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beccaHansen\Box Sync\Reference Doc\Cafe\24retail\"/>
    </mc:Choice>
  </mc:AlternateContent>
  <xr:revisionPtr revIDLastSave="0" documentId="13_ncr:1_{D7939333-25CF-4243-B5EF-537B444A93A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Expense Template - Budget" sheetId="1" r:id="rId1"/>
    <sheet name="StyleHistory" sheetId="2" state="hidden" r:id="rId2"/>
    <sheet name="CurrentShowHide" sheetId="3" state="hidden" r:id="rId3"/>
  </sheets>
  <definedNames>
    <definedName name="ARPT1">'Expense Template - Budget'!$C$23</definedName>
    <definedName name="ARPT2">'Expense Template - Budget'!$C$24</definedName>
    <definedName name="ARPT3">'Expense Template - Budget'!$C$25</definedName>
    <definedName name="ARPT4">'Expense Template - Budget'!$C$26</definedName>
    <definedName name="ARPT5">'Expense Template - Budget'!$C$27</definedName>
    <definedName name="ARPT6">'Expense Template - Budget'!$C$29</definedName>
    <definedName name="Clarity.Template.ExpandCollapse.ColIndicator" localSheetId="0">'Expense Template - Budget'!$23:$23</definedName>
    <definedName name="Clarity.Template.ExpandCollapse.Cols.Range_0" localSheetId="0">'Expense Template - Budget'!#REF!</definedName>
    <definedName name="Clarity.Template.ExpandCollapse.Cols.Range_0">'Expense Template - Budget'!#REF!</definedName>
    <definedName name="Clarity.Template.ExpandCollapse.Cols.Range_0.Expanded" localSheetId="0">TRUE</definedName>
    <definedName name="Clarity.Template.ExpandCollapse.Cols.Range_0.Expanded">TRUE</definedName>
    <definedName name="Clarity.Template.ExpandCollapse.RowIndicator" localSheetId="0">'Expense Template - Budget'!$D:$D</definedName>
    <definedName name="Clarity.Template.ExpandCollapse.Rows.Range_0" localSheetId="0">'Expense Template - Budget'!#REF!</definedName>
    <definedName name="Clarity.Template.ExpandCollapse.Rows.Range_0">'Expense Template - Budget'!#REF!</definedName>
    <definedName name="Clarity.Template.ExpandCollapse.Rows.Range_0.Expanded" localSheetId="0">TRUE</definedName>
    <definedName name="Clarity.Template.ExpandCollapse.Rows.Range_0.Expanded">TRUE</definedName>
    <definedName name="ColumnRanges.Action" localSheetId="0">#REF!</definedName>
    <definedName name="ColumnRanges.C1" localSheetId="0">'Expense Template - Budget'!#REF!</definedName>
    <definedName name="ColumnRanges.C2" localSheetId="0">'Expense Template - Budget'!$I:$T</definedName>
    <definedName name="ColumnRanges.C3" localSheetId="0">'Expense Template - Budget'!#REF!</definedName>
    <definedName name="ColumnRanges.Meta1" localSheetId="0">'Expense Template - Budget'!$B:$C</definedName>
    <definedName name="ColumnRanges.Pages" localSheetId="0">#REF!</definedName>
    <definedName name="Current_Year" localSheetId="0">#REF!</definedName>
    <definedName name="EXPENSES6700B03" localSheetId="0">'Expense Template - Budget'!$E$39:$T$60</definedName>
    <definedName name="EXPENSES6700B03">'Expense Template - Budget'!$E$39:$T$60</definedName>
    <definedName name="ID" localSheetId="2" hidden="1">"3cb9ae36-7df4-457d-bcf5-dece4eb15abf"</definedName>
    <definedName name="ID" localSheetId="0" hidden="1">"70199575-b301-4fa7-8c39-11d637bbc0e2"</definedName>
    <definedName name="ID" localSheetId="1" hidden="1">"07b41928-8f1e-4d0d-a501-c14d6a0242ed"</definedName>
    <definedName name="LineItems.LID_Rule_1.DescColumn" localSheetId="0">'Expense Template - Budget'!$E:$E</definedName>
    <definedName name="LineItems.LID_Rule_1.DescColumn">'Expense Template - Budget'!$E:$E</definedName>
    <definedName name="LineItems.LID_Rule_1.FormatRow" localSheetId="0">#REF!</definedName>
    <definedName name="LineItems.LID_Rule_1.FormatRow">#REF!</definedName>
    <definedName name="Maps.OlapDataMap.OlapDataMap__cube_1.Columns.0.Dimension" localSheetId="0">"Scenario"</definedName>
    <definedName name="Maps.OlapDataMap.OlapDataMap__cube_1.Columns.0.Dimension">"Scenario"</definedName>
    <definedName name="Maps.OlapDataMap.OlapDataMap__cube_1.Columns.0.Key" localSheetId="0">'Expense Template - Budget'!$25:$25</definedName>
    <definedName name="Maps.OlapDataMap.OlapDataMap__cube_1.Columns.0.Key">'Expense Template - Budget'!$25:$25</definedName>
    <definedName name="Maps.OlapDataMap.OlapDataMap__cube_1.Columns.0.Name" localSheetId="0">'Expense Template - Budget'!$29:$29</definedName>
    <definedName name="Maps.OlapDataMap.OlapDataMap__cube_1.Columns.0.Name">'Expense Template - Budget'!$29:$29</definedName>
    <definedName name="Maps.OlapDataMap.OlapDataMap__cube_1.Columns.1.Dimension" localSheetId="0">"Year"</definedName>
    <definedName name="Maps.OlapDataMap.OlapDataMap__cube_1.Columns.1.Dimension">"Year"</definedName>
    <definedName name="Maps.OlapDataMap.OlapDataMap__cube_1.Columns.1.Key" localSheetId="0">'Expense Template - Budget'!$26:$26</definedName>
    <definedName name="Maps.OlapDataMap.OlapDataMap__cube_1.Columns.1.Key">'Expense Template - Budget'!$26:$26</definedName>
    <definedName name="Maps.OlapDataMap.OlapDataMap__cube_1.Columns.1.Name" localSheetId="0">'Expense Template - Budget'!$30:$30</definedName>
    <definedName name="Maps.OlapDataMap.OlapDataMap__cube_1.Columns.1.Name">'Expense Template - Budget'!$30:$30</definedName>
    <definedName name="Maps.OlapDataMap.OlapDataMap__cube_1.Columns.2.Dimension" localSheetId="0">"Time"</definedName>
    <definedName name="Maps.OlapDataMap.OlapDataMap__cube_1.Columns.2.Dimension">"Time"</definedName>
    <definedName name="Maps.OlapDataMap.OlapDataMap__cube_1.Columns.2.Key" localSheetId="0">'Expense Template - Budget'!$27:$27</definedName>
    <definedName name="Maps.OlapDataMap.OlapDataMap__cube_1.Columns.2.Key">'Expense Template - Budget'!$27:$27</definedName>
    <definedName name="Maps.OlapDataMap.OlapDataMap__cube_1.Columns.2.Name" localSheetId="0">'Expense Template - Budget'!$31:$31</definedName>
    <definedName name="Maps.OlapDataMap.OlapDataMap__cube_1.Columns.2.Name">'Expense Template - Budget'!$31:$31</definedName>
    <definedName name="Maps.OlapDataMap.OlapDataMap__cube_1.Pages.0.Dimension" localSheetId="0">"All Products"</definedName>
    <definedName name="Maps.OlapDataMap.OlapDataMap__cube_1.Pages.0.Dimension">"All Products"</definedName>
    <definedName name="Maps.OlapDataMap.OlapDataMap__cube_1.Pages.0.Key" localSheetId="0">#REF!</definedName>
    <definedName name="Maps.OlapDataMap.OlapDataMap__cube_1.Pages.0.Key">#REF!</definedName>
    <definedName name="Maps.OlapDataMap.OlapDataMap__cube_1.Rows.0.Caption" localSheetId="0">#REF!</definedName>
    <definedName name="Maps.OlapDataMap.OlapDataMap__cube_1.Rows.0.Caption">#REF!</definedName>
    <definedName name="Maps.OlapDataMap.OlapDataMap__cube_1.Rows.0.Dimension" localSheetId="0">"Accounts"</definedName>
    <definedName name="Maps.OlapDataMap.OlapDataMap__cube_1.Rows.0.Dimension">"Accounts"</definedName>
    <definedName name="Maps.OlapDataMap.OlapDataMap__cube_1.Rows.0.Key" localSheetId="0">'Expense Template - Budget'!$B:$B</definedName>
    <definedName name="Maps.OlapDataMap.OlapDataMap__cube_1.Rows.0.Key">'Expense Template - Budget'!$B:$B</definedName>
    <definedName name="Maps.OlapDataMap.OlapDataMap__cube_1.Rows.0.Name" localSheetId="0">#REF!</definedName>
    <definedName name="Maps.OlapDataMap.OlapDataMap__cube_1.Rows.0.Name">#REF!</definedName>
    <definedName name="Maps.OlapDataMap.OlapDataMap__cube_1.Rows.1.Caption" localSheetId="0">#REF!</definedName>
    <definedName name="Maps.OlapDataMap.OlapDataMap__cube_1.Rows.1.Caption">#REF!</definedName>
    <definedName name="Maps.OlapDataMap.OlapDataMap__cube_1.Rows.1.Dimension" localSheetId="0">"Office Products Inc"</definedName>
    <definedName name="Maps.OlapDataMap.OlapDataMap__cube_1.Rows.1.Dimension">"Office Products Inc"</definedName>
    <definedName name="Maps.OlapDataMap.OlapDataMap__cube_1.Rows.1.Key" localSheetId="0">#REF!</definedName>
    <definedName name="Maps.OlapDataMap.OlapDataMap__cube_1.Rows.1.Key">#REF!</definedName>
    <definedName name="Maps.OlapDataMap.OlapDataMap__cube_1.Rows.1.Name" localSheetId="0">'Expense Template - Budget'!$C:$C</definedName>
    <definedName name="Maps.OlapDataMap.OlapDataMap__cube_1.Rows.1.Name">'Expense Template - Budget'!$C:$C</definedName>
    <definedName name="MenuItem.Caption" localSheetId="0">"Expense Template - Budget"</definedName>
    <definedName name="MenuItem.Caption">"Expense Template - Budget"</definedName>
    <definedName name="OERE">#REF!</definedName>
    <definedName name="OpEx">#REF!</definedName>
    <definedName name="PAGEOPTIONS.PAGE_1.CAPTION" localSheetId="0">"Office Products R Us"</definedName>
    <definedName name="PAGEOPTIONS.PAGE_1.CAPTION">"Office Products R Us"</definedName>
    <definedName name="PageOptions.page_1.Caption.1" localSheetId="0">"Office Products R Us"</definedName>
    <definedName name="PageOptions.page_1.Caption.1">"Office Products R Us"</definedName>
    <definedName name="PageOptions.page_1.Caption.Count" localSheetId="0">1</definedName>
    <definedName name="PageOptions.page_1.Caption.Count">1</definedName>
    <definedName name="PageOptions.page_1.Caption.Display" localSheetId="0">"Office Products R Us"</definedName>
    <definedName name="PageOptions.page_1.Caption.Display">"Office Products R Us"</definedName>
    <definedName name="PageOptions.page_1.Key" localSheetId="0">"Dept 101"</definedName>
    <definedName name="PageOptions.page_1.Key">"Dept 101"</definedName>
    <definedName name="PageOptions.page_1.Key.1" localSheetId="0">"Dept 101"</definedName>
    <definedName name="PageOptions.page_1.Key.1">"Dept 101"</definedName>
    <definedName name="PageOptions.page_1.Key.Count" localSheetId="0">1</definedName>
    <definedName name="PageOptions.page_1.Key.Count">1</definedName>
    <definedName name="PageOptions.page_1.Key.Display" localSheetId="0">"Dept 101"</definedName>
    <definedName name="PageOptions.page_1.Key.Display">"Dept 101"</definedName>
    <definedName name="PAGEOPTIONS.PAGE_1.NAME" localSheetId="0">"Dept 101"</definedName>
    <definedName name="PAGEOPTIONS.PAGE_1.NAME">"Dept 101"</definedName>
    <definedName name="PageOptions.page_1.Name.1" localSheetId="0">"Dept 101"</definedName>
    <definedName name="PageOptions.page_1.Name.1">"Dept 101"</definedName>
    <definedName name="PageOptions.page_1.Name.Count" localSheetId="0">1</definedName>
    <definedName name="PageOptions.page_1.Name.Count">1</definedName>
    <definedName name="PageOptions.page_1.Name.Display" localSheetId="0">"Dept 101"</definedName>
    <definedName name="PageOptions.page_1.Name.Display">"Dept 101"</definedName>
    <definedName name="PAGEOPTIONS.PAGE_2.CAPTION" localSheetId="0">"Base Plan"</definedName>
    <definedName name="PAGEOPTIONS.PAGE_2.CAPTION">"Base Plan"</definedName>
    <definedName name="PageOptions.page_2.Caption.1" localSheetId="0">"Base Plan"</definedName>
    <definedName name="PageOptions.page_2.Caption.1">"Base Plan"</definedName>
    <definedName name="PageOptions.page_2.Caption.Count" localSheetId="0">1</definedName>
    <definedName name="PageOptions.page_2.Caption.Count">1</definedName>
    <definedName name="PageOptions.page_2.Caption.Display" localSheetId="0">"Base Plan"</definedName>
    <definedName name="PageOptions.page_2.Caption.Display">"Base Plan"</definedName>
    <definedName name="PageOptions.page_2.Key" localSheetId="0">"Base Plan"</definedName>
    <definedName name="PageOptions.page_2.Key">"Base Plan"</definedName>
    <definedName name="PageOptions.page_2.Key.1" localSheetId="0">"Base Plan"</definedName>
    <definedName name="PageOptions.page_2.Key.1">"Base Plan"</definedName>
    <definedName name="PageOptions.page_2.Key.Count" localSheetId="0">1</definedName>
    <definedName name="PageOptions.page_2.Key.Count">1</definedName>
    <definedName name="PageOptions.page_2.Key.Display" localSheetId="0">"Base Plan"</definedName>
    <definedName name="PageOptions.page_2.Key.Display">"Base Plan"</definedName>
    <definedName name="PAGEOPTIONS.PAGE_2.NAME" localSheetId="0">"Base Plan"</definedName>
    <definedName name="PAGEOPTIONS.PAGE_2.NAME">"Base Plan"</definedName>
    <definedName name="PageOptions.page_2.Name.1" localSheetId="0">"Base Plan"</definedName>
    <definedName name="PageOptions.page_2.Name.1">"Base Plan"</definedName>
    <definedName name="PageOptions.page_2.Name.Count" localSheetId="0">1</definedName>
    <definedName name="PageOptions.page_2.Name.Count">1</definedName>
    <definedName name="PageOptions.page_2.Name.Display" localSheetId="0">"Base Plan"</definedName>
    <definedName name="PageOptions.page_2.Name.Display">"Base Plan"</definedName>
    <definedName name="PAGEOPTIONS.PAGE_3.CAPTION" localSheetId="0">"Y2008"</definedName>
    <definedName name="PAGEOPTIONS.PAGE_3.CAPTION">"Y2008"</definedName>
    <definedName name="PageOptions.page_3.Caption.1" localSheetId="0">"Y2008"</definedName>
    <definedName name="PageOptions.page_3.Caption.1">"Y2008"</definedName>
    <definedName name="PageOptions.page_3.Caption.Count" localSheetId="0">1</definedName>
    <definedName name="PageOptions.page_3.Caption.Count">1</definedName>
    <definedName name="PageOptions.page_3.Caption.Display" localSheetId="0">"Y2008"</definedName>
    <definedName name="PageOptions.page_3.Caption.Display">"Y2008"</definedName>
    <definedName name="PageOptions.page_3.Key" localSheetId="0">"Y2008"</definedName>
    <definedName name="PageOptions.page_3.Key">"Y2008"</definedName>
    <definedName name="PageOptions.page_3.Key.1" localSheetId="0">"Y2008"</definedName>
    <definedName name="PageOptions.page_3.Key.1">"Y2008"</definedName>
    <definedName name="PageOptions.page_3.Key.Count" localSheetId="0">1</definedName>
    <definedName name="PageOptions.page_3.Key.Count">1</definedName>
    <definedName name="PageOptions.page_3.Key.Display" localSheetId="0">"Y2008"</definedName>
    <definedName name="PageOptions.page_3.Key.Display">"Y2008"</definedName>
    <definedName name="PAGEOPTIONS.PAGE_3.NAME" localSheetId="0">"Y2008"</definedName>
    <definedName name="PAGEOPTIONS.PAGE_3.NAME">"Y2008"</definedName>
    <definedName name="PageOptions.page_3.Name.1" localSheetId="0">"Y2008"</definedName>
    <definedName name="PageOptions.page_3.Name.1">"Y2008"</definedName>
    <definedName name="PageOptions.page_3.Name.Count" localSheetId="0">1</definedName>
    <definedName name="PageOptions.page_3.Name.Count">1</definedName>
    <definedName name="PageOptions.page_3.Name.Display" localSheetId="0">"Y2008"</definedName>
    <definedName name="PageOptions.page_3.Name.Display">"Y2008"</definedName>
    <definedName name="PAGEOPTIONS.PAGE_4.CAPTION" localSheetId="0">"No Product"</definedName>
    <definedName name="PAGEOPTIONS.PAGE_4.CAPTION">"No Product"</definedName>
    <definedName name="PageOptions.page_4.Caption.1" localSheetId="0">"No Product"</definedName>
    <definedName name="PageOptions.page_4.Caption.1">"No Product"</definedName>
    <definedName name="PageOptions.page_4.Caption.Count" localSheetId="0">1</definedName>
    <definedName name="PageOptions.page_4.Caption.Count">1</definedName>
    <definedName name="PageOptions.page_4.Caption.Display" localSheetId="0">"No Product"</definedName>
    <definedName name="PageOptions.page_4.Caption.Display">"No Product"</definedName>
    <definedName name="PageOptions.page_4.Key" localSheetId="0">"No Product"</definedName>
    <definedName name="PageOptions.page_4.Key">"No Product"</definedName>
    <definedName name="PageOptions.page_4.Key.1" localSheetId="0">"No Product"</definedName>
    <definedName name="PageOptions.page_4.Key.1">"No Product"</definedName>
    <definedName name="PageOptions.page_4.Key.Count" localSheetId="0">1</definedName>
    <definedName name="PageOptions.page_4.Key.Count">1</definedName>
    <definedName name="PageOptions.page_4.Key.Display" localSheetId="0">"No Product"</definedName>
    <definedName name="PageOptions.page_4.Key.Display">"No Product"</definedName>
    <definedName name="PAGEOPTIONS.PAGE_4.NAME" localSheetId="0">"No Product"</definedName>
    <definedName name="PAGEOPTIONS.PAGE_4.NAME">"No Product"</definedName>
    <definedName name="PageOptions.page_4.Name.1" localSheetId="0">"No Product"</definedName>
    <definedName name="PageOptions.page_4.Name.1">"No Product"</definedName>
    <definedName name="PageOptions.page_4.Name.Count" localSheetId="0">1</definedName>
    <definedName name="PageOptions.page_4.Name.Count">1</definedName>
    <definedName name="PageOptions.page_4.Name.Display" localSheetId="0">"No Product"</definedName>
    <definedName name="PageOptions.page_4.Name.Display">"No Product"</definedName>
    <definedName name="_xlnm.Print_Area" localSheetId="0">'Expense Template - Budget'!$E$20:$T$60</definedName>
    <definedName name="Prior_Year" localSheetId="0">#REF!</definedName>
    <definedName name="Ref_Scenario" localSheetId="0">#REF!</definedName>
    <definedName name="refDivision" localSheetId="0">#REF!</definedName>
    <definedName name="RowRanges.Meta1" localSheetId="0">'Expense Template - Budget'!$25:$31</definedName>
    <definedName name="RowRanges.Pages" localSheetId="0">'Expense Template - Budget'!$65:$65</definedName>
    <definedName name="RowRanges.R0" localSheetId="0">'Expense Template - Budget'!$34:$34</definedName>
    <definedName name="RowRanges.R1" localSheetId="0">'Expense Template - Budget'!$35:$35</definedName>
    <definedName name="RowRanges.R3" localSheetId="0">#REF!</definedName>
    <definedName name="RowRanges.R4" localSheetId="0">#REF!</definedName>
    <definedName name="RowRanges.R5" localSheetId="0">'Expense Template - Budget'!$48:$48</definedName>
    <definedName name="RowRanges.R6" localSheetId="0">'Expense Template - Budget'!$49:$49</definedName>
    <definedName name="RowRanges.R7" localSheetId="0">'Expense Template - Budget'!$53:$53</definedName>
    <definedName name="Spreading.Even.SourceValue" localSheetId="0">#REF!</definedName>
    <definedName name="Spreading.Even.SourceValue">#REF!</definedName>
    <definedName name="Suppression.EWGAC.SearchOn" localSheetId="0">#REF!</definedName>
    <definedName name="Suppression.EWGAC.SearchOn">#REF!</definedName>
    <definedName name="Template.Build.End" localSheetId="0">41338.8401205671</definedName>
    <definedName name="Template.Build.End">41338.8401205671</definedName>
    <definedName name="Template.Build.Start" localSheetId="0">41338.840091088</definedName>
    <definedName name="Template.Build.Start">41338.840091088</definedName>
    <definedName name="Template.Name" localSheetId="0">"ExpenseTemplate-Budget"</definedName>
    <definedName name="Template.Name">"ExpenseTemplate-Budget"</definedName>
    <definedName name="Template.SaveAll" localSheetId="0">"false"</definedName>
    <definedName name="Template.SaveAll">"false"</definedName>
    <definedName name="TemplateNotes.HasNote" localSheetId="0">"True"</definedName>
    <definedName name="TemplateNotes.HasNote">"True"</definedName>
    <definedName name="TM1RPTDATARNGARPT1" localSheetId="0">'Expense Template - Budget'!$48:$48</definedName>
    <definedName name="TM1RPTDATARNGARPT2" localSheetId="0">'Expense Template - Budget'!$43:$45</definedName>
    <definedName name="TM1RPTDATARNGARPT3" localSheetId="0">'Expense Template - Budget'!$41:$42</definedName>
    <definedName name="TM1RPTDATARNGARPT4" localSheetId="0">'Expense Template - Budget'!$34:$34</definedName>
    <definedName name="TM1RPTDATARNGARPT5" localSheetId="0">'Expense Template - Budget'!$35:$38</definedName>
    <definedName name="TM1RPTDATARNGARPT6" localSheetId="0">'Expense Template - Budget'!$53:$58</definedName>
    <definedName name="TM1RPTFMTIDCOL" localSheetId="0">'Expense Template - Budget'!$A$1:$A$8</definedName>
    <definedName name="TM1RPTFMTIDCOL2">'Expense Template - Budget'!$A$9:$A$13</definedName>
    <definedName name="TM1RPTFMTIDCOL3">'Expense Template - Budget'!$A$14:$A$16</definedName>
    <definedName name="TM1RPTFMTRNG" localSheetId="0">'Expense Template - Budget'!$B$1:$T$8</definedName>
    <definedName name="TM1RPTFMTRNG2">'Expense Template - Budget'!$B$9:$T$13</definedName>
    <definedName name="TM1RPTFMTRNG3">'Expense Template - Budget'!$B$14:$T$16</definedName>
    <definedName name="User.Language" localSheetId="0">"en-US"</definedName>
    <definedName name="User.Language">"en-US"</definedName>
    <definedName name="User.Name" localSheetId="0">"Admin"</definedName>
    <definedName name="User.Name">"Admin"</definedName>
    <definedName name="User.Session" localSheetId="0">"pieudzrr3a0kpxit0atkaanj"</definedName>
    <definedName name="User.Session">"pieudzrr3a0kpxit0atkaanj"</definedName>
    <definedName name="Vaildation.Validation_E5IAE.SourceCell" localSheetId="0">#REF!</definedName>
    <definedName name="Vaildation.Validation_E5IAE.SourceCell">#REF!</definedName>
    <definedName name="Workflow.AllowEdit" localSheetId="0">"False"</definedName>
    <definedName name="Workflow.AllowEdit">"False"</definedName>
    <definedName name="Workflow.ApplyToCellNotes" localSheetId="0">"False"</definedName>
    <definedName name="Workflow.ApplyToCellNotes">"False"</definedName>
    <definedName name="Workflow.ApplyToTemplateNotes" localSheetId="0">"False"</definedName>
    <definedName name="Workflow.ApplyToTemplateNotes">"False"</definedName>
    <definedName name="Workflow.Dimension0.Key" localSheetId="0">"Y2008"</definedName>
    <definedName name="Workflow.Dimension0.Key">"Y2008"</definedName>
    <definedName name="Workflow.Dimension1.Key" localSheetId="0">"Base Plan"</definedName>
    <definedName name="Workflow.Dimension1.Key">"Base Plan"</definedName>
    <definedName name="Workflow.Dimension2.Key" localSheetId="0">"Dept 101"</definedName>
    <definedName name="Workflow.Dimension2.Key">"Dept 101"</definedName>
    <definedName name="Workflow.StatusDescription" localSheetId="0">"Submitted"</definedName>
    <definedName name="Workflow.StatusDescription">"Submitted"</definedName>
    <definedName name="Workflow.StatusId" localSheetId="0">3</definedName>
    <definedName name="Workflow.StatusId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0" i="1" l="1"/>
  <c r="S30" i="1"/>
  <c r="R30" i="1"/>
  <c r="Q30" i="1"/>
  <c r="P30" i="1"/>
  <c r="O30" i="1"/>
  <c r="N30" i="1"/>
  <c r="M30" i="1"/>
  <c r="L30" i="1"/>
  <c r="K30" i="1"/>
  <c r="J30" i="1"/>
  <c r="I30" i="1"/>
  <c r="H30" i="1"/>
  <c r="A2" i="1" l="1"/>
  <c r="H2" i="1"/>
  <c r="A3" i="1"/>
  <c r="A4" i="1"/>
  <c r="A5" i="1"/>
  <c r="H7" i="1"/>
  <c r="A10" i="1"/>
  <c r="A11" i="1"/>
  <c r="I58" i="1"/>
  <c r="J58" i="1"/>
  <c r="K58" i="1"/>
  <c r="L58" i="1"/>
  <c r="M58" i="1"/>
  <c r="N58" i="1"/>
  <c r="O58" i="1"/>
  <c r="P58" i="1"/>
  <c r="Q58" i="1"/>
  <c r="R58" i="1"/>
  <c r="S58" i="1"/>
  <c r="T58" i="1"/>
  <c r="H58" i="1"/>
  <c r="R45" i="1"/>
  <c r="S45" i="1"/>
  <c r="S60" i="1" s="1"/>
  <c r="T45" i="1"/>
  <c r="I45" i="1"/>
  <c r="I60" i="1" s="1"/>
  <c r="J45" i="1"/>
  <c r="K45" i="1"/>
  <c r="L45" i="1"/>
  <c r="M45" i="1"/>
  <c r="N45" i="1"/>
  <c r="O45" i="1"/>
  <c r="P45" i="1"/>
  <c r="Q45" i="1"/>
  <c r="Q60" i="1" s="1"/>
  <c r="T50" i="1"/>
  <c r="S50" i="1"/>
  <c r="R50" i="1"/>
  <c r="Q50" i="1"/>
  <c r="P50" i="1"/>
  <c r="O50" i="1"/>
  <c r="N50" i="1"/>
  <c r="N60" i="1" s="1"/>
  <c r="M50" i="1"/>
  <c r="L50" i="1"/>
  <c r="K50" i="1"/>
  <c r="J50" i="1"/>
  <c r="I50" i="1"/>
  <c r="H50" i="1"/>
  <c r="H41" i="1"/>
  <c r="H42" i="1"/>
  <c r="H45" i="1" s="1"/>
  <c r="H60" i="1" s="1"/>
  <c r="T38" i="1"/>
  <c r="T60" i="1" s="1"/>
  <c r="S38" i="1"/>
  <c r="R38" i="1"/>
  <c r="Q38" i="1"/>
  <c r="P38" i="1"/>
  <c r="O38" i="1"/>
  <c r="O60" i="1" s="1"/>
  <c r="N38" i="1"/>
  <c r="M38" i="1"/>
  <c r="M60" i="1" s="1"/>
  <c r="L38" i="1"/>
  <c r="L60" i="1" s="1"/>
  <c r="K38" i="1"/>
  <c r="J38" i="1"/>
  <c r="I38" i="1"/>
  <c r="H38" i="1"/>
  <c r="J60" i="1"/>
  <c r="K60" i="1"/>
  <c r="R60" i="1"/>
  <c r="P60" i="1"/>
  <c r="E21" i="1"/>
</calcChain>
</file>

<file path=xl/sharedStrings.xml><?xml version="1.0" encoding="utf-8"?>
<sst xmlns="http://schemas.openxmlformats.org/spreadsheetml/2006/main" count="178" uniqueCount="75">
  <si>
    <t>[Begin Format Range]</t>
  </si>
  <si>
    <t>D</t>
  </si>
  <si>
    <t>N</t>
  </si>
  <si>
    <t>[End Format Range]</t>
  </si>
  <si>
    <t>hiddenrow</t>
  </si>
  <si>
    <t>All Products</t>
  </si>
  <si>
    <t>No Product</t>
  </si>
  <si>
    <t>ClarityDemo:ClarityDemo:ARPT1</t>
  </si>
  <si>
    <t>ClarityDemo:ClarityDemo:ARPT2</t>
  </si>
  <si>
    <t>{[Accounts].[Other Employee Related Expenses],{[Accounts].[Other Employee Related Expenses].Children}}</t>
  </si>
  <si>
    <t>ClarityDemo:ClarityDemo:ARPT3</t>
  </si>
  <si>
    <t>ClarityDemo:ClarityDemo:ARPT4</t>
  </si>
  <si>
    <t>{[Accounts].[Direct Employee Costs], {[Accounts].[Direct Employee Costs].Children}}</t>
  </si>
  <si>
    <t>Total</t>
  </si>
  <si>
    <t>Feb</t>
  </si>
  <si>
    <t>Mar</t>
  </si>
  <si>
    <t>Apr</t>
  </si>
  <si>
    <t>May</t>
  </si>
  <si>
    <t># Employees</t>
  </si>
  <si>
    <t>Jun</t>
  </si>
  <si>
    <t>Jul</t>
  </si>
  <si>
    <t>Aug</t>
  </si>
  <si>
    <t>Sep</t>
  </si>
  <si>
    <t>Oct</t>
  </si>
  <si>
    <t>Non-Labour Expenses</t>
  </si>
  <si>
    <t>ClarityDemo:ClarityDemo:ARPT6</t>
  </si>
  <si>
    <t>Nov</t>
  </si>
  <si>
    <t>ClarityDemo:ClarityDemo:ARPT5</t>
  </si>
  <si>
    <t>{[Accounts].[General Employee Costs].Children}</t>
  </si>
  <si>
    <t>Dec</t>
  </si>
  <si>
    <t>Compensation</t>
  </si>
  <si>
    <t>Other Payroll</t>
  </si>
  <si>
    <t>Payroll Taxes</t>
  </si>
  <si>
    <t>Direct Employee Costs</t>
  </si>
  <si>
    <t>Other Employee Related Expenses</t>
  </si>
  <si>
    <t>Operating Expenses</t>
  </si>
  <si>
    <t>7400.000</t>
  </si>
  <si>
    <t>7451.000</t>
  </si>
  <si>
    <t>Operating Expense Sub-Total</t>
  </si>
  <si>
    <t>Allocated  Expenses</t>
  </si>
  <si>
    <t xml:space="preserve">  TOTAL EXPENSES</t>
  </si>
  <si>
    <t>orig:fore:Black</t>
  </si>
  <si>
    <t>orig:back:FFFF99</t>
  </si>
  <si>
    <t>orig:bold:false</t>
  </si>
  <si>
    <t>note:fore:0000FF</t>
  </si>
  <si>
    <t>note:back:FFFFFF</t>
  </si>
  <si>
    <t>note:bold:true</t>
  </si>
  <si>
    <t>orig:back:FFFFFF</t>
  </si>
  <si>
    <t>lid:fore:000000</t>
  </si>
  <si>
    <t>lid:back:C0C0C0</t>
  </si>
  <si>
    <t>lid:bold:false</t>
  </si>
  <si>
    <t>row</t>
  </si>
  <si>
    <t>suppress</t>
  </si>
  <si>
    <t>EWGAC</t>
  </si>
  <si>
    <t>Year</t>
  </si>
  <si>
    <t>ACCOUNT</t>
  </si>
  <si>
    <t>Base Plan</t>
  </si>
  <si>
    <t>Jan</t>
  </si>
  <si>
    <t>{[Accounts].[Allocated Expenses], {[Accounts].[Allocated Expenses].Children}}</t>
  </si>
  <si>
    <t>Scenario</t>
  </si>
  <si>
    <t>Dept 101</t>
  </si>
  <si>
    <t>Office Products Inc</t>
  </si>
  <si>
    <t>Offices Supplies Cost per Employee</t>
  </si>
  <si>
    <t>Computer Cost per Employee</t>
  </si>
  <si>
    <t>Employee Expense Drivers</t>
  </si>
  <si>
    <t>Other Expenses</t>
  </si>
  <si>
    <t>Salaries</t>
  </si>
  <si>
    <t>Allocated Finance Expense</t>
  </si>
  <si>
    <t>Allocated Manufacturing Expense</t>
  </si>
  <si>
    <t>Allocated Distribution Expense</t>
  </si>
  <si>
    <t>Allocated IT Expense</t>
  </si>
  <si>
    <t>Allocated Admin Expense</t>
  </si>
  <si>
    <t>Office and Rent Expense</t>
  </si>
  <si>
    <t>Other Employee Expense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</si>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</sst>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+ &quot;@"/>
  </numFmts>
  <fonts count="4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FFFF"/>
      <name val="Arial"/>
      <family val="2"/>
    </font>
    <font>
      <sz val="8"/>
      <name val="Arial"/>
      <family val="2"/>
    </font>
    <font>
      <b/>
      <sz val="12"/>
      <color rgb="FFFFFFFF"/>
      <name val="Arial"/>
      <family val="2"/>
    </font>
    <font>
      <b/>
      <sz val="11"/>
      <color rgb="FFFFFFFF"/>
      <name val="Arial"/>
      <family val="2"/>
    </font>
    <font>
      <i/>
      <sz val="8"/>
      <color rgb="FFFFFFFF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rgb="FF0000FF"/>
      <name val="Arial"/>
      <family val="2"/>
    </font>
    <font>
      <b/>
      <sz val="8"/>
      <color rgb="FF00FF00"/>
      <name val="Arial"/>
      <family val="2"/>
    </font>
    <font>
      <sz val="8"/>
      <color rgb="FF008000"/>
      <name val="Arial"/>
      <family val="2"/>
    </font>
    <font>
      <sz val="10"/>
      <color rgb="FF008000"/>
      <name val="Arial"/>
      <family val="2"/>
    </font>
    <font>
      <i/>
      <sz val="8"/>
      <color rgb="FF0000FF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FFFFFF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rgb="FF0066FF"/>
      <name val="Arial"/>
      <family val="2"/>
    </font>
    <font>
      <b/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rgb="FF0066FF"/>
      </bottom>
      <diagonal/>
    </border>
    <border>
      <left/>
      <right/>
      <top style="medium">
        <color rgb="FF0066FF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ck">
        <color rgb="FF0066FF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rgb="FF0066FF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ck">
        <color rgb="FF0066F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0066FF"/>
      </top>
      <bottom/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36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6">
    <xf numFmtId="0" fontId="0" fillId="0" borderId="0" xfId="0"/>
    <xf numFmtId="0" fontId="1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19" fillId="0" borderId="0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>
      <alignment vertical="center"/>
    </xf>
    <xf numFmtId="0" fontId="23" fillId="0" borderId="0" xfId="0" applyNumberFormat="1" applyFont="1" applyFill="1" applyBorder="1" applyAlignment="1" applyProtection="1">
      <alignment horizontal="left"/>
    </xf>
    <xf numFmtId="0" fontId="24" fillId="0" borderId="0" xfId="0" applyNumberFormat="1" applyFont="1" applyFill="1" applyBorder="1" applyAlignment="1" applyProtection="1">
      <alignment horizontal="left"/>
    </xf>
    <xf numFmtId="0" fontId="25" fillId="0" borderId="0" xfId="0" applyNumberFormat="1" applyFont="1" applyFill="1" applyBorder="1" applyAlignment="1" applyProtection="1">
      <alignment horizontal="left"/>
    </xf>
    <xf numFmtId="0" fontId="26" fillId="0" borderId="0" xfId="0" applyNumberFormat="1" applyFont="1" applyFill="1" applyBorder="1" applyAlignment="1" applyProtection="1">
      <alignment vertical="center"/>
    </xf>
    <xf numFmtId="0" fontId="24" fillId="0" borderId="0" xfId="0" applyNumberFormat="1" applyFont="1" applyFill="1" applyBorder="1" applyAlignment="1" applyProtection="1">
      <alignment vertical="center"/>
    </xf>
    <xf numFmtId="0" fontId="24" fillId="0" borderId="0" xfId="0" applyNumberFormat="1" applyFont="1" applyFill="1" applyBorder="1" applyAlignment="1" applyProtection="1">
      <alignment horizontal="right"/>
    </xf>
    <xf numFmtId="0" fontId="23" fillId="0" borderId="0" xfId="0" applyNumberFormat="1" applyFont="1" applyFill="1" applyBorder="1" applyAlignment="1" applyProtection="1">
      <alignment horizontal="right"/>
    </xf>
    <xf numFmtId="0" fontId="27" fillId="0" borderId="0" xfId="0" applyNumberFormat="1" applyFont="1" applyFill="1" applyBorder="1" applyAlignment="1" applyProtection="1">
      <alignment vertical="center"/>
    </xf>
    <xf numFmtId="0" fontId="28" fillId="0" borderId="0" xfId="0" applyNumberFormat="1" applyFont="1" applyFill="1" applyBorder="1" applyAlignment="1" applyProtection="1">
      <alignment vertical="center"/>
    </xf>
    <xf numFmtId="0" fontId="29" fillId="0" borderId="0" xfId="0" applyNumberFormat="1" applyFont="1" applyFill="1" applyBorder="1" applyAlignment="1" applyProtection="1">
      <alignment vertical="center"/>
    </xf>
    <xf numFmtId="0" fontId="30" fillId="0" borderId="0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34" fillId="0" borderId="0" xfId="0" applyNumberFormat="1" applyFont="1" applyFill="1" applyBorder="1" applyAlignment="1" applyProtection="1">
      <alignment vertical="center"/>
    </xf>
    <xf numFmtId="0" fontId="33" fillId="0" borderId="10" xfId="0" applyNumberFormat="1" applyFont="1" applyFill="1" applyBorder="1" applyAlignment="1" applyProtection="1">
      <alignment horizontal="left" vertical="center"/>
    </xf>
    <xf numFmtId="0" fontId="33" fillId="0" borderId="0" xfId="0" applyNumberFormat="1" applyFont="1" applyFill="1" applyBorder="1" applyAlignment="1" applyProtection="1">
      <alignment horizontal="left" vertical="center"/>
    </xf>
    <xf numFmtId="164" fontId="32" fillId="0" borderId="10" xfId="0" applyNumberFormat="1" applyFont="1" applyFill="1" applyBorder="1" applyAlignment="1" applyProtection="1">
      <alignment vertical="center"/>
    </xf>
    <xf numFmtId="164" fontId="32" fillId="33" borderId="10" xfId="0" applyNumberFormat="1" applyFont="1" applyFill="1" applyBorder="1" applyAlignment="1" applyProtection="1">
      <alignment vertical="center"/>
    </xf>
    <xf numFmtId="164" fontId="33" fillId="33" borderId="11" xfId="0" applyNumberFormat="1" applyFont="1" applyFill="1" applyBorder="1" applyAlignment="1" applyProtection="1">
      <alignment horizontal="right" vertical="center"/>
    </xf>
    <xf numFmtId="164" fontId="33" fillId="33" borderId="10" xfId="0" applyNumberFormat="1" applyFont="1" applyFill="1" applyBorder="1" applyAlignment="1" applyProtection="1">
      <alignment horizontal="right" vertical="center"/>
    </xf>
    <xf numFmtId="164" fontId="32" fillId="0" borderId="10" xfId="0" applyNumberFormat="1" applyFont="1" applyFill="1" applyBorder="1" applyAlignment="1" applyProtection="1">
      <alignment vertical="center"/>
      <protection locked="0"/>
    </xf>
    <xf numFmtId="164" fontId="33" fillId="34" borderId="11" xfId="0" applyNumberFormat="1" applyFont="1" applyFill="1" applyBorder="1" applyAlignment="1" applyProtection="1">
      <alignment vertical="center"/>
      <protection locked="0"/>
    </xf>
    <xf numFmtId="164" fontId="32" fillId="0" borderId="11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/>
    <xf numFmtId="0" fontId="35" fillId="0" borderId="0" xfId="0" applyNumberFormat="1" applyFont="1"/>
    <xf numFmtId="164" fontId="33" fillId="34" borderId="12" xfId="0" applyNumberFormat="1" applyFont="1" applyFill="1" applyBorder="1" applyAlignment="1" applyProtection="1">
      <alignment vertical="center"/>
      <protection locked="0"/>
    </xf>
    <xf numFmtId="164" fontId="33" fillId="34" borderId="10" xfId="0" applyNumberFormat="1" applyFont="1" applyFill="1" applyBorder="1" applyAlignment="1" applyProtection="1">
      <alignment vertical="center"/>
      <protection locked="0"/>
    </xf>
    <xf numFmtId="165" fontId="33" fillId="0" borderId="10" xfId="0" applyNumberFormat="1" applyFont="1" applyFill="1" applyBorder="1" applyAlignment="1" applyProtection="1">
      <alignment horizontal="left" vertical="center"/>
    </xf>
    <xf numFmtId="0" fontId="0" fillId="8" borderId="10" xfId="0" applyFill="1" applyBorder="1"/>
    <xf numFmtId="0" fontId="32" fillId="0" borderId="10" xfId="0" applyNumberFormat="1" applyFont="1" applyFill="1" applyBorder="1" applyAlignment="1" applyProtection="1">
      <alignment horizontal="right" vertical="center"/>
    </xf>
    <xf numFmtId="164" fontId="32" fillId="0" borderId="10" xfId="0" applyNumberFormat="1" applyFont="1" applyFill="1" applyBorder="1" applyAlignment="1" applyProtection="1">
      <alignment vertical="center"/>
    </xf>
    <xf numFmtId="164" fontId="33" fillId="0" borderId="11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NumberFormat="1" applyFill="1" applyAlignment="1" applyProtection="1"/>
    <xf numFmtId="0" fontId="1" fillId="0" borderId="0" xfId="0" applyNumberFormat="1" applyFont="1" applyFill="1" applyBorder="1" applyAlignment="1" applyProtection="1"/>
    <xf numFmtId="0" fontId="20" fillId="0" borderId="0" xfId="0" applyNumberFormat="1" applyFont="1" applyFill="1" applyBorder="1" applyAlignment="1" applyProtection="1">
      <alignment vertical="center"/>
    </xf>
    <xf numFmtId="0" fontId="21" fillId="0" borderId="0" xfId="0" applyNumberFormat="1" applyFont="1" applyFill="1" applyBorder="1" applyAlignment="1" applyProtection="1">
      <alignment vertical="center"/>
    </xf>
    <xf numFmtId="0" fontId="22" fillId="0" borderId="0" xfId="0" applyNumberFormat="1" applyFont="1" applyFill="1" applyBorder="1" applyAlignment="1" applyProtection="1">
      <alignment vertical="center"/>
    </xf>
    <xf numFmtId="0" fontId="0" fillId="0" borderId="0" xfId="0" applyFill="1"/>
    <xf numFmtId="0" fontId="38" fillId="0" borderId="0" xfId="0" applyFont="1"/>
    <xf numFmtId="0" fontId="32" fillId="0" borderId="0" xfId="0" applyNumberFormat="1" applyFont="1" applyFill="1" applyBorder="1" applyAlignment="1" applyProtection="1">
      <alignment horizontal="center"/>
    </xf>
    <xf numFmtId="0" fontId="33" fillId="0" borderId="16" xfId="0" applyNumberFormat="1" applyFont="1" applyFill="1" applyBorder="1" applyAlignment="1" applyProtection="1">
      <alignment vertical="center"/>
    </xf>
    <xf numFmtId="0" fontId="32" fillId="0" borderId="16" xfId="0" applyNumberFormat="1" applyFont="1" applyFill="1" applyBorder="1" applyAlignment="1" applyProtection="1">
      <alignment horizontal="center"/>
    </xf>
    <xf numFmtId="0" fontId="32" fillId="0" borderId="20" xfId="0" applyNumberFormat="1" applyFont="1" applyFill="1" applyBorder="1" applyAlignment="1" applyProtection="1">
      <alignment horizontal="center"/>
    </xf>
    <xf numFmtId="0" fontId="32" fillId="0" borderId="13" xfId="0" applyNumberFormat="1" applyFont="1" applyFill="1" applyBorder="1" applyAlignment="1" applyProtection="1">
      <alignment horizontal="left" vertical="center"/>
    </xf>
    <xf numFmtId="0" fontId="32" fillId="0" borderId="17" xfId="0" applyNumberFormat="1" applyFont="1" applyFill="1" applyBorder="1" applyAlignment="1" applyProtection="1">
      <alignment horizontal="center" vertical="center"/>
    </xf>
    <xf numFmtId="0" fontId="33" fillId="0" borderId="17" xfId="0" applyNumberFormat="1" applyFont="1" applyFill="1" applyBorder="1" applyAlignment="1" applyProtection="1">
      <alignment vertical="center"/>
    </xf>
    <xf numFmtId="0" fontId="32" fillId="0" borderId="21" xfId="0" applyNumberFormat="1" applyFont="1" applyFill="1" applyBorder="1" applyAlignment="1" applyProtection="1">
      <alignment horizontal="center"/>
    </xf>
    <xf numFmtId="0" fontId="32" fillId="0" borderId="0" xfId="0" applyNumberFormat="1" applyFont="1" applyFill="1" applyBorder="1" applyAlignment="1" applyProtection="1">
      <alignment vertical="center"/>
    </xf>
    <xf numFmtId="0" fontId="34" fillId="0" borderId="16" xfId="0" applyNumberFormat="1" applyFont="1" applyFill="1" applyBorder="1" applyAlignment="1" applyProtection="1">
      <alignment vertical="center"/>
    </xf>
    <xf numFmtId="0" fontId="32" fillId="0" borderId="16" xfId="0" applyNumberFormat="1" applyFont="1" applyFill="1" applyBorder="1" applyAlignment="1" applyProtection="1">
      <alignment vertical="center"/>
    </xf>
    <xf numFmtId="164" fontId="32" fillId="0" borderId="20" xfId="0" applyNumberFormat="1" applyFont="1" applyFill="1" applyBorder="1" applyAlignment="1" applyProtection="1">
      <alignment horizontal="right" vertical="center"/>
    </xf>
    <xf numFmtId="0" fontId="32" fillId="0" borderId="20" xfId="0" applyNumberFormat="1" applyFont="1" applyFill="1" applyBorder="1" applyAlignment="1" applyProtection="1">
      <alignment vertical="center"/>
    </xf>
    <xf numFmtId="0" fontId="32" fillId="6" borderId="0" xfId="0" applyNumberFormat="1" applyFont="1" applyFill="1" applyBorder="1" applyAlignment="1" applyProtection="1">
      <alignment horizontal="left" vertical="center"/>
    </xf>
    <xf numFmtId="0" fontId="34" fillId="6" borderId="16" xfId="0" applyNumberFormat="1" applyFont="1" applyFill="1" applyBorder="1" applyAlignment="1" applyProtection="1">
      <alignment vertical="center"/>
    </xf>
    <xf numFmtId="0" fontId="32" fillId="6" borderId="16" xfId="0" applyNumberFormat="1" applyFont="1" applyFill="1" applyBorder="1" applyAlignment="1" applyProtection="1">
      <alignment vertical="center"/>
    </xf>
    <xf numFmtId="164" fontId="32" fillId="6" borderId="20" xfId="0" applyNumberFormat="1" applyFont="1" applyFill="1" applyBorder="1" applyAlignment="1" applyProtection="1">
      <alignment horizontal="right" vertical="center"/>
    </xf>
    <xf numFmtId="0" fontId="32" fillId="6" borderId="20" xfId="0" applyNumberFormat="1" applyFont="1" applyFill="1" applyBorder="1" applyAlignment="1" applyProtection="1">
      <alignment vertical="center"/>
    </xf>
    <xf numFmtId="0" fontId="39" fillId="0" borderId="0" xfId="0" applyFont="1" applyBorder="1"/>
    <xf numFmtId="0" fontId="38" fillId="0" borderId="16" xfId="0" applyFont="1" applyBorder="1"/>
    <xf numFmtId="164" fontId="40" fillId="0" borderId="16" xfId="4" applyNumberFormat="1" applyFont="1" applyBorder="1"/>
    <xf numFmtId="164" fontId="39" fillId="0" borderId="20" xfId="4" applyNumberFormat="1" applyFont="1" applyBorder="1"/>
    <xf numFmtId="165" fontId="33" fillId="0" borderId="0" xfId="0" applyNumberFormat="1" applyFont="1" applyFill="1" applyBorder="1" applyAlignment="1" applyProtection="1">
      <alignment horizontal="left" vertical="center"/>
    </xf>
    <xf numFmtId="164" fontId="32" fillId="0" borderId="16" xfId="0" applyNumberFormat="1" applyFont="1" applyFill="1" applyBorder="1" applyAlignment="1" applyProtection="1">
      <alignment vertical="center"/>
    </xf>
    <xf numFmtId="164" fontId="33" fillId="0" borderId="20" xfId="0" applyNumberFormat="1" applyFont="1" applyFill="1" applyBorder="1" applyAlignment="1" applyProtection="1">
      <alignment horizontal="right" vertical="center"/>
      <protection locked="0"/>
    </xf>
    <xf numFmtId="0" fontId="32" fillId="0" borderId="15" xfId="0" applyNumberFormat="1" applyFont="1" applyFill="1" applyBorder="1" applyAlignment="1" applyProtection="1">
      <alignment horizontal="right" vertical="center"/>
    </xf>
    <xf numFmtId="0" fontId="38" fillId="0" borderId="18" xfId="0" applyFont="1" applyBorder="1"/>
    <xf numFmtId="164" fontId="32" fillId="0" borderId="18" xfId="0" applyNumberFormat="1" applyFont="1" applyFill="1" applyBorder="1" applyAlignment="1" applyProtection="1">
      <alignment horizontal="right" vertical="center"/>
    </xf>
    <xf numFmtId="164" fontId="32" fillId="0" borderId="22" xfId="0" applyNumberFormat="1" applyFont="1" applyFill="1" applyBorder="1" applyAlignment="1" applyProtection="1">
      <alignment horizontal="right" vertical="center"/>
    </xf>
    <xf numFmtId="0" fontId="38" fillId="0" borderId="20" xfId="0" applyFont="1" applyBorder="1"/>
    <xf numFmtId="0" fontId="40" fillId="6" borderId="0" xfId="0" applyFont="1" applyFill="1" applyBorder="1"/>
    <xf numFmtId="0" fontId="38" fillId="6" borderId="16" xfId="0" applyFont="1" applyFill="1" applyBorder="1"/>
    <xf numFmtId="0" fontId="38" fillId="6" borderId="20" xfId="0" applyFont="1" applyFill="1" applyBorder="1"/>
    <xf numFmtId="164" fontId="32" fillId="0" borderId="18" xfId="0" applyNumberFormat="1" applyFont="1" applyFill="1" applyBorder="1" applyAlignment="1" applyProtection="1">
      <alignment vertical="center"/>
    </xf>
    <xf numFmtId="164" fontId="32" fillId="0" borderId="22" xfId="0" applyNumberFormat="1" applyFont="1" applyFill="1" applyBorder="1" applyAlignment="1" applyProtection="1">
      <alignment vertical="center"/>
    </xf>
    <xf numFmtId="0" fontId="40" fillId="0" borderId="15" xfId="0" applyFont="1" applyBorder="1" applyAlignment="1">
      <alignment horizontal="right"/>
    </xf>
    <xf numFmtId="0" fontId="37" fillId="0" borderId="18" xfId="0" applyFont="1" applyBorder="1"/>
    <xf numFmtId="0" fontId="41" fillId="0" borderId="14" xfId="0" applyFont="1" applyBorder="1"/>
    <xf numFmtId="0" fontId="42" fillId="0" borderId="19" xfId="0" applyFont="1" applyBorder="1"/>
    <xf numFmtId="164" fontId="42" fillId="0" borderId="19" xfId="4" applyNumberFormat="1" applyFont="1" applyBorder="1"/>
    <xf numFmtId="164" fontId="42" fillId="0" borderId="23" xfId="4" applyNumberFormat="1" applyFont="1" applyBorder="1"/>
    <xf numFmtId="0" fontId="40" fillId="0" borderId="0" xfId="0" applyFont="1"/>
  </cellXfs>
  <cellStyles count="47">
    <cellStyle name="20% - Accent1" xfId="24" xr:uid="{00000000-0005-0000-0000-000000000000}"/>
    <cellStyle name="20% - Accent2" xfId="28" xr:uid="{00000000-0005-0000-0000-000001000000}"/>
    <cellStyle name="20% - Accent3" xfId="32" xr:uid="{00000000-0005-0000-0000-000002000000}"/>
    <cellStyle name="20% - Accent4" xfId="36" xr:uid="{00000000-0005-0000-0000-000003000000}"/>
    <cellStyle name="20% - Accent5" xfId="40" xr:uid="{00000000-0005-0000-0000-000004000000}"/>
    <cellStyle name="20% - Accent6" xfId="44" xr:uid="{00000000-0005-0000-0000-000005000000}"/>
    <cellStyle name="40% - Accent1" xfId="25" xr:uid="{00000000-0005-0000-0000-000006000000}"/>
    <cellStyle name="40% - Accent2" xfId="29" xr:uid="{00000000-0005-0000-0000-000007000000}"/>
    <cellStyle name="40% - Accent3" xfId="33" xr:uid="{00000000-0005-0000-0000-000008000000}"/>
    <cellStyle name="40% - Accent4" xfId="37" xr:uid="{00000000-0005-0000-0000-000009000000}"/>
    <cellStyle name="40% - Accent5" xfId="41" xr:uid="{00000000-0005-0000-0000-00000A000000}"/>
    <cellStyle name="40% - Accent6" xfId="45" xr:uid="{00000000-0005-0000-0000-00000B000000}"/>
    <cellStyle name="60% - Accent1" xfId="26" xr:uid="{00000000-0005-0000-0000-00000C000000}"/>
    <cellStyle name="60% - Accent2" xfId="30" xr:uid="{00000000-0005-0000-0000-00000D000000}"/>
    <cellStyle name="60% - Accent3" xfId="34" xr:uid="{00000000-0005-0000-0000-00000E000000}"/>
    <cellStyle name="60% - Accent4" xfId="38" xr:uid="{00000000-0005-0000-0000-00000F000000}"/>
    <cellStyle name="60% - Accent5" xfId="42" xr:uid="{00000000-0005-0000-0000-000010000000}"/>
    <cellStyle name="60% - Accent6" xfId="46" xr:uid="{00000000-0005-0000-0000-000011000000}"/>
    <cellStyle name="Accent1" xfId="23" xr:uid="{00000000-0005-0000-0000-000012000000}"/>
    <cellStyle name="Accent2" xfId="27" xr:uid="{00000000-0005-0000-0000-000013000000}"/>
    <cellStyle name="Accent3" xfId="31" xr:uid="{00000000-0005-0000-0000-000014000000}"/>
    <cellStyle name="Accent4" xfId="35" xr:uid="{00000000-0005-0000-0000-000015000000}"/>
    <cellStyle name="Accent5" xfId="39" xr:uid="{00000000-0005-0000-0000-000016000000}"/>
    <cellStyle name="Accent6" xfId="43" xr:uid="{00000000-0005-0000-0000-000017000000}"/>
    <cellStyle name="Bad" xfId="12" xr:uid="{00000000-0005-0000-0000-000018000000}"/>
    <cellStyle name="Calculation" xfId="16" xr:uid="{00000000-0005-0000-0000-000019000000}"/>
    <cellStyle name="Check Cell" xfId="18" xr:uid="{00000000-0005-0000-0000-00001A000000}"/>
    <cellStyle name="Comma" xfId="4" xr:uid="{00000000-0005-0000-0000-00001B000000}"/>
    <cellStyle name="Comma [0]" xfId="5" xr:uid="{00000000-0005-0000-0000-00001C000000}"/>
    <cellStyle name="Currency" xfId="2" xr:uid="{00000000-0005-0000-0000-00001D000000}"/>
    <cellStyle name="Currency [0]" xfId="3" xr:uid="{00000000-0005-0000-0000-00001E000000}"/>
    <cellStyle name="Explanatory Text" xfId="21" xr:uid="{00000000-0005-0000-0000-00001F000000}"/>
    <cellStyle name="Good" xfId="11" xr:uid="{00000000-0005-0000-0000-000020000000}"/>
    <cellStyle name="Heading 1" xfId="7" xr:uid="{00000000-0005-0000-0000-000021000000}"/>
    <cellStyle name="Heading 2" xfId="8" xr:uid="{00000000-0005-0000-0000-000022000000}"/>
    <cellStyle name="Heading 3" xfId="9" xr:uid="{00000000-0005-0000-0000-000023000000}"/>
    <cellStyle name="Heading 4" xfId="10" xr:uid="{00000000-0005-0000-0000-000024000000}"/>
    <cellStyle name="Input" xfId="14" xr:uid="{00000000-0005-0000-0000-000025000000}"/>
    <cellStyle name="Linked Cell" xfId="17" xr:uid="{00000000-0005-0000-0000-000026000000}"/>
    <cellStyle name="Neutral" xfId="13" xr:uid="{00000000-0005-0000-0000-000027000000}"/>
    <cellStyle name="Normal" xfId="0" builtinId="0"/>
    <cellStyle name="Note" xfId="20" xr:uid="{00000000-0005-0000-0000-000029000000}"/>
    <cellStyle name="Output" xfId="15" xr:uid="{00000000-0005-0000-0000-00002A000000}"/>
    <cellStyle name="Percent" xfId="1" xr:uid="{00000000-0005-0000-0000-00002B000000}"/>
    <cellStyle name="Title" xfId="6" xr:uid="{00000000-0005-0000-0000-00002C000000}"/>
    <cellStyle name="Total" xfId="22" xr:uid="{00000000-0005-0000-0000-00002D000000}"/>
    <cellStyle name="Warning Text" xfId="19" xr:uid="{00000000-0005-0000-0000-00002E000000}"/>
  </cellStyles>
  <dxfs count="0"/>
  <tableStyles count="0" defaultTableStyle="TableStyleMedium2" defaultPivotStyle="PivotStyleLight16"/>
  <colors>
    <mruColors>
      <color rgb="FF0066FF"/>
      <color rgb="FF83D2F6"/>
      <color rgb="FFF2F2F2"/>
      <color rgb="FFEAEAEA"/>
      <color rgb="FFE6E6E6"/>
      <color rgb="FF0E4169"/>
      <color rgb="FF005D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26</xdr:row>
      <xdr:rowOff>9525</xdr:rowOff>
    </xdr:from>
    <xdr:to>
      <xdr:col>20</xdr:col>
      <xdr:colOff>28575</xdr:colOff>
      <xdr:row>27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95300"/>
          <a:ext cx="117729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2"/>
  <sheetViews>
    <sheetView showGridLines="0" tabSelected="1" zoomScaleNormal="100" workbookViewId="0">
      <pane xSplit="5" ySplit="31" topLeftCell="F32" activePane="bottomRight" state="frozen"/>
      <selection activeCell="D17" sqref="D17"/>
      <selection pane="topRight" activeCell="F17" sqref="F17"/>
      <selection pane="bottomLeft" activeCell="D31" sqref="D31"/>
      <selection pane="bottomRight" activeCell="D19" sqref="D19"/>
    </sheetView>
  </sheetViews>
  <sheetFormatPr defaultColWidth="8.88671875" defaultRowHeight="11.25" customHeight="1" x14ac:dyDescent="0.25"/>
  <cols>
    <col min="1" max="1" width="2.6640625" style="2" hidden="1" customWidth="1"/>
    <col min="2" max="2" width="20.109375" style="3" hidden="1" customWidth="1"/>
    <col min="3" max="3" width="25.109375" style="3" hidden="1" customWidth="1"/>
    <col min="4" max="4" width="3.88671875" style="3" customWidth="1"/>
    <col min="5" max="5" width="32.44140625" style="2" customWidth="1"/>
    <col min="6" max="6" width="10.44140625" style="2" customWidth="1"/>
    <col min="7" max="7" width="3.6640625" style="2" customWidth="1"/>
    <col min="8" max="8" width="11.33203125" style="2" bestFit="1" customWidth="1"/>
    <col min="9" max="20" width="9.5546875" style="2" customWidth="1"/>
    <col min="21" max="16384" width="8.88671875" style="1"/>
  </cols>
  <sheetData>
    <row r="1" spans="1:20" ht="14.4" hidden="1" x14ac:dyDescent="0.3">
      <c r="A1" t="s">
        <v>0</v>
      </c>
      <c r="B1"/>
      <c r="C1"/>
      <c r="D1"/>
      <c r="E1"/>
    </row>
    <row r="2" spans="1:20" ht="14.4" hidden="1" x14ac:dyDescent="0.3">
      <c r="A2">
        <f>0</f>
        <v>0</v>
      </c>
      <c r="B2"/>
      <c r="C2"/>
      <c r="D2"/>
      <c r="E2" s="19"/>
      <c r="H2" s="21">
        <f>SUM(I2:T2)</f>
        <v>0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ht="14.4" hidden="1" x14ac:dyDescent="0.3">
      <c r="A3">
        <f>1</f>
        <v>1</v>
      </c>
      <c r="B3"/>
      <c r="C3"/>
      <c r="D3"/>
      <c r="E3" s="33"/>
    </row>
    <row r="4" spans="1:20" ht="14.4" hidden="1" x14ac:dyDescent="0.3">
      <c r="A4">
        <f>2</f>
        <v>2</v>
      </c>
      <c r="B4"/>
      <c r="C4"/>
      <c r="D4"/>
      <c r="E4" s="33"/>
    </row>
    <row r="5" spans="1:20" ht="14.4" hidden="1" x14ac:dyDescent="0.3">
      <c r="A5">
        <f>3</f>
        <v>3</v>
      </c>
      <c r="B5"/>
      <c r="C5"/>
      <c r="D5"/>
      <c r="E5" s="33"/>
    </row>
    <row r="6" spans="1:20" ht="14.4" hidden="1" x14ac:dyDescent="0.3">
      <c r="A6" t="s">
        <v>1</v>
      </c>
      <c r="B6"/>
      <c r="C6"/>
      <c r="D6"/>
      <c r="E6" s="33"/>
    </row>
    <row r="7" spans="1:20" ht="11.25" hidden="1" customHeight="1" x14ac:dyDescent="0.3">
      <c r="A7" t="s">
        <v>2</v>
      </c>
      <c r="B7" s="29"/>
      <c r="C7"/>
      <c r="D7" s="29"/>
      <c r="E7" s="19"/>
      <c r="H7" s="25">
        <f t="shared" ref="H7" si="0">SUM(I7:T7)</f>
        <v>0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30"/>
      <c r="T7" s="31"/>
    </row>
    <row r="8" spans="1:20" s="3" customFormat="1" ht="14.4" hidden="1" x14ac:dyDescent="0.3">
      <c r="A8" t="s">
        <v>3</v>
      </c>
      <c r="B8"/>
      <c r="C8"/>
      <c r="D8"/>
      <c r="E8"/>
    </row>
    <row r="9" spans="1:20" s="3" customFormat="1" ht="14.4" hidden="1" x14ac:dyDescent="0.3">
      <c r="A9" t="s">
        <v>0</v>
      </c>
      <c r="B9"/>
      <c r="C9"/>
      <c r="D9"/>
      <c r="E9"/>
    </row>
    <row r="10" spans="1:20" s="3" customFormat="1" ht="12.75" hidden="1" customHeight="1" x14ac:dyDescent="0.3">
      <c r="A10">
        <f>0</f>
        <v>0</v>
      </c>
      <c r="B10"/>
      <c r="C10"/>
      <c r="D10"/>
      <c r="E10" s="34"/>
      <c r="H10" s="21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 spans="1:20" s="3" customFormat="1" ht="12.75" hidden="1" customHeight="1" x14ac:dyDescent="0.3">
      <c r="A11">
        <f>1</f>
        <v>1</v>
      </c>
      <c r="B11"/>
      <c r="C11"/>
      <c r="D11"/>
      <c r="E11" s="32"/>
      <c r="H11" s="35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</row>
    <row r="12" spans="1:20" ht="12.75" hidden="1" customHeight="1" x14ac:dyDescent="0.3">
      <c r="A12" t="s">
        <v>2</v>
      </c>
      <c r="B12" s="2"/>
      <c r="C12" s="2"/>
      <c r="D12" s="2"/>
      <c r="E12" s="32"/>
      <c r="F12" s="18"/>
      <c r="G12" s="18"/>
      <c r="H12" s="21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</row>
    <row r="13" spans="1:20" s="3" customFormat="1" ht="14.4" hidden="1" x14ac:dyDescent="0.3">
      <c r="A13" t="s">
        <v>3</v>
      </c>
      <c r="B13"/>
      <c r="C13"/>
      <c r="D13"/>
      <c r="E13"/>
    </row>
    <row r="14" spans="1:20" s="3" customFormat="1" ht="14.4" hidden="1" x14ac:dyDescent="0.3">
      <c r="A14" t="s">
        <v>0</v>
      </c>
      <c r="B14"/>
      <c r="C14"/>
      <c r="D14"/>
      <c r="E14"/>
    </row>
    <row r="15" spans="1:20" s="3" customFormat="1" ht="14.4" hidden="1" x14ac:dyDescent="0.3">
      <c r="A15" t="s">
        <v>2</v>
      </c>
      <c r="B15"/>
      <c r="C15"/>
      <c r="D15"/>
      <c r="E15" s="32"/>
      <c r="H15" s="22">
        <v>0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4"/>
    </row>
    <row r="16" spans="1:20" s="3" customFormat="1" ht="14.4" hidden="1" x14ac:dyDescent="0.3">
      <c r="A16" t="s">
        <v>3</v>
      </c>
      <c r="B16"/>
      <c r="C16"/>
      <c r="D16"/>
      <c r="E16"/>
    </row>
    <row r="17" spans="1:20" ht="11.25" hidden="1" customHeight="1" x14ac:dyDescent="0.25"/>
    <row r="18" spans="1:20" ht="15.75" hidden="1" customHeight="1" x14ac:dyDescent="0.25">
      <c r="B18" s="2"/>
      <c r="D18" s="2"/>
      <c r="E18" s="39"/>
      <c r="F18" s="40"/>
      <c r="G18" s="40"/>
      <c r="H18" s="41"/>
    </row>
    <row r="19" spans="1:20" ht="12.75" customHeight="1" x14ac:dyDescent="0.3">
      <c r="C19" s="28" t="s">
        <v>61</v>
      </c>
      <c r="D19" s="2"/>
      <c r="E19" s="85" t="s">
        <v>60</v>
      </c>
      <c r="F19" s="8"/>
      <c r="G19" s="8"/>
      <c r="H19" s="9"/>
    </row>
    <row r="20" spans="1:20" ht="12.75" customHeight="1" x14ac:dyDescent="0.3">
      <c r="C20" s="28" t="s">
        <v>59</v>
      </c>
      <c r="D20" s="2"/>
      <c r="E20" s="85" t="s">
        <v>56</v>
      </c>
      <c r="F20" s="6"/>
      <c r="G20" s="6"/>
      <c r="H20" s="4"/>
      <c r="Q20" s="10"/>
      <c r="R20" s="10"/>
    </row>
    <row r="21" spans="1:20" ht="12.75" customHeight="1" x14ac:dyDescent="0.3">
      <c r="C21" s="28" t="s">
        <v>54</v>
      </c>
      <c r="D21" s="2"/>
      <c r="E21" s="85" t="str">
        <f>"Y"&amp;_xll.DBRA("24retail:Year","Y1","Caption_Default")</f>
        <v>Y2019</v>
      </c>
      <c r="F21" s="6"/>
      <c r="G21" s="6"/>
      <c r="H21" s="4"/>
      <c r="Q21" s="10"/>
      <c r="R21" s="10"/>
    </row>
    <row r="22" spans="1:20" ht="11.25" hidden="1" customHeight="1" x14ac:dyDescent="0.3">
      <c r="A22" s="2" t="s">
        <v>4</v>
      </c>
      <c r="C22" s="28" t="s">
        <v>5</v>
      </c>
      <c r="D22" s="2"/>
      <c r="E22" s="43" t="s">
        <v>6</v>
      </c>
      <c r="F22" s="12"/>
      <c r="G22" s="12"/>
      <c r="H22" s="4"/>
      <c r="Q22" s="10"/>
      <c r="R22" s="10"/>
    </row>
    <row r="23" spans="1:20" ht="12.75" hidden="1" customHeight="1" x14ac:dyDescent="0.3">
      <c r="B23" t="s">
        <v>7</v>
      </c>
      <c r="C23" s="20" t="s">
        <v>24</v>
      </c>
      <c r="D23" s="2"/>
      <c r="F23" s="5"/>
      <c r="G23" s="5"/>
      <c r="I23" s="11"/>
      <c r="J23" s="10"/>
      <c r="Q23" s="10"/>
      <c r="R23" s="10"/>
    </row>
    <row r="24" spans="1:20" ht="12.75" hidden="1" customHeight="1" x14ac:dyDescent="0.3">
      <c r="B24" t="s">
        <v>8</v>
      </c>
      <c r="C24" s="2" t="s">
        <v>9</v>
      </c>
      <c r="D24" s="2"/>
      <c r="F24" s="13"/>
      <c r="G24" s="13"/>
      <c r="I24" s="14"/>
      <c r="J24" s="14"/>
      <c r="Q24" s="10"/>
      <c r="R24" s="10"/>
    </row>
    <row r="25" spans="1:20" ht="11.25" hidden="1" customHeight="1" x14ac:dyDescent="0.3">
      <c r="B25" t="s">
        <v>10</v>
      </c>
      <c r="C25" s="2" t="s">
        <v>28</v>
      </c>
      <c r="D25" s="2"/>
      <c r="E25" s="15"/>
      <c r="F25" s="16"/>
      <c r="G25" s="16"/>
      <c r="I25" s="17"/>
      <c r="J25" s="17"/>
      <c r="Q25" s="10"/>
      <c r="R25" s="10"/>
    </row>
    <row r="26" spans="1:20" s="3" customFormat="1" ht="11.25" hidden="1" customHeight="1" x14ac:dyDescent="0.3">
      <c r="A26" s="2"/>
      <c r="B26" t="s">
        <v>11</v>
      </c>
      <c r="C26" s="2" t="s">
        <v>18</v>
      </c>
      <c r="D26" s="2"/>
      <c r="E26" s="2"/>
      <c r="F26" s="2"/>
      <c r="G26" s="2"/>
      <c r="H26" s="2"/>
      <c r="I26" s="7"/>
      <c r="J26" s="10"/>
      <c r="K26" s="2"/>
      <c r="L26" s="2"/>
      <c r="M26" s="2"/>
      <c r="N26" s="2"/>
      <c r="O26" s="2"/>
      <c r="P26" s="2"/>
      <c r="Q26" s="10"/>
      <c r="R26" s="10"/>
      <c r="S26" s="2"/>
      <c r="T26" s="2"/>
    </row>
    <row r="27" spans="1:20" s="3" customFormat="1" ht="21" customHeight="1" x14ac:dyDescent="0.3">
      <c r="A27" s="2"/>
      <c r="B27" s="42" t="s">
        <v>27</v>
      </c>
      <c r="C27" s="2" t="s">
        <v>12</v>
      </c>
      <c r="D27" s="2"/>
      <c r="E27" s="2"/>
      <c r="F27" s="2"/>
      <c r="G27" s="2"/>
      <c r="H27" s="2"/>
      <c r="I27" s="7"/>
      <c r="J27" s="10"/>
      <c r="K27" s="2"/>
      <c r="L27" s="2"/>
      <c r="M27" s="2"/>
      <c r="N27" s="2"/>
      <c r="O27" s="2"/>
      <c r="P27" s="2"/>
      <c r="Q27" s="10"/>
      <c r="R27" s="10"/>
      <c r="S27" s="2"/>
      <c r="T27" s="2"/>
    </row>
    <row r="28" spans="1:20" s="3" customFormat="1" ht="9.75" customHeight="1" x14ac:dyDescent="0.3">
      <c r="A28" s="2"/>
      <c r="B28" s="42"/>
      <c r="C28" s="2"/>
      <c r="D28" s="2"/>
      <c r="E28" s="2"/>
      <c r="F28" s="2"/>
      <c r="G28" s="2"/>
      <c r="H28" s="2"/>
      <c r="I28" s="7"/>
      <c r="J28" s="10"/>
      <c r="K28" s="2"/>
      <c r="L28" s="2"/>
      <c r="M28" s="2"/>
      <c r="N28" s="2"/>
      <c r="O28" s="2"/>
      <c r="P28" s="2"/>
      <c r="Q28" s="10"/>
      <c r="R28" s="10"/>
      <c r="S28" s="2"/>
      <c r="T28" s="2"/>
    </row>
    <row r="29" spans="1:20" ht="12.75" customHeight="1" x14ac:dyDescent="0.3">
      <c r="B29" t="s">
        <v>25</v>
      </c>
      <c r="C29" s="2" t="s">
        <v>58</v>
      </c>
      <c r="D29" s="2"/>
      <c r="E29" s="44"/>
      <c r="F29" s="45"/>
      <c r="G29" s="45"/>
      <c r="H29" s="46" t="s">
        <v>56</v>
      </c>
      <c r="I29" s="47" t="s">
        <v>56</v>
      </c>
      <c r="J29" s="47" t="s">
        <v>56</v>
      </c>
      <c r="K29" s="47" t="s">
        <v>56</v>
      </c>
      <c r="L29" s="47" t="s">
        <v>56</v>
      </c>
      <c r="M29" s="47" t="s">
        <v>56</v>
      </c>
      <c r="N29" s="47" t="s">
        <v>56</v>
      </c>
      <c r="O29" s="47" t="s">
        <v>56</v>
      </c>
      <c r="P29" s="47" t="s">
        <v>56</v>
      </c>
      <c r="Q29" s="47" t="s">
        <v>56</v>
      </c>
      <c r="R29" s="47" t="s">
        <v>56</v>
      </c>
      <c r="S29" s="47" t="s">
        <v>56</v>
      </c>
      <c r="T29" s="47" t="s">
        <v>56</v>
      </c>
    </row>
    <row r="30" spans="1:20" ht="12.75" customHeight="1" x14ac:dyDescent="0.25">
      <c r="B30" s="2"/>
      <c r="C30" s="2"/>
      <c r="D30" s="2"/>
      <c r="E30" s="44"/>
      <c r="F30" s="45"/>
      <c r="G30" s="45"/>
      <c r="H30" s="46" t="str">
        <f>$E$21</f>
        <v>Y2019</v>
      </c>
      <c r="I30" s="46" t="str">
        <f t="shared" ref="I30:T30" si="1">$E$21</f>
        <v>Y2019</v>
      </c>
      <c r="J30" s="46" t="str">
        <f t="shared" si="1"/>
        <v>Y2019</v>
      </c>
      <c r="K30" s="46" t="str">
        <f t="shared" si="1"/>
        <v>Y2019</v>
      </c>
      <c r="L30" s="46" t="str">
        <f t="shared" si="1"/>
        <v>Y2019</v>
      </c>
      <c r="M30" s="46" t="str">
        <f t="shared" si="1"/>
        <v>Y2019</v>
      </c>
      <c r="N30" s="46" t="str">
        <f t="shared" si="1"/>
        <v>Y2019</v>
      </c>
      <c r="O30" s="46" t="str">
        <f t="shared" si="1"/>
        <v>Y2019</v>
      </c>
      <c r="P30" s="46" t="str">
        <f t="shared" si="1"/>
        <v>Y2019</v>
      </c>
      <c r="Q30" s="46" t="str">
        <f t="shared" si="1"/>
        <v>Y2019</v>
      </c>
      <c r="R30" s="46" t="str">
        <f t="shared" si="1"/>
        <v>Y2019</v>
      </c>
      <c r="S30" s="46" t="str">
        <f t="shared" si="1"/>
        <v>Y2019</v>
      </c>
      <c r="T30" s="46" t="str">
        <f t="shared" si="1"/>
        <v>Y2019</v>
      </c>
    </row>
    <row r="31" spans="1:20" ht="12.75" customHeight="1" thickBot="1" x14ac:dyDescent="0.3">
      <c r="B31" s="2"/>
      <c r="C31" s="2"/>
      <c r="D31" s="2"/>
      <c r="E31" s="48" t="s">
        <v>55</v>
      </c>
      <c r="F31" s="49" t="s">
        <v>74</v>
      </c>
      <c r="G31" s="50"/>
      <c r="H31" s="49" t="s">
        <v>13</v>
      </c>
      <c r="I31" s="51" t="s">
        <v>57</v>
      </c>
      <c r="J31" s="51" t="s">
        <v>14</v>
      </c>
      <c r="K31" s="51" t="s">
        <v>15</v>
      </c>
      <c r="L31" s="51" t="s">
        <v>16</v>
      </c>
      <c r="M31" s="51" t="s">
        <v>17</v>
      </c>
      <c r="N31" s="51" t="s">
        <v>19</v>
      </c>
      <c r="O31" s="51" t="s">
        <v>20</v>
      </c>
      <c r="P31" s="51" t="s">
        <v>21</v>
      </c>
      <c r="Q31" s="51" t="s">
        <v>22</v>
      </c>
      <c r="R31" s="51" t="s">
        <v>23</v>
      </c>
      <c r="S31" s="51" t="s">
        <v>26</v>
      </c>
      <c r="T31" s="51" t="s">
        <v>29</v>
      </c>
    </row>
    <row r="32" spans="1:20" s="10" customFormat="1" ht="9" customHeight="1" thickTop="1" x14ac:dyDescent="0.3">
      <c r="B32" s="2"/>
      <c r="C32" s="2"/>
      <c r="D32" s="2"/>
      <c r="E32" s="52"/>
      <c r="F32" s="53"/>
      <c r="G32" s="53"/>
      <c r="H32" s="54"/>
      <c r="I32" s="55"/>
      <c r="J32" s="55"/>
      <c r="K32" s="55"/>
      <c r="L32" s="55"/>
      <c r="M32" s="55"/>
      <c r="N32" s="55"/>
      <c r="O32" s="55"/>
      <c r="P32" s="55"/>
      <c r="Q32" s="55"/>
      <c r="R32" s="56"/>
      <c r="S32" s="56"/>
      <c r="T32" s="56"/>
    </row>
    <row r="33" spans="1:20" s="10" customFormat="1" ht="13.5" customHeight="1" x14ac:dyDescent="0.3">
      <c r="B33" s="2"/>
      <c r="C33" s="2"/>
      <c r="D33" s="2"/>
      <c r="E33" s="57" t="s">
        <v>30</v>
      </c>
      <c r="F33" s="58"/>
      <c r="G33" s="58"/>
      <c r="H33" s="59"/>
      <c r="I33" s="60"/>
      <c r="J33" s="60"/>
      <c r="K33" s="60"/>
      <c r="L33" s="60"/>
      <c r="M33" s="60"/>
      <c r="N33" s="60"/>
      <c r="O33" s="60"/>
      <c r="P33" s="60"/>
      <c r="Q33" s="60"/>
      <c r="R33" s="61"/>
      <c r="S33" s="61"/>
      <c r="T33" s="61"/>
    </row>
    <row r="34" spans="1:20" ht="12.75" customHeight="1" x14ac:dyDescent="0.3">
      <c r="A34" t="s">
        <v>2</v>
      </c>
      <c r="B34"/>
      <c r="C34"/>
      <c r="D34"/>
      <c r="E34" s="62" t="s">
        <v>18</v>
      </c>
      <c r="F34" s="63"/>
      <c r="G34" s="63"/>
      <c r="H34" s="64">
        <v>8</v>
      </c>
      <c r="I34" s="65">
        <v>5</v>
      </c>
      <c r="J34" s="65">
        <v>5</v>
      </c>
      <c r="K34" s="65">
        <v>5</v>
      </c>
      <c r="L34" s="65">
        <v>6</v>
      </c>
      <c r="M34" s="65">
        <v>7</v>
      </c>
      <c r="N34" s="65">
        <v>8</v>
      </c>
      <c r="O34" s="65">
        <v>8</v>
      </c>
      <c r="P34" s="65">
        <v>8</v>
      </c>
      <c r="Q34" s="65">
        <v>8</v>
      </c>
      <c r="R34" s="65">
        <v>8</v>
      </c>
      <c r="S34" s="65">
        <v>8</v>
      </c>
      <c r="T34" s="65">
        <v>8</v>
      </c>
    </row>
    <row r="35" spans="1:20" ht="12.75" customHeight="1" x14ac:dyDescent="0.3">
      <c r="A35" t="s">
        <v>2</v>
      </c>
      <c r="B35"/>
      <c r="C35"/>
      <c r="D35"/>
      <c r="E35" s="66" t="s">
        <v>66</v>
      </c>
      <c r="F35" s="63"/>
      <c r="G35" s="63"/>
      <c r="H35" s="67">
        <v>400250</v>
      </c>
      <c r="I35" s="68">
        <v>29000</v>
      </c>
      <c r="J35" s="68">
        <v>29000</v>
      </c>
      <c r="K35" s="68">
        <v>29000</v>
      </c>
      <c r="L35" s="68">
        <v>29000</v>
      </c>
      <c r="M35" s="68">
        <v>39500</v>
      </c>
      <c r="N35" s="68">
        <v>45625</v>
      </c>
      <c r="O35" s="68">
        <v>45625</v>
      </c>
      <c r="P35" s="68">
        <v>45625</v>
      </c>
      <c r="Q35" s="68">
        <v>41000</v>
      </c>
      <c r="R35" s="68">
        <v>45625</v>
      </c>
      <c r="S35" s="68">
        <v>39000</v>
      </c>
      <c r="T35" s="68">
        <v>42500</v>
      </c>
    </row>
    <row r="36" spans="1:20" ht="12.75" customHeight="1" x14ac:dyDescent="0.3">
      <c r="A36">
        <v>1</v>
      </c>
      <c r="B36"/>
      <c r="C36"/>
      <c r="D36"/>
      <c r="E36" s="66" t="s">
        <v>31</v>
      </c>
      <c r="F36" s="63"/>
      <c r="G36" s="63"/>
      <c r="H36" s="67">
        <v>106074.29166666669</v>
      </c>
      <c r="I36" s="68">
        <v>6674.166666666667</v>
      </c>
      <c r="J36" s="68">
        <v>5000</v>
      </c>
      <c r="K36" s="68">
        <v>6674.166666666667</v>
      </c>
      <c r="L36" s="68">
        <v>2100</v>
      </c>
      <c r="M36" s="68">
        <v>9825.0416666666679</v>
      </c>
      <c r="N36" s="68">
        <v>12181.208333333334</v>
      </c>
      <c r="O36" s="68">
        <v>12762.358333333334</v>
      </c>
      <c r="P36" s="68">
        <v>8123</v>
      </c>
      <c r="Q36" s="68">
        <v>8123</v>
      </c>
      <c r="R36" s="68">
        <v>6900</v>
      </c>
      <c r="S36" s="68">
        <v>12762.358333333334</v>
      </c>
      <c r="T36" s="68">
        <v>4500</v>
      </c>
    </row>
    <row r="37" spans="1:20" ht="12.75" customHeight="1" x14ac:dyDescent="0.3">
      <c r="A37">
        <v>1</v>
      </c>
      <c r="B37"/>
      <c r="C37"/>
      <c r="D37"/>
      <c r="E37" s="66" t="s">
        <v>32</v>
      </c>
      <c r="F37" s="63"/>
      <c r="G37" s="63"/>
      <c r="H37" s="67">
        <v>22327.5</v>
      </c>
      <c r="I37" s="68">
        <v>1896.25</v>
      </c>
      <c r="J37" s="68">
        <v>1896.25</v>
      </c>
      <c r="K37" s="68">
        <v>1896.25</v>
      </c>
      <c r="L37" s="68">
        <v>1896.25</v>
      </c>
      <c r="M37" s="68">
        <v>2588.75</v>
      </c>
      <c r="N37" s="68">
        <v>2987.5</v>
      </c>
      <c r="O37" s="68">
        <v>2212.5</v>
      </c>
      <c r="P37" s="68">
        <v>2212.5</v>
      </c>
      <c r="Q37" s="68">
        <v>2212.5</v>
      </c>
      <c r="R37" s="68">
        <v>2212.5</v>
      </c>
      <c r="S37" s="68">
        <v>2212.5</v>
      </c>
      <c r="T37" s="68">
        <v>2212.5</v>
      </c>
    </row>
    <row r="38" spans="1:20" ht="12.75" customHeight="1" x14ac:dyDescent="0.3">
      <c r="A38">
        <v>0</v>
      </c>
      <c r="B38"/>
      <c r="C38"/>
      <c r="D38"/>
      <c r="E38" s="69" t="s">
        <v>33</v>
      </c>
      <c r="F38" s="70"/>
      <c r="G38" s="70"/>
      <c r="H38" s="71">
        <f t="shared" ref="H38" si="2">SUM(H35:H37)</f>
        <v>528651.79166666674</v>
      </c>
      <c r="I38" s="72">
        <f t="shared" ref="I38" si="3">SUM(I35:I37)</f>
        <v>37570.416666666664</v>
      </c>
      <c r="J38" s="72">
        <f t="shared" ref="J38" si="4">SUM(J35:J37)</f>
        <v>35896.25</v>
      </c>
      <c r="K38" s="72">
        <f t="shared" ref="K38" si="5">SUM(K35:K37)</f>
        <v>37570.416666666664</v>
      </c>
      <c r="L38" s="72">
        <f t="shared" ref="L38" si="6">SUM(L35:L37)</f>
        <v>32996.25</v>
      </c>
      <c r="M38" s="72">
        <f t="shared" ref="M38" si="7">SUM(M35:M37)</f>
        <v>51913.791666666672</v>
      </c>
      <c r="N38" s="72">
        <f t="shared" ref="N38" si="8">SUM(N35:N37)</f>
        <v>60793.708333333336</v>
      </c>
      <c r="O38" s="72">
        <f>SUM(O35:O37)</f>
        <v>60599.858333333337</v>
      </c>
      <c r="P38" s="72">
        <f>SUM(P35:P37)</f>
        <v>55960.5</v>
      </c>
      <c r="Q38" s="72">
        <f t="shared" ref="Q38" si="9">SUM(Q35:Q37)</f>
        <v>51335.5</v>
      </c>
      <c r="R38" s="72">
        <f t="shared" ref="R38" si="10">SUM(R35:R37)</f>
        <v>54737.5</v>
      </c>
      <c r="S38" s="72">
        <f t="shared" ref="S38" si="11">SUM(S35:S37)</f>
        <v>53974.858333333337</v>
      </c>
      <c r="T38" s="72">
        <f t="shared" ref="T38" si="12">SUM(T35:T37)</f>
        <v>49212.5</v>
      </c>
    </row>
    <row r="39" spans="1:20" s="10" customFormat="1" ht="9" customHeight="1" x14ac:dyDescent="0.3">
      <c r="A39"/>
      <c r="B39"/>
      <c r="C39"/>
      <c r="D39"/>
      <c r="E39" s="62"/>
      <c r="F39" s="63"/>
      <c r="G39" s="63"/>
      <c r="H39" s="6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</row>
    <row r="40" spans="1:20" s="10" customFormat="1" ht="12.75" customHeight="1" x14ac:dyDescent="0.3">
      <c r="A40"/>
      <c r="B40"/>
      <c r="C40"/>
      <c r="D40"/>
      <c r="E40" s="74" t="s">
        <v>64</v>
      </c>
      <c r="F40" s="75"/>
      <c r="G40" s="75"/>
      <c r="H40" s="75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</row>
    <row r="41" spans="1:20" s="10" customFormat="1" ht="12.75" customHeight="1" x14ac:dyDescent="0.3">
      <c r="A41" t="s">
        <v>2</v>
      </c>
      <c r="B41"/>
      <c r="C41"/>
      <c r="D41"/>
      <c r="E41" s="66" t="s">
        <v>63</v>
      </c>
      <c r="F41" s="63"/>
      <c r="G41" s="63"/>
      <c r="H41" s="67">
        <f>SUM(I41:T41)</f>
        <v>1028</v>
      </c>
      <c r="I41" s="68">
        <v>86</v>
      </c>
      <c r="J41" s="68">
        <v>92</v>
      </c>
      <c r="K41" s="68">
        <v>94</v>
      </c>
      <c r="L41" s="68">
        <v>98</v>
      </c>
      <c r="M41" s="68">
        <v>93</v>
      </c>
      <c r="N41" s="68">
        <v>89</v>
      </c>
      <c r="O41" s="68">
        <v>76</v>
      </c>
      <c r="P41" s="68">
        <v>72</v>
      </c>
      <c r="Q41" s="68">
        <v>78</v>
      </c>
      <c r="R41" s="68">
        <v>79</v>
      </c>
      <c r="S41" s="68">
        <v>83</v>
      </c>
      <c r="T41" s="68">
        <v>88</v>
      </c>
    </row>
    <row r="42" spans="1:20" ht="12.75" customHeight="1" x14ac:dyDescent="0.3">
      <c r="A42" t="s">
        <v>2</v>
      </c>
      <c r="B42"/>
      <c r="C42"/>
      <c r="D42"/>
      <c r="E42" s="66" t="s">
        <v>62</v>
      </c>
      <c r="F42" s="63"/>
      <c r="G42" s="63"/>
      <c r="H42" s="67">
        <f>SUM(I42:T42)</f>
        <v>575</v>
      </c>
      <c r="I42" s="68">
        <v>55</v>
      </c>
      <c r="J42" s="68">
        <v>40</v>
      </c>
      <c r="K42" s="68">
        <v>40</v>
      </c>
      <c r="L42" s="68">
        <v>40</v>
      </c>
      <c r="M42" s="68">
        <v>55</v>
      </c>
      <c r="N42" s="68">
        <v>55</v>
      </c>
      <c r="O42" s="68">
        <v>40</v>
      </c>
      <c r="P42" s="68">
        <v>40</v>
      </c>
      <c r="Q42" s="68">
        <v>40</v>
      </c>
      <c r="R42" s="68">
        <v>55</v>
      </c>
      <c r="S42" s="68">
        <v>55</v>
      </c>
      <c r="T42" s="68">
        <v>60</v>
      </c>
    </row>
    <row r="43" spans="1:20" s="10" customFormat="1" ht="12.75" customHeight="1" x14ac:dyDescent="0.3">
      <c r="A43" t="s">
        <v>2</v>
      </c>
      <c r="B43"/>
      <c r="C43"/>
      <c r="D43"/>
      <c r="E43" s="66" t="s">
        <v>72</v>
      </c>
      <c r="F43" s="63"/>
      <c r="G43" s="63"/>
      <c r="H43" s="67">
        <v>6020</v>
      </c>
      <c r="I43" s="68">
        <v>430</v>
      </c>
      <c r="J43" s="68">
        <v>430</v>
      </c>
      <c r="K43" s="68">
        <v>430</v>
      </c>
      <c r="L43" s="68">
        <v>350</v>
      </c>
      <c r="M43" s="68">
        <v>602</v>
      </c>
      <c r="N43" s="68">
        <v>615</v>
      </c>
      <c r="O43" s="68">
        <v>450</v>
      </c>
      <c r="P43" s="68">
        <v>688</v>
      </c>
      <c r="Q43" s="68">
        <v>688</v>
      </c>
      <c r="R43" s="68">
        <v>500</v>
      </c>
      <c r="S43" s="68">
        <v>500</v>
      </c>
      <c r="T43" s="68">
        <v>500</v>
      </c>
    </row>
    <row r="44" spans="1:20" ht="12.75" customHeight="1" x14ac:dyDescent="0.3">
      <c r="A44" t="s">
        <v>2</v>
      </c>
      <c r="B44"/>
      <c r="C44"/>
      <c r="D44"/>
      <c r="E44" s="66" t="s">
        <v>73</v>
      </c>
      <c r="F44" s="63"/>
      <c r="G44" s="63"/>
      <c r="H44" s="67">
        <v>3850</v>
      </c>
      <c r="I44" s="68">
        <v>275</v>
      </c>
      <c r="J44" s="68">
        <v>275</v>
      </c>
      <c r="K44" s="68">
        <v>780</v>
      </c>
      <c r="L44" s="68">
        <v>75</v>
      </c>
      <c r="M44" s="68">
        <v>385</v>
      </c>
      <c r="N44" s="68">
        <v>650</v>
      </c>
      <c r="O44" s="68">
        <v>125</v>
      </c>
      <c r="P44" s="68">
        <v>440</v>
      </c>
      <c r="Q44" s="68">
        <v>440</v>
      </c>
      <c r="R44" s="68">
        <v>400</v>
      </c>
      <c r="S44" s="68">
        <v>440</v>
      </c>
      <c r="T44" s="68">
        <v>440</v>
      </c>
    </row>
    <row r="45" spans="1:20" ht="12.75" customHeight="1" x14ac:dyDescent="0.3">
      <c r="A45">
        <v>0</v>
      </c>
      <c r="B45"/>
      <c r="C45"/>
      <c r="D45"/>
      <c r="E45" s="69" t="s">
        <v>34</v>
      </c>
      <c r="F45" s="70"/>
      <c r="G45" s="70"/>
      <c r="H45" s="77">
        <f t="shared" ref="H45:T45" si="13">SUM(H41:H44)</f>
        <v>11473</v>
      </c>
      <c r="I45" s="78">
        <f t="shared" si="13"/>
        <v>846</v>
      </c>
      <c r="J45" s="78">
        <f t="shared" si="13"/>
        <v>837</v>
      </c>
      <c r="K45" s="78">
        <f t="shared" si="13"/>
        <v>1344</v>
      </c>
      <c r="L45" s="78">
        <f t="shared" si="13"/>
        <v>563</v>
      </c>
      <c r="M45" s="78">
        <f t="shared" si="13"/>
        <v>1135</v>
      </c>
      <c r="N45" s="78">
        <f t="shared" si="13"/>
        <v>1409</v>
      </c>
      <c r="O45" s="78">
        <f t="shared" si="13"/>
        <v>691</v>
      </c>
      <c r="P45" s="78">
        <f t="shared" si="13"/>
        <v>1240</v>
      </c>
      <c r="Q45" s="78">
        <f t="shared" si="13"/>
        <v>1246</v>
      </c>
      <c r="R45" s="78">
        <f t="shared" si="13"/>
        <v>1034</v>
      </c>
      <c r="S45" s="78">
        <f t="shared" si="13"/>
        <v>1078</v>
      </c>
      <c r="T45" s="78">
        <f t="shared" si="13"/>
        <v>1088</v>
      </c>
    </row>
    <row r="46" spans="1:20" s="10" customFormat="1" ht="9" customHeight="1" x14ac:dyDescent="0.3">
      <c r="A46"/>
      <c r="B46"/>
      <c r="C46"/>
      <c r="D46"/>
      <c r="E46" s="62"/>
      <c r="F46" s="63"/>
      <c r="G46" s="63"/>
      <c r="H46" s="6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</row>
    <row r="47" spans="1:20" s="10" customFormat="1" ht="12.75" customHeight="1" x14ac:dyDescent="0.3">
      <c r="A47"/>
      <c r="B47"/>
      <c r="C47"/>
      <c r="D47"/>
      <c r="E47" s="74" t="s">
        <v>35</v>
      </c>
      <c r="F47" s="75"/>
      <c r="G47" s="75"/>
      <c r="H47" s="75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</row>
    <row r="48" spans="1:20" ht="12.75" customHeight="1" x14ac:dyDescent="0.3">
      <c r="A48" t="s">
        <v>2</v>
      </c>
      <c r="B48"/>
      <c r="C48" s="37" t="s">
        <v>36</v>
      </c>
      <c r="D48"/>
      <c r="E48" s="20" t="s">
        <v>24</v>
      </c>
      <c r="F48" s="63"/>
      <c r="G48" s="63"/>
      <c r="H48" s="67">
        <v>113580.33000000003</v>
      </c>
      <c r="I48" s="68">
        <v>32964.499666666663</v>
      </c>
      <c r="J48" s="68">
        <v>32854.499666666663</v>
      </c>
      <c r="K48" s="68">
        <v>11775.499666666667</v>
      </c>
      <c r="L48" s="68">
        <v>1015.6666666666666</v>
      </c>
      <c r="M48" s="68">
        <v>8962.4996666666666</v>
      </c>
      <c r="N48" s="68">
        <v>8770.4996666666666</v>
      </c>
      <c r="O48" s="68">
        <v>904.66666666666663</v>
      </c>
      <c r="P48" s="68">
        <v>3266.4996666666666</v>
      </c>
      <c r="Q48" s="68">
        <v>3266.4996666666666</v>
      </c>
      <c r="R48" s="68">
        <v>3266.4996666666666</v>
      </c>
      <c r="S48" s="68">
        <v>3266.4996666666666</v>
      </c>
      <c r="T48" s="68">
        <v>3266.4996666666666</v>
      </c>
    </row>
    <row r="49" spans="1:20" ht="12.75" customHeight="1" x14ac:dyDescent="0.3">
      <c r="A49" t="s">
        <v>2</v>
      </c>
      <c r="B49"/>
      <c r="C49" t="s">
        <v>37</v>
      </c>
      <c r="D49"/>
      <c r="E49" s="62" t="s">
        <v>65</v>
      </c>
      <c r="F49" s="63"/>
      <c r="G49" s="63"/>
      <c r="H49" s="67">
        <v>24999.999861111111</v>
      </c>
      <c r="I49" s="68">
        <v>1800</v>
      </c>
      <c r="J49" s="68">
        <v>1900</v>
      </c>
      <c r="K49" s="68">
        <v>1950</v>
      </c>
      <c r="L49" s="68">
        <v>2000</v>
      </c>
      <c r="M49" s="68">
        <v>2083.3333217592594</v>
      </c>
      <c r="N49" s="68">
        <v>2083.3333217592594</v>
      </c>
      <c r="O49" s="68">
        <v>2083.3333217592594</v>
      </c>
      <c r="P49" s="68">
        <v>2083.3333217592594</v>
      </c>
      <c r="Q49" s="68">
        <v>2083.3333217592594</v>
      </c>
      <c r="R49" s="68">
        <v>2083.3333217592594</v>
      </c>
      <c r="S49" s="68">
        <v>2083.3333217592594</v>
      </c>
      <c r="T49" s="68">
        <v>2083.3333217592594</v>
      </c>
    </row>
    <row r="50" spans="1:20" s="10" customFormat="1" ht="12.75" customHeight="1" x14ac:dyDescent="0.3">
      <c r="A50">
        <v>0</v>
      </c>
      <c r="B50"/>
      <c r="C50"/>
      <c r="D50"/>
      <c r="E50" s="79" t="s">
        <v>38</v>
      </c>
      <c r="F50" s="80"/>
      <c r="G50" s="80"/>
      <c r="H50" s="77">
        <f>SUM(H48:H49)</f>
        <v>138580.32986111115</v>
      </c>
      <c r="I50" s="78">
        <f t="shared" ref="I50" si="14">SUM(I48:I49)</f>
        <v>34764.499666666663</v>
      </c>
      <c r="J50" s="78">
        <f t="shared" ref="J50" si="15">SUM(J48:J49)</f>
        <v>34754.499666666663</v>
      </c>
      <c r="K50" s="78">
        <f t="shared" ref="K50" si="16">SUM(K48:K49)</f>
        <v>13725.499666666667</v>
      </c>
      <c r="L50" s="78">
        <f t="shared" ref="L50" si="17">SUM(L48:L49)</f>
        <v>3015.6666666666665</v>
      </c>
      <c r="M50" s="78">
        <f t="shared" ref="M50" si="18">SUM(M48:M49)</f>
        <v>11045.832988425926</v>
      </c>
      <c r="N50" s="78">
        <f t="shared" ref="N50" si="19">SUM(N48:N49)</f>
        <v>10853.832988425926</v>
      </c>
      <c r="O50" s="78">
        <f t="shared" ref="O50" si="20">SUM(O48:O49)</f>
        <v>2987.9999884259259</v>
      </c>
      <c r="P50" s="78">
        <f t="shared" ref="P50" si="21">SUM(P48:P49)</f>
        <v>5349.8329884259256</v>
      </c>
      <c r="Q50" s="78">
        <f t="shared" ref="Q50" si="22">SUM(Q48:Q49)</f>
        <v>5349.8329884259256</v>
      </c>
      <c r="R50" s="78">
        <f t="shared" ref="R50" si="23">SUM(R48:R49)</f>
        <v>5349.8329884259256</v>
      </c>
      <c r="S50" s="78">
        <f t="shared" ref="S50" si="24">SUM(S48:S49)</f>
        <v>5349.8329884259256</v>
      </c>
      <c r="T50" s="78">
        <f t="shared" ref="T50" si="25">SUM(T48:T49)</f>
        <v>5349.8329884259256</v>
      </c>
    </row>
    <row r="51" spans="1:20" s="10" customFormat="1" ht="9" customHeight="1" x14ac:dyDescent="0.3">
      <c r="A51"/>
      <c r="B51"/>
      <c r="C51"/>
      <c r="D51"/>
      <c r="E51" s="62"/>
      <c r="F51" s="63"/>
      <c r="G51" s="63"/>
      <c r="H51" s="6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</row>
    <row r="52" spans="1:20" s="10" customFormat="1" ht="12.75" customHeight="1" x14ac:dyDescent="0.3">
      <c r="A52"/>
      <c r="B52"/>
      <c r="C52"/>
      <c r="D52"/>
      <c r="E52" s="74" t="s">
        <v>39</v>
      </c>
      <c r="F52" s="75"/>
      <c r="G52" s="75"/>
      <c r="H52" s="75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</row>
    <row r="53" spans="1:20" ht="12.75" customHeight="1" x14ac:dyDescent="0.3">
      <c r="A53" t="s">
        <v>2</v>
      </c>
      <c r="B53"/>
      <c r="C53"/>
      <c r="D53"/>
      <c r="E53" s="66" t="s">
        <v>67</v>
      </c>
      <c r="F53" s="63"/>
      <c r="G53" s="63"/>
      <c r="H53" s="67">
        <v>225363.01031599997</v>
      </c>
      <c r="I53" s="68">
        <v>25069.222408000001</v>
      </c>
      <c r="J53" s="68">
        <v>24895.983071999999</v>
      </c>
      <c r="K53" s="68">
        <v>25071.767414999998</v>
      </c>
      <c r="L53" s="68">
        <v>25052.329065999998</v>
      </c>
      <c r="M53" s="68">
        <v>25052.329065999998</v>
      </c>
      <c r="N53" s="68">
        <v>25058.366096000002</v>
      </c>
      <c r="O53" s="68">
        <v>25058.366096000002</v>
      </c>
      <c r="P53" s="68">
        <v>25058.366096000002</v>
      </c>
      <c r="Q53" s="68">
        <v>25058.366096000002</v>
      </c>
      <c r="R53" s="68">
        <v>25052.336014</v>
      </c>
      <c r="S53" s="68">
        <v>25052.313217999999</v>
      </c>
      <c r="T53" s="68">
        <v>25058.377949999998</v>
      </c>
    </row>
    <row r="54" spans="1:20" ht="12.75" customHeight="1" x14ac:dyDescent="0.3">
      <c r="A54" t="s">
        <v>2</v>
      </c>
      <c r="B54"/>
      <c r="C54"/>
      <c r="D54"/>
      <c r="E54" s="66" t="s">
        <v>68</v>
      </c>
      <c r="F54" s="63"/>
      <c r="G54" s="63"/>
      <c r="H54" s="67">
        <v>75833.839100923884</v>
      </c>
      <c r="I54" s="68">
        <v>5781.1562706231698</v>
      </c>
      <c r="J54" s="68">
        <v>8437.1271790064948</v>
      </c>
      <c r="K54" s="68">
        <v>6436.1944352761848</v>
      </c>
      <c r="L54" s="68">
        <v>0</v>
      </c>
      <c r="M54" s="68">
        <v>7321.4463820977062</v>
      </c>
      <c r="N54" s="68">
        <v>8929.4621338160869</v>
      </c>
      <c r="O54" s="68">
        <v>7216</v>
      </c>
      <c r="P54" s="68">
        <v>7674.9345329907655</v>
      </c>
      <c r="Q54" s="68">
        <v>8226.8513240971133</v>
      </c>
      <c r="R54" s="68">
        <v>7674.9409472914876</v>
      </c>
      <c r="S54" s="68">
        <v>7674.9339634821517</v>
      </c>
      <c r="T54" s="68">
        <v>7676.7919322427224</v>
      </c>
    </row>
    <row r="55" spans="1:20" ht="12.75" customHeight="1" x14ac:dyDescent="0.3">
      <c r="A55" t="s">
        <v>2</v>
      </c>
      <c r="B55"/>
      <c r="C55"/>
      <c r="D55"/>
      <c r="E55" s="66" t="s">
        <v>69</v>
      </c>
      <c r="F55" s="63"/>
      <c r="G55" s="63"/>
      <c r="H55" s="67">
        <v>291322.91577399999</v>
      </c>
      <c r="I55" s="68">
        <v>32406.555796000001</v>
      </c>
      <c r="J55" s="68">
        <v>32182.612263999999</v>
      </c>
      <c r="K55" s="68">
        <v>32409.845681999999</v>
      </c>
      <c r="L55" s="68">
        <v>0</v>
      </c>
      <c r="M55" s="68">
        <v>32384.718061</v>
      </c>
      <c r="N55" s="68">
        <v>32392.522026999999</v>
      </c>
      <c r="O55" s="68">
        <v>0</v>
      </c>
      <c r="P55" s="68">
        <v>32384.699977</v>
      </c>
      <c r="Q55" s="68">
        <v>0</v>
      </c>
      <c r="R55" s="68">
        <v>32384.727042999999</v>
      </c>
      <c r="S55" s="68">
        <v>32384.697574000002</v>
      </c>
      <c r="T55" s="68">
        <v>32392.537349999999</v>
      </c>
    </row>
    <row r="56" spans="1:20" ht="12.75" customHeight="1" x14ac:dyDescent="0.3">
      <c r="A56" t="s">
        <v>2</v>
      </c>
      <c r="B56"/>
      <c r="C56"/>
      <c r="D56"/>
      <c r="E56" s="66" t="s">
        <v>70</v>
      </c>
      <c r="F56" s="63"/>
      <c r="G56" s="63"/>
      <c r="H56" s="67">
        <v>144728.87118000002</v>
      </c>
      <c r="I56" s="68">
        <v>16090.192644000001</v>
      </c>
      <c r="J56" s="68">
        <v>16090.315236</v>
      </c>
      <c r="K56" s="68">
        <v>16090.437828</v>
      </c>
      <c r="L56" s="68">
        <v>0</v>
      </c>
      <c r="M56" s="68">
        <v>16090.683012</v>
      </c>
      <c r="N56" s="68">
        <v>16090.805603999999</v>
      </c>
      <c r="O56" s="68">
        <v>15032</v>
      </c>
      <c r="P56" s="68">
        <v>16068.833763000001</v>
      </c>
      <c r="Q56" s="68">
        <v>23721</v>
      </c>
      <c r="R56" s="68">
        <v>16069.078608</v>
      </c>
      <c r="S56" s="68">
        <v>16069.201031000001</v>
      </c>
      <c r="T56" s="68">
        <v>16069.323453999999</v>
      </c>
    </row>
    <row r="57" spans="1:20" ht="12.75" customHeight="1" x14ac:dyDescent="0.3">
      <c r="A57" t="s">
        <v>2</v>
      </c>
      <c r="B57"/>
      <c r="C57"/>
      <c r="D57"/>
      <c r="E57" s="66" t="s">
        <v>71</v>
      </c>
      <c r="F57" s="63"/>
      <c r="G57" s="63"/>
      <c r="H57" s="67">
        <v>162426.26719099999</v>
      </c>
      <c r="I57" s="68">
        <v>18068.183466999999</v>
      </c>
      <c r="J57" s="68">
        <v>17943.324385</v>
      </c>
      <c r="K57" s="68">
        <v>18070.017734000001</v>
      </c>
      <c r="L57" s="68">
        <v>16387</v>
      </c>
      <c r="M57" s="68">
        <v>18056.007900000001</v>
      </c>
      <c r="N57" s="68">
        <v>18060.358979000001</v>
      </c>
      <c r="O57" s="68">
        <v>27362</v>
      </c>
      <c r="P57" s="68">
        <v>18055.997818</v>
      </c>
      <c r="Q57" s="68">
        <v>0</v>
      </c>
      <c r="R57" s="68">
        <v>18056.012908000001</v>
      </c>
      <c r="S57" s="68">
        <v>18055.996478000001</v>
      </c>
      <c r="T57" s="68">
        <v>18060.367522</v>
      </c>
    </row>
    <row r="58" spans="1:20" ht="12.75" customHeight="1" x14ac:dyDescent="0.3">
      <c r="A58">
        <v>0</v>
      </c>
      <c r="B58"/>
      <c r="C58"/>
      <c r="D58"/>
      <c r="E58" s="69" t="s">
        <v>39</v>
      </c>
      <c r="F58" s="80"/>
      <c r="G58" s="80"/>
      <c r="H58" s="77">
        <f>SUM(H53:H57)</f>
        <v>899674.90356192389</v>
      </c>
      <c r="I58" s="78">
        <f t="shared" ref="I58:T58" si="26">SUM(I53:I57)</f>
        <v>97415.31058562317</v>
      </c>
      <c r="J58" s="78">
        <f t="shared" si="26"/>
        <v>99549.362136006486</v>
      </c>
      <c r="K58" s="78">
        <f t="shared" si="26"/>
        <v>98078.26309427619</v>
      </c>
      <c r="L58" s="78">
        <f t="shared" si="26"/>
        <v>41439.329065999998</v>
      </c>
      <c r="M58" s="78">
        <f t="shared" si="26"/>
        <v>98905.1844210977</v>
      </c>
      <c r="N58" s="78">
        <f t="shared" si="26"/>
        <v>100531.51483981608</v>
      </c>
      <c r="O58" s="78">
        <f t="shared" si="26"/>
        <v>74668.366095999998</v>
      </c>
      <c r="P58" s="78">
        <f t="shared" si="26"/>
        <v>99242.832186990767</v>
      </c>
      <c r="Q58" s="78">
        <f t="shared" si="26"/>
        <v>57006.217420097113</v>
      </c>
      <c r="R58" s="78">
        <f t="shared" si="26"/>
        <v>99237.095520291492</v>
      </c>
      <c r="S58" s="78">
        <f t="shared" si="26"/>
        <v>99237.142264482158</v>
      </c>
      <c r="T58" s="78">
        <f t="shared" si="26"/>
        <v>99257.398208242725</v>
      </c>
    </row>
    <row r="59" spans="1:20" s="10" customFormat="1" ht="9" customHeight="1" thickBot="1" x14ac:dyDescent="0.35">
      <c r="A59"/>
      <c r="B59"/>
      <c r="C59"/>
      <c r="D59"/>
      <c r="E59" s="43"/>
      <c r="F59" s="63"/>
      <c r="G59" s="63"/>
      <c r="H59" s="6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</row>
    <row r="60" spans="1:20" ht="14.4" x14ac:dyDescent="0.3">
      <c r="A60"/>
      <c r="B60"/>
      <c r="C60"/>
      <c r="D60"/>
      <c r="E60" s="81" t="s">
        <v>40</v>
      </c>
      <c r="F60" s="82"/>
      <c r="G60" s="82"/>
      <c r="H60" s="83">
        <f t="shared" ref="H60:T60" si="27">H38+H45+H50+H58</f>
        <v>1578380.0250897016</v>
      </c>
      <c r="I60" s="84">
        <f t="shared" si="27"/>
        <v>170596.2269189565</v>
      </c>
      <c r="J60" s="84">
        <f t="shared" si="27"/>
        <v>171037.11180267314</v>
      </c>
      <c r="K60" s="84">
        <f t="shared" si="27"/>
        <v>150718.17942760952</v>
      </c>
      <c r="L60" s="84">
        <f t="shared" si="27"/>
        <v>78014.245732666663</v>
      </c>
      <c r="M60" s="84">
        <f t="shared" si="27"/>
        <v>162999.80907619029</v>
      </c>
      <c r="N60" s="84">
        <f t="shared" si="27"/>
        <v>173588.05616157534</v>
      </c>
      <c r="O60" s="84">
        <f t="shared" si="27"/>
        <v>138947.22441775925</v>
      </c>
      <c r="P60" s="84">
        <f t="shared" si="27"/>
        <v>161793.16517541668</v>
      </c>
      <c r="Q60" s="84">
        <f t="shared" si="27"/>
        <v>114937.55040852304</v>
      </c>
      <c r="R60" s="84">
        <f t="shared" si="27"/>
        <v>160358.42850871742</v>
      </c>
      <c r="S60" s="84">
        <f t="shared" si="27"/>
        <v>159639.83358624141</v>
      </c>
      <c r="T60" s="84">
        <f t="shared" si="27"/>
        <v>154907.73119666864</v>
      </c>
    </row>
    <row r="61" spans="1:20" ht="11.25" customHeight="1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1:20" ht="11.25" customHeight="1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</sheetData>
  <pageMargins left="0.5" right="0.5" top="0.5" bottom="0.5" header="0.5" footer="0.5"/>
  <pageSetup scale="1" orientation="landscape" r:id="rId1"/>
  <headerFooter>
    <oddHeader>&amp;CClarity Confidential</oddHeader>
    <oddFooter>&amp;L&amp;F&amp;A&amp;CConfidential&amp;R&amp;D &amp;T</oddFooter>
  </headerFooter>
  <ignoredErrors>
    <ignoredError sqref="H38:T38" formulaRange="1"/>
  </ignoredError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xr2:uid="{00000000-0003-0000-0000-000013000000}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Budget'!I35:T35</xm:f>
              <xm:sqref>F35</xm:sqref>
            </x14:sparkline>
          </x14:sparklines>
        </x14:sparklineGroup>
        <x14:sparklineGroup lineWeight="1" displayEmptyCellsAs="gap" xr2:uid="{00000000-0003-0000-0000-000012000000}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Budget'!I36:T36</xm:f>
              <xm:sqref>F36</xm:sqref>
            </x14:sparkline>
          </x14:sparklines>
        </x14:sparklineGroup>
        <x14:sparklineGroup lineWeight="1" displayEmptyCellsAs="gap" xr2:uid="{00000000-0003-0000-0000-000011000000}">
          <x14:colorSeries theme="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Budget'!I38:T38</xm:f>
              <xm:sqref>F38</xm:sqref>
            </x14:sparkline>
          </x14:sparklines>
        </x14:sparklineGroup>
        <x14:sparklineGroup lineWeight="1" displayEmptyCellsAs="gap" xr2:uid="{00000000-0003-0000-0000-000010000000}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Budget'!I37:T37</xm:f>
              <xm:sqref>F37</xm:sqref>
            </x14:sparkline>
          </x14:sparklines>
        </x14:sparklineGroup>
        <x14:sparklineGroup lineWeight="1" displayEmptyCellsAs="gap" xr2:uid="{00000000-0003-0000-0000-00000F000000}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Budget'!I43:T43</xm:f>
              <xm:sqref>F43</xm:sqref>
            </x14:sparkline>
          </x14:sparklines>
        </x14:sparklineGroup>
        <x14:sparklineGroup lineWeight="1" displayEmptyCellsAs="gap" xr2:uid="{00000000-0003-0000-0000-00000E000000}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Budget'!I44:T44</xm:f>
              <xm:sqref>F44</xm:sqref>
            </x14:sparkline>
          </x14:sparklines>
        </x14:sparklineGroup>
        <x14:sparklineGroup lineWeight="1" displayEmptyCellsAs="gap" xr2:uid="{00000000-0003-0000-0000-00000D000000}">
          <x14:colorSeries theme="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Budget'!I45:T45</xm:f>
              <xm:sqref>F45</xm:sqref>
            </x14:sparkline>
          </x14:sparklines>
        </x14:sparklineGroup>
        <x14:sparklineGroup lineWeight="1.5" displayEmptyCellsAs="gap" xr2:uid="{00000000-0003-0000-0000-00000C000000}">
          <x14:colorSeries rgb="FF0066FF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Budget'!I60:T60</xm:f>
              <xm:sqref>F60</xm:sqref>
            </x14:sparkline>
          </x14:sparklines>
        </x14:sparklineGroup>
        <x14:sparklineGroup lineWeight="1" displayEmptyCellsAs="gap" xr2:uid="{00000000-0003-0000-0000-00000B000000}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Budget'!I48:T48</xm:f>
              <xm:sqref>F48</xm:sqref>
            </x14:sparkline>
          </x14:sparklines>
        </x14:sparklineGroup>
        <x14:sparklineGroup lineWeight="1" displayEmptyCellsAs="gap" xr2:uid="{00000000-0003-0000-0000-00000A000000}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Budget'!I34:T34</xm:f>
              <xm:sqref>F34</xm:sqref>
            </x14:sparkline>
          </x14:sparklines>
        </x14:sparklineGroup>
        <x14:sparklineGroup lineWeight="1" displayEmptyCellsAs="gap" xr2:uid="{00000000-0003-0000-0000-000009000000}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Budget'!I41:T41</xm:f>
              <xm:sqref>F41</xm:sqref>
            </x14:sparkline>
          </x14:sparklines>
        </x14:sparklineGroup>
        <x14:sparklineGroup lineWeight="1" displayEmptyCellsAs="gap" xr2:uid="{00000000-0003-0000-0000-000008000000}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Budget'!I49:T49</xm:f>
              <xm:sqref>F49</xm:sqref>
            </x14:sparkline>
          </x14:sparklines>
        </x14:sparklineGroup>
        <x14:sparklineGroup lineWeight="1" displayEmptyCellsAs="gap" xr2:uid="{00000000-0003-0000-0000-000007000000}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Budget'!I42:T42</xm:f>
              <xm:sqref>F42</xm:sqref>
            </x14:sparkline>
          </x14:sparklines>
        </x14:sparklineGroup>
        <x14:sparklineGroup lineWeight="1" displayEmptyCellsAs="gap" xr2:uid="{00000000-0003-0000-0000-000006000000}">
          <x14:colorSeries theme="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Budget'!I50:T50</xm:f>
              <xm:sqref>F50</xm:sqref>
            </x14:sparkline>
          </x14:sparklines>
        </x14:sparklineGroup>
        <x14:sparklineGroup lineWeight="1" displayEmptyCellsAs="gap" xr2:uid="{00000000-0003-0000-0000-000005000000}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Budget'!I53:T53</xm:f>
              <xm:sqref>F53</xm:sqref>
            </x14:sparkline>
          </x14:sparklines>
        </x14:sparklineGroup>
        <x14:sparklineGroup lineWeight="1" displayEmptyCellsAs="gap" xr2:uid="{00000000-0003-0000-0000-000004000000}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Budget'!I54:T54</xm:f>
              <xm:sqref>F54</xm:sqref>
            </x14:sparkline>
          </x14:sparklines>
        </x14:sparklineGroup>
        <x14:sparklineGroup lineWeight="1" displayEmptyCellsAs="gap" xr2:uid="{00000000-0003-0000-0000-000003000000}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Budget'!I55:T55</xm:f>
              <xm:sqref>F55</xm:sqref>
            </x14:sparkline>
          </x14:sparklines>
        </x14:sparklineGroup>
        <x14:sparklineGroup lineWeight="1" displayEmptyCellsAs="gap" xr2:uid="{00000000-0003-0000-0000-000002000000}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Budget'!I56:T56</xm:f>
              <xm:sqref>F56</xm:sqref>
            </x14:sparkline>
          </x14:sparklines>
        </x14:sparklineGroup>
        <x14:sparklineGroup lineWeight="1" displayEmptyCellsAs="gap" xr2:uid="{00000000-0003-0000-0000-000001000000}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Budget'!I57:T57</xm:f>
              <xm:sqref>F57</xm:sqref>
            </x14:sparkline>
          </x14:sparklines>
        </x14:sparklineGroup>
        <x14:sparklineGroup lineWeight="1" displayEmptyCellsAs="gap" xr2:uid="{00000000-0003-0000-0000-000000000000}">
          <x14:colorSeries theme="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Budget'!I58:T58</xm:f>
              <xm:sqref>F58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/>
  </sheetViews>
  <sheetFormatPr defaultColWidth="9.109375" defaultRowHeight="12.75" customHeight="1" x14ac:dyDescent="0.25"/>
  <cols>
    <col min="1" max="1" width="11.6640625" style="1" bestFit="1" customWidth="1"/>
    <col min="2" max="2" width="9.109375" style="1" customWidth="1"/>
    <col min="3" max="16384" width="9.109375" style="1"/>
  </cols>
  <sheetData>
    <row r="1" spans="1:7" ht="12.75" customHeight="1" x14ac:dyDescent="0.25">
      <c r="A1" s="38">
        <v>32854.499666666663</v>
      </c>
      <c r="B1" s="38" t="s">
        <v>41</v>
      </c>
      <c r="C1" s="38" t="s">
        <v>42</v>
      </c>
      <c r="D1" s="38" t="s">
        <v>43</v>
      </c>
      <c r="E1" s="38" t="s">
        <v>44</v>
      </c>
      <c r="F1" s="38" t="s">
        <v>45</v>
      </c>
      <c r="G1" s="38" t="s">
        <v>46</v>
      </c>
    </row>
    <row r="2" spans="1:7" ht="12.75" customHeight="1" x14ac:dyDescent="0.25">
      <c r="A2" s="38">
        <v>11775.499666666667</v>
      </c>
      <c r="B2" s="38" t="s">
        <v>41</v>
      </c>
      <c r="C2" s="38" t="s">
        <v>42</v>
      </c>
      <c r="D2" s="38" t="s">
        <v>43</v>
      </c>
      <c r="E2" s="38" t="s">
        <v>44</v>
      </c>
      <c r="F2" s="38" t="s">
        <v>45</v>
      </c>
      <c r="G2" s="38" t="s">
        <v>46</v>
      </c>
    </row>
    <row r="3" spans="1:7" ht="12.75" customHeight="1" x14ac:dyDescent="0.25">
      <c r="A3" s="38">
        <v>1015.6666666666666</v>
      </c>
      <c r="B3" s="38" t="s">
        <v>41</v>
      </c>
      <c r="C3" s="38" t="s">
        <v>42</v>
      </c>
      <c r="D3" s="38" t="s">
        <v>43</v>
      </c>
      <c r="E3" s="38" t="s">
        <v>44</v>
      </c>
      <c r="F3" s="38" t="s">
        <v>45</v>
      </c>
      <c r="G3" s="38" t="s">
        <v>46</v>
      </c>
    </row>
    <row r="4" spans="1:7" ht="12.75" customHeight="1" x14ac:dyDescent="0.25">
      <c r="A4" s="38" t="e">
        <v>#REF!</v>
      </c>
      <c r="B4" s="38" t="s">
        <v>41</v>
      </c>
      <c r="C4" s="38" t="s">
        <v>42</v>
      </c>
      <c r="D4" s="38" t="s">
        <v>43</v>
      </c>
      <c r="E4" s="38" t="s">
        <v>44</v>
      </c>
      <c r="F4" s="38" t="s">
        <v>45</v>
      </c>
      <c r="G4" s="38" t="s">
        <v>46</v>
      </c>
    </row>
    <row r="5" spans="1:7" ht="12.75" customHeight="1" x14ac:dyDescent="0.25">
      <c r="A5" s="38" t="e">
        <v>#REF!</v>
      </c>
      <c r="B5" s="38" t="s">
        <v>41</v>
      </c>
      <c r="C5" s="38" t="s">
        <v>47</v>
      </c>
      <c r="D5" s="38" t="s">
        <v>43</v>
      </c>
      <c r="E5" s="38" t="s">
        <v>44</v>
      </c>
      <c r="F5" s="38" t="s">
        <v>45</v>
      </c>
      <c r="G5" s="38" t="s">
        <v>46</v>
      </c>
    </row>
    <row r="6" spans="1:7" ht="12.75" customHeight="1" x14ac:dyDescent="0.25">
      <c r="A6" s="38" t="e">
        <v>#REF!</v>
      </c>
      <c r="B6" s="38" t="s">
        <v>41</v>
      </c>
      <c r="C6" s="38" t="s">
        <v>42</v>
      </c>
      <c r="D6" s="38" t="s">
        <v>43</v>
      </c>
      <c r="E6" s="38" t="s">
        <v>48</v>
      </c>
      <c r="F6" s="38" t="s">
        <v>49</v>
      </c>
      <c r="G6" s="38" t="s">
        <v>50</v>
      </c>
    </row>
    <row r="7" spans="1:7" ht="12.75" customHeight="1" x14ac:dyDescent="0.25">
      <c r="A7" s="38" t="e">
        <v>#REF!</v>
      </c>
      <c r="B7" s="38" t="s">
        <v>41</v>
      </c>
      <c r="C7" s="38" t="s">
        <v>42</v>
      </c>
      <c r="D7" s="38" t="s">
        <v>43</v>
      </c>
      <c r="E7" s="38" t="s">
        <v>48</v>
      </c>
      <c r="F7" s="38" t="s">
        <v>49</v>
      </c>
      <c r="G7" s="38" t="s">
        <v>50</v>
      </c>
    </row>
    <row r="8" spans="1:7" ht="12.75" customHeight="1" x14ac:dyDescent="0.25">
      <c r="A8" s="38" t="e">
        <v>#REF!</v>
      </c>
      <c r="B8" s="38" t="s">
        <v>41</v>
      </c>
      <c r="C8" s="38" t="s">
        <v>42</v>
      </c>
      <c r="D8" s="38" t="s">
        <v>43</v>
      </c>
      <c r="E8" s="38" t="s">
        <v>48</v>
      </c>
      <c r="F8" s="38" t="s">
        <v>49</v>
      </c>
      <c r="G8" s="38" t="s">
        <v>50</v>
      </c>
    </row>
    <row r="9" spans="1:7" ht="12.75" customHeight="1" x14ac:dyDescent="0.25">
      <c r="A9" s="38" t="e">
        <v>#REF!</v>
      </c>
      <c r="B9" s="38" t="s">
        <v>41</v>
      </c>
      <c r="C9" s="38" t="s">
        <v>42</v>
      </c>
      <c r="D9" s="38" t="s">
        <v>43</v>
      </c>
      <c r="E9" s="38" t="s">
        <v>48</v>
      </c>
      <c r="F9" s="38" t="s">
        <v>49</v>
      </c>
      <c r="G9" s="38" t="s">
        <v>50</v>
      </c>
    </row>
    <row r="10" spans="1:7" ht="12.75" customHeight="1" x14ac:dyDescent="0.25">
      <c r="A10" s="38" t="e">
        <v>#REF!</v>
      </c>
      <c r="B10" s="38" t="s">
        <v>41</v>
      </c>
      <c r="C10" s="38" t="s">
        <v>42</v>
      </c>
      <c r="D10" s="38" t="s">
        <v>43</v>
      </c>
      <c r="E10" s="38" t="s">
        <v>48</v>
      </c>
      <c r="F10" s="38" t="s">
        <v>49</v>
      </c>
      <c r="G10" s="38" t="s">
        <v>50</v>
      </c>
    </row>
    <row r="11" spans="1:7" ht="12.75" customHeight="1" x14ac:dyDescent="0.25">
      <c r="A11" s="38" t="e">
        <v>#REF!</v>
      </c>
      <c r="B11" s="38" t="s">
        <v>41</v>
      </c>
      <c r="C11" s="38" t="s">
        <v>42</v>
      </c>
      <c r="D11" s="38" t="s">
        <v>43</v>
      </c>
      <c r="E11" s="38" t="s">
        <v>48</v>
      </c>
      <c r="F11" s="38" t="s">
        <v>49</v>
      </c>
      <c r="G11" s="38" t="s">
        <v>50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defaultColWidth="9.109375" defaultRowHeight="12.75" customHeight="1" x14ac:dyDescent="0.25"/>
  <cols>
    <col min="1" max="1" width="9.109375" style="1" customWidth="1"/>
    <col min="2" max="16384" width="9.109375" style="1"/>
  </cols>
  <sheetData>
    <row r="1" spans="1:4" ht="12.75" customHeight="1" x14ac:dyDescent="0.25">
      <c r="A1" s="38" t="e">
        <v>#REF!</v>
      </c>
      <c r="B1" s="38" t="s">
        <v>51</v>
      </c>
      <c r="C1" s="38" t="s">
        <v>52</v>
      </c>
      <c r="D1" s="38" t="s">
        <v>53</v>
      </c>
    </row>
    <row r="2" spans="1:4" ht="12.75" customHeight="1" x14ac:dyDescent="0.25">
      <c r="A2" s="38" t="e">
        <v>#REF!</v>
      </c>
      <c r="B2" s="38" t="s">
        <v>51</v>
      </c>
      <c r="C2" s="38" t="s">
        <v>52</v>
      </c>
      <c r="D2" s="38" t="s">
        <v>53</v>
      </c>
    </row>
    <row r="3" spans="1:4" ht="12.75" customHeight="1" x14ac:dyDescent="0.25">
      <c r="A3" s="38" t="e">
        <v>#REF!</v>
      </c>
      <c r="B3" s="38" t="s">
        <v>51</v>
      </c>
      <c r="C3" s="38" t="s">
        <v>52</v>
      </c>
      <c r="D3" s="38" t="s">
        <v>53</v>
      </c>
    </row>
    <row r="4" spans="1:4" ht="12.75" customHeight="1" x14ac:dyDescent="0.25">
      <c r="A4" s="38" t="e">
        <v>#REF!</v>
      </c>
      <c r="B4" s="38" t="s">
        <v>51</v>
      </c>
      <c r="C4" s="38" t="s">
        <v>52</v>
      </c>
      <c r="D4" s="38" t="s">
        <v>53</v>
      </c>
    </row>
    <row r="5" spans="1:4" ht="12.75" customHeight="1" x14ac:dyDescent="0.25">
      <c r="A5" s="38" t="e">
        <v>#REF!</v>
      </c>
      <c r="B5" s="38" t="s">
        <v>51</v>
      </c>
      <c r="C5" s="38" t="s">
        <v>52</v>
      </c>
      <c r="D5" s="38" t="s">
        <v>53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50</vt:i4>
      </vt:variant>
    </vt:vector>
  </HeadingPairs>
  <TitlesOfParts>
    <vt:vector size="53" baseType="lpstr">
      <vt:lpstr>Expense Template - Budget</vt:lpstr>
      <vt:lpstr>StyleHistory</vt:lpstr>
      <vt:lpstr>CurrentShowHide</vt:lpstr>
      <vt:lpstr>ARPT1</vt:lpstr>
      <vt:lpstr>ARPT2</vt:lpstr>
      <vt:lpstr>ARPT3</vt:lpstr>
      <vt:lpstr>ARPT4</vt:lpstr>
      <vt:lpstr>ARPT5</vt:lpstr>
      <vt:lpstr>ARPT6</vt:lpstr>
      <vt:lpstr>'Expense Template - Budget'!Clarity.Template.ExpandCollapse.ColIndicator</vt:lpstr>
      <vt:lpstr>'Expense Template - Budget'!Clarity.Template.ExpandCollapse.RowIndicator</vt:lpstr>
      <vt:lpstr>'Expense Template - Budget'!ColumnRanges.C2</vt:lpstr>
      <vt:lpstr>'Expense Template - Budget'!ColumnRanges.Meta1</vt:lpstr>
      <vt:lpstr>'Expense Template - Budget'!EXPENSES6700B03</vt:lpstr>
      <vt:lpstr>EXPENSES6700B03</vt:lpstr>
      <vt:lpstr>'Expense Template - Budget'!LineItems.LID_Rule_1.DescColumn</vt:lpstr>
      <vt:lpstr>LineItems.LID_Rule_1.DescColumn</vt:lpstr>
      <vt:lpstr>'Expense Template - Budget'!Maps.OlapDataMap.OlapDataMap__cube_1.Columns.0.Key</vt:lpstr>
      <vt:lpstr>Maps.OlapDataMap.OlapDataMap__cube_1.Columns.0.Key</vt:lpstr>
      <vt:lpstr>'Expense Template - Budget'!Maps.OlapDataMap.OlapDataMap__cube_1.Columns.0.Name</vt:lpstr>
      <vt:lpstr>Maps.OlapDataMap.OlapDataMap__cube_1.Columns.0.Name</vt:lpstr>
      <vt:lpstr>'Expense Template - Budget'!Maps.OlapDataMap.OlapDataMap__cube_1.Columns.1.Key</vt:lpstr>
      <vt:lpstr>Maps.OlapDataMap.OlapDataMap__cube_1.Columns.1.Key</vt:lpstr>
      <vt:lpstr>'Expense Template - Budget'!Maps.OlapDataMap.OlapDataMap__cube_1.Columns.1.Name</vt:lpstr>
      <vt:lpstr>Maps.OlapDataMap.OlapDataMap__cube_1.Columns.1.Name</vt:lpstr>
      <vt:lpstr>'Expense Template - Budget'!Maps.OlapDataMap.OlapDataMap__cube_1.Columns.2.Key</vt:lpstr>
      <vt:lpstr>Maps.OlapDataMap.OlapDataMap__cube_1.Columns.2.Key</vt:lpstr>
      <vt:lpstr>'Expense Template - Budget'!Maps.OlapDataMap.OlapDataMap__cube_1.Columns.2.Name</vt:lpstr>
      <vt:lpstr>Maps.OlapDataMap.OlapDataMap__cube_1.Columns.2.Name</vt:lpstr>
      <vt:lpstr>'Expense Template - Budget'!Maps.OlapDataMap.OlapDataMap__cube_1.Rows.0.Key</vt:lpstr>
      <vt:lpstr>Maps.OlapDataMap.OlapDataMap__cube_1.Rows.0.Key</vt:lpstr>
      <vt:lpstr>'Expense Template - Budget'!Maps.OlapDataMap.OlapDataMap__cube_1.Rows.1.Name</vt:lpstr>
      <vt:lpstr>Maps.OlapDataMap.OlapDataMap__cube_1.Rows.1.Name</vt:lpstr>
      <vt:lpstr>'Expense Template - Budget'!Print_Area</vt:lpstr>
      <vt:lpstr>'Expense Template - Budget'!RowRanges.Meta1</vt:lpstr>
      <vt:lpstr>'Expense Template - Budget'!RowRanges.Pages</vt:lpstr>
      <vt:lpstr>'Expense Template - Budget'!RowRanges.R0</vt:lpstr>
      <vt:lpstr>'Expense Template - Budget'!RowRanges.R1</vt:lpstr>
      <vt:lpstr>'Expense Template - Budget'!RowRanges.R5</vt:lpstr>
      <vt:lpstr>'Expense Template - Budget'!RowRanges.R6</vt:lpstr>
      <vt:lpstr>'Expense Template - Budget'!RowRanges.R7</vt:lpstr>
      <vt:lpstr>'Expense Template - Budget'!TM1RPTDATARNGARPT1</vt:lpstr>
      <vt:lpstr>'Expense Template - Budget'!TM1RPTDATARNGARPT2</vt:lpstr>
      <vt:lpstr>'Expense Template - Budget'!TM1RPTDATARNGARPT3</vt:lpstr>
      <vt:lpstr>'Expense Template - Budget'!TM1RPTDATARNGARPT4</vt:lpstr>
      <vt:lpstr>'Expense Template - Budget'!TM1RPTDATARNGARPT5</vt:lpstr>
      <vt:lpstr>'Expense Template - Budget'!TM1RPTDATARNGARPT6</vt:lpstr>
      <vt:lpstr>'Expense Template - Budget'!TM1RPTFMTIDCOL</vt:lpstr>
      <vt:lpstr>TM1RPTFMTIDCOL2</vt:lpstr>
      <vt:lpstr>TM1RPTFMTIDCOL3</vt:lpstr>
      <vt:lpstr>'Expense Template - Budget'!TM1RPTFMTRNG</vt:lpstr>
      <vt:lpstr>TM1RPTFMTRNG2</vt:lpstr>
      <vt:lpstr>TM1RPTFMTRNG3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ca0d2288</dc:creator>
  <cp:lastModifiedBy>Rebecca Hansen</cp:lastModifiedBy>
  <dcterms:created xsi:type="dcterms:W3CDTF">2013-09-24T19:02:59Z</dcterms:created>
  <dcterms:modified xsi:type="dcterms:W3CDTF">2019-09-27T15:15:32Z</dcterms:modified>
</cp:coreProperties>
</file>