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480" yWindow="375" windowWidth="14910" windowHeight="7410"/>
  </bookViews>
  <sheets>
    <sheet name="Sheet1" sheetId="1" r:id="rId1"/>
    <sheet name="Sheet2" sheetId="2" state="hidden" r:id="rId2"/>
    <sheet name="Sheet3" sheetId="3" state="hidden" r:id="rId3"/>
  </sheets>
  <definedNames>
    <definedName name="Months">Sheet1!$AL$3:$AL$16</definedName>
    <definedName name="TM1REBUILDOPTION">1</definedName>
  </definedNames>
  <calcPr calcId="152511" calcMode="manual"/>
</workbook>
</file>

<file path=xl/calcChain.xml><?xml version="1.0" encoding="utf-8"?>
<calcChain xmlns="http://schemas.openxmlformats.org/spreadsheetml/2006/main">
  <c r="C21" i="1" l="1"/>
  <c r="C13" i="1"/>
  <c r="J6" i="1"/>
  <c r="C15" i="1"/>
  <c r="C20" i="1"/>
  <c r="J11" i="1"/>
  <c r="C14" i="1"/>
  <c r="C19" i="1"/>
  <c r="I11" i="1"/>
  <c r="J4" i="1"/>
  <c r="C18" i="1"/>
  <c r="M6" i="1"/>
  <c r="M4" i="1"/>
  <c r="C17" i="1"/>
  <c r="C16" i="1"/>
  <c r="D1" i="1"/>
  <c r="U15" i="1"/>
  <c r="M29" i="1"/>
  <c r="P22" i="1"/>
  <c r="O15" i="1"/>
  <c r="D23" i="1"/>
  <c r="L26" i="1"/>
  <c r="R29" i="1"/>
  <c r="F15" i="1"/>
  <c r="U14" i="1"/>
  <c r="E24" i="1"/>
  <c r="P30" i="1"/>
  <c r="L21" i="1"/>
  <c r="F24" i="1"/>
  <c r="R30" i="1"/>
  <c r="U20" i="1"/>
  <c r="S22" i="1"/>
  <c r="G26" i="1"/>
  <c r="P29" i="1"/>
  <c r="G14" i="1"/>
  <c r="U13" i="1"/>
  <c r="R22" i="1"/>
  <c r="O29" i="1"/>
  <c r="U16" i="1"/>
  <c r="S15" i="1"/>
  <c r="P26" i="1"/>
  <c r="G16" i="1"/>
  <c r="U17" i="1"/>
  <c r="L30" i="1"/>
  <c r="G25" i="1"/>
  <c r="G28" i="1"/>
  <c r="S19" i="1"/>
  <c r="R16" i="1"/>
  <c r="D15" i="1"/>
  <c r="E15" i="1"/>
  <c r="F22" i="1"/>
  <c r="S28" i="1"/>
  <c r="R18" i="1"/>
  <c r="O14" i="1"/>
  <c r="L29" i="1"/>
  <c r="S29" i="1"/>
  <c r="M21" i="1"/>
  <c r="L20" i="1"/>
  <c r="L19" i="1"/>
  <c r="P28" i="1"/>
  <c r="P21" i="1"/>
  <c r="O16" i="1"/>
  <c r="O23" i="1"/>
  <c r="R26" i="1"/>
  <c r="F30" i="1"/>
  <c r="F17" i="1"/>
  <c r="U18" i="1"/>
  <c r="S24" i="1"/>
  <c r="D19" i="1"/>
  <c r="U19" i="1"/>
  <c r="D25" i="1"/>
  <c r="D18" i="1"/>
  <c r="G23" i="1"/>
  <c r="E30" i="1"/>
  <c r="R23" i="1"/>
  <c r="O21" i="1"/>
  <c r="G21" i="1"/>
  <c r="M28" i="1"/>
  <c r="O13" i="1"/>
  <c r="E29" i="1"/>
  <c r="M25" i="1"/>
  <c r="G30" i="1"/>
  <c r="M20" i="1"/>
  <c r="G22" i="1"/>
  <c r="R28" i="1"/>
  <c r="L15" i="1"/>
  <c r="S27" i="1"/>
  <c r="P18" i="1"/>
  <c r="O17" i="1"/>
  <c r="D24" i="1"/>
  <c r="F27" i="1"/>
  <c r="O30" i="1"/>
  <c r="F19" i="1"/>
  <c r="S13" i="1"/>
  <c r="P25" i="1"/>
  <c r="E18" i="1"/>
  <c r="P14" i="1"/>
  <c r="R25" i="1"/>
  <c r="E17" i="1"/>
  <c r="S16" i="1"/>
  <c r="S23" i="1"/>
  <c r="E27" i="1"/>
  <c r="M30" i="1"/>
  <c r="G18" i="1"/>
  <c r="U21" i="1"/>
  <c r="O24" i="1"/>
  <c r="E13" i="1"/>
  <c r="S17" i="1"/>
  <c r="P27" i="1"/>
  <c r="G20" i="1"/>
  <c r="L25" i="1"/>
  <c r="P13" i="1"/>
  <c r="P19" i="1"/>
  <c r="M13" i="1"/>
  <c r="L16" i="1"/>
  <c r="F20" i="1"/>
  <c r="O25" i="1"/>
  <c r="M18" i="1"/>
  <c r="F29" i="1"/>
  <c r="E21" i="1"/>
  <c r="M15" i="1"/>
  <c r="O22" i="1"/>
  <c r="E23" i="1"/>
  <c r="D30" i="1"/>
  <c r="E16" i="1"/>
  <c r="G19" i="1"/>
  <c r="S26" i="1"/>
  <c r="P16" i="1"/>
  <c r="O18" i="1"/>
  <c r="L24" i="1"/>
  <c r="R27" i="1"/>
  <c r="D21" i="1"/>
  <c r="F21" i="1"/>
  <c r="P15" i="1"/>
  <c r="M26" i="1"/>
  <c r="G13" i="1"/>
  <c r="R15" i="1"/>
  <c r="O26" i="1"/>
  <c r="F14" i="1"/>
  <c r="G24" i="1"/>
  <c r="S30" i="1"/>
  <c r="R13" i="1"/>
  <c r="D14" i="1"/>
  <c r="O28" i="1"/>
  <c r="L28" i="1"/>
  <c r="D17" i="1"/>
  <c r="D22" i="1"/>
  <c r="E22" i="1"/>
  <c r="S21" i="1"/>
  <c r="D28" i="1"/>
  <c r="D26" i="1"/>
  <c r="L17" i="1"/>
  <c r="G29" i="1"/>
  <c r="M19" i="1"/>
  <c r="G15" i="1"/>
  <c r="E26" i="1"/>
  <c r="R14" i="1"/>
  <c r="O19" i="1"/>
  <c r="R24" i="1"/>
  <c r="F28" i="1"/>
  <c r="D16" i="1"/>
  <c r="M14" i="1"/>
  <c r="P17" i="1"/>
  <c r="G27" i="1"/>
  <c r="G17" i="1"/>
  <c r="R17" i="1"/>
  <c r="O27" i="1"/>
  <c r="F18" i="1"/>
  <c r="S18" i="1"/>
  <c r="P24" i="1"/>
  <c r="E28" i="1"/>
  <c r="D13" i="1"/>
  <c r="L14" i="1"/>
  <c r="S14" i="1"/>
  <c r="F26" i="1"/>
  <c r="F16" i="1"/>
  <c r="E14" i="1"/>
  <c r="F25" i="1"/>
  <c r="E19" i="1"/>
  <c r="M16" i="1"/>
  <c r="R19" i="1"/>
  <c r="E25" i="1"/>
  <c r="D27" i="1"/>
  <c r="M24" i="1"/>
  <c r="D29" i="1"/>
  <c r="L13" i="1"/>
  <c r="M17" i="1"/>
  <c r="L18" i="1"/>
  <c r="P23" i="1"/>
  <c r="F13" i="1"/>
  <c r="F23" i="1"/>
  <c r="S25" i="1"/>
  <c r="R21" i="1"/>
  <c r="I12" i="1" l="1"/>
  <c r="J12" i="1"/>
  <c r="I17" i="1"/>
  <c r="I14" i="1"/>
  <c r="I23" i="1"/>
  <c r="I27" i="1"/>
  <c r="I19" i="1"/>
  <c r="I21" i="1"/>
  <c r="I26" i="1"/>
  <c r="I18" i="1"/>
  <c r="I22" i="1"/>
  <c r="I28" i="1"/>
  <c r="I30" i="1"/>
  <c r="I24" i="1"/>
  <c r="I16" i="1"/>
  <c r="I29" i="1"/>
  <c r="I20" i="1"/>
  <c r="I13" i="1"/>
  <c r="I25" i="1"/>
  <c r="I15" i="1"/>
  <c r="J17" i="1"/>
  <c r="J19" i="1"/>
  <c r="J29" i="1"/>
  <c r="J14" i="1"/>
  <c r="J25" i="1"/>
  <c r="J23" i="1"/>
  <c r="J22" i="1"/>
  <c r="J26" i="1"/>
  <c r="J18" i="1"/>
  <c r="J28" i="1"/>
  <c r="J16" i="1"/>
  <c r="J21" i="1"/>
  <c r="J20" i="1"/>
  <c r="J15" i="1"/>
  <c r="J30" i="1"/>
  <c r="J24" i="1"/>
  <c r="J13" i="1"/>
  <c r="J27" i="1"/>
  <c r="K27" i="1" l="1"/>
  <c r="K24" i="1"/>
  <c r="K30" i="1"/>
  <c r="K28" i="1"/>
  <c r="K26" i="1"/>
  <c r="K22" i="1"/>
  <c r="K23" i="1"/>
  <c r="K25" i="1"/>
  <c r="K29" i="1"/>
  <c r="K15" i="1"/>
  <c r="K13" i="1"/>
  <c r="K20" i="1"/>
  <c r="K16" i="1"/>
  <c r="K18" i="1"/>
  <c r="K21" i="1"/>
  <c r="K19" i="1"/>
  <c r="K14" i="1"/>
  <c r="K17" i="1"/>
</calcChain>
</file>

<file path=xl/sharedStrings.xml><?xml version="1.0" encoding="utf-8"?>
<sst xmlns="http://schemas.openxmlformats.org/spreadsheetml/2006/main" count="64" uniqueCount="46">
  <si>
    <t>CUBE:</t>
  </si>
  <si>
    <t>Channel</t>
  </si>
  <si>
    <t>Month</t>
  </si>
  <si>
    <t>Year</t>
  </si>
  <si>
    <t>Unit Price</t>
  </si>
  <si>
    <t>Units Sold</t>
  </si>
  <si>
    <t>Gross Revenue</t>
  </si>
  <si>
    <t>Cost of Sales</t>
  </si>
  <si>
    <t>Gross Margin</t>
  </si>
  <si>
    <t>Budget</t>
  </si>
  <si>
    <t>Actual</t>
  </si>
  <si>
    <t>Household Goods</t>
  </si>
  <si>
    <t>Kitchen Items</t>
  </si>
  <si>
    <t>100 count Paper Plates</t>
  </si>
  <si>
    <t>1000 count Napkins</t>
  </si>
  <si>
    <t>500 10 oz Drink Cups</t>
  </si>
  <si>
    <t>General Household</t>
  </si>
  <si>
    <t>Assorted size Battery pack</t>
  </si>
  <si>
    <t>4 pack Flash Lights</t>
  </si>
  <si>
    <t>8 pack 60 watt Light Bulbs</t>
  </si>
  <si>
    <t>Rate Variance</t>
  </si>
  <si>
    <t>Volume Variance</t>
  </si>
  <si>
    <t>Variance</t>
  </si>
  <si>
    <t>Organization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</si>
  <si>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</si>
  <si>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</si>
  <si>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</si>
  <si>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</si>
  <si>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</si>
  <si>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</si>
  <si>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</si>
  <si>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</si>
  <si>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</si>
  <si>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</si>
  <si>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</si>
  <si>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</si>
  <si>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Explanation</t>
  </si>
  <si>
    <t>40000</t>
  </si>
  <si>
    <t>41000</t>
  </si>
  <si>
    <t>41010</t>
  </si>
  <si>
    <t>41011</t>
  </si>
  <si>
    <t>42000</t>
  </si>
  <si>
    <t>42002</t>
  </si>
  <si>
    <t>42003</t>
  </si>
  <si>
    <t>41012</t>
  </si>
  <si>
    <t>42001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</si>
</sst>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#,##0;\(#,##0\)"/>
    <numFmt numFmtId="166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7D2EC"/>
        <bgColor indexed="64"/>
      </patternFill>
    </fill>
    <fill>
      <patternFill patternType="solid">
        <fgColor rgb="FF0A589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AD2E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</cellStyleXfs>
  <cellXfs count="80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0" xfId="0" applyAlignment="1">
      <alignment horizontal="center"/>
    </xf>
    <xf numFmtId="43" fontId="3" fillId="0" borderId="0" xfId="1" applyFont="1"/>
    <xf numFmtId="166" fontId="3" fillId="0" borderId="0" xfId="1" applyNumberFormat="1" applyFont="1"/>
    <xf numFmtId="166" fontId="3" fillId="0" borderId="0" xfId="2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43" fontId="3" fillId="0" borderId="0" xfId="1" applyFont="1" applyBorder="1"/>
    <xf numFmtId="43" fontId="3" fillId="0" borderId="2" xfId="1" applyFont="1" applyBorder="1"/>
    <xf numFmtId="165" fontId="0" fillId="0" borderId="5" xfId="0" applyNumberFormat="1" applyBorder="1"/>
    <xf numFmtId="43" fontId="3" fillId="0" borderId="5" xfId="1" applyFont="1" applyBorder="1"/>
    <xf numFmtId="43" fontId="3" fillId="0" borderId="4" xfId="1" applyFon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0" xfId="0" applyAlignment="1">
      <alignment horizontal="center" wrapText="1"/>
    </xf>
    <xf numFmtId="0" fontId="5" fillId="0" borderId="0" xfId="0" applyFont="1"/>
    <xf numFmtId="166" fontId="6" fillId="0" borderId="0" xfId="1" applyNumberFormat="1" applyFont="1"/>
    <xf numFmtId="0" fontId="6" fillId="0" borderId="0" xfId="0" applyFont="1"/>
    <xf numFmtId="49" fontId="7" fillId="2" borderId="8" xfId="3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3" fontId="6" fillId="0" borderId="0" xfId="1" applyFont="1"/>
    <xf numFmtId="166" fontId="6" fillId="0" borderId="0" xfId="2" applyNumberFormat="1" applyFont="1"/>
    <xf numFmtId="0" fontId="5" fillId="0" borderId="0" xfId="0" applyFont="1" applyAlignment="1">
      <alignment horizontal="center"/>
    </xf>
    <xf numFmtId="49" fontId="2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43" fontId="6" fillId="2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7" fillId="2" borderId="8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6" fontId="6" fillId="0" borderId="0" xfId="1" applyNumberFormat="1" applyFont="1" applyAlignment="1">
      <alignment horizontal="center" wrapText="1"/>
    </xf>
    <xf numFmtId="49" fontId="7" fillId="2" borderId="9" xfId="3" applyNumberFormat="1" applyFont="1" applyFill="1" applyBorder="1" applyAlignment="1">
      <alignment horizontal="center" vertical="center" wrapText="1"/>
    </xf>
    <xf numFmtId="166" fontId="6" fillId="0" borderId="0" xfId="2" applyNumberFormat="1" applyFont="1" applyAlignment="1">
      <alignment horizontal="center" wrapText="1"/>
    </xf>
    <xf numFmtId="49" fontId="2" fillId="3" borderId="8" xfId="3" applyNumberFormat="1" applyFont="1" applyFill="1" applyBorder="1" applyAlignment="1">
      <alignment horizontal="center" vertical="center" wrapText="1"/>
    </xf>
    <xf numFmtId="49" fontId="2" fillId="0" borderId="0" xfId="3" applyNumberFormat="1" applyFont="1" applyFill="1" applyBorder="1" applyAlignment="1">
      <alignment horizontal="center" vertical="center" wrapText="1"/>
    </xf>
    <xf numFmtId="165" fontId="6" fillId="0" borderId="0" xfId="0" applyNumberFormat="1" applyFont="1"/>
    <xf numFmtId="165" fontId="6" fillId="0" borderId="0" xfId="0" applyNumberFormat="1" applyFont="1" applyBorder="1"/>
    <xf numFmtId="165" fontId="6" fillId="0" borderId="1" xfId="0" applyNumberFormat="1" applyFont="1" applyBorder="1"/>
    <xf numFmtId="165" fontId="6" fillId="0" borderId="6" xfId="0" applyNumberFormat="1" applyFont="1" applyBorder="1"/>
    <xf numFmtId="165" fontId="6" fillId="0" borderId="2" xfId="0" applyNumberFormat="1" applyFont="1" applyBorder="1"/>
    <xf numFmtId="0" fontId="6" fillId="0" borderId="0" xfId="0" applyFont="1" applyAlignment="1">
      <alignment horizontal="left" indent="2"/>
    </xf>
    <xf numFmtId="165" fontId="6" fillId="0" borderId="3" xfId="0" applyNumberFormat="1" applyFont="1" applyBorder="1"/>
    <xf numFmtId="165" fontId="6" fillId="0" borderId="7" xfId="0" applyNumberFormat="1" applyFont="1" applyBorder="1"/>
    <xf numFmtId="165" fontId="6" fillId="0" borderId="5" xfId="0" applyNumberFormat="1" applyFont="1" applyBorder="1"/>
    <xf numFmtId="166" fontId="6" fillId="0" borderId="5" xfId="2" applyNumberFormat="1" applyFont="1" applyBorder="1"/>
    <xf numFmtId="165" fontId="6" fillId="0" borderId="4" xfId="0" applyNumberFormat="1" applyFont="1" applyBorder="1"/>
    <xf numFmtId="0" fontId="5" fillId="4" borderId="0" xfId="0" applyFont="1" applyFill="1" applyAlignment="1">
      <alignment horizontal="left" indent="1"/>
    </xf>
    <xf numFmtId="0" fontId="5" fillId="5" borderId="0" xfId="0" applyFont="1" applyFill="1" applyAlignment="1"/>
    <xf numFmtId="166" fontId="6" fillId="5" borderId="0" xfId="1" applyNumberFormat="1" applyFont="1" applyFill="1"/>
    <xf numFmtId="165" fontId="6" fillId="5" borderId="10" xfId="0" applyNumberFormat="1" applyFont="1" applyFill="1" applyBorder="1"/>
    <xf numFmtId="165" fontId="6" fillId="5" borderId="11" xfId="0" applyNumberFormat="1" applyFont="1" applyFill="1" applyBorder="1"/>
    <xf numFmtId="165" fontId="6" fillId="5" borderId="0" xfId="0" applyNumberFormat="1" applyFont="1" applyFill="1"/>
    <xf numFmtId="165" fontId="6" fillId="5" borderId="1" xfId="0" applyNumberFormat="1" applyFont="1" applyFill="1" applyBorder="1"/>
    <xf numFmtId="165" fontId="6" fillId="5" borderId="6" xfId="0" applyNumberFormat="1" applyFont="1" applyFill="1" applyBorder="1"/>
    <xf numFmtId="166" fontId="6" fillId="5" borderId="0" xfId="2" applyNumberFormat="1" applyFont="1" applyFill="1"/>
    <xf numFmtId="165" fontId="6" fillId="5" borderId="12" xfId="0" applyNumberFormat="1" applyFont="1" applyFill="1" applyBorder="1"/>
    <xf numFmtId="43" fontId="6" fillId="5" borderId="11" xfId="1" applyFont="1" applyFill="1" applyBorder="1"/>
    <xf numFmtId="166" fontId="6" fillId="4" borderId="0" xfId="1" applyNumberFormat="1" applyFont="1" applyFill="1"/>
    <xf numFmtId="165" fontId="6" fillId="4" borderId="1" xfId="0" applyNumberFormat="1" applyFont="1" applyFill="1" applyBorder="1"/>
    <xf numFmtId="165" fontId="6" fillId="4" borderId="6" xfId="0" applyNumberFormat="1" applyFont="1" applyFill="1" applyBorder="1"/>
    <xf numFmtId="165" fontId="6" fillId="4" borderId="0" xfId="0" applyNumberFormat="1" applyFont="1" applyFill="1"/>
    <xf numFmtId="166" fontId="6" fillId="4" borderId="0" xfId="2" applyNumberFormat="1" applyFont="1" applyFill="1"/>
    <xf numFmtId="165" fontId="6" fillId="4" borderId="2" xfId="0" applyNumberFormat="1" applyFont="1" applyFill="1" applyBorder="1"/>
    <xf numFmtId="43" fontId="6" fillId="4" borderId="6" xfId="1" applyFont="1" applyFill="1" applyBorder="1"/>
    <xf numFmtId="165" fontId="6" fillId="6" borderId="0" xfId="0" applyNumberFormat="1" applyFont="1" applyFill="1"/>
    <xf numFmtId="165" fontId="6" fillId="6" borderId="0" xfId="0" applyNumberFormat="1" applyFont="1" applyFill="1" applyBorder="1"/>
    <xf numFmtId="0" fontId="0" fillId="0" borderId="0" xfId="0" quotePrefix="1"/>
    <xf numFmtId="49" fontId="7" fillId="2" borderId="8" xfId="3" applyNumberFormat="1" applyFont="1" applyFill="1" applyBorder="1" applyAlignment="1">
      <alignment horizontal="center" vertical="center"/>
    </xf>
    <xf numFmtId="49" fontId="7" fillId="2" borderId="13" xfId="3" applyNumberFormat="1" applyFont="1" applyFill="1" applyBorder="1" applyAlignment="1">
      <alignment horizontal="center" vertical="center"/>
    </xf>
    <xf numFmtId="49" fontId="7" fillId="2" borderId="14" xfId="3" applyNumberFormat="1" applyFont="1" applyFill="1" applyBorder="1" applyAlignment="1">
      <alignment horizontal="center" vertical="center"/>
    </xf>
    <xf numFmtId="49" fontId="2" fillId="3" borderId="8" xfId="3" applyNumberFormat="1" applyFont="1" applyFill="1" applyBorder="1" applyAlignment="1">
      <alignment horizontal="center" vertical="center"/>
    </xf>
    <xf numFmtId="49" fontId="2" fillId="3" borderId="13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1"/>
  <sheetViews>
    <sheetView showGridLines="0" tabSelected="1" topLeftCell="A2" workbookViewId="0">
      <selection activeCell="J6" sqref="J6"/>
    </sheetView>
  </sheetViews>
  <sheetFormatPr defaultRowHeight="15" x14ac:dyDescent="0.25"/>
  <cols>
    <col min="1" max="1" width="1" customWidth="1"/>
    <col min="2" max="2" width="35.140625" hidden="1" customWidth="1"/>
    <col min="3" max="3" width="20.140625" customWidth="1"/>
    <col min="4" max="4" width="16.5703125" style="7" hidden="1" customWidth="1"/>
    <col min="5" max="5" width="9.5703125" style="7" hidden="1" customWidth="1"/>
    <col min="6" max="6" width="6.7109375" customWidth="1"/>
    <col min="7" max="7" width="6.5703125" customWidth="1"/>
    <col min="8" max="8" width="0.85546875" customWidth="1"/>
    <col min="9" max="9" width="13.5703125" customWidth="1"/>
    <col min="10" max="10" width="16.42578125" customWidth="1"/>
    <col min="11" max="11" width="10.85546875" customWidth="1"/>
    <col min="12" max="12" width="9.5703125" style="6" customWidth="1"/>
    <col min="13" max="13" width="9.7109375" style="6" customWidth="1"/>
    <col min="14" max="14" width="1.5703125" style="8" hidden="1" customWidth="1"/>
    <col min="15" max="16" width="12.140625" hidden="1" customWidth="1"/>
    <col min="17" max="17" width="2.7109375" hidden="1" customWidth="1"/>
    <col min="18" max="19" width="12.42578125" hidden="1" customWidth="1"/>
    <col min="20" max="20" width="0.85546875" customWidth="1"/>
    <col min="21" max="21" width="28.85546875" customWidth="1"/>
    <col min="22" max="22" width="14.5703125" bestFit="1" customWidth="1"/>
  </cols>
  <sheetData>
    <row r="1" spans="2:38" hidden="1" x14ac:dyDescent="0.25">
      <c r="C1" t="s">
        <v>0</v>
      </c>
      <c r="D1" s="7" t="str">
        <f ca="1">_xll.VIEW("24retail:Revenue Reporting",$J$4,$M$4,"!",$J$6,$M$6,"!","!")</f>
        <v>24retail:Revenue Reporting</v>
      </c>
    </row>
    <row r="2" spans="2:38" ht="6" customHeight="1" x14ac:dyDescent="0.25"/>
    <row r="3" spans="2:38" ht="8.25" customHeight="1" x14ac:dyDescent="0.25">
      <c r="AL3" t="s">
        <v>24</v>
      </c>
    </row>
    <row r="4" spans="2:38" x14ac:dyDescent="0.25">
      <c r="C4" s="22"/>
      <c r="D4" s="23"/>
      <c r="E4" s="23"/>
      <c r="F4" s="24"/>
      <c r="G4" s="24"/>
      <c r="H4" s="23"/>
      <c r="I4" s="25" t="s">
        <v>23</v>
      </c>
      <c r="J4" s="26" t="str">
        <f ca="1">_xll.SUBNM("24retail:organization","Workflow","101","Caption_Default")</f>
        <v/>
      </c>
      <c r="K4" s="23"/>
      <c r="L4" s="25" t="s">
        <v>1</v>
      </c>
      <c r="M4" s="26" t="str">
        <f ca="1">_xll.SUBNM("24retail:Channel","Default","10","Caption_Default")</f>
        <v/>
      </c>
      <c r="N4" s="23"/>
      <c r="O4" s="24"/>
      <c r="P4" s="24"/>
      <c r="Q4" s="24"/>
      <c r="R4" s="24"/>
      <c r="S4" s="24"/>
      <c r="T4" s="24"/>
      <c r="U4" s="24"/>
      <c r="AL4" t="s">
        <v>25</v>
      </c>
    </row>
    <row r="5" spans="2:38" ht="5.25" customHeight="1" x14ac:dyDescent="0.25">
      <c r="C5" s="22"/>
      <c r="D5" s="23"/>
      <c r="E5" s="23"/>
      <c r="F5" s="24"/>
      <c r="G5" s="24"/>
      <c r="H5" s="24"/>
      <c r="I5" s="24"/>
      <c r="J5" s="24"/>
      <c r="K5" s="24"/>
      <c r="L5" s="27"/>
      <c r="M5" s="27"/>
      <c r="N5" s="24"/>
      <c r="O5" s="24"/>
      <c r="P5" s="24"/>
      <c r="Q5" s="24"/>
      <c r="R5" s="24"/>
      <c r="S5" s="24"/>
      <c r="T5" s="24"/>
      <c r="U5" s="24"/>
      <c r="AL5" t="s">
        <v>26</v>
      </c>
    </row>
    <row r="6" spans="2:38" x14ac:dyDescent="0.25">
      <c r="C6" s="22"/>
      <c r="D6" s="23"/>
      <c r="E6" s="23"/>
      <c r="F6" s="24"/>
      <c r="G6" s="24"/>
      <c r="H6" s="22"/>
      <c r="I6" s="25" t="s">
        <v>2</v>
      </c>
      <c r="J6" s="26" t="str">
        <f ca="1">_xll.SUBNM("24retail:Month","M","Jun")</f>
        <v/>
      </c>
      <c r="K6" s="23"/>
      <c r="L6" s="25" t="s">
        <v>3</v>
      </c>
      <c r="M6" s="26" t="str">
        <f ca="1">_xll.SUBNM("24retail:Year","Default","y2","Caption_Default")</f>
        <v/>
      </c>
      <c r="N6" s="23"/>
      <c r="O6" s="24"/>
      <c r="P6" s="24"/>
      <c r="Q6" s="24"/>
      <c r="R6" s="24"/>
      <c r="S6" s="24"/>
      <c r="T6" s="24"/>
      <c r="U6" s="24"/>
      <c r="AL6" t="s">
        <v>27</v>
      </c>
    </row>
    <row r="7" spans="2:38" ht="6" customHeight="1" x14ac:dyDescent="0.25">
      <c r="C7" s="24"/>
      <c r="D7" s="23"/>
      <c r="E7" s="23"/>
      <c r="F7" s="24"/>
      <c r="G7" s="24"/>
      <c r="H7" s="24"/>
      <c r="I7" s="24"/>
      <c r="J7" s="24"/>
      <c r="K7" s="24"/>
      <c r="L7" s="27"/>
      <c r="M7" s="27"/>
      <c r="N7" s="28"/>
      <c r="O7" s="24"/>
      <c r="P7" s="24"/>
      <c r="Q7" s="24"/>
      <c r="R7" s="24"/>
      <c r="S7" s="24"/>
      <c r="T7" s="24"/>
      <c r="U7" s="24"/>
      <c r="AL7" t="s">
        <v>28</v>
      </c>
    </row>
    <row r="8" spans="2:38" ht="3.75" customHeight="1" x14ac:dyDescent="0.25">
      <c r="C8" s="24"/>
      <c r="D8" s="23"/>
      <c r="E8" s="23"/>
      <c r="F8" s="24"/>
      <c r="G8" s="24"/>
      <c r="H8" s="24"/>
      <c r="I8" s="24"/>
      <c r="J8" s="24"/>
      <c r="K8" s="24"/>
      <c r="L8" s="27"/>
      <c r="M8" s="27"/>
      <c r="N8" s="28"/>
      <c r="O8" s="24"/>
      <c r="P8" s="24"/>
      <c r="Q8" s="24"/>
      <c r="R8" s="24"/>
      <c r="S8" s="24"/>
      <c r="T8" s="24"/>
      <c r="U8" s="24"/>
      <c r="AL8" t="s">
        <v>29</v>
      </c>
    </row>
    <row r="9" spans="2:38" x14ac:dyDescent="0.25">
      <c r="C9" s="24"/>
      <c r="D9" s="23"/>
      <c r="E9" s="23"/>
      <c r="F9" s="75" t="s">
        <v>5</v>
      </c>
      <c r="G9" s="76"/>
      <c r="H9" s="29"/>
      <c r="I9" s="75" t="s">
        <v>6</v>
      </c>
      <c r="J9" s="77"/>
      <c r="K9" s="77"/>
      <c r="L9" s="77"/>
      <c r="M9" s="76"/>
      <c r="N9" s="29"/>
      <c r="O9" s="78" t="s">
        <v>7</v>
      </c>
      <c r="P9" s="79"/>
      <c r="Q9" s="29"/>
      <c r="R9" s="78" t="s">
        <v>8</v>
      </c>
      <c r="S9" s="79"/>
      <c r="T9" s="30"/>
      <c r="U9" s="24"/>
      <c r="AL9" t="s">
        <v>30</v>
      </c>
    </row>
    <row r="10" spans="2:38" s="5" customFormat="1" hidden="1" x14ac:dyDescent="0.25">
      <c r="C10" s="31"/>
      <c r="D10" s="32" t="s">
        <v>4</v>
      </c>
      <c r="E10" s="32" t="s">
        <v>4</v>
      </c>
      <c r="F10" s="33" t="s">
        <v>5</v>
      </c>
      <c r="G10" s="33" t="s">
        <v>5</v>
      </c>
      <c r="H10" s="31"/>
      <c r="I10" s="33" t="s">
        <v>6</v>
      </c>
      <c r="J10" s="33" t="s">
        <v>6</v>
      </c>
      <c r="K10" s="33"/>
      <c r="L10" s="34" t="s">
        <v>6</v>
      </c>
      <c r="M10" s="34" t="s">
        <v>6</v>
      </c>
      <c r="N10" s="31"/>
      <c r="O10" s="31" t="s">
        <v>7</v>
      </c>
      <c r="P10" s="31" t="s">
        <v>7</v>
      </c>
      <c r="Q10" s="31"/>
      <c r="R10" s="31" t="s">
        <v>8</v>
      </c>
      <c r="S10" s="31" t="s">
        <v>8</v>
      </c>
      <c r="T10" s="35"/>
      <c r="U10" s="31" t="s">
        <v>6</v>
      </c>
    </row>
    <row r="11" spans="2:38" s="5" customFormat="1" hidden="1" x14ac:dyDescent="0.25">
      <c r="C11" s="31"/>
      <c r="D11" s="32"/>
      <c r="E11" s="32"/>
      <c r="F11" s="33"/>
      <c r="G11" s="33"/>
      <c r="H11" s="31"/>
      <c r="I11" s="36" t="str">
        <f ca="1">_xll.SUBNM("24retail:Version","Current",_xll.DBR("24retail:Calendar","Compare Against","String"),"Caption_Default")</f>
        <v/>
      </c>
      <c r="J11" s="36" t="str">
        <f ca="1">_xll.SUBNM("24retail:Version","Current",_xll.DBR("24retail:Calendar","Current Version","String"),"Caption_Default")</f>
        <v/>
      </c>
      <c r="K11" s="33"/>
      <c r="L11" s="34"/>
      <c r="M11" s="34"/>
      <c r="N11" s="31"/>
      <c r="O11" s="31"/>
      <c r="P11" s="31"/>
      <c r="Q11" s="31"/>
      <c r="R11" s="31"/>
      <c r="S11" s="31"/>
      <c r="T11" s="35"/>
      <c r="U11" s="31"/>
    </row>
    <row r="12" spans="2:38" s="21" customFormat="1" ht="25.5" x14ac:dyDescent="0.25">
      <c r="C12" s="37"/>
      <c r="D12" s="38" t="s">
        <v>9</v>
      </c>
      <c r="E12" s="38" t="s">
        <v>10</v>
      </c>
      <c r="F12" s="36" t="s">
        <v>9</v>
      </c>
      <c r="G12" s="39" t="s">
        <v>10</v>
      </c>
      <c r="H12" s="37"/>
      <c r="I12" s="36" t="str">
        <f ca="1">I11</f>
        <v/>
      </c>
      <c r="J12" s="36" t="str">
        <f ca="1">J11</f>
        <v/>
      </c>
      <c r="K12" s="36" t="s">
        <v>22</v>
      </c>
      <c r="L12" s="36" t="s">
        <v>20</v>
      </c>
      <c r="M12" s="39" t="s">
        <v>21</v>
      </c>
      <c r="N12" s="40"/>
      <c r="O12" s="41" t="s">
        <v>9</v>
      </c>
      <c r="P12" s="41" t="s">
        <v>10</v>
      </c>
      <c r="Q12" s="37"/>
      <c r="R12" s="41" t="s">
        <v>9</v>
      </c>
      <c r="S12" s="41" t="s">
        <v>10</v>
      </c>
      <c r="T12" s="42"/>
      <c r="U12" s="39" t="s">
        <v>36</v>
      </c>
      <c r="AL12" s="21" t="s">
        <v>31</v>
      </c>
    </row>
    <row r="13" spans="2:38" ht="15.75" customHeight="1" x14ac:dyDescent="0.25">
      <c r="B13" s="74" t="s">
        <v>37</v>
      </c>
      <c r="C13" s="55" t="str">
        <f ca="1">_xll.DBRA("24retail:Product",B13,"caption_default")</f>
        <v/>
      </c>
      <c r="D13" s="56" t="str">
        <f ca="1">_xll.DBRW($D$1,$J$4,$M$4,$C13,$J$6,$M$6,D$10,D$12)</f>
        <v/>
      </c>
      <c r="E13" s="56" t="str">
        <f ca="1">_xll.DBRW($D$1,$J$4,$M$4,$C13,$J$6,$M$6,E$10,E$12)</f>
        <v/>
      </c>
      <c r="F13" s="57" t="str">
        <f ca="1">_xll.DBRW($D$1,$J$4,$M$4,$B13,$J$6,$M$6,F$10,F$12)</f>
        <v/>
      </c>
      <c r="G13" s="58" t="str">
        <f ca="1">_xll.DBRW($D$1,$J$4,$M$4,$B13,$J$6,$M$6,G$10,G$12)</f>
        <v/>
      </c>
      <c r="H13" s="72"/>
      <c r="I13" s="57" t="str">
        <f ca="1">_xll.DBRW($D$1,$J$4,$M$4,$B13,$J$6,$M$6,I$10,I$12)</f>
        <v/>
      </c>
      <c r="J13" s="58" t="str">
        <f ca="1">_xll.DBRW($D$1,$J$4,$M$4,$B13,$J$6,$M$6,J$10,J$12)</f>
        <v/>
      </c>
      <c r="K13" s="58" t="e">
        <f ca="1">I13-J13</f>
        <v>#VALUE!</v>
      </c>
      <c r="L13" s="60" t="str">
        <f ca="1">_xll.DBRW($D$1,$J$4,$M$4,$B13,$J$6,$M$6,L$10,L$12)</f>
        <v/>
      </c>
      <c r="M13" s="61" t="str">
        <f ca="1">_xll.DBRW($D$1,$J$4,$M$4,$B13,$J$6,$M$6,M$10,M$12)</f>
        <v/>
      </c>
      <c r="N13" s="62"/>
      <c r="O13" s="57" t="str">
        <f ca="1">_xll.DBRW($D$1,$J$4,$M$4,$C13,$J$6,$M$6,O$12,O$10)</f>
        <v/>
      </c>
      <c r="P13" s="63" t="str">
        <f ca="1">_xll.DBRW($D$1,$J$4,$M$4,$C13,$J$6,$M$6,P$12,P$10)</f>
        <v/>
      </c>
      <c r="Q13" s="59"/>
      <c r="R13" s="57" t="str">
        <f ca="1">_xll.DBRW($D$1,$J$4,$M$4,$C13,$J$6,$M$6,R$12,R$10)</f>
        <v/>
      </c>
      <c r="S13" s="63" t="str">
        <f ca="1">_xll.DBRW($D$1,$J$4,$M$4,$C13,$J$6,$M$6,S$12,S$10)</f>
        <v/>
      </c>
      <c r="T13" s="73"/>
      <c r="U13" s="64" t="str">
        <f ca="1">_xll.DBRW($D$1,$J$4,$M$4,$B13,$J$6,$M$6,U$10,U$12)</f>
        <v/>
      </c>
      <c r="V13" s="4"/>
      <c r="AL13" t="s">
        <v>32</v>
      </c>
    </row>
    <row r="14" spans="2:38" ht="15.75" customHeight="1" x14ac:dyDescent="0.25">
      <c r="B14" s="74" t="s">
        <v>38</v>
      </c>
      <c r="C14" s="54" t="str">
        <f ca="1">_xll.DBRA("24retail:Product",B14,"caption_default")</f>
        <v/>
      </c>
      <c r="D14" s="65" t="str">
        <f ca="1">_xll.DBRW($D$1,$J$4,$M$4,$C14,$J$6,$M$6,D$10,D$12)</f>
        <v/>
      </c>
      <c r="E14" s="65" t="str">
        <f ca="1">_xll.DBRW($D$1,$J$4,$M$4,$C14,$J$6,$M$6,E$10,E$12)</f>
        <v/>
      </c>
      <c r="F14" s="66" t="str">
        <f ca="1">_xll.DBRW($D$1,$J$4,$M$4,$B14,$J$6,$M$6,F$10,F$12)</f>
        <v/>
      </c>
      <c r="G14" s="67" t="str">
        <f ca="1">_xll.DBRW($D$1,$J$4,$M$4,$B14,$J$6,$M$6,G$10,G$12)</f>
        <v/>
      </c>
      <c r="H14" s="72"/>
      <c r="I14" s="66" t="str">
        <f ca="1">_xll.DBRW($D$1,$J$4,$M$4,$B14,$J$6,$M$6,I$10,I$12)</f>
        <v/>
      </c>
      <c r="J14" s="67" t="str">
        <f ca="1">_xll.DBRW($D$1,$J$4,$M$4,$B14,$J$6,$M$6,J$10,J$12)</f>
        <v/>
      </c>
      <c r="K14" s="67" t="e">
        <f ca="1">I14-J14</f>
        <v>#VALUE!</v>
      </c>
      <c r="L14" s="66" t="str">
        <f ca="1">_xll.DBRW($D$1,$J$4,$M$4,$B14,$J$6,$M$6,L$10,L$12)</f>
        <v/>
      </c>
      <c r="M14" s="67" t="str">
        <f ca="1">_xll.DBRW($D$1,$J$4,$M$4,$B14,$J$6,$M$6,M$10,M$12)</f>
        <v/>
      </c>
      <c r="N14" s="69"/>
      <c r="O14" s="66" t="str">
        <f ca="1">_xll.DBRW($D$1,$J$4,$M$4,$C14,$J$6,$M$6,O$12,O$10)</f>
        <v/>
      </c>
      <c r="P14" s="70" t="str">
        <f ca="1">_xll.DBRW($D$1,$J$4,$M$4,$C14,$J$6,$M$6,P$12,P$10)</f>
        <v/>
      </c>
      <c r="Q14" s="68"/>
      <c r="R14" s="66" t="str">
        <f ca="1">_xll.DBRW($D$1,$J$4,$M$4,$C14,$J$6,$M$6,R$12,R$10)</f>
        <v/>
      </c>
      <c r="S14" s="70" t="str">
        <f ca="1">_xll.DBRW($D$1,$J$4,$M$4,$C14,$J$6,$M$6,S$12,S$10)</f>
        <v/>
      </c>
      <c r="T14" s="73"/>
      <c r="U14" s="71" t="str">
        <f ca="1">_xll.DBRW($D$1,$J$4,$M$4,$B14,$J$6,$M$6,U$10,U$12)</f>
        <v/>
      </c>
      <c r="V14" s="4"/>
      <c r="AL14" t="s">
        <v>33</v>
      </c>
    </row>
    <row r="15" spans="2:38" x14ac:dyDescent="0.25">
      <c r="B15" s="74" t="s">
        <v>39</v>
      </c>
      <c r="C15" s="48" t="str">
        <f ca="1">_xll.DBRA("24retail:Product",B15,"caption_default")</f>
        <v/>
      </c>
      <c r="D15" s="23" t="str">
        <f ca="1">_xll.DBRW($D$1,$J$4,$M$4,$C15,$J$6,$M$6,D$10,D$12)</f>
        <v/>
      </c>
      <c r="E15" s="23" t="str">
        <f ca="1">_xll.DBRW($D$1,$J$4,$M$4,$C15,$J$6,$M$6,E$10,E$12)</f>
        <v/>
      </c>
      <c r="F15" s="45" t="str">
        <f ca="1">_xll.DBRW($D$1,$J$4,$M$4,$B15,$J$6,$M$6,F$10,F$12)</f>
        <v/>
      </c>
      <c r="G15" s="46" t="str">
        <f ca="1">_xll.DBRW($D$1,$J$4,$M$4,$B15,$J$6,$M$6,G$10,G$12)</f>
        <v/>
      </c>
      <c r="H15" s="43"/>
      <c r="I15" s="45" t="str">
        <f ca="1">_xll.DBRW($D$1,$J$4,$M$4,$B15,$J$6,$M$6,I$10,I$12)</f>
        <v/>
      </c>
      <c r="J15" s="46" t="str">
        <f ca="1">_xll.DBRW($D$1,$J$4,$M$4,$B15,$J$6,$M$6,J$10,J$12)</f>
        <v/>
      </c>
      <c r="K15" s="46" t="e">
        <f t="shared" ref="K15:K21" ca="1" si="0">I15-J15</f>
        <v>#VALUE!</v>
      </c>
      <c r="L15" s="45" t="str">
        <f ca="1">_xll.DBRW($D$1,$J$4,$M$4,$B15,$J$6,$M$6,L$10,L$12)</f>
        <v/>
      </c>
      <c r="M15" s="46" t="str">
        <f ca="1">_xll.DBRW($D$1,$J$4,$M$4,$B15,$J$6,$M$6,M$10,M$12)</f>
        <v/>
      </c>
      <c r="N15" s="28"/>
      <c r="O15" s="45" t="str">
        <f ca="1">_xll.DBRW($D$1,$J$4,$M$4,$C15,$J$6,$M$6,O$12,O$10)</f>
        <v/>
      </c>
      <c r="P15" s="47" t="str">
        <f ca="1">_xll.DBRW($D$1,$J$4,$M$4,$C15,$J$6,$M$6,P$12,P$10)</f>
        <v/>
      </c>
      <c r="Q15" s="43"/>
      <c r="R15" s="45" t="str">
        <f ca="1">_xll.DBRW($D$1,$J$4,$M$4,$C15,$J$6,$M$6,R$12,R$10)</f>
        <v/>
      </c>
      <c r="S15" s="47" t="str">
        <f ca="1">_xll.DBRW($D$1,$J$4,$M$4,$C15,$J$6,$M$6,S$12,S$10)</f>
        <v/>
      </c>
      <c r="T15" s="44"/>
      <c r="U15" s="46" t="str">
        <f ca="1">_xll.DBRW($D$1,$J$4,$M$4,$B15,$J$6,$M$6,U$10,U$12)</f>
        <v/>
      </c>
      <c r="V15" s="4"/>
      <c r="AL15" t="s">
        <v>34</v>
      </c>
    </row>
    <row r="16" spans="2:38" x14ac:dyDescent="0.25">
      <c r="B16" s="74" t="s">
        <v>40</v>
      </c>
      <c r="C16" s="48" t="str">
        <f ca="1">_xll.DBRA("24retail:Product",B16,"caption_default")</f>
        <v/>
      </c>
      <c r="D16" s="23" t="str">
        <f ca="1">_xll.DBRW($D$1,$J$4,$M$4,$C16,$J$6,$M$6,D$10,D$12)</f>
        <v/>
      </c>
      <c r="E16" s="23" t="str">
        <f ca="1">_xll.DBRW($D$1,$J$4,$M$4,$C16,$J$6,$M$6,E$10,E$12)</f>
        <v/>
      </c>
      <c r="F16" s="45" t="str">
        <f ca="1">_xll.DBRW($D$1,$J$4,$M$4,$B16,$J$6,$M$6,F$10,F$12)</f>
        <v/>
      </c>
      <c r="G16" s="46" t="str">
        <f ca="1">_xll.DBRW($D$1,$J$4,$M$4,$B16,$J$6,$M$6,G$10,G$12)</f>
        <v/>
      </c>
      <c r="H16" s="43"/>
      <c r="I16" s="45" t="str">
        <f ca="1">_xll.DBRW($D$1,$J$4,$M$4,$B16,$J$6,$M$6,I$10,I$12)</f>
        <v/>
      </c>
      <c r="J16" s="46" t="str">
        <f ca="1">_xll.DBRW($D$1,$J$4,$M$4,$B16,$J$6,$M$6,J$10,J$12)</f>
        <v/>
      </c>
      <c r="K16" s="46" t="e">
        <f t="shared" ca="1" si="0"/>
        <v>#VALUE!</v>
      </c>
      <c r="L16" s="45" t="str">
        <f ca="1">_xll.DBRW($D$1,$J$4,$M$4,$B16,$J$6,$M$6,L$10,L$12)</f>
        <v/>
      </c>
      <c r="M16" s="46" t="str">
        <f ca="1">_xll.DBRW($D$1,$J$4,$M$4,$B16,$J$6,$M$6,M$10,M$12)</f>
        <v/>
      </c>
      <c r="N16" s="28"/>
      <c r="O16" s="45" t="str">
        <f ca="1">_xll.DBRW($D$1,$J$4,$M$4,$C16,$J$6,$M$6,O$12,O$10)</f>
        <v/>
      </c>
      <c r="P16" s="47" t="str">
        <f ca="1">_xll.DBRW($D$1,$J$4,$M$4,$C16,$J$6,$M$6,P$12,P$10)</f>
        <v/>
      </c>
      <c r="Q16" s="43"/>
      <c r="R16" s="45" t="str">
        <f ca="1">_xll.DBRW($D$1,$J$4,$M$4,$C16,$J$6,$M$6,R$12,R$10)</f>
        <v/>
      </c>
      <c r="S16" s="47" t="str">
        <f ca="1">_xll.DBRW($D$1,$J$4,$M$4,$C16,$J$6,$M$6,S$12,S$10)</f>
        <v/>
      </c>
      <c r="T16" s="44"/>
      <c r="U16" s="46" t="str">
        <f ca="1">_xll.DBRW($D$1,$J$4,$M$4,$B16,$J$6,$M$6,U$10,U$12)</f>
        <v/>
      </c>
      <c r="V16" s="4"/>
      <c r="AL16" t="s">
        <v>35</v>
      </c>
    </row>
    <row r="17" spans="2:22" x14ac:dyDescent="0.25">
      <c r="B17" s="74" t="s">
        <v>44</v>
      </c>
      <c r="C17" s="48" t="str">
        <f ca="1">_xll.DBRA("24retail:Product",B17,"caption_default")</f>
        <v/>
      </c>
      <c r="D17" s="23" t="str">
        <f ca="1">_xll.DBRW($D$1,$J$4,$M$4,$C17,$J$6,$M$6,D$10,D$12)</f>
        <v/>
      </c>
      <c r="E17" s="23" t="str">
        <f ca="1">_xll.DBRW($D$1,$J$4,$M$4,$C17,$J$6,$M$6,E$10,E$12)</f>
        <v/>
      </c>
      <c r="F17" s="45" t="str">
        <f ca="1">_xll.DBRW($D$1,$J$4,$M$4,$B17,$J$6,$M$6,F$10,F$12)</f>
        <v/>
      </c>
      <c r="G17" s="46" t="str">
        <f ca="1">_xll.DBRW($D$1,$J$4,$M$4,$B17,$J$6,$M$6,G$10,G$12)</f>
        <v/>
      </c>
      <c r="H17" s="43"/>
      <c r="I17" s="45" t="str">
        <f ca="1">_xll.DBRW($D$1,$J$4,$M$4,$B17,$J$6,$M$6,I$10,I$12)</f>
        <v/>
      </c>
      <c r="J17" s="46" t="str">
        <f ca="1">_xll.DBRW($D$1,$J$4,$M$4,$B17,$J$6,$M$6,J$10,J$12)</f>
        <v/>
      </c>
      <c r="K17" s="46" t="e">
        <f t="shared" ca="1" si="0"/>
        <v>#VALUE!</v>
      </c>
      <c r="L17" s="45" t="str">
        <f ca="1">_xll.DBRW($D$1,$J$4,$M$4,$B17,$J$6,$M$6,L$10,L$12)</f>
        <v/>
      </c>
      <c r="M17" s="46" t="str">
        <f ca="1">_xll.DBRW($D$1,$J$4,$M$4,$B17,$J$6,$M$6,M$10,M$12)</f>
        <v/>
      </c>
      <c r="N17" s="28"/>
      <c r="O17" s="45" t="str">
        <f ca="1">_xll.DBRW($D$1,$J$4,$M$4,$C17,$J$6,$M$6,O$12,O$10)</f>
        <v/>
      </c>
      <c r="P17" s="47" t="str">
        <f ca="1">_xll.DBRW($D$1,$J$4,$M$4,$C17,$J$6,$M$6,P$12,P$10)</f>
        <v/>
      </c>
      <c r="Q17" s="43"/>
      <c r="R17" s="45" t="str">
        <f ca="1">_xll.DBRW($D$1,$J$4,$M$4,$C17,$J$6,$M$6,R$12,R$10)</f>
        <v/>
      </c>
      <c r="S17" s="47" t="str">
        <f ca="1">_xll.DBRW($D$1,$J$4,$M$4,$C17,$J$6,$M$6,S$12,S$10)</f>
        <v/>
      </c>
      <c r="T17" s="44"/>
      <c r="U17" s="46" t="str">
        <f ca="1">_xll.DBRW($D$1,$J$4,$M$4,$B17,$J$6,$M$6,U$10,U$12)</f>
        <v/>
      </c>
      <c r="V17" s="4"/>
    </row>
    <row r="18" spans="2:22" ht="15.75" customHeight="1" x14ac:dyDescent="0.25">
      <c r="B18" s="74" t="s">
        <v>41</v>
      </c>
      <c r="C18" s="54" t="str">
        <f ca="1">_xll.DBRA("24retail:Product",B18,"caption_default")</f>
        <v/>
      </c>
      <c r="D18" s="65" t="str">
        <f ca="1">_xll.DBRW($D$1,$J$4,$M$4,$C18,$J$6,$M$6,D$10,D$12)</f>
        <v/>
      </c>
      <c r="E18" s="65" t="str">
        <f ca="1">_xll.DBRW($D$1,$J$4,$M$4,$C18,$J$6,$M$6,E$10,E$12)</f>
        <v/>
      </c>
      <c r="F18" s="66" t="str">
        <f ca="1">_xll.DBRW($D$1,$J$4,$M$4,$B18,$J$6,$M$6,F$10,F$12)</f>
        <v/>
      </c>
      <c r="G18" s="67" t="str">
        <f ca="1">_xll.DBRW($D$1,$J$4,$M$4,$B18,$J$6,$M$6,G$10,G$12)</f>
        <v/>
      </c>
      <c r="H18" s="72"/>
      <c r="I18" s="66" t="str">
        <f ca="1">_xll.DBRW($D$1,$J$4,$M$4,$B18,$J$6,$M$6,I$10,I$12)</f>
        <v/>
      </c>
      <c r="J18" s="67" t="str">
        <f ca="1">_xll.DBRW($D$1,$J$4,$M$4,$B18,$J$6,$M$6,J$10,J$12)</f>
        <v/>
      </c>
      <c r="K18" s="67" t="e">
        <f t="shared" ca="1" si="0"/>
        <v>#VALUE!</v>
      </c>
      <c r="L18" s="66" t="str">
        <f ca="1">_xll.DBRW($D$1,$J$4,$M$4,$B18,$J$6,$M$6,L$10,L$12)</f>
        <v/>
      </c>
      <c r="M18" s="67" t="str">
        <f ca="1">_xll.DBRW($D$1,$J$4,$M$4,$B18,$J$6,$M$6,M$10,M$12)</f>
        <v/>
      </c>
      <c r="N18" s="69"/>
      <c r="O18" s="66" t="str">
        <f ca="1">_xll.DBRW($D$1,$J$4,$M$4,$C18,$J$6,$M$6,O$12,O$10)</f>
        <v/>
      </c>
      <c r="P18" s="70" t="str">
        <f ca="1">_xll.DBRW($D$1,$J$4,$M$4,$C18,$J$6,$M$6,P$12,P$10)</f>
        <v/>
      </c>
      <c r="Q18" s="68"/>
      <c r="R18" s="66" t="str">
        <f ca="1">_xll.DBRW($D$1,$J$4,$M$4,$C18,$J$6,$M$6,R$12,R$10)</f>
        <v/>
      </c>
      <c r="S18" s="70" t="str">
        <f ca="1">_xll.DBRW($D$1,$J$4,$M$4,$C18,$J$6,$M$6,S$12,S$10)</f>
        <v/>
      </c>
      <c r="T18" s="73"/>
      <c r="U18" s="67" t="str">
        <f ca="1">_xll.DBRW($D$1,$J$4,$M$4,$B18,$J$6,$M$6,U$10,U$12)</f>
        <v/>
      </c>
      <c r="V18" s="4"/>
    </row>
    <row r="19" spans="2:22" x14ac:dyDescent="0.25">
      <c r="B19" s="74" t="s">
        <v>45</v>
      </c>
      <c r="C19" s="48" t="str">
        <f ca="1">_xll.DBRA("24retail:Product",B19,"caption_default")</f>
        <v/>
      </c>
      <c r="D19" s="23" t="str">
        <f ca="1">_xll.DBRW($D$1,$J$4,$M$4,$C19,$J$6,$M$6,D$10,D$12)</f>
        <v/>
      </c>
      <c r="E19" s="23" t="str">
        <f ca="1">_xll.DBRW($D$1,$J$4,$M$4,$C19,$J$6,$M$6,E$10,E$12)</f>
        <v/>
      </c>
      <c r="F19" s="45" t="str">
        <f ca="1">_xll.DBRW($D$1,$J$4,$M$4,$B19,$J$6,$M$6,F$10,F$12)</f>
        <v/>
      </c>
      <c r="G19" s="46" t="str">
        <f ca="1">_xll.DBRW($D$1,$J$4,$M$4,$B19,$J$6,$M$6,G$10,G$12)</f>
        <v/>
      </c>
      <c r="H19" s="43"/>
      <c r="I19" s="45" t="str">
        <f ca="1">_xll.DBRW($D$1,$J$4,$M$4,$B19,$J$6,$M$6,I$10,I$12)</f>
        <v/>
      </c>
      <c r="J19" s="46" t="str">
        <f ca="1">_xll.DBRW($D$1,$J$4,$M$4,$B19,$J$6,$M$6,J$10,J$12)</f>
        <v/>
      </c>
      <c r="K19" s="46" t="e">
        <f t="shared" ca="1" si="0"/>
        <v>#VALUE!</v>
      </c>
      <c r="L19" s="45" t="str">
        <f ca="1">_xll.DBRW($D$1,$J$4,$M$4,$B19,$J$6,$M$6,L$10,L$12)</f>
        <v/>
      </c>
      <c r="M19" s="46" t="str">
        <f ca="1">_xll.DBRW($D$1,$J$4,$M$4,$B19,$J$6,$M$6,M$10,M$12)</f>
        <v/>
      </c>
      <c r="N19" s="28"/>
      <c r="O19" s="45" t="str">
        <f ca="1">_xll.DBRW($D$1,$J$4,$M$4,$C19,$J$6,$M$6,O$12,O$10)</f>
        <v/>
      </c>
      <c r="P19" s="47" t="str">
        <f ca="1">_xll.DBRW($D$1,$J$4,$M$4,$C19,$J$6,$M$6,P$12,P$10)</f>
        <v/>
      </c>
      <c r="Q19" s="43"/>
      <c r="R19" s="45" t="str">
        <f ca="1">_xll.DBRW($D$1,$J$4,$M$4,$C19,$J$6,$M$6,R$12,R$10)</f>
        <v/>
      </c>
      <c r="S19" s="47" t="str">
        <f ca="1">_xll.DBRW($D$1,$J$4,$M$4,$C19,$J$6,$M$6,S$12,S$10)</f>
        <v/>
      </c>
      <c r="T19" s="44"/>
      <c r="U19" s="46" t="str">
        <f ca="1">_xll.DBRW($D$1,$J$4,$M$4,$B19,$J$6,$M$6,U$10,U$12)</f>
        <v/>
      </c>
      <c r="V19" s="4"/>
    </row>
    <row r="20" spans="2:22" x14ac:dyDescent="0.25">
      <c r="B20" s="74" t="s">
        <v>42</v>
      </c>
      <c r="C20" s="48" t="str">
        <f ca="1">_xll.DBRA("24retail:Product",B20,"caption_default")</f>
        <v/>
      </c>
      <c r="D20" s="23"/>
      <c r="E20" s="23"/>
      <c r="F20" s="45" t="str">
        <f ca="1">_xll.DBRW($D$1,$J$4,$M$4,$B20,$J$6,$M$6,F$10,F$12)</f>
        <v/>
      </c>
      <c r="G20" s="46" t="str">
        <f ca="1">_xll.DBRW($D$1,$J$4,$M$4,$B20,$J$6,$M$6,G$10,G$12)</f>
        <v/>
      </c>
      <c r="H20" s="43"/>
      <c r="I20" s="45" t="str">
        <f ca="1">_xll.DBRW($D$1,$J$4,$M$4,$B20,$J$6,$M$6,I$10,I$12)</f>
        <v/>
      </c>
      <c r="J20" s="46" t="str">
        <f ca="1">_xll.DBRW($D$1,$J$4,$M$4,$B20,$J$6,$M$6,J$10,J$12)</f>
        <v/>
      </c>
      <c r="K20" s="46" t="e">
        <f ca="1">I20-J20</f>
        <v>#VALUE!</v>
      </c>
      <c r="L20" s="45" t="str">
        <f ca="1">_xll.DBRW($D$1,$J$4,$M$4,$B20,$J$6,$M$6,L$10,L$12)</f>
        <v/>
      </c>
      <c r="M20" s="46" t="str">
        <f ca="1">_xll.DBRW($D$1,$J$4,$M$4,$B20,$J$6,$M$6,M$10,M$12)</f>
        <v/>
      </c>
      <c r="N20" s="28"/>
      <c r="O20" s="45"/>
      <c r="P20" s="47"/>
      <c r="Q20" s="43"/>
      <c r="R20" s="45"/>
      <c r="S20" s="47"/>
      <c r="T20" s="44"/>
      <c r="U20" s="46" t="str">
        <f ca="1">_xll.DBRW($D$1,$J$4,$M$4,$B20,$J$6,$M$6,U$10,U$12)</f>
        <v/>
      </c>
      <c r="V20" s="4"/>
    </row>
    <row r="21" spans="2:22" x14ac:dyDescent="0.25">
      <c r="B21" s="74" t="s">
        <v>43</v>
      </c>
      <c r="C21" s="48" t="str">
        <f ca="1">_xll.DBRA("24retail:Product",B21,"caption_default")</f>
        <v/>
      </c>
      <c r="D21" s="23" t="str">
        <f ca="1">_xll.DBRW($D$1,$J$4,$M$4,$C21,$J$6,$M$6,D$10,D$12)</f>
        <v/>
      </c>
      <c r="E21" s="23" t="str">
        <f ca="1">_xll.DBRW($D$1,$J$4,$M$4,$C21,$J$6,$M$6,E$10,E$12)</f>
        <v/>
      </c>
      <c r="F21" s="49" t="str">
        <f ca="1">_xll.DBRW($D$1,$J$4,$M$4,$B21,$J$6,$M$6,F$10,F$12)</f>
        <v/>
      </c>
      <c r="G21" s="50" t="str">
        <f ca="1">_xll.DBRW($D$1,$J$4,$M$4,$B21,$J$6,$M$6,G$10,G$12)</f>
        <v/>
      </c>
      <c r="H21" s="51"/>
      <c r="I21" s="49" t="str">
        <f ca="1">_xll.DBRW($D$1,$J$4,$M$4,$B21,$J$6,$M$6,I$10,I$12)</f>
        <v/>
      </c>
      <c r="J21" s="50" t="str">
        <f ca="1">_xll.DBRW($D$1,$J$4,$M$4,$B21,$J$6,$M$6,J$10,J$12)</f>
        <v/>
      </c>
      <c r="K21" s="50" t="e">
        <f t="shared" ca="1" si="0"/>
        <v>#VALUE!</v>
      </c>
      <c r="L21" s="49" t="str">
        <f ca="1">_xll.DBRW($D$1,$J$4,$M$4,$B21,$J$6,$M$6,L$10,L$12)</f>
        <v/>
      </c>
      <c r="M21" s="50" t="str">
        <f ca="1">_xll.DBRW($D$1,$J$4,$M$4,$B21,$J$6,$M$6,M$10,M$12)</f>
        <v/>
      </c>
      <c r="N21" s="52"/>
      <c r="O21" s="49" t="str">
        <f ca="1">_xll.DBRW($D$1,$J$4,$M$4,$C21,$J$6,$M$6,O$12,O$10)</f>
        <v/>
      </c>
      <c r="P21" s="53" t="str">
        <f ca="1">_xll.DBRW($D$1,$J$4,$M$4,$C21,$J$6,$M$6,P$12,P$10)</f>
        <v/>
      </c>
      <c r="Q21" s="51"/>
      <c r="R21" s="49" t="str">
        <f ca="1">_xll.DBRW($D$1,$J$4,$M$4,$C21,$J$6,$M$6,R$12,R$10)</f>
        <v/>
      </c>
      <c r="S21" s="53" t="str">
        <f ca="1">_xll.DBRW($D$1,$J$4,$M$4,$C21,$J$6,$M$6,S$12,S$10)</f>
        <v/>
      </c>
      <c r="T21" s="51"/>
      <c r="U21" s="50" t="str">
        <f ca="1">_xll.DBRW($D$1,$J$4,$M$4,$B21,$J$6,$M$6,U$10,U$12)</f>
        <v/>
      </c>
      <c r="V21" s="4"/>
    </row>
    <row r="22" spans="2:22" ht="21.75" hidden="1" customHeight="1" x14ac:dyDescent="0.25">
      <c r="C22" s="1" t="s">
        <v>11</v>
      </c>
      <c r="D22" s="7" t="str">
        <f ca="1">_xll.DBRW($D$1,$J$4,$M$4,$C22,$J$6,$M$6,D$12,D$10)</f>
        <v/>
      </c>
      <c r="E22" s="7" t="str">
        <f ca="1">_xll.DBRW($D$1,$J$4,$M$4,$C22,$J$6,$M$6,E$12,E$10)</f>
        <v/>
      </c>
      <c r="F22" s="9" t="str">
        <f ca="1">_xll.DBRW($D$1,$J$4,$M$4,$C22,$J$6,$M$6,F$12,F$10)</f>
        <v/>
      </c>
      <c r="G22" s="10" t="str">
        <f ca="1">_xll.DBRW($D$1,$J$4,$M$4,$C22,$J$6,$M$6,G$12,G$10)</f>
        <v/>
      </c>
      <c r="H22" s="4"/>
      <c r="I22" s="9" t="str">
        <f ca="1">_xll.DBRW($D$1,$J$4,$M$4,$C22,$J$6,$M$6,I$12,I$10)</f>
        <v/>
      </c>
      <c r="J22" s="13" t="str">
        <f ca="1">_xll.DBRW($D$1,$J$4,$M$4,$C22,$J$6,$M$6,J$12,J$10)</f>
        <v/>
      </c>
      <c r="K22" s="19" t="e">
        <f t="shared" ref="K22:K30" ca="1" si="1">J22-I22</f>
        <v>#VALUE!</v>
      </c>
      <c r="L22" s="14"/>
      <c r="M22" s="15"/>
      <c r="O22" s="9" t="str">
        <f ca="1">_xll.DBRW($D$1,$J$4,$M$4,$C22,$J$6,$M$6,O$12,O$10)</f>
        <v/>
      </c>
      <c r="P22" s="10" t="str">
        <f ca="1">_xll.DBRW($D$1,$J$4,$M$4,$C22,$J$6,$M$6,P$12,P$10)</f>
        <v/>
      </c>
      <c r="Q22" s="4"/>
      <c r="R22" s="9" t="str">
        <f ca="1">_xll.DBRW($D$1,$J$4,$M$4,$C22,$J$6,$M$6,R$12,R$10)</f>
        <v/>
      </c>
      <c r="S22" s="10" t="str">
        <f ca="1">_xll.DBRW($D$1,$J$4,$M$4,$C22,$J$6,$M$6,S$12,S$10)</f>
        <v/>
      </c>
      <c r="T22" s="13"/>
      <c r="U22" s="4"/>
      <c r="V22" s="4"/>
    </row>
    <row r="23" spans="2:22" ht="14.25" hidden="1" customHeight="1" x14ac:dyDescent="0.25">
      <c r="C23" s="2" t="s">
        <v>12</v>
      </c>
      <c r="D23" s="7" t="str">
        <f ca="1">_xll.DBRW($D$1,$J$4,$M$4,$C23,$J$6,$M$6,D$12,D$10)</f>
        <v/>
      </c>
      <c r="E23" s="7" t="str">
        <f ca="1">_xll.DBRW($D$1,$J$4,$M$4,$C23,$J$6,$M$6,E$12,E$10)</f>
        <v/>
      </c>
      <c r="F23" s="9" t="str">
        <f ca="1">_xll.DBRW($D$1,$J$4,$M$4,$C23,$J$6,$M$6,F$12,F$10)</f>
        <v/>
      </c>
      <c r="G23" s="10" t="str">
        <f ca="1">_xll.DBRW($D$1,$J$4,$M$4,$C23,$J$6,$M$6,G$12,G$10)</f>
        <v/>
      </c>
      <c r="H23" s="4"/>
      <c r="I23" s="9" t="str">
        <f ca="1">_xll.DBRW($D$1,$J$4,$M$4,$C23,$J$6,$M$6,I$12,I$10)</f>
        <v/>
      </c>
      <c r="J23" s="13" t="str">
        <f ca="1">_xll.DBRW($D$1,$J$4,$M$4,$C23,$J$6,$M$6,J$12,J$10)</f>
        <v/>
      </c>
      <c r="K23" s="19" t="e">
        <f t="shared" ca="1" si="1"/>
        <v>#VALUE!</v>
      </c>
      <c r="L23" s="14"/>
      <c r="M23" s="15"/>
      <c r="O23" s="9" t="str">
        <f ca="1">_xll.DBRW($D$1,$J$4,$M$4,$C23,$J$6,$M$6,O$12,O$10)</f>
        <v/>
      </c>
      <c r="P23" s="10" t="str">
        <f ca="1">_xll.DBRW($D$1,$J$4,$M$4,$C23,$J$6,$M$6,P$12,P$10)</f>
        <v/>
      </c>
      <c r="Q23" s="4"/>
      <c r="R23" s="9" t="str">
        <f ca="1">_xll.DBRW($D$1,$J$4,$M$4,$C23,$J$6,$M$6,R$12,R$10)</f>
        <v/>
      </c>
      <c r="S23" s="10" t="str">
        <f ca="1">_xll.DBRW($D$1,$J$4,$M$4,$C23,$J$6,$M$6,S$12,S$10)</f>
        <v/>
      </c>
      <c r="T23" s="13"/>
      <c r="U23" s="4"/>
      <c r="V23" s="4"/>
    </row>
    <row r="24" spans="2:22" hidden="1" x14ac:dyDescent="0.25">
      <c r="C24" s="3" t="s">
        <v>13</v>
      </c>
      <c r="D24" s="7" t="str">
        <f ca="1">_xll.DBRW($D$1,$J$4,$M$4,$C24,$J$6,$M$6,D$12,D$10)</f>
        <v/>
      </c>
      <c r="E24" s="7" t="str">
        <f ca="1">_xll.DBRW($D$1,$J$4,$M$4,$C24,$J$6,$M$6,E$12,E$10)</f>
        <v/>
      </c>
      <c r="F24" s="9" t="str">
        <f ca="1">_xll.DBRW($D$1,$J$4,$M$4,$C24,$J$6,$M$6,F$12,F$10)</f>
        <v/>
      </c>
      <c r="G24" s="10" t="str">
        <f ca="1">_xll.DBRW($D$1,$J$4,$M$4,$C24,$J$6,$M$6,G$12,G$10)</f>
        <v/>
      </c>
      <c r="H24" s="4"/>
      <c r="I24" s="9" t="str">
        <f ca="1">_xll.DBRW($D$1,$J$4,$M$4,$C24,$J$6,$M$6,I$12,I$10)</f>
        <v/>
      </c>
      <c r="J24" s="13" t="str">
        <f ca="1">_xll.DBRW($D$1,$J$4,$M$4,$C24,$J$6,$M$6,J$12,J$10)</f>
        <v/>
      </c>
      <c r="K24" s="19" t="e">
        <f t="shared" ca="1" si="1"/>
        <v>#VALUE!</v>
      </c>
      <c r="L24" s="14" t="str">
        <f ca="1">_xll.DBRW($D$1,$J$4,$M$4,$C24,$J$6,$M$6,L$12,L$10)</f>
        <v/>
      </c>
      <c r="M24" s="15" t="str">
        <f ca="1">_xll.DBRW($D$1,$J$4,$M$4,$C24,$J$6,$M$6,M$12,M$10)</f>
        <v/>
      </c>
      <c r="O24" s="9" t="str">
        <f ca="1">_xll.DBRW($D$1,$J$4,$M$4,$C24,$J$6,$M$6,O$12,O$10)</f>
        <v/>
      </c>
      <c r="P24" s="10" t="str">
        <f ca="1">_xll.DBRW($D$1,$J$4,$M$4,$C24,$J$6,$M$6,P$12,P$10)</f>
        <v/>
      </c>
      <c r="Q24" s="4"/>
      <c r="R24" s="9" t="str">
        <f ca="1">_xll.DBRW($D$1,$J$4,$M$4,$C24,$J$6,$M$6,R$12,R$10)</f>
        <v/>
      </c>
      <c r="S24" s="10" t="str">
        <f ca="1">_xll.DBRW($D$1,$J$4,$M$4,$C24,$J$6,$M$6,S$12,S$10)</f>
        <v/>
      </c>
      <c r="T24" s="13"/>
      <c r="U24" s="4"/>
      <c r="V24" s="4"/>
    </row>
    <row r="25" spans="2:22" hidden="1" x14ac:dyDescent="0.25">
      <c r="C25" s="3" t="s">
        <v>14</v>
      </c>
      <c r="D25" s="7" t="str">
        <f ca="1">_xll.DBRW($D$1,$J$4,$M$4,$C25,$J$6,$M$6,D$12,D$10)</f>
        <v/>
      </c>
      <c r="E25" s="7" t="str">
        <f ca="1">_xll.DBRW($D$1,$J$4,$M$4,$C25,$J$6,$M$6,E$12,E$10)</f>
        <v/>
      </c>
      <c r="F25" s="9" t="str">
        <f ca="1">_xll.DBRW($D$1,$J$4,$M$4,$C25,$J$6,$M$6,F$12,F$10)</f>
        <v/>
      </c>
      <c r="G25" s="10" t="str">
        <f ca="1">_xll.DBRW($D$1,$J$4,$M$4,$C25,$J$6,$M$6,G$12,G$10)</f>
        <v/>
      </c>
      <c r="H25" s="4"/>
      <c r="I25" s="9" t="str">
        <f ca="1">_xll.DBRW($D$1,$J$4,$M$4,$C25,$J$6,$M$6,I$12,I$10)</f>
        <v/>
      </c>
      <c r="J25" s="13" t="str">
        <f ca="1">_xll.DBRW($D$1,$J$4,$M$4,$C25,$J$6,$M$6,J$12,J$10)</f>
        <v/>
      </c>
      <c r="K25" s="19" t="e">
        <f t="shared" ca="1" si="1"/>
        <v>#VALUE!</v>
      </c>
      <c r="L25" s="14" t="str">
        <f ca="1">_xll.DBRW($D$1,$J$4,$M$4,$C25,$J$6,$M$6,L$12,L$10)</f>
        <v/>
      </c>
      <c r="M25" s="15" t="str">
        <f ca="1">_xll.DBRW($D$1,$J$4,$M$4,$C25,$J$6,$M$6,M$12,M$10)</f>
        <v/>
      </c>
      <c r="O25" s="9" t="str">
        <f ca="1">_xll.DBRW($D$1,$J$4,$M$4,$C25,$J$6,$M$6,O$12,O$10)</f>
        <v/>
      </c>
      <c r="P25" s="10" t="str">
        <f ca="1">_xll.DBRW($D$1,$J$4,$M$4,$C25,$J$6,$M$6,P$12,P$10)</f>
        <v/>
      </c>
      <c r="Q25" s="4"/>
      <c r="R25" s="9" t="str">
        <f ca="1">_xll.DBRW($D$1,$J$4,$M$4,$C25,$J$6,$M$6,R$12,R$10)</f>
        <v/>
      </c>
      <c r="S25" s="10" t="str">
        <f ca="1">_xll.DBRW($D$1,$J$4,$M$4,$C25,$J$6,$M$6,S$12,S$10)</f>
        <v/>
      </c>
      <c r="T25" s="13"/>
      <c r="U25" s="4"/>
      <c r="V25" s="4"/>
    </row>
    <row r="26" spans="2:22" hidden="1" x14ac:dyDescent="0.25">
      <c r="C26" s="3" t="s">
        <v>15</v>
      </c>
      <c r="D26" s="7" t="str">
        <f ca="1">_xll.DBRW($D$1,$J$4,$M$4,$C26,$J$6,$M$6,D$12,D$10)</f>
        <v/>
      </c>
      <c r="E26" s="7" t="str">
        <f ca="1">_xll.DBRW($D$1,$J$4,$M$4,$C26,$J$6,$M$6,E$12,E$10)</f>
        <v/>
      </c>
      <c r="F26" s="9" t="str">
        <f ca="1">_xll.DBRW($D$1,$J$4,$M$4,$C26,$J$6,$M$6,F$12,F$10)</f>
        <v/>
      </c>
      <c r="G26" s="10" t="str">
        <f ca="1">_xll.DBRW($D$1,$J$4,$M$4,$C26,$J$6,$M$6,G$12,G$10)</f>
        <v/>
      </c>
      <c r="H26" s="4"/>
      <c r="I26" s="9" t="str">
        <f ca="1">_xll.DBRW($D$1,$J$4,$M$4,$C26,$J$6,$M$6,I$12,I$10)</f>
        <v/>
      </c>
      <c r="J26" s="13" t="str">
        <f ca="1">_xll.DBRW($D$1,$J$4,$M$4,$C26,$J$6,$M$6,J$12,J$10)</f>
        <v/>
      </c>
      <c r="K26" s="19" t="e">
        <f t="shared" ca="1" si="1"/>
        <v>#VALUE!</v>
      </c>
      <c r="L26" s="14" t="str">
        <f ca="1">_xll.DBRW($D$1,$J$4,$M$4,$C26,$J$6,$M$6,L$12,L$10)</f>
        <v/>
      </c>
      <c r="M26" s="15" t="str">
        <f ca="1">_xll.DBRW($D$1,$J$4,$M$4,$C26,$J$6,$M$6,M$12,M$10)</f>
        <v/>
      </c>
      <c r="O26" s="9" t="str">
        <f ca="1">_xll.DBRW($D$1,$J$4,$M$4,$C26,$J$6,$M$6,O$12,O$10)</f>
        <v/>
      </c>
      <c r="P26" s="10" t="str">
        <f ca="1">_xll.DBRW($D$1,$J$4,$M$4,$C26,$J$6,$M$6,P$12,P$10)</f>
        <v/>
      </c>
      <c r="Q26" s="4"/>
      <c r="R26" s="9" t="str">
        <f ca="1">_xll.DBRW($D$1,$J$4,$M$4,$C26,$J$6,$M$6,R$12,R$10)</f>
        <v/>
      </c>
      <c r="S26" s="10" t="str">
        <f ca="1">_xll.DBRW($D$1,$J$4,$M$4,$C26,$J$6,$M$6,S$12,S$10)</f>
        <v/>
      </c>
      <c r="T26" s="13"/>
      <c r="U26" s="4"/>
      <c r="V26" s="4"/>
    </row>
    <row r="27" spans="2:22" ht="15.75" hidden="1" customHeight="1" x14ac:dyDescent="0.25">
      <c r="C27" s="2" t="s">
        <v>16</v>
      </c>
      <c r="D27" s="7" t="str">
        <f ca="1">_xll.DBRW($D$1,$J$4,$M$4,$C27,$J$6,$M$6,D$12,D$10)</f>
        <v/>
      </c>
      <c r="E27" s="7" t="str">
        <f ca="1">_xll.DBRW($D$1,$J$4,$M$4,$C27,$J$6,$M$6,E$12,E$10)</f>
        <v/>
      </c>
      <c r="F27" s="9" t="str">
        <f ca="1">_xll.DBRW($D$1,$J$4,$M$4,$C27,$J$6,$M$6,F$12,F$10)</f>
        <v/>
      </c>
      <c r="G27" s="10" t="str">
        <f ca="1">_xll.DBRW($D$1,$J$4,$M$4,$C27,$J$6,$M$6,G$12,G$10)</f>
        <v/>
      </c>
      <c r="H27" s="4"/>
      <c r="I27" s="9" t="str">
        <f ca="1">_xll.DBRW($D$1,$J$4,$M$4,$C27,$J$6,$M$6,I$12,I$10)</f>
        <v/>
      </c>
      <c r="J27" s="13" t="str">
        <f ca="1">_xll.DBRW($D$1,$J$4,$M$4,$C27,$J$6,$M$6,J$12,J$10)</f>
        <v/>
      </c>
      <c r="K27" s="19" t="e">
        <f t="shared" ca="1" si="1"/>
        <v>#VALUE!</v>
      </c>
      <c r="L27" s="14"/>
      <c r="M27" s="15"/>
      <c r="O27" s="9" t="str">
        <f ca="1">_xll.DBRW($D$1,$J$4,$M$4,$C27,$J$6,$M$6,O$12,O$10)</f>
        <v/>
      </c>
      <c r="P27" s="10" t="str">
        <f ca="1">_xll.DBRW($D$1,$J$4,$M$4,$C27,$J$6,$M$6,P$12,P$10)</f>
        <v/>
      </c>
      <c r="Q27" s="4"/>
      <c r="R27" s="9" t="str">
        <f ca="1">_xll.DBRW($D$1,$J$4,$M$4,$C27,$J$6,$M$6,R$12,R$10)</f>
        <v/>
      </c>
      <c r="S27" s="10" t="str">
        <f ca="1">_xll.DBRW($D$1,$J$4,$M$4,$C27,$J$6,$M$6,S$12,S$10)</f>
        <v/>
      </c>
      <c r="T27" s="13"/>
      <c r="U27" s="4"/>
      <c r="V27" s="4"/>
    </row>
    <row r="28" spans="2:22" hidden="1" x14ac:dyDescent="0.25">
      <c r="C28" s="3" t="s">
        <v>17</v>
      </c>
      <c r="D28" s="7" t="str">
        <f ca="1">_xll.DBRW($D$1,$J$4,$M$4,$C28,$J$6,$M$6,D$12,D$10)</f>
        <v/>
      </c>
      <c r="E28" s="7" t="str">
        <f ca="1">_xll.DBRW($D$1,$J$4,$M$4,$C28,$J$6,$M$6,E$12,E$10)</f>
        <v/>
      </c>
      <c r="F28" s="9" t="str">
        <f ca="1">_xll.DBRW($D$1,$J$4,$M$4,$C28,$J$6,$M$6,F$12,F$10)</f>
        <v/>
      </c>
      <c r="G28" s="10" t="str">
        <f ca="1">_xll.DBRW($D$1,$J$4,$M$4,$C28,$J$6,$M$6,G$12,G$10)</f>
        <v/>
      </c>
      <c r="H28" s="4"/>
      <c r="I28" s="9" t="str">
        <f ca="1">_xll.DBRW($D$1,$J$4,$M$4,$C28,$J$6,$M$6,I$12,I$10)</f>
        <v/>
      </c>
      <c r="J28" s="13" t="str">
        <f ca="1">_xll.DBRW($D$1,$J$4,$M$4,$C28,$J$6,$M$6,J$12,J$10)</f>
        <v/>
      </c>
      <c r="K28" s="19" t="e">
        <f t="shared" ca="1" si="1"/>
        <v>#VALUE!</v>
      </c>
      <c r="L28" s="14" t="str">
        <f ca="1">_xll.DBRW($D$1,$J$4,$M$4,$C28,$J$6,$M$6,L$12,L$10)</f>
        <v/>
      </c>
      <c r="M28" s="15" t="str">
        <f ca="1">_xll.DBRW($D$1,$J$4,$M$4,$C28,$J$6,$M$6,M$12,M$10)</f>
        <v/>
      </c>
      <c r="O28" s="9" t="str">
        <f ca="1">_xll.DBRW($D$1,$J$4,$M$4,$C28,$J$6,$M$6,O$12,O$10)</f>
        <v/>
      </c>
      <c r="P28" s="10" t="str">
        <f ca="1">_xll.DBRW($D$1,$J$4,$M$4,$C28,$J$6,$M$6,P$12,P$10)</f>
        <v/>
      </c>
      <c r="Q28" s="4"/>
      <c r="R28" s="9" t="str">
        <f ca="1">_xll.DBRW($D$1,$J$4,$M$4,$C28,$J$6,$M$6,R$12,R$10)</f>
        <v/>
      </c>
      <c r="S28" s="10" t="str">
        <f ca="1">_xll.DBRW($D$1,$J$4,$M$4,$C28,$J$6,$M$6,S$12,S$10)</f>
        <v/>
      </c>
      <c r="T28" s="13"/>
      <c r="U28" s="4"/>
      <c r="V28" s="4"/>
    </row>
    <row r="29" spans="2:22" hidden="1" x14ac:dyDescent="0.25">
      <c r="C29" s="3" t="s">
        <v>18</v>
      </c>
      <c r="D29" s="7" t="str">
        <f ca="1">_xll.DBRW($D$1,$J$4,$M$4,$C29,$J$6,$M$6,D$12,D$10)</f>
        <v/>
      </c>
      <c r="E29" s="7" t="str">
        <f ca="1">_xll.DBRW($D$1,$J$4,$M$4,$C29,$J$6,$M$6,E$12,E$10)</f>
        <v/>
      </c>
      <c r="F29" s="9" t="str">
        <f ca="1">_xll.DBRW($D$1,$J$4,$M$4,$C29,$J$6,$M$6,F$12,F$10)</f>
        <v/>
      </c>
      <c r="G29" s="10" t="str">
        <f ca="1">_xll.DBRW($D$1,$J$4,$M$4,$C29,$J$6,$M$6,G$12,G$10)</f>
        <v/>
      </c>
      <c r="H29" s="4"/>
      <c r="I29" s="9" t="str">
        <f ca="1">_xll.DBRW($D$1,$J$4,$M$4,$C29,$J$6,$M$6,I$12,I$10)</f>
        <v/>
      </c>
      <c r="J29" s="13" t="str">
        <f ca="1">_xll.DBRW($D$1,$J$4,$M$4,$C29,$J$6,$M$6,J$12,J$10)</f>
        <v/>
      </c>
      <c r="K29" s="19" t="e">
        <f t="shared" ca="1" si="1"/>
        <v>#VALUE!</v>
      </c>
      <c r="L29" s="14" t="str">
        <f ca="1">_xll.DBRW($D$1,$J$4,$M$4,$C29,$J$6,$M$6,L$12,L$10)</f>
        <v/>
      </c>
      <c r="M29" s="15" t="str">
        <f ca="1">_xll.DBRW($D$1,$J$4,$M$4,$C29,$J$6,$M$6,M$12,M$10)</f>
        <v/>
      </c>
      <c r="O29" s="9" t="str">
        <f ca="1">_xll.DBRW($D$1,$J$4,$M$4,$C29,$J$6,$M$6,O$12,O$10)</f>
        <v/>
      </c>
      <c r="P29" s="10" t="str">
        <f ca="1">_xll.DBRW($D$1,$J$4,$M$4,$C29,$J$6,$M$6,P$12,P$10)</f>
        <v/>
      </c>
      <c r="Q29" s="4"/>
      <c r="R29" s="9" t="str">
        <f ca="1">_xll.DBRW($D$1,$J$4,$M$4,$C29,$J$6,$M$6,R$12,R$10)</f>
        <v/>
      </c>
      <c r="S29" s="10" t="str">
        <f ca="1">_xll.DBRW($D$1,$J$4,$M$4,$C29,$J$6,$M$6,S$12,S$10)</f>
        <v/>
      </c>
      <c r="T29" s="13"/>
      <c r="U29" s="4"/>
      <c r="V29" s="4"/>
    </row>
    <row r="30" spans="2:22" hidden="1" x14ac:dyDescent="0.25">
      <c r="C30" s="3" t="s">
        <v>19</v>
      </c>
      <c r="D30" s="7" t="str">
        <f ca="1">_xll.DBRW($D$1,$J$4,$M$4,$C30,$J$6,$M$6,D$12,D$10)</f>
        <v/>
      </c>
      <c r="E30" s="7" t="str">
        <f ca="1">_xll.DBRW($D$1,$J$4,$M$4,$C30,$J$6,$M$6,E$12,E$10)</f>
        <v/>
      </c>
      <c r="F30" s="11" t="str">
        <f ca="1">_xll.DBRW($D$1,$J$4,$M$4,$C30,$J$6,$M$6,F$12,F$10)</f>
        <v/>
      </c>
      <c r="G30" s="12" t="str">
        <f ca="1">_xll.DBRW($D$1,$J$4,$M$4,$C30,$J$6,$M$6,G$12,G$10)</f>
        <v/>
      </c>
      <c r="H30" s="4"/>
      <c r="I30" s="11" t="str">
        <f ca="1">_xll.DBRW($D$1,$J$4,$M$4,$C30,$J$6,$M$6,I$12,I$10)</f>
        <v/>
      </c>
      <c r="J30" s="16" t="str">
        <f ca="1">_xll.DBRW($D$1,$J$4,$M$4,$C30,$J$6,$M$6,J$12,J$10)</f>
        <v/>
      </c>
      <c r="K30" s="20" t="e">
        <f t="shared" ca="1" si="1"/>
        <v>#VALUE!</v>
      </c>
      <c r="L30" s="17" t="str">
        <f ca="1">_xll.DBRW($D$1,$J$4,$M$4,$C30,$J$6,$M$6,L$12,L$10)</f>
        <v/>
      </c>
      <c r="M30" s="18" t="str">
        <f ca="1">_xll.DBRW($D$1,$J$4,$M$4,$C30,$J$6,$M$6,M$12,M$10)</f>
        <v/>
      </c>
      <c r="O30" s="11" t="str">
        <f ca="1">_xll.DBRW($D$1,$J$4,$M$4,$C30,$J$6,$M$6,O$12,O$10)</f>
        <v/>
      </c>
      <c r="P30" s="12" t="str">
        <f ca="1">_xll.DBRW($D$1,$J$4,$M$4,$C30,$J$6,$M$6,P$12,P$10)</f>
        <v/>
      </c>
      <c r="Q30" s="4"/>
      <c r="R30" s="11" t="str">
        <f ca="1">_xll.DBRW($D$1,$J$4,$M$4,$C30,$J$6,$M$6,R$12,R$10)</f>
        <v/>
      </c>
      <c r="S30" s="12" t="str">
        <f ca="1">_xll.DBRW($D$1,$J$4,$M$4,$C30,$J$6,$M$6,S$12,S$10)</f>
        <v/>
      </c>
      <c r="T30" s="13"/>
      <c r="U30" s="4"/>
      <c r="V30" s="4"/>
    </row>
    <row r="31" spans="2:22" hidden="1" x14ac:dyDescent="0.25"/>
  </sheetData>
  <mergeCells count="4">
    <mergeCell ref="F9:G9"/>
    <mergeCell ref="I9:M9"/>
    <mergeCell ref="O9:P9"/>
    <mergeCell ref="R9:S9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Months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2012-03-26T16:39:51Z</dcterms:created>
  <dcterms:modified xsi:type="dcterms:W3CDTF">2016-10-11T17:52:57Z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  <property fmtid="{D5CDD505-2E9C-101B-9397-08002B2CF9AE}" pid="26" name="Sheet1ancestorsArrayListCount">
    <vt:i4>1</vt:i4>
  </property>
  <property fmtid="{D5CDD505-2E9C-101B-9397-08002B2CF9AE}" pid="27" name="Sheet1ancestorsArrayList1">
    <vt:lpwstr>[]</vt:lpwstr>
  </property>
  <property fmtid="{D5CDD505-2E9C-101B-9397-08002B2CF9AE}" pid="28" name="Sheet1contextObjectCount">
    <vt:i4>1</vt:i4>
  </property>
  <property fmtid="{D5CDD505-2E9C-101B-9397-08002B2CF9AE}" pid="29" name="Sheet1contextObject1">
    <vt:lpwstr>{}</vt:lpwstr>
  </property>
  <property fmtid="{D5CDD505-2E9C-101B-9397-08002B2CF9AE}" pid="30" name="Sheet1columnsArrayCount">
    <vt:i4>1</vt:i4>
  </property>
  <property fmtid="{D5CDD505-2E9C-101B-9397-08002B2CF9AE}" pid="31" name="Sheet1columnsArray1">
    <vt:lpwstr>[]</vt:lpwstr>
  </property>
  <property fmtid="{D5CDD505-2E9C-101B-9397-08002B2CF9AE}" pid="32" name="Sheet1membersObjectCount">
    <vt:i4>1</vt:i4>
  </property>
  <property fmtid="{D5CDD505-2E9C-101B-9397-08002B2CF9AE}" pid="33" name="Sheet1membersObject1">
    <vt:lpwstr>{}</vt:lpwstr>
  </property>
  <property fmtid="{D5CDD505-2E9C-101B-9397-08002B2CF9AE}" pid="34" name="Sheet1membersArrayCount">
    <vt:i4>1</vt:i4>
  </property>
  <property fmtid="{D5CDD505-2E9C-101B-9397-08002B2CF9AE}" pid="35" name="Sheet1membersArray1">
    <vt:lpwstr>[]</vt:lpwstr>
  </property>
  <property fmtid="{D5CDD505-2E9C-101B-9397-08002B2CF9AE}" pid="36" name="Sheet1changeListObjectCount">
    <vt:i4>1</vt:i4>
  </property>
  <property fmtid="{D5CDD505-2E9C-101B-9397-08002B2CF9AE}" pid="37" name="Sheet1changeListObject1">
    <vt:lpwstr>{}</vt:lpwstr>
  </property>
</Properties>
</file>