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636" windowWidth="15684" windowHeight="8412" firstSheet="1" activeTab="1"/>
  </bookViews>
  <sheets>
    <sheet name="Cognos_Office_Connection_Cache" sheetId="4" state="veryHidden" r:id="rId1"/>
    <sheet name="Sheet1" sheetId="1" r:id="rId2"/>
    <sheet name="Sheet2" sheetId="2" r:id="rId3"/>
    <sheet name="Sheet3" sheetId="3" r:id="rId4"/>
    <sheet name="{AR}01" sheetId="5" state="hidden" r:id="rId5"/>
  </sheets>
  <definedNames>
    <definedName name="ID" localSheetId="4" hidden="1">"3547452d-ab72-479f-a4ef-43f9b0a36087"</definedName>
    <definedName name="ID" localSheetId="0" hidden="1">"64b3898e-c4ab-417e-bdb9-5d6980a23807"</definedName>
    <definedName name="ID" localSheetId="1" hidden="1">"065cdce5-fd5b-4fc8-829a-d589b3861e45"</definedName>
    <definedName name="ID" localSheetId="2" hidden="1">"a1a051a6-65ae-40c7-99e4-91bb4f9d1faf"</definedName>
    <definedName name="ID" localSheetId="3" hidden="1">"7defd573-8e09-40e0-b329-9bfaa310cdbd"</definedName>
    <definedName name="TM1REBUILDOPTION">1</definedName>
    <definedName name="TM1RPTDATARNG1" localSheetId="1">Sheet1!$17:$19</definedName>
    <definedName name="TM1RPTFMTIDCOL" localSheetId="1">Sheet1!$A$1:$A$8</definedName>
    <definedName name="TM1RPTFMTRNG" localSheetId="1">Sheet1!$B$1:$G$8</definedName>
  </definedNames>
  <calcPr calcId="145621" calcMode="manual" fullCalcOnLoad="1" concurrentCalc="0"/>
</workbook>
</file>

<file path=xl/calcChain.xml><?xml version="1.0" encoding="utf-8"?>
<calcChain xmlns="http://schemas.openxmlformats.org/spreadsheetml/2006/main">
  <c r="C11" i="1" l="1"/>
  <c r="A19" i="1"/>
  <c r="A18" i="1"/>
  <c r="B9" i="1"/>
  <c r="C12" i="1"/>
  <c r="C13" i="1"/>
  <c r="G19" i="1"/>
  <c r="F19" i="1"/>
  <c r="E19" i="1"/>
  <c r="D19" i="1"/>
  <c r="C19" i="1"/>
  <c r="G18" i="1"/>
  <c r="F18" i="1"/>
  <c r="E18" i="1"/>
  <c r="D18" i="1"/>
  <c r="C18" i="1"/>
  <c r="B17" i="1"/>
  <c r="G17" i="1"/>
  <c r="F17" i="1"/>
  <c r="E17" i="1"/>
  <c r="D17" i="1"/>
  <c r="C17" i="1"/>
  <c r="A17" i="1"/>
  <c r="A5" i="1"/>
  <c r="A4" i="1"/>
  <c r="A3" i="1"/>
  <c r="A2" i="1"/>
</calcChain>
</file>

<file path=xl/sharedStrings.xml><?xml version="1.0" encoding="utf-8"?>
<sst xmlns="http://schemas.openxmlformats.org/spreadsheetml/2006/main" count="17" uniqueCount="15">
  <si>
    <t>Time</t>
  </si>
  <si>
    <t>model</t>
  </si>
  <si>
    <t>Version</t>
  </si>
  <si>
    <t>Units</t>
  </si>
  <si>
    <t>Price</t>
  </si>
  <si>
    <t>Variable Costs</t>
  </si>
  <si>
    <t>Gross margin%</t>
  </si>
  <si>
    <t>Sales</t>
  </si>
  <si>
    <t>World</t>
  </si>
  <si>
    <t>Europe</t>
  </si>
  <si>
    <t>Americas</t>
  </si>
  <si>
    <t>D</t>
  </si>
  <si>
    <t>N</t>
  </si>
  <si>
    <t>[Begin Format Range]</t>
  </si>
  <si>
    <t>[End Format Range]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</si>
</sst>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- &quot;@"/>
    <numFmt numFmtId="165" formatCode="&quot;+ &quot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FFFACD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8"/>
      </patternFill>
    </fill>
    <fill>
      <patternFill patternType="solid">
        <fgColor indexed="44"/>
      </patternFill>
    </fill>
    <fill>
      <patternFill patternType="solid">
        <f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1" fillId="2" borderId="1">
      <alignment horizontal="left" vertical="center"/>
    </xf>
    <xf numFmtId="0" fontId="2" fillId="3" borderId="1">
      <alignment horizontal="left" vertical="center"/>
    </xf>
    <xf numFmtId="0" fontId="2" fillId="4" borderId="1">
      <alignment horizontal="left" vertical="center"/>
    </xf>
    <xf numFmtId="0" fontId="3" fillId="2" borderId="1">
      <alignment horizontal="center" vertical="center"/>
    </xf>
    <xf numFmtId="0" fontId="1" fillId="2" borderId="1">
      <alignment horizontal="center" vertical="center"/>
    </xf>
    <xf numFmtId="0" fontId="2" fillId="3" borderId="1">
      <alignment horizontal="center" vertical="center"/>
    </xf>
    <xf numFmtId="0" fontId="2" fillId="4" borderId="1">
      <alignment horizontal="center" vertical="center"/>
    </xf>
    <xf numFmtId="0" fontId="3" fillId="2" borderId="1">
      <alignment horizontal="center" vertical="center"/>
    </xf>
    <xf numFmtId="0" fontId="4" fillId="0" borderId="1">
      <alignment horizontal="right" vertical="center"/>
    </xf>
    <xf numFmtId="0" fontId="4" fillId="5" borderId="1">
      <alignment horizontal="right" vertical="center"/>
    </xf>
    <xf numFmtId="0" fontId="4" fillId="0" borderId="1">
      <alignment horizontal="center" vertical="center"/>
    </xf>
    <xf numFmtId="0" fontId="3" fillId="3" borderId="1"/>
    <xf numFmtId="0" fontId="3" fillId="0" borderId="1">
      <alignment horizontal="center" vertical="center" wrapText="1"/>
    </xf>
    <xf numFmtId="0" fontId="3" fillId="4" borderId="1"/>
    <xf numFmtId="0" fontId="1" fillId="0" borderId="1">
      <alignment horizontal="left" vertical="center"/>
    </xf>
    <xf numFmtId="0" fontId="1" fillId="0" borderId="1">
      <alignment horizontal="left" vertical="top"/>
    </xf>
    <xf numFmtId="0" fontId="1" fillId="2" borderId="1">
      <alignment horizontal="center" vertical="center"/>
    </xf>
    <xf numFmtId="0" fontId="1" fillId="2" borderId="1">
      <alignment horizontal="left" vertical="center"/>
    </xf>
    <xf numFmtId="0" fontId="4" fillId="0" borderId="1">
      <alignment horizontal="right" vertical="center"/>
    </xf>
    <xf numFmtId="0" fontId="4" fillId="0" borderId="1">
      <alignment horizontal="right" vertical="center"/>
    </xf>
    <xf numFmtId="0" fontId="5" fillId="2" borderId="1">
      <alignment horizontal="left" vertical="center" indent="1"/>
    </xf>
    <xf numFmtId="0" fontId="1" fillId="6" borderId="1"/>
    <xf numFmtId="0" fontId="6" fillId="0" borderId="1"/>
    <xf numFmtId="0" fontId="7" fillId="0" borderId="1"/>
    <xf numFmtId="0" fontId="4" fillId="7" borderId="1"/>
    <xf numFmtId="0" fontId="4" fillId="8" borderId="1"/>
  </cellStyleXfs>
  <cellXfs count="10">
    <xf numFmtId="0" fontId="0" fillId="0" borderId="0" xfId="0"/>
    <xf numFmtId="0" fontId="2" fillId="0" borderId="0" xfId="0" applyFont="1"/>
    <xf numFmtId="0" fontId="8" fillId="9" borderId="0" xfId="0" applyFont="1" applyFill="1" applyAlignment="1">
      <alignment horizontal="center"/>
    </xf>
    <xf numFmtId="0" fontId="0" fillId="10" borderId="0" xfId="0" applyFill="1"/>
    <xf numFmtId="0" fontId="0" fillId="11" borderId="0" xfId="0" applyFill="1"/>
    <xf numFmtId="0" fontId="9" fillId="10" borderId="0" xfId="0" applyNumberFormat="1" applyFont="1" applyFill="1"/>
    <xf numFmtId="0" fontId="9" fillId="11" borderId="0" xfId="0" applyNumberFormat="1" applyFont="1" applyFill="1"/>
    <xf numFmtId="0" fontId="9" fillId="0" borderId="0" xfId="0" applyNumberFormat="1" applyFont="1"/>
    <xf numFmtId="164" fontId="0" fillId="10" borderId="0" xfId="0" applyNumberFormat="1" applyFill="1" applyAlignment="1"/>
    <xf numFmtId="165" fontId="0" fillId="11" borderId="0" xfId="0" applyNumberFormat="1" applyFill="1" applyAlignment="1">
      <alignment horizontal="left" indent="1"/>
    </xf>
  </cellXfs>
  <cellStyles count="27">
    <cellStyle name="Calculated Column - IBM Cognos" xfId="19"/>
    <cellStyle name="Calculated Column Name - IBM Cognos" xfId="17"/>
    <cellStyle name="Calculated Row - IBM Cognos" xfId="20"/>
    <cellStyle name="Calculated Row Name - IBM Cognos" xfId="18"/>
    <cellStyle name="Column Name - IBM Cognos" xfId="5"/>
    <cellStyle name="Column Template - IBM Cognos" xfId="8"/>
    <cellStyle name="Differs From Base - IBM Cognos" xfId="26"/>
    <cellStyle name="Group Name - IBM Cognos" xfId="16"/>
    <cellStyle name="Hold Values - IBM Cognos" xfId="22"/>
    <cellStyle name="List Name - IBM Cognos" xfId="15"/>
    <cellStyle name="Locked - IBM Cognos" xfId="25"/>
    <cellStyle name="Measure - IBM Cognos" xfId="9"/>
    <cellStyle name="Measure Header - IBM Cognos" xfId="10"/>
    <cellStyle name="Measure Name - IBM Cognos" xfId="11"/>
    <cellStyle name="Measure Summary - IBM Cognos" xfId="12"/>
    <cellStyle name="Measure Summary TM1 - IBM Cognos" xfId="14"/>
    <cellStyle name="Measure Template - IBM Cognos" xfId="13"/>
    <cellStyle name="More - IBM Cognos" xfId="21"/>
    <cellStyle name="Normal" xfId="0" builtinId="0"/>
    <cellStyle name="Pending Change - IBM Cognos" xfId="23"/>
    <cellStyle name="Row Name - IBM Cognos" xfId="1"/>
    <cellStyle name="Row Template - IBM Cognos" xfId="4"/>
    <cellStyle name="Summary Column Name - IBM Cognos" xfId="6"/>
    <cellStyle name="Summary Column Name TM1 - IBM Cognos" xfId="7"/>
    <cellStyle name="Summary Row Name - IBM Cognos" xfId="2"/>
    <cellStyle name="Summary Row Name TM1 - IBM Cognos" xfId="3"/>
    <cellStyle name="Unsaved Change - IBM Cognos" xfId="2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FFDFDFD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FF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customProperties>
    <customPr name="CafeStyleVersion" r:id="rId1"/>
    <customPr name="LastTupleSet_COR_Mappings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B10" workbookViewId="0">
      <selection activeCell="D12" sqref="D12"/>
    </sheetView>
  </sheetViews>
  <sheetFormatPr defaultRowHeight="14.4" x14ac:dyDescent="0.3"/>
  <cols>
    <col min="1" max="1" width="18.77734375" hidden="1" customWidth="1"/>
    <col min="2" max="2" width="17.21875" bestFit="1" customWidth="1"/>
    <col min="3" max="3" width="11.5546875" bestFit="1" customWidth="1"/>
    <col min="4" max="4" width="9.33203125" bestFit="1" customWidth="1"/>
    <col min="5" max="5" width="12.77734375" bestFit="1" customWidth="1"/>
    <col min="6" max="6" width="13.44140625" bestFit="1" customWidth="1"/>
    <col min="7" max="7" width="9.33203125" bestFit="1" customWidth="1"/>
  </cols>
  <sheetData>
    <row r="1" spans="1:7" hidden="1" x14ac:dyDescent="0.3">
      <c r="A1" t="s">
        <v>13</v>
      </c>
    </row>
    <row r="2" spans="1:7" hidden="1" x14ac:dyDescent="0.3">
      <c r="A2">
        <f>0</f>
        <v>0</v>
      </c>
      <c r="B2" s="3"/>
      <c r="C2" s="5"/>
      <c r="D2" s="5"/>
      <c r="E2" s="5"/>
      <c r="F2" s="5"/>
      <c r="G2" s="5"/>
    </row>
    <row r="3" spans="1:7" hidden="1" x14ac:dyDescent="0.3">
      <c r="A3">
        <f>1</f>
        <v>1</v>
      </c>
      <c r="B3" s="4"/>
      <c r="C3" s="6"/>
      <c r="D3" s="6"/>
      <c r="E3" s="6"/>
      <c r="F3" s="6"/>
      <c r="G3" s="6"/>
    </row>
    <row r="4" spans="1:7" hidden="1" x14ac:dyDescent="0.3">
      <c r="A4">
        <f>2</f>
        <v>2</v>
      </c>
      <c r="B4" s="4"/>
      <c r="C4" s="6"/>
      <c r="D4" s="6"/>
      <c r="E4" s="6"/>
      <c r="F4" s="6"/>
      <c r="G4" s="6"/>
    </row>
    <row r="5" spans="1:7" hidden="1" x14ac:dyDescent="0.3">
      <c r="A5">
        <f>3</f>
        <v>3</v>
      </c>
      <c r="B5" s="4"/>
      <c r="C5" s="6"/>
      <c r="D5" s="6"/>
      <c r="E5" s="6"/>
      <c r="F5" s="6"/>
      <c r="G5" s="6"/>
    </row>
    <row r="6" spans="1:7" hidden="1" x14ac:dyDescent="0.3">
      <c r="A6" t="s">
        <v>11</v>
      </c>
      <c r="B6" s="4"/>
      <c r="C6" s="6"/>
      <c r="D6" s="6"/>
      <c r="E6" s="6"/>
      <c r="F6" s="6"/>
      <c r="G6" s="6"/>
    </row>
    <row r="7" spans="1:7" hidden="1" x14ac:dyDescent="0.3">
      <c r="A7" t="s">
        <v>12</v>
      </c>
      <c r="C7" s="7"/>
      <c r="D7" s="7"/>
      <c r="E7" s="7"/>
      <c r="F7" s="7"/>
      <c r="G7" s="7"/>
    </row>
    <row r="8" spans="1:7" hidden="1" x14ac:dyDescent="0.3">
      <c r="A8" t="s">
        <v>14</v>
      </c>
    </row>
    <row r="9" spans="1:7" hidden="1" x14ac:dyDescent="0.3">
      <c r="B9" t="str">
        <f ca="1">_xll.TM1RPTVIEW("SData:WorldSales:1", 0, _xll.TM1RPTTITLE("SData:model",$C$12), _xll.TM1RPTTITLE("SData:Version",$C$13), _xll.TM1RPTTITLE("SData:Time",$C$11),TM1RPTFMTRNG,TM1RPTFMTIDCOL)</f>
        <v>SData:WorldSales:1</v>
      </c>
    </row>
    <row r="11" spans="1:7" x14ac:dyDescent="0.3">
      <c r="B11" s="1" t="s">
        <v>0</v>
      </c>
      <c r="C11" t="str">
        <f ca="1">_xll.SUBNM("SData:Time","",1)</f>
        <v>2015</v>
      </c>
    </row>
    <row r="12" spans="1:7" x14ac:dyDescent="0.3">
      <c r="B12" s="1" t="s">
        <v>1</v>
      </c>
      <c r="C12" t="str">
        <f ca="1">_xll.SUBNM("SData:model","","L Series 2WD")</f>
        <v>L Series 2WD</v>
      </c>
    </row>
    <row r="13" spans="1:7" x14ac:dyDescent="0.3">
      <c r="B13" s="1" t="s">
        <v>2</v>
      </c>
      <c r="C13" t="str">
        <f ca="1">_xll.SUBNM("SData:Version","","Actual")</f>
        <v>Actual</v>
      </c>
    </row>
    <row r="16" spans="1:7" x14ac:dyDescent="0.3">
      <c r="C16" s="2" t="s">
        <v>3</v>
      </c>
      <c r="D16" s="2" t="s">
        <v>4</v>
      </c>
      <c r="E16" s="2" t="s">
        <v>5</v>
      </c>
      <c r="F16" s="2" t="s">
        <v>6</v>
      </c>
      <c r="G16" s="2" t="s">
        <v>7</v>
      </c>
    </row>
    <row r="17" spans="1:7" x14ac:dyDescent="0.3">
      <c r="A17">
        <f ca="1">IF(_xll.TM1RPTELISCONSOLIDATED($B$17,$B17),IF(_xll.TM1RPTELLEV($B$17,$B17)&lt;=3,_xll.TM1RPTELLEV($B$17,$B17),"D"),"N")</f>
        <v>0</v>
      </c>
      <c r="B17" s="8" t="str">
        <f ca="1">_xll.TM1RPTROW($B$9,"SData:region","",'{AR}01'!$B$17:$B$19,"",0)</f>
        <v>World</v>
      </c>
      <c r="C17" s="5">
        <f ca="1">_xll.DBRW($B$9,$B17,$C$12,$C$13,$C$11,C$16)</f>
        <v>693487.0499999997</v>
      </c>
      <c r="D17" s="5">
        <f ca="1">_xll.DBRW($B$9,$B17,$C$12,$C$13,$C$11,D$16)</f>
        <v>19251.577033018126</v>
      </c>
      <c r="E17" s="5">
        <f ca="1">_xll.DBRW($B$9,$B17,$C$12,$C$13,$C$11,E$16)</f>
        <v>0</v>
      </c>
      <c r="F17" s="5">
        <f ca="1">_xll.DBRW($B$9,$B17,$C$12,$C$13,$C$11,F$16)</f>
        <v>100.00000000000003</v>
      </c>
      <c r="G17" s="5">
        <f ca="1">_xll.DBRW($B$9,$B17,$C$12,$C$13,$C$11,G$16)</f>
        <v>13350719.364475487</v>
      </c>
    </row>
    <row r="18" spans="1:7" x14ac:dyDescent="0.3">
      <c r="A18" t="str">
        <f ca="1">IF(_xll.TM1RPTELISCONSOLIDATED($B$17,$B18),IF(_xll.TM1RPTELLEV($B$17,$B18)&lt;=3,_xll.TM1RPTELLEV($B$17,$B18),"D"),"N")</f>
        <v>N</v>
      </c>
      <c r="B18" s="9" t="s">
        <v>9</v>
      </c>
      <c r="C18" s="6">
        <f ca="1">_xll.DBRW($B$9,$B18,$C$12,$C$13,$C$11,C$16)</f>
        <v>479971.64999999962</v>
      </c>
      <c r="D18" s="6">
        <f ca="1">_xll.DBRW($B$9,$B18,$C$12,$C$13,$C$11,D$16)</f>
        <v>19036.416300147106</v>
      </c>
      <c r="E18" s="6">
        <f ca="1">_xll.DBRW($B$9,$B18,$C$12,$C$13,$C$11,E$16)</f>
        <v>0</v>
      </c>
      <c r="F18" s="6">
        <f ca="1">_xll.DBRW($B$9,$B18,$C$12,$C$13,$C$11,F$16)</f>
        <v>100</v>
      </c>
      <c r="G18" s="6">
        <f ca="1">_xll.DBRW($B$9,$B18,$C$12,$C$13,$C$11,G$16)</f>
        <v>9136940.1416684948</v>
      </c>
    </row>
    <row r="19" spans="1:7" x14ac:dyDescent="0.3">
      <c r="A19" t="str">
        <f ca="1">IF(_xll.TM1RPTELISCONSOLIDATED($B$17,$B19),IF(_xll.TM1RPTELLEV($B$17,$B19)&lt;=3,_xll.TM1RPTELLEV($B$17,$B19),"D"),"N")</f>
        <v>N</v>
      </c>
      <c r="B19" s="9" t="s">
        <v>10</v>
      </c>
      <c r="C19" s="6">
        <f ca="1">_xll.DBRW($B$9,$B19,$C$12,$C$13,$C$11,C$16)</f>
        <v>213515.39999999991</v>
      </c>
      <c r="D19" s="6">
        <f ca="1">_xll.DBRW($B$9,$B19,$C$12,$C$13,$C$11,D$16)</f>
        <v>19735.247306784426</v>
      </c>
      <c r="E19" s="6">
        <f ca="1">_xll.DBRW($B$9,$B19,$C$12,$C$13,$C$11,E$16)</f>
        <v>0</v>
      </c>
      <c r="F19" s="6">
        <f ca="1">_xll.DBRW($B$9,$B19,$C$12,$C$13,$C$11,F$16)</f>
        <v>99.999999999999972</v>
      </c>
      <c r="G19" s="6">
        <f ca="1">_xll.DBRW($B$9,$B19,$C$12,$C$13,$C$11,G$16)</f>
        <v>4213779.2228069976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B19"/>
  <sheetViews>
    <sheetView workbookViewId="0"/>
  </sheetViews>
  <sheetFormatPr defaultRowHeight="14.4" x14ac:dyDescent="0.3"/>
  <sheetData>
    <row r="17" spans="2:2" x14ac:dyDescent="0.3">
      <c r="B17" t="s">
        <v>8</v>
      </c>
    </row>
    <row r="18" spans="2:2" x14ac:dyDescent="0.3">
      <c r="B18" t="s">
        <v>9</v>
      </c>
    </row>
    <row r="19" spans="2:2" x14ac:dyDescent="0.3">
      <c r="B1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Sheet2</vt:lpstr>
      <vt:lpstr>Sheet3</vt:lpstr>
      <vt:lpstr>{AR}01</vt:lpstr>
      <vt:lpstr>Sheet1!TM1RPTDATARNG1</vt:lpstr>
      <vt:lpstr>Sheet1!TM1RPTFMTIDCOL</vt:lpstr>
      <vt:lpstr>Sheet1!TM1RPTFMTRNG</vt:lpstr>
    </vt:vector>
  </TitlesOfParts>
  <Company>IBM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2014-10-09T22:30:32Z</dcterms:created>
  <dcterms:modified xsi:type="dcterms:W3CDTF">2014-10-09T22:36:27Z</dcterms:modified>
</cp:coreProperties>
</file>