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68" yWindow="12" windowWidth="10488" windowHeight="12132" activeTab="1"/>
  </bookViews>
  <sheets>
    <sheet name="Sheet1" sheetId="2" r:id="rId1"/>
    <sheet name="Sheet2" sheetId="3" r:id="rId2"/>
    <sheet name="{AR}01" sheetId="4" state="hidden" r:id="rId3"/>
  </sheets>
  <definedNames>
    <definedName name="TM1REBUILDOPTION">1</definedName>
    <definedName name="TM1RPTDATARNGARPT1" localSheetId="1">Sheet2!$17:$22</definedName>
    <definedName name="TM1RPTFMTIDCOL" localSheetId="1">Sheet2!$A$1:$A$8</definedName>
    <definedName name="TM1RPTFMTRNG" localSheetId="1">Sheet2!$B$1:$D$8</definedName>
  </definedNames>
  <calcPr calcId="145621" calcMode="manual" fullCalcOnLoad="1" concurrentCalc="0"/>
  <pivotCaches>
    <pivotCache cacheId="0" r:id="rId4"/>
  </pivotCaches>
</workbook>
</file>

<file path=xl/calcChain.xml><?xml version="1.0" encoding="utf-8"?>
<calcChain xmlns="http://schemas.openxmlformats.org/spreadsheetml/2006/main">
  <c r="A22" i="3" l="1"/>
  <c r="A21" i="3"/>
  <c r="A20" i="3"/>
  <c r="A19" i="3"/>
  <c r="A18" i="3"/>
  <c r="B9" i="3"/>
  <c r="C11" i="3"/>
  <c r="C12" i="3"/>
  <c r="C13" i="3"/>
  <c r="D22" i="3"/>
  <c r="C22" i="3"/>
  <c r="D21" i="3"/>
  <c r="C21" i="3"/>
  <c r="D20" i="3"/>
  <c r="C20" i="3"/>
  <c r="D19" i="3"/>
  <c r="C19" i="3"/>
  <c r="D18" i="3"/>
  <c r="C18" i="3"/>
  <c r="B17" i="3"/>
  <c r="D17" i="3"/>
  <c r="C17" i="3"/>
  <c r="A17" i="3"/>
  <c r="A5" i="3"/>
  <c r="A4" i="3"/>
  <c r="A3" i="3"/>
  <c r="A2" i="3"/>
</calcChain>
</file>

<file path=xl/sharedStrings.xml><?xml version="1.0" encoding="utf-8"?>
<sst xmlns="http://schemas.openxmlformats.org/spreadsheetml/2006/main" count="324" uniqueCount="68">
  <si>
    <t>89000</t>
  </si>
  <si>
    <t>81853</t>
  </si>
  <si>
    <t>14586</t>
  </si>
  <si>
    <t>14991</t>
  </si>
  <si>
    <t>94184</t>
  </si>
  <si>
    <t>17281</t>
  </si>
  <si>
    <t>10065</t>
  </si>
  <si>
    <t>14368</t>
  </si>
  <si>
    <t>14698</t>
  </si>
  <si>
    <t>14720</t>
  </si>
  <si>
    <t>15542</t>
  </si>
  <si>
    <t>6956</t>
  </si>
  <si>
    <t>14352</t>
  </si>
  <si>
    <t/>
  </si>
  <si>
    <t>84424</t>
  </si>
  <si>
    <t>15931</t>
  </si>
  <si>
    <t>84459</t>
  </si>
  <si>
    <t>4876</t>
  </si>
  <si>
    <t>161</t>
  </si>
  <si>
    <t>10435</t>
  </si>
  <si>
    <t>14134</t>
  </si>
  <si>
    <t>10011</t>
  </si>
  <si>
    <t>15481</t>
  </si>
  <si>
    <t>96420</t>
  </si>
  <si>
    <t>96421</t>
  </si>
  <si>
    <t>96455</t>
  </si>
  <si>
    <t>96454</t>
  </si>
  <si>
    <t>2326</t>
  </si>
  <si>
    <t>15477</t>
  </si>
  <si>
    <t>15619</t>
  </si>
  <si>
    <t>5641</t>
  </si>
  <si>
    <t>6989</t>
  </si>
  <si>
    <t>2886</t>
  </si>
  <si>
    <t>5156</t>
  </si>
  <si>
    <t>94218</t>
  </si>
  <si>
    <t>2247</t>
  </si>
  <si>
    <t>10294</t>
  </si>
  <si>
    <t>82450</t>
  </si>
  <si>
    <t>14898</t>
  </si>
  <si>
    <t>14899</t>
  </si>
  <si>
    <t>14961</t>
  </si>
  <si>
    <t>14962</t>
  </si>
  <si>
    <t>16050</t>
  </si>
  <si>
    <t>7110</t>
  </si>
  <si>
    <t>13042</t>
  </si>
  <si>
    <t>13043</t>
  </si>
  <si>
    <t>5151</t>
  </si>
  <si>
    <t>11519</t>
  </si>
  <si>
    <t>14671</t>
  </si>
  <si>
    <t>80160</t>
  </si>
  <si>
    <t>Unit</t>
  </si>
  <si>
    <t>(blank)</t>
  </si>
  <si>
    <t>Grand Total</t>
  </si>
  <si>
    <t>actvsbud</t>
  </si>
  <si>
    <t>region</t>
  </si>
  <si>
    <t>model</t>
  </si>
  <si>
    <t>Jan</t>
  </si>
  <si>
    <t>Feb</t>
  </si>
  <si>
    <t>Gross Margin%</t>
  </si>
  <si>
    <t>Price</t>
  </si>
  <si>
    <t>Units</t>
  </si>
  <si>
    <t>Sales</t>
  </si>
  <si>
    <t>Variable Costs</t>
  </si>
  <si>
    <t>Gross Margin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</si>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</sst>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+ &quot;@"/>
  </numFmts>
  <fonts count="23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1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0" applyNumberFormat="0" applyBorder="0" applyAlignment="0" applyProtection="0"/>
    <xf numFmtId="0" fontId="8" fillId="30" borderId="13" applyNumberFormat="0" applyAlignment="0" applyProtection="0"/>
    <xf numFmtId="0" fontId="9" fillId="31" borderId="14" applyNumberFormat="0" applyAlignment="0" applyProtection="0"/>
    <xf numFmtId="0" fontId="10" fillId="0" borderId="0" applyNumberFormat="0" applyFill="0" applyBorder="0" applyAlignment="0" applyProtection="0"/>
    <xf numFmtId="0" fontId="11" fillId="32" borderId="0" applyNumberFormat="0" applyBorder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3" applyNumberFormat="0" applyAlignment="0" applyProtection="0"/>
    <xf numFmtId="0" fontId="16" fillId="0" borderId="18" applyNumberFormat="0" applyFill="0" applyAlignment="0" applyProtection="0"/>
    <xf numFmtId="0" fontId="17" fillId="34" borderId="0" applyNumberFormat="0" applyBorder="0" applyAlignment="0" applyProtection="0"/>
    <xf numFmtId="0" fontId="1" fillId="35" borderId="19" applyNumberFormat="0" applyFont="0" applyAlignment="0" applyProtection="0"/>
    <xf numFmtId="0" fontId="18" fillId="30" borderId="20" applyNumberFormat="0" applyAlignment="0" applyProtection="0"/>
    <xf numFmtId="0" fontId="19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Border="1"/>
    <xf numFmtId="49" fontId="2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20" fillId="0" borderId="0" xfId="0" applyFont="1"/>
    <xf numFmtId="0" fontId="4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22" fillId="2" borderId="0" xfId="0" applyNumberFormat="1" applyFont="1" applyFill="1"/>
    <xf numFmtId="2" fontId="22" fillId="3" borderId="0" xfId="0" applyNumberFormat="1" applyFont="1" applyFill="1"/>
    <xf numFmtId="2" fontId="22" fillId="0" borderId="0" xfId="0" applyNumberFormat="1" applyFont="1"/>
    <xf numFmtId="49" fontId="0" fillId="0" borderId="0" xfId="0" applyNumberFormat="1" applyAlignment="1"/>
    <xf numFmtId="168" fontId="0" fillId="2" borderId="0" xfId="0" applyNumberFormat="1" applyFill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dhi, Rahul (CWM-NR)" refreshedDate="41682.714167824073" createdVersion="1" refreshedVersion="4" recordCount="204" upgradeOnRefresh="1">
  <cacheSource type="worksheet">
    <worksheetSource ref="A1:A65536" sheet="Sheet1"/>
  </cacheSource>
  <cacheFields count="1">
    <cacheField name="Unit" numFmtId="0">
      <sharedItems containsBlank="1" count="51">
        <s v="81853"/>
        <s v=""/>
        <s v="84424"/>
        <s v="15931"/>
        <s v="84459"/>
        <s v="4876"/>
        <s v="6956"/>
        <s v="14586"/>
        <s v="14698"/>
        <s v="161"/>
        <s v="10435"/>
        <s v="14134"/>
        <s v="14352"/>
        <s v="14898"/>
        <s v="14899"/>
        <s v="14961"/>
        <s v="14962"/>
        <s v="14991"/>
        <s v="16050"/>
        <s v="94184"/>
        <s v="7110"/>
        <s v="13042"/>
        <s v="13043"/>
        <s v="15481"/>
        <s v="96420"/>
        <s v="96421"/>
        <s v="17281"/>
        <s v="96455"/>
        <s v="96454"/>
        <m/>
        <s v="2326"/>
        <s v="15477"/>
        <s v="5641"/>
        <s v="15619"/>
        <s v="5151"/>
        <s v="2886"/>
        <s v="5156"/>
        <s v="11519"/>
        <s v="14671"/>
        <s v="94218"/>
        <s v="80160"/>
        <s v="82450"/>
        <s v="10065"/>
        <s v="14368"/>
        <s v="14720"/>
        <s v="15542"/>
        <s v="10011"/>
        <s v="6989"/>
        <s v="2247"/>
        <s v="10294"/>
        <s v="8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</r>
  <r>
    <x v="1"/>
  </r>
  <r>
    <x v="2"/>
  </r>
  <r>
    <x v="3"/>
  </r>
  <r>
    <x v="1"/>
  </r>
  <r>
    <x v="1"/>
  </r>
  <r>
    <x v="4"/>
  </r>
  <r>
    <x v="1"/>
  </r>
  <r>
    <x v="1"/>
  </r>
  <r>
    <x v="5"/>
  </r>
  <r>
    <x v="6"/>
  </r>
  <r>
    <x v="7"/>
  </r>
  <r>
    <x v="8"/>
  </r>
  <r>
    <x v="1"/>
  </r>
  <r>
    <x v="1"/>
  </r>
  <r>
    <x v="9"/>
  </r>
  <r>
    <x v="10"/>
  </r>
  <r>
    <x v="1"/>
  </r>
  <r>
    <x v="1"/>
  </r>
  <r>
    <x v="11"/>
  </r>
  <r>
    <x v="12"/>
  </r>
  <r>
    <x v="13"/>
  </r>
  <r>
    <x v="14"/>
  </r>
  <r>
    <x v="15"/>
  </r>
  <r>
    <x v="16"/>
  </r>
  <r>
    <x v="17"/>
  </r>
  <r>
    <x v="18"/>
  </r>
  <r>
    <x v="1"/>
  </r>
  <r>
    <x v="1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1"/>
  </r>
  <r>
    <x v="30"/>
  </r>
  <r>
    <x v="1"/>
  </r>
  <r>
    <x v="1"/>
  </r>
  <r>
    <x v="1"/>
  </r>
  <r>
    <x v="1"/>
  </r>
  <r>
    <x v="31"/>
  </r>
  <r>
    <x v="32"/>
  </r>
  <r>
    <x v="33"/>
  </r>
  <r>
    <x v="1"/>
  </r>
  <r>
    <x v="34"/>
  </r>
  <r>
    <x v="35"/>
  </r>
  <r>
    <x v="36"/>
  </r>
  <r>
    <x v="37"/>
  </r>
  <r>
    <x v="38"/>
  </r>
  <r>
    <x v="39"/>
  </r>
  <r>
    <x v="40"/>
  </r>
  <r>
    <x v="1"/>
  </r>
  <r>
    <x v="41"/>
  </r>
  <r>
    <x v="0"/>
  </r>
  <r>
    <x v="1"/>
  </r>
  <r>
    <x v="2"/>
  </r>
  <r>
    <x v="3"/>
  </r>
  <r>
    <x v="1"/>
  </r>
  <r>
    <x v="1"/>
  </r>
  <r>
    <x v="4"/>
  </r>
  <r>
    <x v="1"/>
  </r>
  <r>
    <x v="1"/>
  </r>
  <r>
    <x v="5"/>
  </r>
  <r>
    <x v="6"/>
  </r>
  <r>
    <x v="42"/>
  </r>
  <r>
    <x v="43"/>
  </r>
  <r>
    <x v="7"/>
  </r>
  <r>
    <x v="44"/>
  </r>
  <r>
    <x v="45"/>
  </r>
  <r>
    <x v="8"/>
  </r>
  <r>
    <x v="1"/>
  </r>
  <r>
    <x v="1"/>
  </r>
  <r>
    <x v="9"/>
  </r>
  <r>
    <x v="10"/>
  </r>
  <r>
    <x v="1"/>
  </r>
  <r>
    <x v="1"/>
  </r>
  <r>
    <x v="11"/>
  </r>
  <r>
    <x v="12"/>
  </r>
  <r>
    <x v="1"/>
  </r>
  <r>
    <x v="1"/>
  </r>
  <r>
    <x v="19"/>
  </r>
  <r>
    <x v="46"/>
  </r>
  <r>
    <x v="23"/>
  </r>
  <r>
    <x v="24"/>
  </r>
  <r>
    <x v="25"/>
  </r>
  <r>
    <x v="26"/>
  </r>
  <r>
    <x v="27"/>
  </r>
  <r>
    <x v="28"/>
  </r>
  <r>
    <x v="1"/>
  </r>
  <r>
    <x v="30"/>
  </r>
  <r>
    <x v="1"/>
  </r>
  <r>
    <x v="1"/>
  </r>
  <r>
    <x v="31"/>
  </r>
  <r>
    <x v="33"/>
  </r>
  <r>
    <x v="32"/>
  </r>
  <r>
    <x v="47"/>
  </r>
  <r>
    <x v="35"/>
  </r>
  <r>
    <x v="36"/>
  </r>
  <r>
    <x v="39"/>
  </r>
  <r>
    <x v="48"/>
  </r>
  <r>
    <x v="49"/>
  </r>
  <r>
    <x v="1"/>
  </r>
  <r>
    <x v="1"/>
  </r>
  <r>
    <x v="41"/>
  </r>
  <r>
    <x v="0"/>
  </r>
  <r>
    <x v="1"/>
  </r>
  <r>
    <x v="2"/>
  </r>
  <r>
    <x v="3"/>
  </r>
  <r>
    <x v="1"/>
  </r>
  <r>
    <x v="1"/>
  </r>
  <r>
    <x v="4"/>
  </r>
  <r>
    <x v="1"/>
  </r>
  <r>
    <x v="1"/>
  </r>
  <r>
    <x v="5"/>
  </r>
  <r>
    <x v="6"/>
  </r>
  <r>
    <x v="7"/>
  </r>
  <r>
    <x v="8"/>
  </r>
  <r>
    <x v="1"/>
  </r>
  <r>
    <x v="1"/>
  </r>
  <r>
    <x v="9"/>
  </r>
  <r>
    <x v="10"/>
  </r>
  <r>
    <x v="1"/>
  </r>
  <r>
    <x v="1"/>
  </r>
  <r>
    <x v="11"/>
  </r>
  <r>
    <x v="12"/>
  </r>
  <r>
    <x v="13"/>
  </r>
  <r>
    <x v="14"/>
  </r>
  <r>
    <x v="15"/>
  </r>
  <r>
    <x v="16"/>
  </r>
  <r>
    <x v="17"/>
  </r>
  <r>
    <x v="18"/>
  </r>
  <r>
    <x v="1"/>
  </r>
  <r>
    <x v="1"/>
  </r>
  <r>
    <x v="19"/>
  </r>
  <r>
    <x v="20"/>
  </r>
  <r>
    <x v="21"/>
  </r>
  <r>
    <x v="22"/>
  </r>
  <r>
    <x v="23"/>
  </r>
  <r>
    <x v="1"/>
  </r>
  <r>
    <x v="1"/>
  </r>
  <r>
    <x v="30"/>
  </r>
  <r>
    <x v="1"/>
  </r>
  <r>
    <x v="1"/>
  </r>
  <r>
    <x v="1"/>
  </r>
  <r>
    <x v="1"/>
  </r>
  <r>
    <x v="31"/>
  </r>
  <r>
    <x v="33"/>
  </r>
  <r>
    <x v="1"/>
  </r>
  <r>
    <x v="34"/>
  </r>
  <r>
    <x v="35"/>
  </r>
  <r>
    <x v="36"/>
  </r>
  <r>
    <x v="37"/>
  </r>
  <r>
    <x v="38"/>
  </r>
  <r>
    <x v="39"/>
  </r>
  <r>
    <x v="40"/>
  </r>
  <r>
    <x v="1"/>
  </r>
  <r>
    <x v="41"/>
  </r>
  <r>
    <x v="50"/>
  </r>
  <r>
    <x v="1"/>
  </r>
  <r>
    <x v="2"/>
  </r>
  <r>
    <x v="1"/>
  </r>
  <r>
    <x v="4"/>
  </r>
  <r>
    <x v="1"/>
  </r>
  <r>
    <x v="1"/>
  </r>
  <r>
    <x v="5"/>
  </r>
  <r>
    <x v="6"/>
  </r>
  <r>
    <x v="42"/>
  </r>
  <r>
    <x v="43"/>
  </r>
  <r>
    <x v="7"/>
  </r>
  <r>
    <x v="44"/>
  </r>
  <r>
    <x v="45"/>
  </r>
  <r>
    <x v="1"/>
  </r>
  <r>
    <x v="1"/>
  </r>
  <r>
    <x v="9"/>
  </r>
  <r>
    <x v="10"/>
  </r>
  <r>
    <x v="1"/>
  </r>
  <r>
    <x v="1"/>
  </r>
  <r>
    <x v="11"/>
  </r>
  <r>
    <x v="12"/>
  </r>
  <r>
    <x v="1"/>
  </r>
  <r>
    <x v="1"/>
  </r>
  <r>
    <x v="19"/>
  </r>
  <r>
    <x v="46"/>
  </r>
  <r>
    <x v="23"/>
  </r>
  <r>
    <x v="1"/>
  </r>
  <r>
    <x v="30"/>
  </r>
  <r>
    <x v="1"/>
  </r>
  <r>
    <x v="1"/>
  </r>
  <r>
    <x v="47"/>
  </r>
  <r>
    <x v="35"/>
  </r>
  <r>
    <x v="36"/>
  </r>
  <r>
    <x v="39"/>
  </r>
  <r>
    <x v="48"/>
  </r>
  <r>
    <x v="49"/>
  </r>
  <r>
    <x v="1"/>
  </r>
  <r>
    <x v="1"/>
  </r>
  <r>
    <x v="41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C1:I54" firstHeaderRow="2" firstDataRow="2" firstDataCol="1"/>
  <pivotFields count="1">
    <pivotField axis="axisRow" compact="0" outline="0" subtotalTop="0" showAll="0" includeNewItemsInFilter="1">
      <items count="52">
        <item x="1"/>
        <item x="46"/>
        <item x="42"/>
        <item x="49"/>
        <item x="10"/>
        <item x="37"/>
        <item x="21"/>
        <item x="22"/>
        <item x="11"/>
        <item x="12"/>
        <item x="43"/>
        <item x="7"/>
        <item x="38"/>
        <item x="8"/>
        <item x="44"/>
        <item x="13"/>
        <item x="14"/>
        <item x="15"/>
        <item x="16"/>
        <item x="17"/>
        <item x="31"/>
        <item x="23"/>
        <item x="45"/>
        <item x="33"/>
        <item x="3"/>
        <item x="18"/>
        <item x="9"/>
        <item x="26"/>
        <item x="48"/>
        <item x="30"/>
        <item x="35"/>
        <item x="5"/>
        <item x="34"/>
        <item x="36"/>
        <item x="32"/>
        <item x="6"/>
        <item x="47"/>
        <item x="20"/>
        <item x="40"/>
        <item x="0"/>
        <item x="41"/>
        <item x="2"/>
        <item x="4"/>
        <item x="50"/>
        <item x="19"/>
        <item x="39"/>
        <item x="24"/>
        <item x="25"/>
        <item x="28"/>
        <item x="27"/>
        <item x="29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opLeftCell="A38" workbookViewId="0">
      <selection activeCell="L50" sqref="L50"/>
    </sheetView>
  </sheetViews>
  <sheetFormatPr defaultRowHeight="14.4" x14ac:dyDescent="0.3"/>
  <cols>
    <col min="3" max="3" width="11.109375" bestFit="1" customWidth="1"/>
  </cols>
  <sheetData>
    <row r="1" spans="1:12" x14ac:dyDescent="0.3">
      <c r="A1" t="s">
        <v>50</v>
      </c>
      <c r="C1" s="5"/>
      <c r="D1" s="5"/>
      <c r="E1" s="6"/>
      <c r="F1" s="6"/>
      <c r="G1" s="6"/>
      <c r="H1" s="6"/>
      <c r="I1" s="7"/>
    </row>
    <row r="2" spans="1:12" x14ac:dyDescent="0.3">
      <c r="A2" s="1" t="s">
        <v>1</v>
      </c>
      <c r="C2" s="14" t="s">
        <v>50</v>
      </c>
      <c r="D2" s="8"/>
      <c r="E2" s="9"/>
      <c r="F2" s="9"/>
      <c r="G2" s="9"/>
      <c r="H2" s="9"/>
      <c r="I2" s="10"/>
    </row>
    <row r="3" spans="1:12" x14ac:dyDescent="0.3">
      <c r="A3" s="1" t="s">
        <v>13</v>
      </c>
      <c r="C3" s="5"/>
      <c r="D3" s="5"/>
      <c r="E3" s="6"/>
      <c r="F3" s="6"/>
      <c r="G3" s="6"/>
      <c r="H3" s="6"/>
      <c r="I3" s="7"/>
    </row>
    <row r="4" spans="1:12" x14ac:dyDescent="0.3">
      <c r="A4" s="1" t="s">
        <v>14</v>
      </c>
      <c r="C4" s="15" t="s">
        <v>21</v>
      </c>
      <c r="D4" s="8"/>
      <c r="E4" s="9"/>
      <c r="F4" s="9"/>
      <c r="G4" s="9"/>
      <c r="H4" s="9"/>
      <c r="I4" s="10"/>
      <c r="L4" s="15" t="s">
        <v>21</v>
      </c>
    </row>
    <row r="5" spans="1:12" x14ac:dyDescent="0.3">
      <c r="A5" s="1" t="s">
        <v>15</v>
      </c>
      <c r="C5" s="15" t="s">
        <v>6</v>
      </c>
      <c r="D5" s="8"/>
      <c r="E5" s="9"/>
      <c r="F5" s="9"/>
      <c r="G5" s="9"/>
      <c r="H5" s="9"/>
      <c r="I5" s="10"/>
      <c r="L5" s="15" t="s">
        <v>6</v>
      </c>
    </row>
    <row r="6" spans="1:12" ht="15" thickBot="1" x14ac:dyDescent="0.35">
      <c r="A6" s="4" t="s">
        <v>13</v>
      </c>
      <c r="C6" s="15" t="s">
        <v>36</v>
      </c>
      <c r="D6" s="8"/>
      <c r="E6" s="9"/>
      <c r="F6" s="9"/>
      <c r="G6" s="9"/>
      <c r="H6" s="9"/>
      <c r="I6" s="10"/>
      <c r="L6" s="15" t="s">
        <v>36</v>
      </c>
    </row>
    <row r="7" spans="1:12" ht="15" thickTop="1" x14ac:dyDescent="0.3">
      <c r="A7" s="1" t="s">
        <v>13</v>
      </c>
      <c r="C7" s="15" t="s">
        <v>19</v>
      </c>
      <c r="D7" s="8"/>
      <c r="E7" s="9"/>
      <c r="F7" s="9"/>
      <c r="G7" s="9"/>
      <c r="H7" s="9"/>
      <c r="I7" s="10"/>
      <c r="L7" s="15" t="s">
        <v>19</v>
      </c>
    </row>
    <row r="8" spans="1:12" x14ac:dyDescent="0.3">
      <c r="A8" s="1" t="s">
        <v>16</v>
      </c>
      <c r="C8" s="15" t="s">
        <v>47</v>
      </c>
      <c r="D8" s="8"/>
      <c r="E8" s="9"/>
      <c r="F8" s="9"/>
      <c r="G8" s="9"/>
      <c r="H8" s="9"/>
      <c r="I8" s="10"/>
      <c r="L8" s="15" t="s">
        <v>47</v>
      </c>
    </row>
    <row r="9" spans="1:12" x14ac:dyDescent="0.3">
      <c r="A9" s="1" t="s">
        <v>13</v>
      </c>
      <c r="C9" s="15" t="s">
        <v>44</v>
      </c>
      <c r="D9" s="8"/>
      <c r="E9" s="9"/>
      <c r="F9" s="9"/>
      <c r="G9" s="9"/>
      <c r="H9" s="9"/>
      <c r="I9" s="10"/>
      <c r="L9" s="15" t="s">
        <v>44</v>
      </c>
    </row>
    <row r="10" spans="1:12" x14ac:dyDescent="0.3">
      <c r="A10" s="2" t="s">
        <v>13</v>
      </c>
      <c r="C10" s="15" t="s">
        <v>45</v>
      </c>
      <c r="D10" s="8"/>
      <c r="E10" s="9"/>
      <c r="F10" s="9"/>
      <c r="G10" s="9"/>
      <c r="H10" s="9"/>
      <c r="I10" s="10"/>
      <c r="L10" s="15" t="s">
        <v>45</v>
      </c>
    </row>
    <row r="11" spans="1:12" x14ac:dyDescent="0.3">
      <c r="A11" s="1" t="s">
        <v>17</v>
      </c>
      <c r="C11" s="15" t="s">
        <v>20</v>
      </c>
      <c r="D11" s="8"/>
      <c r="E11" s="9"/>
      <c r="F11" s="9"/>
      <c r="G11" s="9"/>
      <c r="H11" s="9"/>
      <c r="I11" s="10"/>
      <c r="L11" s="15" t="s">
        <v>20</v>
      </c>
    </row>
    <row r="12" spans="1:12" x14ac:dyDescent="0.3">
      <c r="A12" s="1" t="s">
        <v>11</v>
      </c>
      <c r="C12" s="15" t="s">
        <v>12</v>
      </c>
      <c r="D12" s="8"/>
      <c r="E12" s="9"/>
      <c r="F12" s="9"/>
      <c r="G12" s="9"/>
      <c r="H12" s="9"/>
      <c r="I12" s="10"/>
      <c r="L12" s="15" t="s">
        <v>12</v>
      </c>
    </row>
    <row r="13" spans="1:12" x14ac:dyDescent="0.3">
      <c r="A13" s="1" t="s">
        <v>2</v>
      </c>
      <c r="C13" s="15" t="s">
        <v>7</v>
      </c>
      <c r="D13" s="8"/>
      <c r="E13" s="9"/>
      <c r="F13" s="9"/>
      <c r="G13" s="9"/>
      <c r="H13" s="9"/>
      <c r="I13" s="10"/>
      <c r="L13" s="15" t="s">
        <v>7</v>
      </c>
    </row>
    <row r="14" spans="1:12" x14ac:dyDescent="0.3">
      <c r="A14" s="1" t="s">
        <v>8</v>
      </c>
      <c r="C14" s="15" t="s">
        <v>2</v>
      </c>
      <c r="D14" s="8"/>
      <c r="E14" s="9"/>
      <c r="F14" s="9"/>
      <c r="G14" s="9"/>
      <c r="H14" s="9"/>
      <c r="I14" s="10"/>
      <c r="L14" s="15" t="s">
        <v>2</v>
      </c>
    </row>
    <row r="15" spans="1:12" x14ac:dyDescent="0.3">
      <c r="A15" s="1" t="s">
        <v>13</v>
      </c>
      <c r="C15" s="15" t="s">
        <v>48</v>
      </c>
      <c r="D15" s="8"/>
      <c r="E15" s="9"/>
      <c r="F15" s="9"/>
      <c r="G15" s="9"/>
      <c r="H15" s="9"/>
      <c r="I15" s="10"/>
      <c r="L15" s="15" t="s">
        <v>48</v>
      </c>
    </row>
    <row r="16" spans="1:12" x14ac:dyDescent="0.3">
      <c r="A16" s="2" t="s">
        <v>13</v>
      </c>
      <c r="C16" s="15" t="s">
        <v>8</v>
      </c>
      <c r="D16" s="8"/>
      <c r="E16" s="9"/>
      <c r="F16" s="9"/>
      <c r="G16" s="9"/>
      <c r="H16" s="9"/>
      <c r="I16" s="10"/>
      <c r="L16" s="15" t="s">
        <v>8</v>
      </c>
    </row>
    <row r="17" spans="1:12" x14ac:dyDescent="0.3">
      <c r="A17" s="1" t="s">
        <v>18</v>
      </c>
      <c r="C17" s="15" t="s">
        <v>9</v>
      </c>
      <c r="D17" s="8"/>
      <c r="E17" s="9"/>
      <c r="F17" s="9"/>
      <c r="G17" s="9"/>
      <c r="H17" s="9"/>
      <c r="I17" s="10"/>
      <c r="L17" s="15" t="s">
        <v>9</v>
      </c>
    </row>
    <row r="18" spans="1:12" x14ac:dyDescent="0.3">
      <c r="A18" s="1" t="s">
        <v>19</v>
      </c>
      <c r="C18" s="15" t="s">
        <v>38</v>
      </c>
      <c r="D18" s="8"/>
      <c r="E18" s="9"/>
      <c r="F18" s="9"/>
      <c r="G18" s="9"/>
      <c r="H18" s="9"/>
      <c r="I18" s="10"/>
      <c r="L18" s="15" t="s">
        <v>38</v>
      </c>
    </row>
    <row r="19" spans="1:12" x14ac:dyDescent="0.3">
      <c r="A19" s="1" t="s">
        <v>13</v>
      </c>
      <c r="C19" s="15" t="s">
        <v>39</v>
      </c>
      <c r="D19" s="8"/>
      <c r="E19" s="9"/>
      <c r="F19" s="9"/>
      <c r="G19" s="9"/>
      <c r="H19" s="9"/>
      <c r="I19" s="10"/>
      <c r="L19" s="15" t="s">
        <v>39</v>
      </c>
    </row>
    <row r="20" spans="1:12" x14ac:dyDescent="0.3">
      <c r="A20" s="2" t="s">
        <v>13</v>
      </c>
      <c r="C20" s="15" t="s">
        <v>40</v>
      </c>
      <c r="D20" s="8"/>
      <c r="E20" s="9"/>
      <c r="F20" s="9"/>
      <c r="G20" s="9"/>
      <c r="H20" s="9"/>
      <c r="I20" s="10"/>
      <c r="L20" s="15" t="s">
        <v>40</v>
      </c>
    </row>
    <row r="21" spans="1:12" x14ac:dyDescent="0.3">
      <c r="A21" s="1" t="s">
        <v>20</v>
      </c>
      <c r="C21" s="15" t="s">
        <v>41</v>
      </c>
      <c r="D21" s="8"/>
      <c r="E21" s="9"/>
      <c r="F21" s="9"/>
      <c r="G21" s="9"/>
      <c r="H21" s="9"/>
      <c r="I21" s="10"/>
      <c r="L21" s="15" t="s">
        <v>41</v>
      </c>
    </row>
    <row r="22" spans="1:12" x14ac:dyDescent="0.3">
      <c r="A22" s="1" t="s">
        <v>12</v>
      </c>
      <c r="C22" s="15" t="s">
        <v>3</v>
      </c>
      <c r="D22" s="8"/>
      <c r="E22" s="9"/>
      <c r="F22" s="9"/>
      <c r="G22" s="9"/>
      <c r="H22" s="9"/>
      <c r="I22" s="10"/>
      <c r="L22" s="15" t="s">
        <v>3</v>
      </c>
    </row>
    <row r="23" spans="1:12" x14ac:dyDescent="0.3">
      <c r="A23" s="1" t="s">
        <v>38</v>
      </c>
      <c r="C23" s="15" t="s">
        <v>28</v>
      </c>
      <c r="D23" s="8"/>
      <c r="E23" s="9"/>
      <c r="F23" s="9"/>
      <c r="G23" s="9"/>
      <c r="H23" s="9"/>
      <c r="I23" s="10"/>
      <c r="L23" s="15" t="s">
        <v>28</v>
      </c>
    </row>
    <row r="24" spans="1:12" x14ac:dyDescent="0.3">
      <c r="A24" s="1" t="s">
        <v>39</v>
      </c>
      <c r="C24" s="15" t="s">
        <v>22</v>
      </c>
      <c r="D24" s="8"/>
      <c r="E24" s="9"/>
      <c r="F24" s="9"/>
      <c r="G24" s="9"/>
      <c r="H24" s="9"/>
      <c r="I24" s="10"/>
      <c r="L24" s="15" t="s">
        <v>22</v>
      </c>
    </row>
    <row r="25" spans="1:12" x14ac:dyDescent="0.3">
      <c r="A25" s="1" t="s">
        <v>40</v>
      </c>
      <c r="C25" s="15" t="s">
        <v>10</v>
      </c>
      <c r="D25" s="8"/>
      <c r="E25" s="9"/>
      <c r="F25" s="9"/>
      <c r="G25" s="9"/>
      <c r="H25" s="9"/>
      <c r="I25" s="10"/>
      <c r="L25" s="15" t="s">
        <v>10</v>
      </c>
    </row>
    <row r="26" spans="1:12" x14ac:dyDescent="0.3">
      <c r="A26" s="1" t="s">
        <v>41</v>
      </c>
      <c r="C26" s="15" t="s">
        <v>29</v>
      </c>
      <c r="D26" s="8"/>
      <c r="E26" s="9"/>
      <c r="F26" s="9"/>
      <c r="G26" s="9"/>
      <c r="H26" s="9"/>
      <c r="I26" s="10"/>
      <c r="L26" s="15" t="s">
        <v>29</v>
      </c>
    </row>
    <row r="27" spans="1:12" x14ac:dyDescent="0.3">
      <c r="A27" s="1" t="s">
        <v>3</v>
      </c>
      <c r="C27" s="15" t="s">
        <v>15</v>
      </c>
      <c r="D27" s="8"/>
      <c r="E27" s="9"/>
      <c r="F27" s="9"/>
      <c r="G27" s="9"/>
      <c r="H27" s="9"/>
      <c r="I27" s="10"/>
      <c r="L27" s="15" t="s">
        <v>15</v>
      </c>
    </row>
    <row r="28" spans="1:12" x14ac:dyDescent="0.3">
      <c r="A28" s="1" t="s">
        <v>42</v>
      </c>
      <c r="C28" s="15" t="s">
        <v>42</v>
      </c>
      <c r="D28" s="8"/>
      <c r="E28" s="9"/>
      <c r="F28" s="9"/>
      <c r="G28" s="9"/>
      <c r="H28" s="9"/>
      <c r="I28" s="10"/>
      <c r="L28" s="15" t="s">
        <v>42</v>
      </c>
    </row>
    <row r="29" spans="1:12" x14ac:dyDescent="0.3">
      <c r="A29" s="1" t="s">
        <v>13</v>
      </c>
      <c r="C29" s="15" t="s">
        <v>18</v>
      </c>
      <c r="D29" s="8"/>
      <c r="E29" s="9"/>
      <c r="F29" s="9"/>
      <c r="G29" s="9"/>
      <c r="H29" s="9"/>
      <c r="I29" s="10"/>
      <c r="L29" s="15" t="s">
        <v>18</v>
      </c>
    </row>
    <row r="30" spans="1:12" x14ac:dyDescent="0.3">
      <c r="A30" s="2" t="s">
        <v>13</v>
      </c>
      <c r="C30" s="15" t="s">
        <v>5</v>
      </c>
      <c r="D30" s="8"/>
      <c r="E30" s="9"/>
      <c r="F30" s="9"/>
      <c r="G30" s="9"/>
      <c r="H30" s="9"/>
      <c r="I30" s="10"/>
      <c r="L30" s="15" t="s">
        <v>5</v>
      </c>
    </row>
    <row r="31" spans="1:12" x14ac:dyDescent="0.3">
      <c r="A31" s="1" t="s">
        <v>4</v>
      </c>
      <c r="C31" s="15" t="s">
        <v>35</v>
      </c>
      <c r="D31" s="8"/>
      <c r="E31" s="9"/>
      <c r="F31" s="9"/>
      <c r="G31" s="9"/>
      <c r="H31" s="9"/>
      <c r="I31" s="10"/>
      <c r="L31" s="15" t="s">
        <v>35</v>
      </c>
    </row>
    <row r="32" spans="1:12" x14ac:dyDescent="0.3">
      <c r="A32" s="1" t="s">
        <v>43</v>
      </c>
      <c r="C32" s="15" t="s">
        <v>27</v>
      </c>
      <c r="D32" s="8"/>
      <c r="E32" s="9"/>
      <c r="F32" s="9"/>
      <c r="G32" s="9"/>
      <c r="H32" s="9"/>
      <c r="I32" s="10"/>
      <c r="L32" s="15" t="s">
        <v>27</v>
      </c>
    </row>
    <row r="33" spans="1:12" x14ac:dyDescent="0.3">
      <c r="A33" s="1" t="s">
        <v>44</v>
      </c>
      <c r="C33" s="15" t="s">
        <v>32</v>
      </c>
      <c r="D33" s="8"/>
      <c r="E33" s="9"/>
      <c r="F33" s="9"/>
      <c r="G33" s="9"/>
      <c r="H33" s="9"/>
      <c r="I33" s="10"/>
      <c r="L33" s="15" t="s">
        <v>32</v>
      </c>
    </row>
    <row r="34" spans="1:12" x14ac:dyDescent="0.3">
      <c r="A34" s="1" t="s">
        <v>45</v>
      </c>
      <c r="C34" s="15" t="s">
        <v>17</v>
      </c>
      <c r="D34" s="8"/>
      <c r="E34" s="9"/>
      <c r="F34" s="9"/>
      <c r="G34" s="9"/>
      <c r="H34" s="9"/>
      <c r="I34" s="10"/>
      <c r="L34" s="15" t="s">
        <v>17</v>
      </c>
    </row>
    <row r="35" spans="1:12" x14ac:dyDescent="0.3">
      <c r="A35" s="1" t="s">
        <v>22</v>
      </c>
      <c r="C35" s="15" t="s">
        <v>46</v>
      </c>
      <c r="D35" s="8"/>
      <c r="E35" s="9"/>
      <c r="F35" s="9"/>
      <c r="G35" s="9"/>
      <c r="H35" s="9"/>
      <c r="I35" s="10"/>
      <c r="L35" s="15" t="s">
        <v>46</v>
      </c>
    </row>
    <row r="36" spans="1:12" x14ac:dyDescent="0.3">
      <c r="A36" s="3" t="s">
        <v>23</v>
      </c>
      <c r="C36" s="15" t="s">
        <v>33</v>
      </c>
      <c r="D36" s="8"/>
      <c r="E36" s="9"/>
      <c r="F36" s="9"/>
      <c r="G36" s="9"/>
      <c r="H36" s="9"/>
      <c r="I36" s="10"/>
      <c r="L36" s="15" t="s">
        <v>33</v>
      </c>
    </row>
    <row r="37" spans="1:12" x14ac:dyDescent="0.3">
      <c r="A37" s="3" t="s">
        <v>24</v>
      </c>
      <c r="C37" s="15" t="s">
        <v>30</v>
      </c>
      <c r="D37" s="8"/>
      <c r="E37" s="9"/>
      <c r="F37" s="9"/>
      <c r="G37" s="9"/>
      <c r="H37" s="9"/>
      <c r="I37" s="10"/>
      <c r="L37" s="15" t="s">
        <v>30</v>
      </c>
    </row>
    <row r="38" spans="1:12" x14ac:dyDescent="0.3">
      <c r="A38" s="3" t="s">
        <v>5</v>
      </c>
      <c r="C38" s="15" t="s">
        <v>11</v>
      </c>
      <c r="D38" s="8"/>
      <c r="E38" s="9"/>
      <c r="F38" s="9"/>
      <c r="G38" s="9"/>
      <c r="H38" s="9"/>
      <c r="I38" s="10"/>
      <c r="L38" s="15" t="s">
        <v>11</v>
      </c>
    </row>
    <row r="39" spans="1:12" x14ac:dyDescent="0.3">
      <c r="A39" s="3" t="s">
        <v>25</v>
      </c>
      <c r="C39" s="15" t="s">
        <v>31</v>
      </c>
      <c r="D39" s="8"/>
      <c r="E39" s="9"/>
      <c r="F39" s="9"/>
      <c r="G39" s="9"/>
      <c r="H39" s="9"/>
      <c r="I39" s="10"/>
      <c r="L39" s="15" t="s">
        <v>31</v>
      </c>
    </row>
    <row r="40" spans="1:12" x14ac:dyDescent="0.3">
      <c r="A40" s="3" t="s">
        <v>26</v>
      </c>
      <c r="C40" s="15" t="s">
        <v>43</v>
      </c>
      <c r="D40" s="8"/>
      <c r="E40" s="9"/>
      <c r="F40" s="9"/>
      <c r="G40" s="9"/>
      <c r="H40" s="9"/>
      <c r="I40" s="10"/>
      <c r="L40" s="15" t="s">
        <v>43</v>
      </c>
    </row>
    <row r="41" spans="1:12" x14ac:dyDescent="0.3">
      <c r="A41" s="3"/>
      <c r="C41" s="15" t="s">
        <v>49</v>
      </c>
      <c r="D41" s="8"/>
      <c r="E41" s="9"/>
      <c r="F41" s="9"/>
      <c r="G41" s="9"/>
      <c r="H41" s="9"/>
      <c r="I41" s="10"/>
      <c r="L41" s="15" t="s">
        <v>49</v>
      </c>
    </row>
    <row r="42" spans="1:12" x14ac:dyDescent="0.3">
      <c r="A42" s="2" t="s">
        <v>13</v>
      </c>
      <c r="C42" s="15" t="s">
        <v>1</v>
      </c>
      <c r="D42" s="8"/>
      <c r="E42" s="9"/>
      <c r="F42" s="9"/>
      <c r="G42" s="9"/>
      <c r="H42" s="9"/>
      <c r="I42" s="10"/>
      <c r="L42" s="15" t="s">
        <v>1</v>
      </c>
    </row>
    <row r="43" spans="1:12" x14ac:dyDescent="0.3">
      <c r="A43" s="1" t="s">
        <v>27</v>
      </c>
      <c r="C43" s="15" t="s">
        <v>37</v>
      </c>
      <c r="D43" s="8"/>
      <c r="E43" s="9"/>
      <c r="F43" s="9"/>
      <c r="G43" s="9"/>
      <c r="H43" s="9"/>
      <c r="I43" s="10"/>
      <c r="L43" s="15" t="s">
        <v>37</v>
      </c>
    </row>
    <row r="44" spans="1:12" x14ac:dyDescent="0.3">
      <c r="A44" s="1" t="s">
        <v>13</v>
      </c>
      <c r="C44" s="15" t="s">
        <v>14</v>
      </c>
      <c r="D44" s="8"/>
      <c r="E44" s="9"/>
      <c r="F44" s="9"/>
      <c r="G44" s="9"/>
      <c r="H44" s="9"/>
      <c r="I44" s="10"/>
      <c r="L44" s="15" t="s">
        <v>14</v>
      </c>
    </row>
    <row r="45" spans="1:12" x14ac:dyDescent="0.3">
      <c r="A45" s="2" t="s">
        <v>13</v>
      </c>
      <c r="C45" s="15" t="s">
        <v>16</v>
      </c>
      <c r="D45" s="8"/>
      <c r="E45" s="9"/>
      <c r="F45" s="9"/>
      <c r="G45" s="9"/>
      <c r="H45" s="9"/>
      <c r="I45" s="10"/>
      <c r="L45" s="15" t="s">
        <v>16</v>
      </c>
    </row>
    <row r="46" spans="1:12" x14ac:dyDescent="0.3">
      <c r="A46" s="1" t="s">
        <v>13</v>
      </c>
      <c r="C46" s="15" t="s">
        <v>0</v>
      </c>
      <c r="D46" s="8"/>
      <c r="E46" s="9"/>
      <c r="F46" s="9"/>
      <c r="G46" s="9"/>
      <c r="H46" s="9"/>
      <c r="I46" s="10"/>
      <c r="L46" s="15" t="s">
        <v>0</v>
      </c>
    </row>
    <row r="47" spans="1:12" x14ac:dyDescent="0.3">
      <c r="A47" s="2" t="s">
        <v>13</v>
      </c>
      <c r="C47" s="15" t="s">
        <v>4</v>
      </c>
      <c r="D47" s="8"/>
      <c r="E47" s="9"/>
      <c r="F47" s="9"/>
      <c r="G47" s="9"/>
      <c r="H47" s="9"/>
      <c r="I47" s="10"/>
      <c r="L47" s="15" t="s">
        <v>4</v>
      </c>
    </row>
    <row r="48" spans="1:12" x14ac:dyDescent="0.3">
      <c r="A48" s="1" t="s">
        <v>28</v>
      </c>
      <c r="C48" s="15" t="s">
        <v>34</v>
      </c>
      <c r="D48" s="8"/>
      <c r="E48" s="9"/>
      <c r="F48" s="9"/>
      <c r="G48" s="9"/>
      <c r="H48" s="9"/>
      <c r="I48" s="10"/>
      <c r="L48" s="15" t="s">
        <v>34</v>
      </c>
    </row>
    <row r="49" spans="1:12" x14ac:dyDescent="0.3">
      <c r="A49" s="1" t="s">
        <v>30</v>
      </c>
      <c r="C49" s="15" t="s">
        <v>23</v>
      </c>
      <c r="D49" s="8"/>
      <c r="E49" s="9"/>
      <c r="F49" s="9"/>
      <c r="G49" s="9"/>
      <c r="H49" s="9"/>
      <c r="I49" s="10"/>
      <c r="L49" s="15" t="s">
        <v>23</v>
      </c>
    </row>
    <row r="50" spans="1:12" x14ac:dyDescent="0.3">
      <c r="A50" s="1" t="s">
        <v>29</v>
      </c>
      <c r="C50" s="15" t="s">
        <v>24</v>
      </c>
      <c r="D50" s="8"/>
      <c r="E50" s="9"/>
      <c r="F50" s="9"/>
      <c r="G50" s="9"/>
      <c r="H50" s="9"/>
      <c r="I50" s="10"/>
      <c r="L50" s="15" t="s">
        <v>24</v>
      </c>
    </row>
    <row r="51" spans="1:12" x14ac:dyDescent="0.3">
      <c r="A51" s="1" t="s">
        <v>13</v>
      </c>
      <c r="C51" s="15" t="s">
        <v>26</v>
      </c>
      <c r="D51" s="8"/>
      <c r="E51" s="9"/>
      <c r="F51" s="9"/>
      <c r="G51" s="9"/>
      <c r="H51" s="9"/>
      <c r="I51" s="10"/>
      <c r="L51" s="15" t="s">
        <v>26</v>
      </c>
    </row>
    <row r="52" spans="1:12" x14ac:dyDescent="0.3">
      <c r="A52" s="1" t="s">
        <v>46</v>
      </c>
      <c r="C52" s="15" t="s">
        <v>25</v>
      </c>
      <c r="D52" s="8"/>
      <c r="E52" s="9"/>
      <c r="F52" s="9"/>
      <c r="G52" s="9"/>
      <c r="H52" s="9"/>
      <c r="I52" s="10"/>
      <c r="L52" s="15" t="s">
        <v>25</v>
      </c>
    </row>
    <row r="53" spans="1:12" x14ac:dyDescent="0.3">
      <c r="A53" s="1" t="s">
        <v>32</v>
      </c>
      <c r="C53" s="15" t="s">
        <v>51</v>
      </c>
      <c r="D53" s="8"/>
      <c r="E53" s="9"/>
      <c r="F53" s="9"/>
      <c r="G53" s="9"/>
      <c r="H53" s="9"/>
      <c r="I53" s="10"/>
    </row>
    <row r="54" spans="1:12" x14ac:dyDescent="0.3">
      <c r="A54" s="1" t="s">
        <v>33</v>
      </c>
      <c r="C54" s="16" t="s">
        <v>52</v>
      </c>
      <c r="D54" s="11"/>
      <c r="E54" s="12"/>
      <c r="F54" s="12"/>
      <c r="G54" s="12"/>
      <c r="H54" s="12"/>
      <c r="I54" s="13"/>
    </row>
    <row r="55" spans="1:12" x14ac:dyDescent="0.3">
      <c r="A55" s="1" t="s">
        <v>47</v>
      </c>
    </row>
    <row r="56" spans="1:12" x14ac:dyDescent="0.3">
      <c r="A56" s="1" t="s">
        <v>48</v>
      </c>
    </row>
    <row r="57" spans="1:12" x14ac:dyDescent="0.3">
      <c r="A57" s="1" t="s">
        <v>34</v>
      </c>
    </row>
    <row r="58" spans="1:12" x14ac:dyDescent="0.3">
      <c r="A58" s="1" t="s">
        <v>49</v>
      </c>
    </row>
    <row r="59" spans="1:12" x14ac:dyDescent="0.3">
      <c r="A59" s="1" t="s">
        <v>13</v>
      </c>
    </row>
    <row r="60" spans="1:12" x14ac:dyDescent="0.3">
      <c r="A60" s="1" t="s">
        <v>37</v>
      </c>
    </row>
    <row r="61" spans="1:12" x14ac:dyDescent="0.3">
      <c r="A61" s="3" t="s">
        <v>1</v>
      </c>
    </row>
    <row r="62" spans="1:12" x14ac:dyDescent="0.3">
      <c r="A62" s="3" t="s">
        <v>13</v>
      </c>
    </row>
    <row r="63" spans="1:12" x14ac:dyDescent="0.3">
      <c r="A63" s="3" t="s">
        <v>14</v>
      </c>
    </row>
    <row r="64" spans="1:12" x14ac:dyDescent="0.3">
      <c r="A64" s="1" t="s">
        <v>15</v>
      </c>
    </row>
    <row r="65" spans="1:1" ht="15" thickBot="1" x14ac:dyDescent="0.35">
      <c r="A65" s="4" t="s">
        <v>13</v>
      </c>
    </row>
    <row r="66" spans="1:1" ht="15" thickTop="1" x14ac:dyDescent="0.3">
      <c r="A66" s="3" t="s">
        <v>13</v>
      </c>
    </row>
    <row r="67" spans="1:1" x14ac:dyDescent="0.3">
      <c r="A67" s="3" t="s">
        <v>16</v>
      </c>
    </row>
    <row r="68" spans="1:1" x14ac:dyDescent="0.3">
      <c r="A68" s="3" t="s">
        <v>13</v>
      </c>
    </row>
    <row r="69" spans="1:1" x14ac:dyDescent="0.3">
      <c r="A69" s="3" t="s">
        <v>13</v>
      </c>
    </row>
    <row r="70" spans="1:1" x14ac:dyDescent="0.3">
      <c r="A70" s="3" t="s">
        <v>17</v>
      </c>
    </row>
    <row r="71" spans="1:1" x14ac:dyDescent="0.3">
      <c r="A71" s="3" t="s">
        <v>11</v>
      </c>
    </row>
    <row r="72" spans="1:1" x14ac:dyDescent="0.3">
      <c r="A72" s="3" t="s">
        <v>6</v>
      </c>
    </row>
    <row r="73" spans="1:1" x14ac:dyDescent="0.3">
      <c r="A73" s="3" t="s">
        <v>7</v>
      </c>
    </row>
    <row r="74" spans="1:1" x14ac:dyDescent="0.3">
      <c r="A74" s="3" t="s">
        <v>2</v>
      </c>
    </row>
    <row r="75" spans="1:1" x14ac:dyDescent="0.3">
      <c r="A75" s="3" t="s">
        <v>9</v>
      </c>
    </row>
    <row r="76" spans="1:1" x14ac:dyDescent="0.3">
      <c r="A76" s="3" t="s">
        <v>10</v>
      </c>
    </row>
    <row r="77" spans="1:1" x14ac:dyDescent="0.3">
      <c r="A77" s="3" t="s">
        <v>8</v>
      </c>
    </row>
    <row r="78" spans="1:1" x14ac:dyDescent="0.3">
      <c r="A78" s="3" t="s">
        <v>13</v>
      </c>
    </row>
    <row r="79" spans="1:1" x14ac:dyDescent="0.3">
      <c r="A79" s="3" t="s">
        <v>13</v>
      </c>
    </row>
    <row r="80" spans="1:1" x14ac:dyDescent="0.3">
      <c r="A80" s="3" t="s">
        <v>18</v>
      </c>
    </row>
    <row r="81" spans="1:1" x14ac:dyDescent="0.3">
      <c r="A81" s="3" t="s">
        <v>19</v>
      </c>
    </row>
    <row r="82" spans="1:1" x14ac:dyDescent="0.3">
      <c r="A82" s="3" t="s">
        <v>13</v>
      </c>
    </row>
    <row r="83" spans="1:1" x14ac:dyDescent="0.3">
      <c r="A83" s="3" t="s">
        <v>13</v>
      </c>
    </row>
    <row r="84" spans="1:1" x14ac:dyDescent="0.3">
      <c r="A84" s="3" t="s">
        <v>20</v>
      </c>
    </row>
    <row r="85" spans="1:1" x14ac:dyDescent="0.3">
      <c r="A85" s="3" t="s">
        <v>12</v>
      </c>
    </row>
    <row r="86" spans="1:1" x14ac:dyDescent="0.3">
      <c r="A86" s="3" t="s">
        <v>13</v>
      </c>
    </row>
    <row r="87" spans="1:1" x14ac:dyDescent="0.3">
      <c r="A87" s="3" t="s">
        <v>13</v>
      </c>
    </row>
    <row r="88" spans="1:1" x14ac:dyDescent="0.3">
      <c r="A88" s="3" t="s">
        <v>4</v>
      </c>
    </row>
    <row r="89" spans="1:1" x14ac:dyDescent="0.3">
      <c r="A89" s="3" t="s">
        <v>21</v>
      </c>
    </row>
    <row r="90" spans="1:1" x14ac:dyDescent="0.3">
      <c r="A90" s="3" t="s">
        <v>22</v>
      </c>
    </row>
    <row r="91" spans="1:1" x14ac:dyDescent="0.3">
      <c r="A91" s="3" t="s">
        <v>23</v>
      </c>
    </row>
    <row r="92" spans="1:1" x14ac:dyDescent="0.3">
      <c r="A92" s="3" t="s">
        <v>24</v>
      </c>
    </row>
    <row r="93" spans="1:1" x14ac:dyDescent="0.3">
      <c r="A93" s="3" t="s">
        <v>5</v>
      </c>
    </row>
    <row r="94" spans="1:1" x14ac:dyDescent="0.3">
      <c r="A94" s="3" t="s">
        <v>25</v>
      </c>
    </row>
    <row r="95" spans="1:1" x14ac:dyDescent="0.3">
      <c r="A95" s="3" t="s">
        <v>26</v>
      </c>
    </row>
    <row r="96" spans="1:1" x14ac:dyDescent="0.3">
      <c r="A96" s="3" t="s">
        <v>13</v>
      </c>
    </row>
    <row r="97" spans="1:1" x14ac:dyDescent="0.3">
      <c r="A97" s="3" t="s">
        <v>27</v>
      </c>
    </row>
    <row r="98" spans="1:1" x14ac:dyDescent="0.3">
      <c r="A98" s="3" t="s">
        <v>13</v>
      </c>
    </row>
    <row r="99" spans="1:1" x14ac:dyDescent="0.3">
      <c r="A99" s="3" t="s">
        <v>13</v>
      </c>
    </row>
    <row r="100" spans="1:1" x14ac:dyDescent="0.3">
      <c r="A100" s="1" t="s">
        <v>28</v>
      </c>
    </row>
    <row r="101" spans="1:1" x14ac:dyDescent="0.3">
      <c r="A101" s="1" t="s">
        <v>29</v>
      </c>
    </row>
    <row r="102" spans="1:1" x14ac:dyDescent="0.3">
      <c r="A102" s="3" t="s">
        <v>30</v>
      </c>
    </row>
    <row r="103" spans="1:1" x14ac:dyDescent="0.3">
      <c r="A103" s="3" t="s">
        <v>31</v>
      </c>
    </row>
    <row r="104" spans="1:1" x14ac:dyDescent="0.3">
      <c r="A104" s="3" t="s">
        <v>32</v>
      </c>
    </row>
    <row r="105" spans="1:1" x14ac:dyDescent="0.3">
      <c r="A105" s="3" t="s">
        <v>33</v>
      </c>
    </row>
    <row r="106" spans="1:1" x14ac:dyDescent="0.3">
      <c r="A106" s="3" t="s">
        <v>34</v>
      </c>
    </row>
    <row r="107" spans="1:1" x14ac:dyDescent="0.3">
      <c r="A107" s="3" t="s">
        <v>35</v>
      </c>
    </row>
    <row r="108" spans="1:1" x14ac:dyDescent="0.3">
      <c r="A108" s="3" t="s">
        <v>36</v>
      </c>
    </row>
    <row r="109" spans="1:1" x14ac:dyDescent="0.3">
      <c r="A109" s="3" t="s">
        <v>13</v>
      </c>
    </row>
    <row r="110" spans="1:1" x14ac:dyDescent="0.3">
      <c r="A110" s="3" t="s">
        <v>13</v>
      </c>
    </row>
    <row r="111" spans="1:1" x14ac:dyDescent="0.3">
      <c r="A111" s="1" t="s">
        <v>37</v>
      </c>
    </row>
    <row r="112" spans="1:1" x14ac:dyDescent="0.3">
      <c r="A112" s="1" t="s">
        <v>1</v>
      </c>
    </row>
    <row r="113" spans="1:1" x14ac:dyDescent="0.3">
      <c r="A113" s="1" t="s">
        <v>13</v>
      </c>
    </row>
    <row r="114" spans="1:1" x14ac:dyDescent="0.3">
      <c r="A114" s="1" t="s">
        <v>14</v>
      </c>
    </row>
    <row r="115" spans="1:1" x14ac:dyDescent="0.3">
      <c r="A115" s="1" t="s">
        <v>15</v>
      </c>
    </row>
    <row r="116" spans="1:1" x14ac:dyDescent="0.3">
      <c r="A116" s="1" t="s">
        <v>13</v>
      </c>
    </row>
    <row r="117" spans="1:1" x14ac:dyDescent="0.3">
      <c r="A117" s="1" t="s">
        <v>13</v>
      </c>
    </row>
    <row r="118" spans="1:1" x14ac:dyDescent="0.3">
      <c r="A118" s="1" t="s">
        <v>16</v>
      </c>
    </row>
    <row r="119" spans="1:1" x14ac:dyDescent="0.3">
      <c r="A119" s="1" t="s">
        <v>13</v>
      </c>
    </row>
    <row r="120" spans="1:1" x14ac:dyDescent="0.3">
      <c r="A120" s="2" t="s">
        <v>13</v>
      </c>
    </row>
    <row r="121" spans="1:1" x14ac:dyDescent="0.3">
      <c r="A121" s="1" t="s">
        <v>17</v>
      </c>
    </row>
    <row r="122" spans="1:1" x14ac:dyDescent="0.3">
      <c r="A122" s="1" t="s">
        <v>11</v>
      </c>
    </row>
    <row r="123" spans="1:1" x14ac:dyDescent="0.3">
      <c r="A123" s="1" t="s">
        <v>2</v>
      </c>
    </row>
    <row r="124" spans="1:1" x14ac:dyDescent="0.3">
      <c r="A124" s="1" t="s">
        <v>8</v>
      </c>
    </row>
    <row r="125" spans="1:1" x14ac:dyDescent="0.3">
      <c r="A125" s="1" t="s">
        <v>13</v>
      </c>
    </row>
    <row r="126" spans="1:1" x14ac:dyDescent="0.3">
      <c r="A126" s="2" t="s">
        <v>13</v>
      </c>
    </row>
    <row r="127" spans="1:1" x14ac:dyDescent="0.3">
      <c r="A127" s="1" t="s">
        <v>18</v>
      </c>
    </row>
    <row r="128" spans="1:1" x14ac:dyDescent="0.3">
      <c r="A128" s="1" t="s">
        <v>19</v>
      </c>
    </row>
    <row r="129" spans="1:1" x14ac:dyDescent="0.3">
      <c r="A129" s="1" t="s">
        <v>13</v>
      </c>
    </row>
    <row r="130" spans="1:1" x14ac:dyDescent="0.3">
      <c r="A130" s="2" t="s">
        <v>13</v>
      </c>
    </row>
    <row r="131" spans="1:1" x14ac:dyDescent="0.3">
      <c r="A131" s="1" t="s">
        <v>20</v>
      </c>
    </row>
    <row r="132" spans="1:1" x14ac:dyDescent="0.3">
      <c r="A132" s="1" t="s">
        <v>12</v>
      </c>
    </row>
    <row r="133" spans="1:1" x14ac:dyDescent="0.3">
      <c r="A133" s="1" t="s">
        <v>38</v>
      </c>
    </row>
    <row r="134" spans="1:1" x14ac:dyDescent="0.3">
      <c r="A134" s="1" t="s">
        <v>39</v>
      </c>
    </row>
    <row r="135" spans="1:1" x14ac:dyDescent="0.3">
      <c r="A135" s="1" t="s">
        <v>40</v>
      </c>
    </row>
    <row r="136" spans="1:1" x14ac:dyDescent="0.3">
      <c r="A136" s="1" t="s">
        <v>41</v>
      </c>
    </row>
    <row r="137" spans="1:1" x14ac:dyDescent="0.3">
      <c r="A137" s="1" t="s">
        <v>3</v>
      </c>
    </row>
    <row r="138" spans="1:1" x14ac:dyDescent="0.3">
      <c r="A138" s="1" t="s">
        <v>42</v>
      </c>
    </row>
    <row r="139" spans="1:1" x14ac:dyDescent="0.3">
      <c r="A139" s="1" t="s">
        <v>13</v>
      </c>
    </row>
    <row r="140" spans="1:1" x14ac:dyDescent="0.3">
      <c r="A140" s="2" t="s">
        <v>13</v>
      </c>
    </row>
    <row r="141" spans="1:1" x14ac:dyDescent="0.3">
      <c r="A141" s="1" t="s">
        <v>4</v>
      </c>
    </row>
    <row r="142" spans="1:1" x14ac:dyDescent="0.3">
      <c r="A142" s="1" t="s">
        <v>43</v>
      </c>
    </row>
    <row r="143" spans="1:1" x14ac:dyDescent="0.3">
      <c r="A143" s="1" t="s">
        <v>44</v>
      </c>
    </row>
    <row r="144" spans="1:1" x14ac:dyDescent="0.3">
      <c r="A144" s="1" t="s">
        <v>45</v>
      </c>
    </row>
    <row r="145" spans="1:1" x14ac:dyDescent="0.3">
      <c r="A145" s="1" t="s">
        <v>22</v>
      </c>
    </row>
    <row r="146" spans="1:1" x14ac:dyDescent="0.3">
      <c r="A146" s="1" t="s">
        <v>13</v>
      </c>
    </row>
    <row r="147" spans="1:1" x14ac:dyDescent="0.3">
      <c r="A147" s="2" t="s">
        <v>13</v>
      </c>
    </row>
    <row r="148" spans="1:1" x14ac:dyDescent="0.3">
      <c r="A148" s="1" t="s">
        <v>27</v>
      </c>
    </row>
    <row r="149" spans="1:1" x14ac:dyDescent="0.3">
      <c r="A149" s="1" t="s">
        <v>13</v>
      </c>
    </row>
    <row r="150" spans="1:1" x14ac:dyDescent="0.3">
      <c r="A150" s="2" t="s">
        <v>13</v>
      </c>
    </row>
    <row r="151" spans="1:1" x14ac:dyDescent="0.3">
      <c r="A151" s="1" t="s">
        <v>13</v>
      </c>
    </row>
    <row r="152" spans="1:1" x14ac:dyDescent="0.3">
      <c r="A152" s="2" t="s">
        <v>13</v>
      </c>
    </row>
    <row r="153" spans="1:1" x14ac:dyDescent="0.3">
      <c r="A153" s="1" t="s">
        <v>28</v>
      </c>
    </row>
    <row r="154" spans="1:1" x14ac:dyDescent="0.3">
      <c r="A154" s="1" t="s">
        <v>29</v>
      </c>
    </row>
    <row r="155" spans="1:1" x14ac:dyDescent="0.3">
      <c r="A155" s="1" t="s">
        <v>13</v>
      </c>
    </row>
    <row r="156" spans="1:1" x14ac:dyDescent="0.3">
      <c r="A156" s="1" t="s">
        <v>46</v>
      </c>
    </row>
    <row r="157" spans="1:1" x14ac:dyDescent="0.3">
      <c r="A157" s="1" t="s">
        <v>32</v>
      </c>
    </row>
    <row r="158" spans="1:1" x14ac:dyDescent="0.3">
      <c r="A158" s="1" t="s">
        <v>33</v>
      </c>
    </row>
    <row r="159" spans="1:1" x14ac:dyDescent="0.3">
      <c r="A159" s="1" t="s">
        <v>47</v>
      </c>
    </row>
    <row r="160" spans="1:1" x14ac:dyDescent="0.3">
      <c r="A160" s="1" t="s">
        <v>48</v>
      </c>
    </row>
    <row r="161" spans="1:1" x14ac:dyDescent="0.3">
      <c r="A161" s="1" t="s">
        <v>34</v>
      </c>
    </row>
    <row r="162" spans="1:1" x14ac:dyDescent="0.3">
      <c r="A162" s="1" t="s">
        <v>49</v>
      </c>
    </row>
    <row r="163" spans="1:1" x14ac:dyDescent="0.3">
      <c r="A163" s="1" t="s">
        <v>13</v>
      </c>
    </row>
    <row r="164" spans="1:1" x14ac:dyDescent="0.3">
      <c r="A164" s="1" t="s">
        <v>37</v>
      </c>
    </row>
    <row r="165" spans="1:1" x14ac:dyDescent="0.3">
      <c r="A165" s="3" t="s">
        <v>0</v>
      </c>
    </row>
    <row r="166" spans="1:1" x14ac:dyDescent="0.3">
      <c r="A166" s="3" t="s">
        <v>13</v>
      </c>
    </row>
    <row r="167" spans="1:1" x14ac:dyDescent="0.3">
      <c r="A167" s="3" t="s">
        <v>14</v>
      </c>
    </row>
    <row r="168" spans="1:1" x14ac:dyDescent="0.3">
      <c r="A168" s="3" t="s">
        <v>13</v>
      </c>
    </row>
    <row r="169" spans="1:1" x14ac:dyDescent="0.3">
      <c r="A169" s="3" t="s">
        <v>16</v>
      </c>
    </row>
    <row r="170" spans="1:1" x14ac:dyDescent="0.3">
      <c r="A170" s="3" t="s">
        <v>13</v>
      </c>
    </row>
    <row r="171" spans="1:1" x14ac:dyDescent="0.3">
      <c r="A171" s="3" t="s">
        <v>13</v>
      </c>
    </row>
    <row r="172" spans="1:1" x14ac:dyDescent="0.3">
      <c r="A172" s="3" t="s">
        <v>17</v>
      </c>
    </row>
    <row r="173" spans="1:1" x14ac:dyDescent="0.3">
      <c r="A173" s="3" t="s">
        <v>11</v>
      </c>
    </row>
    <row r="174" spans="1:1" x14ac:dyDescent="0.3">
      <c r="A174" s="3" t="s">
        <v>6</v>
      </c>
    </row>
    <row r="175" spans="1:1" x14ac:dyDescent="0.3">
      <c r="A175" s="3" t="s">
        <v>7</v>
      </c>
    </row>
    <row r="176" spans="1:1" x14ac:dyDescent="0.3">
      <c r="A176" s="3" t="s">
        <v>2</v>
      </c>
    </row>
    <row r="177" spans="1:1" x14ac:dyDescent="0.3">
      <c r="A177" s="3" t="s">
        <v>9</v>
      </c>
    </row>
    <row r="178" spans="1:1" x14ac:dyDescent="0.3">
      <c r="A178" s="3" t="s">
        <v>10</v>
      </c>
    </row>
    <row r="179" spans="1:1" x14ac:dyDescent="0.3">
      <c r="A179" s="3" t="s">
        <v>13</v>
      </c>
    </row>
    <row r="180" spans="1:1" x14ac:dyDescent="0.3">
      <c r="A180" s="3" t="s">
        <v>13</v>
      </c>
    </row>
    <row r="181" spans="1:1" x14ac:dyDescent="0.3">
      <c r="A181" s="3" t="s">
        <v>18</v>
      </c>
    </row>
    <row r="182" spans="1:1" x14ac:dyDescent="0.3">
      <c r="A182" s="3" t="s">
        <v>19</v>
      </c>
    </row>
    <row r="183" spans="1:1" x14ac:dyDescent="0.3">
      <c r="A183" s="3" t="s">
        <v>13</v>
      </c>
    </row>
    <row r="184" spans="1:1" x14ac:dyDescent="0.3">
      <c r="A184" s="3" t="s">
        <v>13</v>
      </c>
    </row>
    <row r="185" spans="1:1" x14ac:dyDescent="0.3">
      <c r="A185" s="3" t="s">
        <v>20</v>
      </c>
    </row>
    <row r="186" spans="1:1" x14ac:dyDescent="0.3">
      <c r="A186" s="3" t="s">
        <v>12</v>
      </c>
    </row>
    <row r="187" spans="1:1" x14ac:dyDescent="0.3">
      <c r="A187" s="3" t="s">
        <v>13</v>
      </c>
    </row>
    <row r="188" spans="1:1" x14ac:dyDescent="0.3">
      <c r="A188" s="3" t="s">
        <v>13</v>
      </c>
    </row>
    <row r="189" spans="1:1" x14ac:dyDescent="0.3">
      <c r="A189" s="3" t="s">
        <v>4</v>
      </c>
    </row>
    <row r="190" spans="1:1" x14ac:dyDescent="0.3">
      <c r="A190" s="3" t="s">
        <v>21</v>
      </c>
    </row>
    <row r="191" spans="1:1" x14ac:dyDescent="0.3">
      <c r="A191" s="3" t="s">
        <v>22</v>
      </c>
    </row>
    <row r="192" spans="1:1" x14ac:dyDescent="0.3">
      <c r="A192" s="3" t="s">
        <v>13</v>
      </c>
    </row>
    <row r="193" spans="1:1" x14ac:dyDescent="0.3">
      <c r="A193" s="3" t="s">
        <v>27</v>
      </c>
    </row>
    <row r="194" spans="1:1" x14ac:dyDescent="0.3">
      <c r="A194" s="3" t="s">
        <v>13</v>
      </c>
    </row>
    <row r="195" spans="1:1" x14ac:dyDescent="0.3">
      <c r="A195" s="3" t="s">
        <v>13</v>
      </c>
    </row>
    <row r="196" spans="1:1" x14ac:dyDescent="0.3">
      <c r="A196" s="3" t="s">
        <v>31</v>
      </c>
    </row>
    <row r="197" spans="1:1" x14ac:dyDescent="0.3">
      <c r="A197" s="3" t="s">
        <v>32</v>
      </c>
    </row>
    <row r="198" spans="1:1" x14ac:dyDescent="0.3">
      <c r="A198" s="3" t="s">
        <v>33</v>
      </c>
    </row>
    <row r="199" spans="1:1" x14ac:dyDescent="0.3">
      <c r="A199" s="3" t="s">
        <v>34</v>
      </c>
    </row>
    <row r="200" spans="1:1" x14ac:dyDescent="0.3">
      <c r="A200" s="3" t="s">
        <v>35</v>
      </c>
    </row>
    <row r="201" spans="1:1" x14ac:dyDescent="0.3">
      <c r="A201" s="3" t="s">
        <v>36</v>
      </c>
    </row>
    <row r="202" spans="1:1" x14ac:dyDescent="0.3">
      <c r="A202" s="3" t="s">
        <v>13</v>
      </c>
    </row>
    <row r="203" spans="1:1" x14ac:dyDescent="0.3">
      <c r="A203" s="3" t="s">
        <v>13</v>
      </c>
    </row>
    <row r="204" spans="1:1" x14ac:dyDescent="0.3">
      <c r="A204" s="1" t="s">
        <v>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0" workbookViewId="0">
      <selection activeCell="B22" sqref="B22"/>
    </sheetView>
  </sheetViews>
  <sheetFormatPr defaultRowHeight="14.4" x14ac:dyDescent="0.3"/>
  <cols>
    <col min="1" max="1" width="18.77734375" hidden="1" customWidth="1"/>
    <col min="2" max="2" width="20.5546875" bestFit="1" customWidth="1"/>
    <col min="3" max="3" width="16.88671875" bestFit="1" customWidth="1"/>
    <col min="4" max="4" width="6.6640625" bestFit="1" customWidth="1"/>
  </cols>
  <sheetData>
    <row r="1" spans="1:4" hidden="1" x14ac:dyDescent="0.3">
      <c r="A1" t="s">
        <v>66</v>
      </c>
    </row>
    <row r="2" spans="1:4" hidden="1" x14ac:dyDescent="0.3">
      <c r="A2">
        <f>0</f>
        <v>0</v>
      </c>
      <c r="B2" s="19"/>
      <c r="C2" s="21"/>
      <c r="D2" s="21"/>
    </row>
    <row r="3" spans="1:4" hidden="1" x14ac:dyDescent="0.3">
      <c r="A3">
        <f>1</f>
        <v>1</v>
      </c>
      <c r="B3" s="20"/>
      <c r="C3" s="22"/>
      <c r="D3" s="22"/>
    </row>
    <row r="4" spans="1:4" hidden="1" x14ac:dyDescent="0.3">
      <c r="A4">
        <f>2</f>
        <v>2</v>
      </c>
      <c r="B4" s="20"/>
      <c r="C4" s="22"/>
      <c r="D4" s="22"/>
    </row>
    <row r="5" spans="1:4" hidden="1" x14ac:dyDescent="0.3">
      <c r="A5">
        <f>3</f>
        <v>3</v>
      </c>
      <c r="B5" s="20"/>
      <c r="C5" s="22"/>
      <c r="D5" s="22"/>
    </row>
    <row r="6" spans="1:4" hidden="1" x14ac:dyDescent="0.3">
      <c r="A6" t="s">
        <v>64</v>
      </c>
      <c r="B6" s="20"/>
      <c r="C6" s="22"/>
      <c r="D6" s="22"/>
    </row>
    <row r="7" spans="1:4" hidden="1" x14ac:dyDescent="0.3">
      <c r="A7" t="s">
        <v>65</v>
      </c>
      <c r="C7" s="23"/>
      <c r="D7" s="23"/>
    </row>
    <row r="8" spans="1:4" hidden="1" x14ac:dyDescent="0.3">
      <c r="A8" t="s">
        <v>67</v>
      </c>
    </row>
    <row r="9" spans="1:4" hidden="1" x14ac:dyDescent="0.3">
      <c r="B9" t="e">
        <f ca="1">_xll.TM1RPTVIEW("SData:SalesCube:ARPT1", 0, _xll.TM1RPTTITLE("SData:actvsbud",$C$11), _xll.TM1RPTTITLE("SData:region",$C$12), _xll.TM1RPTTITLE("SData:model",$C$13),TM1RPTFMTRNG,TM1RPTFMTIDCOL)</f>
        <v>#NAME?</v>
      </c>
    </row>
    <row r="11" spans="1:4" x14ac:dyDescent="0.3">
      <c r="B11" s="17" t="s">
        <v>53</v>
      </c>
      <c r="C11" t="e">
        <f ca="1">_xll.SUBNM("SData:actvsbud","","Actual")</f>
        <v>#NAME?</v>
      </c>
    </row>
    <row r="12" spans="1:4" x14ac:dyDescent="0.3">
      <c r="B12" s="17" t="s">
        <v>54</v>
      </c>
      <c r="C12" t="e">
        <f ca="1">_xll.SUBNM("SData:region","","Brazil")</f>
        <v>#NAME?</v>
      </c>
    </row>
    <row r="13" spans="1:4" x14ac:dyDescent="0.3">
      <c r="B13" s="17" t="s">
        <v>55</v>
      </c>
      <c r="C13" t="e">
        <f ca="1">_xll.SUBNM("SData:model","","S Series 1.8 L Sedan")</f>
        <v>#NAME?</v>
      </c>
    </row>
    <row r="16" spans="1:4" x14ac:dyDescent="0.3">
      <c r="C16" s="18" t="s">
        <v>56</v>
      </c>
      <c r="D16" s="18" t="s">
        <v>57</v>
      </c>
    </row>
    <row r="17" spans="1:4" x14ac:dyDescent="0.3">
      <c r="A17" t="e">
        <f ca="1">IF(_xll.TM1RPTELISCONSOLIDATED($B$17,$B17),IF(_xll.TM1RPTELLEV($B$17,$B17)&lt;=3,_xll.TM1RPTELLEV($B$17,$B17),"D"),"N")</f>
        <v>#NAME?</v>
      </c>
      <c r="B17" s="24" t="e">
        <f ca="1">_xll.TM1RPTROW($B$9,"SData:account1","",'{AR}01'!$B$17:$B$22,"",0)</f>
        <v>#NAME?</v>
      </c>
      <c r="C17" s="23" t="e">
        <f ca="1">_xll.DBRW($B$9,$C$11,$C$12,$C$13,$B17,C$16)</f>
        <v>#NAME?</v>
      </c>
      <c r="D17" s="23" t="e">
        <f ca="1">_xll.DBRW($B$9,$C$11,$C$12,$C$13,$B17,D$16)</f>
        <v>#NAME?</v>
      </c>
    </row>
    <row r="18" spans="1:4" x14ac:dyDescent="0.3">
      <c r="A18" t="e">
        <f ca="1">IF(_xll.TM1RPTELISCONSOLIDATED($B$17,$B18),IF(_xll.TM1RPTELLEV($B$17,$B18)&lt;=3,_xll.TM1RPTELLEV($B$17,$B18),"D"),"N")</f>
        <v>#NAME?</v>
      </c>
      <c r="B18" s="24" t="s">
        <v>59</v>
      </c>
      <c r="C18" s="23" t="e">
        <f ca="1">_xll.DBRW($B$9,$C$11,$C$12,$C$13,$B18,C$16)</f>
        <v>#NAME?</v>
      </c>
      <c r="D18" s="23" t="e">
        <f ca="1">_xll.DBRW($B$9,$C$11,$C$12,$C$13,$B18,D$16)</f>
        <v>#NAME?</v>
      </c>
    </row>
    <row r="19" spans="1:4" x14ac:dyDescent="0.3">
      <c r="A19" t="e">
        <f ca="1">IF(_xll.TM1RPTELISCONSOLIDATED($B$17,$B19),IF(_xll.TM1RPTELLEV($B$17,$B19)&lt;=3,_xll.TM1RPTELLEV($B$17,$B19),"D"),"N")</f>
        <v>#NAME?</v>
      </c>
      <c r="B19" s="24" t="s">
        <v>60</v>
      </c>
      <c r="C19" s="23" t="e">
        <f ca="1">_xll.DBRW($B$9,$C$11,$C$12,$C$13,$B19,C$16)</f>
        <v>#NAME?</v>
      </c>
      <c r="D19" s="23" t="e">
        <f ca="1">_xll.DBRW($B$9,$C$11,$C$12,$C$13,$B19,D$16)</f>
        <v>#NAME?</v>
      </c>
    </row>
    <row r="20" spans="1:4" x14ac:dyDescent="0.3">
      <c r="A20" t="e">
        <f ca="1">IF(_xll.TM1RPTELISCONSOLIDATED($B$17,$B20),IF(_xll.TM1RPTELLEV($B$17,$B20)&lt;=3,_xll.TM1RPTELLEV($B$17,$B20),"D"),"N")</f>
        <v>#NAME?</v>
      </c>
      <c r="B20" s="24" t="s">
        <v>61</v>
      </c>
      <c r="C20" s="23" t="e">
        <f ca="1">_xll.DBRW($B$9,$C$11,$C$12,$C$13,$B20,C$16)</f>
        <v>#NAME?</v>
      </c>
      <c r="D20" s="23" t="e">
        <f ca="1">_xll.DBRW($B$9,$C$11,$C$12,$C$13,$B20,D$16)</f>
        <v>#NAME?</v>
      </c>
    </row>
    <row r="21" spans="1:4" x14ac:dyDescent="0.3">
      <c r="A21" t="e">
        <f ca="1">IF(_xll.TM1RPTELISCONSOLIDATED($B$17,$B21),IF(_xll.TM1RPTELLEV($B$17,$B21)&lt;=3,_xll.TM1RPTELLEV($B$17,$B21),"D"),"N")</f>
        <v>#NAME?</v>
      </c>
      <c r="B21" s="24" t="s">
        <v>62</v>
      </c>
      <c r="C21" s="23" t="e">
        <f ca="1">_xll.DBRW($B$9,$C$11,$C$12,$C$13,$B21,C$16)</f>
        <v>#NAME?</v>
      </c>
      <c r="D21" s="23" t="e">
        <f ca="1">_xll.DBRW($B$9,$C$11,$C$12,$C$13,$B21,D$16)</f>
        <v>#NAME?</v>
      </c>
    </row>
    <row r="22" spans="1:4" x14ac:dyDescent="0.3">
      <c r="A22" t="e">
        <f ca="1">IF(_xll.TM1RPTELISCONSOLIDATED($B$17,$B22),IF(_xll.TM1RPTELLEV($B$17,$B22)&lt;=3,_xll.TM1RPTELLEV($B$17,$B22),"D"),"N")</f>
        <v>#NAME?</v>
      </c>
      <c r="B22" s="25" t="s">
        <v>63</v>
      </c>
      <c r="C22" s="21" t="e">
        <f ca="1">_xll.DBRW($B$9,$C$11,$C$12,$C$13,$B22,C$16)</f>
        <v>#NAME?</v>
      </c>
      <c r="D22" s="21" t="e">
        <f ca="1">_xll.DBRW($B$9,$C$11,$C$12,$C$13,$B22,D$16)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22"/>
  <sheetViews>
    <sheetView workbookViewId="0"/>
  </sheetViews>
  <sheetFormatPr defaultRowHeight="14.4" x14ac:dyDescent="0.3"/>
  <sheetData>
    <row r="17" spans="2:2" x14ac:dyDescent="0.3">
      <c r="B17" t="s">
        <v>58</v>
      </c>
    </row>
    <row r="18" spans="2:2" x14ac:dyDescent="0.3">
      <c r="B18" t="s">
        <v>59</v>
      </c>
    </row>
    <row r="19" spans="2:2" x14ac:dyDescent="0.3">
      <c r="B19" t="s">
        <v>60</v>
      </c>
    </row>
    <row r="20" spans="2:2" x14ac:dyDescent="0.3">
      <c r="B20" t="s">
        <v>61</v>
      </c>
    </row>
    <row r="21" spans="2:2" x14ac:dyDescent="0.3">
      <c r="B21" t="s">
        <v>62</v>
      </c>
    </row>
    <row r="22" spans="2:2" x14ac:dyDescent="0.3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{AR}01</vt:lpstr>
      <vt:lpstr>Sheet2!TM1RPTDATARNGARPT1</vt:lpstr>
      <vt:lpstr>Sheet2!TM1RPTFMTIDCOL</vt:lpstr>
      <vt:lpstr>Sheet2!TM1RPTFMTRNG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dcorbett</dc:creator>
  <cp:lastModifiedBy>ADMINIBM</cp:lastModifiedBy>
  <dcterms:created xsi:type="dcterms:W3CDTF">2014-01-07T20:49:30Z</dcterms:created>
  <dcterms:modified xsi:type="dcterms:W3CDTF">2014-08-04T15:33:47Z</dcterms:modified>
</cp:coreProperties>
</file>