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914720FA-72B7-4CFA-8009-0A443C56ECD8}" xr6:coauthVersionLast="47" xr6:coauthVersionMax="47" xr10:uidLastSave="{00000000-0000-0000-0000-000000000000}"/>
  <bookViews>
    <workbookView xWindow="-108" yWindow="-108" windowWidth="23256" windowHeight="13896" activeTab="1" xr2:uid="{F8420BDF-C08E-4FBB-891B-F574F63AC6D0}"/>
  </bookViews>
  <sheets>
    <sheet name="sheet design " sheetId="2" r:id="rId1"/>
    <sheet name="Dashboard" sheetId="3" r:id="rId2"/>
    <sheet name="BlinkIT Grocery Data" sheetId="1" r:id="rId3"/>
  </sheets>
  <definedNames>
    <definedName name="_xlchart.v2.0" hidden="1">'sheet design '!$D$100:$D$102</definedName>
    <definedName name="_xlchart.v2.1" hidden="1">'sheet design '!$E$100:$E$102</definedName>
    <definedName name="_xlchart.v2.2" hidden="1">'sheet design '!$D$100:$D$102</definedName>
    <definedName name="_xlchart.v2.3" hidden="1">'sheet design '!$E$100:$E$102</definedName>
    <definedName name="_xlchart.v2.4" hidden="1">'sheet design '!$D$100:$D$102</definedName>
    <definedName name="_xlchart.v2.5" hidden="1">'sheet design '!$E$100:$E$102</definedName>
    <definedName name="Slicer_Item_Type">#N/A</definedName>
    <definedName name="Slicer_Outlet_Location_Type">#N/A</definedName>
    <definedName name="Slicer_Outlet_Size">#N/A</definedName>
  </definedNames>
  <calcPr calcId="191029"/>
  <pivotCaches>
    <pivotCache cacheId="8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2" i="2" l="1"/>
  <c r="E101" i="2"/>
  <c r="E100" i="2"/>
  <c r="D101" i="2"/>
  <c r="D102" i="2"/>
  <c r="D100" i="2"/>
  <c r="D6" i="2"/>
  <c r="C6" i="2"/>
  <c r="B6" i="2"/>
  <c r="A6" i="2"/>
</calcChain>
</file>

<file path=xl/sharedStrings.xml><?xml version="1.0" encoding="utf-8"?>
<sst xmlns="http://schemas.openxmlformats.org/spreadsheetml/2006/main" count="59757" uniqueCount="1636">
  <si>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</si>
  <si>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</si>
  <si>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</si>
  <si>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</si>
  <si>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</si>
  <si>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</si>
  <si>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</si>
  <si>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</si>
  <si>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</si>
  <si>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</si>
  <si>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</si>
  <si>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</si>
  <si>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</si>
  <si>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</si>
  <si>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</si>
  <si>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</si>
  <si>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</si>
  <si>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</si>
  <si>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</si>
  <si>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</si>
  <si>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</si>
  <si>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</si>
  <si>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</si>
  <si>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</si>
  <si>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</si>
  <si>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</si>
  <si>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</si>
  <si>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</si>
  <si>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</si>
  <si>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</si>
  <si>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</si>
  <si>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</si>
  <si>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</si>
  <si>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</si>
  <si>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</si>
  <si>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</si>
  <si>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</si>
  <si>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</si>
  <si>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</si>
  <si>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</si>
  <si>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</si>
  <si>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</si>
  <si>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</si>
  <si>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</si>
  <si>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</si>
  <si>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</si>
  <si>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</si>
  <si>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</si>
  <si>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</si>
  <si>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</si>
  <si>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</si>
  <si>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</si>
  <si>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</si>
  <si>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</si>
  <si>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</si>
  <si>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</si>
  <si>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</si>
  <si>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</si>
  <si>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</si>
  <si>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</si>
  <si>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</si>
  <si>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</si>
  <si>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</si>
  <si>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</si>
  <si>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</si>
  <si>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</si>
  <si>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</si>
  <si>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</si>
  <si>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</si>
  <si>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</si>
  <si>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</si>
  <si>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</si>
  <si>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</si>
  <si>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</si>
  <si>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</si>
  <si>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</si>
  <si>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</si>
  <si>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</si>
  <si>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</si>
  <si>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</si>
  <si>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</si>
  <si>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</si>
  <si>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</si>
  <si>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</si>
  <si>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</si>
  <si>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</si>
  <si>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</si>
  <si>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</si>
  <si>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</si>
  <si>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</si>
  <si>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</si>
  <si>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</si>
  <si>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</si>
  <si>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</si>
  <si>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</si>
  <si>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</si>
  <si>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</si>
  <si>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</si>
  <si>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</si>
  <si>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</si>
  <si>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</si>
  <si>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</si>
  <si>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</si>
  <si>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</si>
  <si>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</si>
  <si>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</si>
  <si>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</si>
  <si>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</si>
  <si>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</si>
  <si>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</si>
  <si>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</si>
  <si>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</si>
  <si>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</si>
  <si>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</si>
  <si>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</si>
  <si>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</si>
  <si>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</si>
  <si>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</si>
  <si>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</si>
  <si>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</si>
  <si>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</si>
  <si>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</si>
  <si>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</si>
  <si>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</si>
  <si>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</si>
  <si>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</si>
  <si>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</si>
  <si>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</si>
  <si>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</si>
  <si>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</si>
  <si>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</si>
  <si>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</si>
  <si>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</si>
  <si>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</si>
  <si>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</si>
  <si>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</si>
  <si>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</si>
  <si>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</si>
  <si>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</si>
  <si>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</si>
  <si>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</si>
  <si>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</si>
  <si>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</si>
  <si>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</si>
  <si>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</si>
  <si>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</si>
  <si>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</si>
  <si>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</si>
  <si>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</si>
  <si>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</si>
  <si>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</si>
  <si>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</si>
  <si>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</si>
  <si>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</si>
  <si>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</si>
  <si>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</si>
  <si>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</si>
  <si>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</si>
  <si>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</si>
  <si>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</si>
  <si>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</si>
  <si>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</si>
  <si>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</si>
  <si>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</si>
  <si>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</si>
  <si>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</si>
  <si>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</si>
  <si>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</si>
  <si>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</si>
  <si>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</si>
  <si>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</si>
  <si>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</si>
  <si>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</si>
  <si>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</si>
  <si>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</si>
  <si>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</si>
  <si>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</si>
  <si>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</si>
  <si>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</si>
  <si>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</si>
  <si>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</si>
  <si>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</si>
  <si>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</si>
  <si>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</si>
  <si>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</si>
  <si>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</si>
  <si>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</si>
  <si>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</si>
  <si>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</si>
  <si>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</si>
  <si>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</si>
  <si>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</si>
  <si>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</si>
  <si>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</si>
  <si>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</si>
  <si>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</si>
  <si>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</si>
  <si>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</si>
  <si>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</si>
  <si>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</si>
  <si>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</si>
  <si>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</si>
  <si>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</si>
  <si>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</si>
  <si>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</si>
  <si>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</si>
  <si>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</si>
  <si>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</si>
  <si>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</si>
  <si>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</si>
  <si>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</si>
  <si>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</si>
  <si>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</si>
  <si>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</si>
  <si>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</si>
  <si>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</si>
  <si>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</si>
  <si>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</si>
  <si>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</si>
  <si>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</si>
  <si>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</si>
  <si>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</si>
  <si>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</si>
  <si>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</si>
  <si>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</si>
  <si>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</si>
  <si>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</si>
  <si>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</si>
  <si>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</si>
  <si>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</si>
  <si>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</si>
  <si>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</si>
  <si>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</si>
  <si>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</si>
  <si>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</si>
  <si>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</si>
  <si>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</si>
  <si>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</si>
  <si>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</si>
  <si>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</si>
  <si>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</si>
  <si>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</si>
  <si>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</si>
  <si>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</si>
  <si>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</si>
  <si>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</si>
  <si>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</si>
  <si>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</si>
  <si>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</si>
  <si>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</si>
  <si>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</si>
  <si>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</si>
  <si>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</si>
  <si>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</si>
  <si>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</si>
  <si>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</si>
  <si>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</si>
  <si>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</si>
  <si>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</si>
  <si>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</si>
  <si>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</si>
  <si>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</si>
  <si>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</si>
  <si>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</si>
  <si>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</si>
  <si>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</si>
  <si>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</si>
  <si>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</si>
  <si>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</si>
  <si>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</si>
  <si>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</si>
  <si>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</si>
  <si>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</si>
  <si>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</si>
  <si>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</si>
  <si>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</si>
  <si>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</si>
  <si>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</si>
  <si>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</si>
  <si>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</si>
  <si>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</si>
  <si>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</si>
  <si>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</si>
  <si>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</si>
  <si>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</si>
  <si>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</si>
  <si>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</si>
  <si>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</si>
  <si>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</si>
  <si>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</si>
  <si>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</si>
  <si>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</si>
  <si>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</si>
  <si>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</si>
  <si>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</si>
  <si>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</si>
  <si>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</si>
  <si>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</si>
  <si>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</si>
  <si>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</si>
  <si>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</si>
  <si>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</si>
  <si>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</si>
  <si>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</si>
  <si>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</si>
  <si>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</si>
  <si>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</si>
  <si>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</si>
  <si>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</si>
  <si>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</si>
  <si>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</si>
  <si>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</si>
  <si>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</si>
  <si>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</si>
  <si>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</si>
  <si>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</si>
  <si>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</si>
  <si>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</si>
  <si>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</si>
  <si>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</si>
  <si>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</si>
  <si>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</si>
  <si>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</si>
  <si>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</si>
  <si>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</si>
  <si>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</si>
  <si>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</si>
  <si>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</si>
  <si>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</si>
  <si>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</si>
  <si>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</si>
  <si>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</si>
  <si>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</si>
  <si>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</si>
  <si>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</si>
  <si>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</si>
  <si>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</si>
  <si>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</si>
  <si>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</si>
  <si>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</si>
  <si>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</si>
  <si>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</si>
  <si>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</si>
  <si>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</si>
  <si>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</si>
  <si>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</si>
  <si>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</si>
  <si>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</si>
  <si>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</si>
  <si>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</si>
  <si>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</si>
  <si>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</si>
  <si>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</si>
  <si>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</si>
  <si>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</si>
  <si>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</si>
  <si>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</si>
  <si>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</si>
  <si>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</si>
  <si>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</si>
  <si>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</si>
  <si>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</si>
  <si>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</si>
  <si>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</si>
  <si>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</si>
  <si>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</si>
  <si>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</si>
  <si>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</si>
  <si>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</si>
  <si>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</si>
  <si>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</si>
  <si>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</si>
  <si>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</si>
  <si>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</si>
  <si>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</si>
  <si>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</si>
  <si>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</si>
  <si>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</si>
  <si>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</si>
  <si>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</si>
  <si>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</si>
  <si>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</si>
  <si>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</si>
  <si>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</si>
  <si>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</si>
  <si>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</si>
  <si>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</si>
  <si>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</si>
  <si>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</si>
  <si>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</si>
  <si>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</si>
  <si>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</si>
  <si>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</si>
  <si>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</si>
  <si>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</si>
  <si>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</si>
  <si>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</si>
  <si>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</si>
  <si>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</si>
  <si>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</si>
  <si>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</si>
  <si>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</si>
  <si>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</si>
  <si>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</si>
  <si>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</si>
  <si>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</si>
  <si>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</si>
  <si>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</si>
  <si>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</si>
  <si>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</si>
  <si>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</si>
  <si>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</si>
  <si>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</si>
  <si>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</si>
  <si>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</si>
  <si>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</si>
  <si>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</si>
  <si>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</si>
  <si>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</si>
  <si>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</si>
  <si>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</si>
  <si>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</si>
  <si>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</si>
  <si>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</si>
  <si>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</si>
  <si>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</si>
  <si>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</si>
  <si>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</si>
  <si>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</si>
  <si>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</si>
  <si>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</si>
  <si>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</si>
  <si>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</si>
  <si>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</si>
  <si>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</si>
  <si>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</si>
  <si>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</si>
  <si>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</si>
  <si>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</si>
  <si>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</si>
  <si>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</si>
  <si>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</si>
  <si>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</si>
  <si>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</si>
  <si>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</si>
  <si>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</si>
  <si>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</si>
  <si>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</si>
  <si>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</si>
  <si>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</si>
  <si>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</si>
  <si>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</si>
  <si>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</si>
  <si>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</si>
  <si>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</si>
  <si>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</si>
  <si>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</si>
  <si>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</si>
  <si>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</si>
  <si>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</si>
  <si>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</si>
  <si>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</si>
  <si>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</si>
  <si>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</si>
  <si>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</si>
  <si>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</si>
  <si>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</si>
  <si>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</si>
  <si>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</si>
  <si>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</si>
  <si>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</si>
  <si>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</si>
  <si>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</si>
  <si>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</si>
  <si>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</si>
  <si>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</si>
  <si>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</si>
  <si>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</si>
  <si>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</si>
  <si>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</si>
  <si>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</si>
  <si>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</si>
  <si>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</si>
  <si>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</si>
  <si>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</si>
  <si>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</si>
  <si>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</si>
  <si>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</si>
  <si>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</si>
  <si>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</si>
  <si>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</si>
  <si>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</si>
  <si>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</si>
  <si>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</si>
  <si>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</si>
  <si>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</si>
  <si>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</si>
  <si>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</si>
  <si>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</si>
  <si>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</si>
  <si>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</si>
  <si>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</si>
  <si>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</si>
  <si>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</si>
  <si>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</si>
  <si>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</si>
  <si>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</si>
  <si>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</si>
  <si>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</si>
  <si>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</si>
  <si>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</si>
  <si>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</si>
  <si>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</si>
  <si>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</si>
  <si>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</si>
  <si>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</si>
  <si>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</si>
  <si>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</si>
  <si>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</si>
  <si>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</si>
  <si>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</si>
  <si>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</si>
  <si>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</si>
  <si>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</si>
  <si>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</si>
  <si>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</si>
  <si>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</si>
  <si>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</si>
  <si>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</si>
  <si>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</si>
  <si>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</si>
  <si>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</si>
  <si>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</si>
  <si>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</si>
  <si>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</si>
  <si>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</si>
  <si>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</si>
  <si>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</si>
  <si>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</si>
  <si>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</si>
  <si>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</si>
  <si>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</si>
  <si>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</si>
  <si>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</si>
  <si>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</si>
  <si>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</si>
  <si>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</si>
  <si>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</si>
  <si>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</si>
  <si>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</si>
  <si>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</si>
  <si>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</si>
  <si>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</si>
  <si>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</si>
  <si>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</si>
  <si>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</si>
  <si>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</si>
  <si>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</si>
  <si>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</si>
  <si>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</si>
  <si>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</si>
  <si>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</si>
  <si>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</si>
  <si>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</si>
  <si>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</si>
  <si>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</si>
  <si>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</si>
  <si>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</si>
  <si>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</si>
  <si>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</si>
  <si>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</si>
  <si>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</si>
  <si>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</si>
  <si>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</si>
  <si>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</si>
  <si>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</si>
  <si>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</si>
  <si>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</si>
  <si>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</si>
  <si>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</si>
  <si>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</si>
  <si>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</si>
  <si>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</si>
  <si>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</si>
  <si>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</si>
  <si>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</si>
  <si>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</si>
  <si>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</si>
  <si>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</si>
  <si>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</si>
  <si>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</si>
  <si>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</si>
  <si>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</si>
  <si>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</si>
  <si>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</si>
  <si>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</si>
  <si>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</si>
  <si>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</si>
  <si>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</si>
  <si>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</si>
  <si>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</si>
  <si>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</si>
  <si>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</si>
  <si>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</si>
  <si>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</si>
  <si>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</si>
  <si>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</si>
  <si>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</si>
  <si>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</si>
  <si>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</si>
  <si>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</si>
  <si>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</si>
  <si>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</si>
  <si>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</si>
  <si>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</si>
  <si>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</si>
  <si>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</si>
  <si>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</si>
  <si>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</si>
  <si>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</si>
  <si>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</si>
  <si>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</si>
  <si>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</si>
  <si>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</si>
  <si>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</si>
  <si>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</si>
  <si>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</si>
  <si>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</si>
  <si>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</si>
  <si>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</si>
  <si>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</si>
  <si>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</si>
  <si>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</si>
  <si>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</si>
  <si>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</si>
  <si>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</si>
  <si>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</si>
  <si>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</si>
  <si>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</si>
  <si>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</si>
  <si>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</si>
  <si>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</si>
  <si>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</si>
  <si>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</si>
  <si>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</si>
  <si>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</si>
  <si>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</si>
  <si>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</si>
  <si>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</si>
  <si>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</si>
  <si>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</si>
  <si>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</si>
  <si>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</si>
  <si>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</si>
  <si>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</si>
  <si>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</si>
  <si>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</si>
  <si>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</si>
  <si>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</si>
  <si>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</si>
  <si>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</si>
  <si>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</si>
  <si>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</si>
  <si>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</si>
  <si>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</si>
  <si>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</si>
  <si>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</si>
  <si>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</si>
  <si>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</si>
  <si>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</si>
  <si>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</si>
  <si>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</si>
  <si>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</si>
  <si>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</si>
  <si>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</si>
  <si>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</si>
  <si>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</si>
  <si>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</si>
  <si>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</si>
  <si>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</si>
  <si>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</si>
  <si>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</si>
  <si>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</si>
  <si>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</si>
  <si>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</si>
  <si>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</si>
  <si>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</si>
  <si>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</si>
  <si>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</si>
  <si>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</si>
  <si>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</si>
  <si>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</si>
  <si>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</si>
  <si>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</si>
  <si>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</si>
  <si>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</si>
  <si>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</si>
  <si>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</si>
  <si>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</si>
  <si>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</si>
  <si>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</si>
  <si>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</si>
  <si>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</si>
  <si>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</si>
  <si>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</si>
  <si>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</si>
  <si>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</si>
  <si>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</si>
  <si>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</si>
  <si>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</si>
  <si>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</si>
  <si>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</si>
  <si>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</si>
  <si>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</si>
  <si>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</si>
  <si>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</si>
  <si>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</si>
  <si>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</si>
  <si>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</si>
  <si>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</si>
  <si>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</si>
  <si>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</si>
  <si>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</si>
  <si>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</si>
  <si>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</si>
  <si>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</si>
  <si>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</si>
  <si>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</si>
  <si>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</si>
  <si>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</si>
  <si>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</si>
  <si>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</si>
  <si>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</si>
  <si>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</si>
  <si>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</si>
  <si>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</si>
  <si>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</si>
  <si>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</si>
  <si>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</si>
  <si>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</si>
  <si>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</si>
  <si>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</si>
  <si>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</si>
  <si>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</si>
  <si>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</si>
  <si>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</si>
  <si>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</si>
  <si>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</si>
  <si>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</si>
  <si>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</si>
  <si>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</si>
  <si>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</si>
  <si>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</si>
  <si>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</si>
  <si>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</si>
  <si>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</si>
  <si>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</si>
  <si>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</si>
  <si>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</si>
  <si>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</si>
  <si>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</si>
  <si>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</si>
  <si>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</si>
  <si>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</si>
  <si>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</si>
  <si>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</si>
  <si>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</si>
  <si>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</si>
  <si>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</si>
  <si>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</si>
  <si>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</si>
  <si>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</si>
  <si>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</si>
  <si>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</si>
  <si>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</si>
  <si>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</si>
  <si>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</si>
  <si>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</si>
  <si>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</si>
  <si>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</si>
  <si>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</si>
  <si>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</si>
  <si>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</si>
  <si>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</si>
  <si>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</si>
  <si>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</si>
  <si>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</si>
  <si>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</si>
  <si>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</si>
  <si>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</si>
  <si>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</si>
  <si>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</si>
  <si>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</si>
  <si>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</si>
  <si>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</si>
  <si>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</si>
  <si>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</si>
  <si>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</si>
  <si>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</si>
  <si>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</si>
  <si>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</si>
  <si>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</si>
  <si>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</si>
  <si>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</si>
  <si>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</si>
  <si>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</si>
  <si>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</si>
  <si>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</si>
  <si>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</si>
  <si>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</si>
  <si>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</si>
  <si>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</si>
  <si>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</si>
  <si>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</si>
  <si>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</si>
  <si>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</si>
  <si>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</si>
  <si>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</si>
  <si>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</si>
  <si>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</si>
  <si>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</si>
  <si>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</si>
  <si>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</si>
  <si>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</si>
  <si>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</si>
  <si>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</si>
  <si>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</si>
  <si>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</si>
  <si>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</si>
  <si>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</si>
  <si>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</si>
  <si>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</si>
  <si>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</si>
  <si>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</si>
  <si>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</si>
  <si>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</si>
  <si>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</si>
  <si>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</si>
  <si>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</si>
  <si>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</si>
  <si>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</si>
  <si>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</si>
  <si>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</si>
  <si>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</si>
  <si>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</si>
  <si>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</si>
  <si>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</si>
  <si>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</si>
  <si>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</si>
  <si>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</si>
  <si>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</si>
  <si>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</si>
  <si>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</si>
  <si>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</si>
  <si>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</si>
  <si>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</si>
  <si>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</si>
  <si>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</si>
  <si>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</si>
  <si>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</si>
  <si>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</si>
  <si>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</si>
  <si>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</si>
  <si>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</si>
  <si>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</si>
  <si>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</si>
  <si>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</si>
  <si>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</si>
  <si>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</si>
  <si>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</si>
  <si>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</si>
  <si>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</si>
  <si>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</si>
  <si>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</si>
  <si>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</si>
  <si>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</si>
  <si>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</si>
  <si>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</si>
  <si>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</si>
  <si>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</si>
  <si>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</si>
  <si>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</si>
  <si>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</si>
  <si>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</si>
  <si>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</si>
  <si>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</si>
  <si>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</si>
  <si>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</si>
  <si>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</si>
  <si>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</si>
  <si>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</si>
  <si>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</si>
  <si>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</si>
  <si>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</si>
  <si>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</si>
  <si>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</si>
  <si>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</si>
  <si>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</si>
  <si>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</si>
  <si>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</si>
  <si>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</si>
  <si>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</si>
  <si>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</si>
  <si>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</si>
  <si>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</si>
  <si>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</si>
  <si>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</si>
  <si>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</si>
  <si>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</si>
  <si>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</si>
  <si>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</si>
  <si>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</si>
  <si>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</si>
  <si>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</si>
  <si>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</si>
  <si>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</si>
  <si>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</si>
  <si>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</si>
  <si>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</si>
  <si>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</si>
  <si>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</si>
  <si>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</si>
  <si>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</si>
  <si>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</si>
  <si>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</si>
  <si>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</si>
  <si>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</si>
  <si>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</si>
  <si>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</si>
  <si>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</si>
  <si>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</si>
  <si>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</si>
  <si>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</si>
  <si>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</si>
  <si>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</si>
  <si>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</si>
  <si>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</si>
  <si>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</si>
  <si>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</si>
  <si>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</si>
  <si>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</si>
  <si>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</si>
  <si>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</si>
  <si>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</si>
  <si>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</si>
  <si>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</si>
  <si>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</si>
  <si>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</si>
  <si>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</si>
  <si>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</si>
  <si>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</si>
  <si>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</si>
  <si>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</si>
  <si>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</si>
  <si>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</si>
  <si>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</si>
  <si>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</si>
  <si>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</si>
  <si>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</si>
  <si>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</si>
  <si>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</si>
  <si>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</si>
  <si>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</si>
  <si>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</si>
  <si>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</si>
  <si>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</si>
  <si>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</si>
  <si>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</si>
  <si>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</si>
  <si>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</si>
  <si>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</si>
  <si>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</si>
  <si>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</si>
  <si>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</si>
  <si>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</si>
  <si>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</si>
  <si>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</si>
  <si>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</si>
  <si>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</si>
  <si>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</si>
  <si>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</si>
  <si>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</si>
  <si>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</si>
  <si>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</si>
  <si>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</si>
  <si>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</si>
  <si>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</si>
  <si>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</si>
  <si>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</si>
  <si>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</si>
  <si>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</si>
  <si>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</si>
  <si>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</si>
  <si>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</si>
  <si>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</si>
  <si>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</si>
  <si>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</si>
  <si>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</si>
  <si>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</si>
  <si>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</si>
  <si>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</si>
  <si>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</si>
  <si>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</si>
  <si>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</si>
  <si>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</si>
  <si>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</si>
  <si>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</si>
  <si>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</si>
  <si>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</si>
  <si>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</si>
  <si>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</si>
  <si>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</si>
  <si>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</si>
  <si>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</si>
  <si>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</si>
  <si>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</si>
  <si>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</si>
  <si>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</si>
  <si>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</si>
  <si>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</si>
  <si>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</si>
  <si>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</si>
  <si>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</si>
  <si>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</si>
  <si>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</si>
  <si>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</si>
  <si>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</si>
  <si>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</si>
  <si>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</si>
  <si>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</si>
  <si>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</si>
  <si>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</si>
  <si>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</si>
  <si>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</si>
  <si>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</si>
  <si>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</si>
  <si>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</si>
  <si>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</si>
  <si>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</si>
  <si>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</si>
  <si>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</si>
  <si>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</si>
  <si>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</si>
  <si>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</si>
  <si>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</si>
  <si>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</si>
  <si>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</si>
  <si>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</si>
  <si>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</si>
  <si>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</si>
  <si>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</si>
  <si>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</si>
  <si>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</si>
  <si>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</si>
  <si>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</si>
  <si>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</si>
  <si>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</si>
  <si>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</si>
  <si>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</si>
  <si>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</si>
  <si>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</si>
  <si>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</si>
  <si>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</si>
  <si>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</si>
  <si>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</si>
  <si>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</si>
  <si>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</si>
  <si>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</si>
  <si>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</si>
  <si>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</si>
  <si>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</si>
  <si>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</si>
  <si>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</si>
  <si>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</si>
  <si>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</si>
  <si>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</si>
  <si>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</si>
  <si>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</si>
  <si>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</si>
  <si>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</si>
  <si>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</si>
  <si>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</si>
  <si>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</si>
  <si>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</si>
  <si>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</si>
  <si>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</si>
  <si>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</si>
  <si>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</si>
  <si>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</si>
  <si>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</si>
  <si>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</si>
  <si>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</si>
  <si>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</si>
  <si>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</si>
  <si>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</si>
  <si>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</si>
  <si>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</si>
  <si>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</si>
  <si>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</si>
  <si>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</si>
  <si>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</si>
  <si>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</si>
  <si>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</si>
  <si>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</si>
  <si>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</si>
  <si>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</si>
  <si>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</si>
  <si>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</si>
  <si>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</si>
  <si>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</si>
  <si>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</si>
  <si>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</si>
  <si>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</si>
  <si>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</si>
  <si>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</si>
  <si>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</si>
  <si>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</si>
  <si>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</si>
  <si>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</si>
  <si>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</si>
  <si>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</si>
  <si>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</si>
  <si>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</si>
  <si>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</si>
  <si>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</si>
  <si>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</si>
  <si>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</si>
  <si>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</si>
  <si>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</si>
  <si>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</si>
  <si>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</si>
  <si>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</si>
  <si>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</si>
  <si>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</si>
  <si>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</si>
  <si>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</si>
  <si>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</si>
  <si>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</si>
  <si>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</si>
  <si>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</si>
  <si>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</si>
  <si>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</si>
  <si>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</si>
  <si>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</si>
  <si>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</si>
  <si>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</si>
  <si>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</si>
  <si>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</si>
  <si>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</si>
  <si>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</si>
  <si>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</si>
  <si>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</si>
  <si>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</si>
  <si>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</si>
  <si>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</si>
  <si>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</si>
  <si>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</si>
  <si>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</si>
  <si>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</si>
  <si>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</si>
  <si>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</si>
  <si>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</si>
  <si>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</si>
  <si>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</si>
  <si>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</si>
  <si>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</si>
  <si>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</si>
  <si>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</si>
  <si>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</si>
  <si>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</si>
  <si>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</si>
  <si>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</si>
  <si>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</si>
  <si>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</si>
  <si>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</si>
  <si>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</si>
  <si>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</si>
  <si>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</si>
  <si>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</si>
  <si>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</si>
  <si>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</si>
  <si>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</si>
  <si>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</si>
  <si>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</si>
  <si>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</si>
  <si>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</si>
  <si>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</si>
  <si>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</si>
  <si>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</si>
  <si>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</si>
  <si>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</si>
  <si>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</si>
  <si>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</si>
  <si>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</si>
  <si>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</si>
  <si>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</si>
  <si>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</si>
  <si>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</si>
  <si>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</si>
  <si>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</si>
  <si>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</si>
  <si>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</si>
  <si>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</si>
  <si>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</si>
  <si>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</si>
  <si>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</si>
  <si>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</si>
  <si>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</si>
  <si>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</si>
  <si>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</si>
  <si>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</si>
  <si>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</si>
  <si>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</si>
  <si>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</si>
  <si>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</si>
  <si>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</si>
  <si>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</si>
  <si>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</si>
  <si>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</si>
  <si>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</si>
  <si>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</si>
  <si>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</si>
  <si>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</si>
  <si>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</si>
  <si>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</si>
  <si>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</si>
  <si>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</si>
  <si>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</si>
  <si>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</si>
  <si>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</si>
  <si>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</si>
  <si>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</si>
  <si>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</si>
  <si>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</si>
  <si>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</si>
  <si>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</si>
  <si>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</si>
  <si>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</si>
  <si>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</si>
  <si>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</si>
  <si>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</si>
  <si>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</si>
  <si>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</si>
  <si>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</si>
  <si>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</si>
  <si>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</si>
  <si>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</si>
  <si>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</si>
  <si>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</si>
  <si>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</si>
  <si>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</si>
  <si>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</si>
  <si>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</si>
  <si>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</si>
  <si>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</si>
  <si>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</si>
  <si>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</si>
  <si>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</si>
  <si>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</si>
  <si>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</si>
  <si>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</si>
  <si>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</si>
  <si>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</si>
  <si>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</si>
  <si>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</si>
  <si>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</si>
  <si>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</si>
  <si>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</si>
  <si>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</si>
  <si>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</si>
  <si>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</si>
  <si>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</si>
  <si>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</si>
  <si>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</si>
  <si>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</si>
  <si>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</si>
  <si>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</si>
  <si>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</si>
  <si>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</si>
  <si>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</si>
  <si>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</si>
  <si>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</si>
  <si>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</si>
  <si>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</si>
  <si>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</si>
  <si>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</si>
  <si>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</si>
  <si>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</si>
  <si>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</si>
  <si>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</si>
  <si>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</si>
  <si>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</si>
  <si>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</si>
  <si>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</si>
  <si>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</si>
  <si>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</si>
  <si>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</si>
  <si>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</si>
  <si>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</si>
  <si>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</si>
  <si>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</si>
  <si>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</si>
  <si>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</si>
  <si>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</si>
  <si>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</si>
  <si>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</si>
  <si>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</si>
  <si>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</si>
  <si>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</si>
  <si>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</si>
  <si>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</si>
  <si>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</si>
  <si>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</si>
  <si>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</si>
  <si>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</si>
  <si>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</si>
  <si>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</si>
  <si>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</si>
  <si>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</si>
  <si>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</si>
  <si>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</si>
  <si>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</si>
  <si>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</si>
  <si>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</si>
  <si>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</si>
  <si>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</si>
  <si>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</si>
  <si>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</si>
  <si>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</si>
  <si>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</si>
  <si>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</si>
  <si>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</si>
  <si>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</si>
  <si>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</si>
  <si>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</si>
  <si>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</si>
  <si>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</si>
  <si>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</si>
  <si>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</si>
  <si>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</si>
  <si>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</si>
  <si>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</si>
  <si>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</si>
  <si>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</si>
  <si>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</si>
  <si>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</si>
  <si>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</si>
  <si>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</si>
  <si>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</si>
  <si>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</si>
  <si>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</si>
  <si>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</si>
  <si>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</si>
  <si>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</si>
  <si>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</si>
  <si>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</si>
  <si>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</si>
  <si>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</si>
  <si>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</si>
  <si>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</si>
  <si>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</si>
  <si>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</si>
  <si>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</si>
  <si>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</si>
  <si>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</si>
  <si>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</si>
  <si>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</si>
  <si>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</si>
  <si>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</si>
  <si>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</si>
  <si>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</si>
  <si>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</si>
  <si>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</si>
  <si>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</si>
  <si>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</si>
  <si>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</si>
  <si>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</si>
  <si>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</si>
  <si>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</si>
  <si>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</si>
  <si>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</si>
  <si>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</si>
  <si>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</si>
  <si>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</si>
  <si>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</si>
  <si>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</si>
  <si>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</si>
  <si>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</si>
  <si>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</si>
  <si>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</si>
  <si>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</si>
  <si>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</si>
  <si>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</si>
  <si>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</si>
  <si>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</si>
  <si>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</si>
  <si>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</si>
  <si>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</si>
  <si>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</si>
  <si>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</si>
  <si>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</si>
  <si>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</si>
  <si>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</si>
  <si>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</si>
  <si>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</si>
  <si>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</si>
  <si>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</si>
  <si>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</si>
  <si>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</si>
  <si>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</si>
  <si>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</si>
  <si>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</si>
  <si>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</si>
  <si>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</si>
  <si>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</si>
  <si>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</si>
  <si>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</si>
  <si>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</si>
  <si>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</si>
  <si>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</si>
  <si>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</si>
  <si>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</si>
  <si>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</si>
  <si>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</si>
  <si>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</si>
  <si>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</si>
  <si>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</si>
  <si>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</si>
  <si>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</si>
  <si>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</si>
  <si>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</si>
  <si>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</si>
  <si>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</si>
  <si>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</si>
  <si>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</si>
  <si>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</si>
  <si>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</si>
  <si>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</si>
  <si>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</si>
  <si>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</si>
  <si>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</si>
  <si>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</si>
  <si>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</si>
  <si>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</si>
  <si>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</si>
  <si>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</si>
  <si>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</si>
  <si>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</si>
  <si>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</si>
  <si>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</si>
  <si>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</si>
  <si>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</si>
  <si>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</si>
  <si>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</si>
  <si>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</si>
  <si>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</si>
  <si>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</si>
  <si>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</si>
  <si>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</si>
  <si>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</si>
  <si>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</si>
  <si>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</si>
  <si>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</si>
  <si>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</si>
  <si>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</si>
  <si>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</si>
  <si>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</si>
  <si>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</si>
  <si>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</si>
  <si>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</si>
  <si>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</si>
  <si>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</si>
  <si>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</si>
  <si>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</si>
  <si>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</si>
  <si>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</si>
  <si>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</si>
  <si>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</si>
  <si>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</si>
  <si>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</si>
  <si>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</si>
  <si>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</si>
  <si>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</si>
  <si>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</si>
  <si>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</si>
  <si>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</si>
  <si>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</si>
  <si>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</si>
  <si>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</si>
  <si>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</si>
  <si>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</si>
  <si>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</si>
  <si>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</si>
  <si>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</si>
  <si>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</si>
  <si>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</si>
  <si>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</si>
  <si>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</si>
  <si>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</si>
  <si>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</si>
  <si>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</si>
  <si>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</si>
  <si>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</si>
  <si>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</si>
  <si>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</si>
  <si>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</si>
  <si>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</si>
  <si>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</si>
  <si>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</si>
  <si>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</si>
  <si>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</si>
  <si>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</si>
  <si>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</si>
  <si>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</si>
  <si>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</si>
  <si>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</si>
  <si>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</si>
  <si>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</si>
  <si>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</si>
  <si>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</si>
  <si>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</si>
  <si>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</si>
  <si>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</si>
  <si>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</si>
  <si>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</si>
  <si>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</si>
  <si>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</si>
  <si>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</si>
  <si>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</si>
  <si>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</si>
  <si>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</si>
  <si>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</si>
  <si>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</si>
  <si>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</si>
  <si>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</si>
  <si>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</si>
  <si>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</si>
  <si>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</si>
  <si>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</si>
  <si>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</si>
  <si>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</si>
  <si>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</si>
  <si>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</si>
  <si>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</si>
  <si>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</si>
  <si>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</si>
  <si>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</si>
  <si>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</si>
  <si>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</si>
  <si>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</si>
  <si>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</si>
  <si>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</si>
  <si>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</si>
  <si>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</si>
  <si>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</si>
  <si>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</si>
  <si>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</si>
  <si>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</si>
  <si>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</si>
  <si>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</si>
  <si>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</si>
  <si>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</si>
  <si>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</si>
  <si>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</si>
  <si>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</si>
  <si>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</si>
  <si>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</si>
  <si>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</si>
  <si>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</si>
  <si>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</si>
  <si>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</si>
  <si>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</si>
  <si>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</si>
  <si>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</si>
  <si>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</si>
  <si>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</si>
  <si>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</si>
  <si>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</si>
  <si>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</si>
  <si>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</si>
  <si>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</si>
  <si>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</si>
  <si>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</si>
  <si>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</si>
  <si>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</si>
  <si>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</si>
  <si>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</si>
  <si>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</si>
  <si>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</si>
  <si>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</si>
  <si>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</si>
  <si>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</si>
  <si>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</si>
  <si>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</si>
  <si>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</si>
  <si>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</si>
  <si>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</si>
  <si>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</si>
  <si>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</si>
  <si>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</si>
  <si>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</si>
  <si>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</si>
  <si>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</si>
  <si>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</si>
  <si>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</si>
  <si>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</si>
  <si>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</si>
  <si>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</si>
  <si>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</si>
  <si>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</si>
  <si>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</si>
  <si>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</si>
  <si>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Sum of total sales</t>
  </si>
  <si>
    <t>Average of total Sales</t>
  </si>
  <si>
    <t>Sr no</t>
  </si>
  <si>
    <t>Number of items</t>
  </si>
  <si>
    <t>Average  Rating</t>
  </si>
  <si>
    <t>Total Sales</t>
  </si>
  <si>
    <t>Avg of total sales</t>
  </si>
  <si>
    <t>No. of items</t>
  </si>
  <si>
    <t>Avg rating</t>
  </si>
  <si>
    <t>KPI's REQUIREMENTS</t>
  </si>
  <si>
    <t>Row Labels</t>
  </si>
  <si>
    <t>(blank)</t>
  </si>
  <si>
    <t>TOTAL SALES BY FAT CONTENT</t>
  </si>
  <si>
    <t>TOTAL SALES BY ITEM TYPE</t>
  </si>
  <si>
    <t>Column Labels</t>
  </si>
  <si>
    <t>TOTAL SALES BY OUTLET TYPE</t>
  </si>
  <si>
    <t>TOTAL SALES BY OUTLET ESTABLISHMENT</t>
  </si>
  <si>
    <t>TOTAL SALES BY OUTLET SIZE</t>
  </si>
  <si>
    <t xml:space="preserve">TOTAL SALES BY OUTLET LOCATION </t>
  </si>
  <si>
    <t>AVG SALES BY OUTLET TYPE</t>
  </si>
  <si>
    <t>Average of Sales</t>
  </si>
  <si>
    <t>TOTAL COUNT OF SERIAL NO</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</si>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</sst>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71"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13" xfId="0" applyBorder="1"/>
    <xf numFmtId="0" fontId="0" fillId="0" borderId="0"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16" fillId="33" borderId="11" xfId="0" applyFont="1" applyFill="1" applyBorder="1" applyAlignment="1">
      <alignment horizontal="center"/>
    </xf>
    <xf numFmtId="0" fontId="16" fillId="33" borderId="10" xfId="0" applyFont="1" applyFill="1" applyBorder="1" applyAlignment="1">
      <alignment horizontal="center"/>
    </xf>
    <xf numFmtId="0" fontId="16" fillId="33" borderId="12"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71" fontId="16" fillId="33" borderId="11" xfId="0" applyNumberFormat="1" applyFont="1" applyFill="1" applyBorder="1" applyAlignment="1">
      <alignment horizontal="center"/>
    </xf>
    <xf numFmtId="171" fontId="0" fillId="0" borderId="21" xfId="0" pivotButton="1" applyNumberFormat="1" applyBorder="1"/>
    <xf numFmtId="171" fontId="0" fillId="0" borderId="21" xfId="0" applyNumberFormat="1" applyBorder="1"/>
    <xf numFmtId="171" fontId="0" fillId="0" borderId="0" xfId="0" applyNumberFormat="1"/>
    <xf numFmtId="171" fontId="0" fillId="0" borderId="21" xfId="0" applyNumberFormat="1" applyBorder="1" applyAlignment="1">
      <alignment horizontal="left"/>
    </xf>
    <xf numFmtId="171" fontId="0" fillId="0" borderId="23" xfId="0" applyNumberFormat="1" applyBorder="1" applyAlignment="1">
      <alignment horizontal="left"/>
    </xf>
    <xf numFmtId="171" fontId="0" fillId="0" borderId="23" xfId="0" applyNumberFormat="1" applyBorder="1"/>
    <xf numFmtId="171" fontId="0" fillId="0" borderId="22" xfId="0" applyNumberFormat="1" applyBorder="1" applyAlignment="1">
      <alignment horizontal="left"/>
    </xf>
    <xf numFmtId="171" fontId="0" fillId="0" borderId="22" xfId="0" applyNumberFormat="1" applyBorder="1"/>
    <xf numFmtId="171" fontId="0" fillId="0" borderId="17" xfId="0" applyNumberFormat="1" applyBorder="1"/>
    <xf numFmtId="171" fontId="0" fillId="0" borderId="10" xfId="0" applyNumberFormat="1" applyBorder="1"/>
    <xf numFmtId="171" fontId="0" fillId="0" borderId="12" xfId="0" applyNumberFormat="1" applyBorder="1"/>
    <xf numFmtId="171" fontId="0" fillId="0" borderId="13" xfId="0" applyNumberFormat="1" applyBorder="1"/>
    <xf numFmtId="171" fontId="0" fillId="0" borderId="14" xfId="0" applyNumberFormat="1" applyBorder="1"/>
    <xf numFmtId="171" fontId="0" fillId="0" borderId="15" xfId="0" applyNumberFormat="1" applyBorder="1"/>
    <xf numFmtId="171" fontId="0" fillId="0" borderId="10" xfId="0" pivotButton="1" applyNumberFormat="1" applyBorder="1"/>
    <xf numFmtId="171" fontId="0" fillId="0" borderId="13" xfId="0" pivotButton="1" applyNumberFormat="1" applyBorder="1"/>
    <xf numFmtId="171" fontId="0" fillId="0" borderId="13" xfId="0" applyNumberFormat="1" applyBorder="1" applyAlignment="1">
      <alignment horizontal="left"/>
    </xf>
    <xf numFmtId="171" fontId="0" fillId="0" borderId="15" xfId="0" applyNumberFormat="1" applyBorder="1" applyAlignment="1">
      <alignment horizontal="left"/>
    </xf>
    <xf numFmtId="0" fontId="0" fillId="0" borderId="13" xfId="0" applyNumberFormat="1" applyBorder="1" applyAlignment="1">
      <alignment horizontal="left"/>
    </xf>
    <xf numFmtId="0" fontId="0" fillId="0" borderId="15" xfId="0" applyNumberFormat="1" applyBorder="1" applyAlignment="1">
      <alignment horizontal="left"/>
    </xf>
    <xf numFmtId="0" fontId="0" fillId="0" borderId="0" xfId="0" applyNumberFormat="1" applyBorder="1" applyAlignment="1">
      <alignment horizontal="left"/>
    </xf>
    <xf numFmtId="165" fontId="0" fillId="0" borderId="21" xfId="0" applyNumberFormat="1" applyBorder="1"/>
    <xf numFmtId="165" fontId="0" fillId="0" borderId="23" xfId="0" applyNumberFormat="1" applyBorder="1"/>
    <xf numFmtId="165" fontId="0" fillId="0" borderId="22" xfId="0" applyNumberFormat="1" applyBorder="1"/>
    <xf numFmtId="1" fontId="0" fillId="0" borderId="21" xfId="0" applyNumberFormat="1" applyBorder="1"/>
    <xf numFmtId="1" fontId="0" fillId="0" borderId="23" xfId="0" applyNumberFormat="1" applyBorder="1"/>
    <xf numFmtId="1"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71" formatCode="&quot;$&quot;0.0,&quot;K&quot;"/>
    </dxf>
    <dxf>
      <numFmt numFmtId="171" formatCode="&quot;$&quot;0.0,&quot;K&quot;"/>
    </dxf>
    <dxf>
      <numFmt numFmtId="171" formatCode="&quot;$&quot;0.0,&quot;K&quot;"/>
    </dxf>
    <dxf>
      <numFmt numFmtId="171" formatCode="&quot;$&quot;0.0,&quot;K&quot;"/>
    </dxf>
  </dxfs>
  <tableStyles count="1" defaultTableStyle="TableStyleMedium2" defaultPivotStyle="PivotStyleLight16">
    <tableStyle name="BLINKIT ANALYSIS" pivot="0" table="0" count="10" xr9:uid="{BA4A4F3A-8CFE-405E-BAED-D401FAA1D807}">
      <tableStyleElement type="wholeTable" dxfId="4052"/>
      <tableStyleElement type="headerRow" dxfId="4051"/>
    </tableStyle>
  </tableStyles>
  <colors>
    <mruColors>
      <color rgb="FFFFD200"/>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18695415882008E-2"/>
          <c:y val="0.11210762331838565"/>
          <c:w val="0.59818084537185656"/>
          <c:h val="0.83557548579970109"/>
        </c:manualLayout>
      </c:layout>
      <c:doughnutChart>
        <c:varyColors val="1"/>
        <c:ser>
          <c:idx val="0"/>
          <c:order val="0"/>
          <c:tx>
            <c:strRef>
              <c:f>'sheet design '!$B$11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 '!$A$12:$A$14</c:f>
              <c:strCache>
                <c:ptCount val="3"/>
                <c:pt idx="0">
                  <c:v>Low Fat</c:v>
                </c:pt>
                <c:pt idx="1">
                  <c:v>Regular</c:v>
                </c:pt>
                <c:pt idx="2">
                  <c:v>(blank)</c:v>
                </c:pt>
              </c:strCache>
            </c:strRef>
          </c:cat>
          <c:val>
            <c:numRef>
              <c:f>'sheet design '!$B$12:$B$14</c:f>
              <c:numCache>
                <c:formatCode>"$"0.0,"K"</c:formatCode>
                <c:ptCount val="3"/>
                <c:pt idx="0">
                  <c:v>776319.68840000057</c:v>
                </c:pt>
                <c:pt idx="1">
                  <c:v>425361.8043999995</c:v>
                </c:pt>
              </c:numCache>
            </c:numRef>
          </c:val>
          <c:extLst>
            <c:ext xmlns:c16="http://schemas.microsoft.com/office/drawing/2014/chart" uri="{C3380CC4-5D6E-409C-BE32-E72D297353CC}">
              <c16:uniqueId val="{00000000-19C6-4044-BB36-8A50B5FD3C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'!$B$26:$B$27</c:f>
              <c:strCache>
                <c:ptCount val="1"/>
                <c:pt idx="0">
                  <c:v>Regular</c:v>
                </c:pt>
              </c:strCache>
            </c:strRef>
          </c:tx>
          <c:spPr>
            <a:solidFill>
              <a:schemeClr val="accent1"/>
            </a:solidFill>
            <a:ln>
              <a:noFill/>
            </a:ln>
            <a:effectLst/>
          </c:spPr>
          <c:invertIfNegative val="0"/>
          <c:cat>
            <c:strRef>
              <c:f>'sheet design '!$A$28:$A$30</c:f>
              <c:strCache>
                <c:ptCount val="3"/>
                <c:pt idx="0">
                  <c:v>Tier 1</c:v>
                </c:pt>
                <c:pt idx="1">
                  <c:v>Tier 2</c:v>
                </c:pt>
                <c:pt idx="2">
                  <c:v>Tier 3</c:v>
                </c:pt>
              </c:strCache>
            </c:strRef>
          </c:cat>
          <c:val>
            <c:numRef>
              <c:f>'sheet design '!$B$28:$B$30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7-B7BF-462E-9BBC-5F4029E232F3}"/>
            </c:ext>
          </c:extLst>
        </c:ser>
        <c:ser>
          <c:idx val="1"/>
          <c:order val="1"/>
          <c:tx>
            <c:strRef>
              <c:f>'sheet design '!$C$26:$C$27</c:f>
              <c:strCache>
                <c:ptCount val="1"/>
                <c:pt idx="0">
                  <c:v>Low Fat</c:v>
                </c:pt>
              </c:strCache>
            </c:strRef>
          </c:tx>
          <c:spPr>
            <a:solidFill>
              <a:schemeClr val="accent2"/>
            </a:solidFill>
            <a:ln>
              <a:noFill/>
            </a:ln>
            <a:effectLst/>
          </c:spPr>
          <c:invertIfNegative val="0"/>
          <c:cat>
            <c:strRef>
              <c:f>'sheet design '!$A$28:$A$30</c:f>
              <c:strCache>
                <c:ptCount val="3"/>
                <c:pt idx="0">
                  <c:v>Tier 1</c:v>
                </c:pt>
                <c:pt idx="1">
                  <c:v>Tier 2</c:v>
                </c:pt>
                <c:pt idx="2">
                  <c:v>Tier 3</c:v>
                </c:pt>
              </c:strCache>
            </c:strRef>
          </c:cat>
          <c:val>
            <c:numRef>
              <c:f>'sheet design '!$C$28:$C$30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B7BF-462E-9BBC-5F4029E232F3}"/>
            </c:ext>
          </c:extLst>
        </c:ser>
        <c:dLbls>
          <c:showLegendKey val="0"/>
          <c:showVal val="0"/>
          <c:showCatName val="0"/>
          <c:showSerName val="0"/>
          <c:showPercent val="0"/>
          <c:showBubbleSize val="0"/>
        </c:dLbls>
        <c:gapWidth val="182"/>
        <c:axId val="16163472"/>
        <c:axId val="119966720"/>
      </c:barChart>
      <c:catAx>
        <c:axId val="1616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6720"/>
        <c:crosses val="autoZero"/>
        <c:auto val="1"/>
        <c:lblAlgn val="ctr"/>
        <c:lblOffset val="100"/>
        <c:noMultiLvlLbl val="0"/>
      </c:catAx>
      <c:valAx>
        <c:axId val="11996672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'!$B$39</c:f>
              <c:strCache>
                <c:ptCount val="1"/>
                <c:pt idx="0">
                  <c:v>Total</c:v>
                </c:pt>
              </c:strCache>
            </c:strRef>
          </c:tx>
          <c:spPr>
            <a:solidFill>
              <a:schemeClr val="accent1"/>
            </a:solidFill>
            <a:ln>
              <a:noFill/>
            </a:ln>
            <a:effectLst/>
          </c:spPr>
          <c:invertIfNegative val="0"/>
          <c:cat>
            <c:strRef>
              <c:f>'sheet design '!$A$40:$A$56</c:f>
              <c:strCache>
                <c:ptCount val="17"/>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(blank)</c:v>
                </c:pt>
              </c:strCache>
            </c:strRef>
          </c:cat>
          <c:val>
            <c:numRef>
              <c:f>'sheet design '!$B$40:$B$56</c:f>
              <c:numCache>
                <c:formatCode>"$"0.0,"K"</c:formatCode>
                <c:ptCount val="17"/>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3-F883-4400-B923-6A02BB67F988}"/>
            </c:ext>
          </c:extLst>
        </c:ser>
        <c:dLbls>
          <c:showLegendKey val="0"/>
          <c:showVal val="0"/>
          <c:showCatName val="0"/>
          <c:showSerName val="0"/>
          <c:showPercent val="0"/>
          <c:showBubbleSize val="0"/>
        </c:dLbls>
        <c:gapWidth val="182"/>
        <c:axId val="123277296"/>
        <c:axId val="129511040"/>
      </c:barChart>
      <c:catAx>
        <c:axId val="12327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1040"/>
        <c:crosses val="autoZero"/>
        <c:auto val="1"/>
        <c:lblAlgn val="ctr"/>
        <c:lblOffset val="100"/>
        <c:noMultiLvlLbl val="0"/>
      </c:catAx>
      <c:valAx>
        <c:axId val="129511040"/>
        <c:scaling>
          <c:orientation val="minMax"/>
        </c:scaling>
        <c:delete val="1"/>
        <c:axPos val="b"/>
        <c:numFmt formatCode="&quot;$&quot;0.0,&quot;K&quot;" sourceLinked="1"/>
        <c:majorTickMark val="none"/>
        <c:minorTickMark val="none"/>
        <c:tickLblPos val="nextTo"/>
        <c:crossAx val="1232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!PivotTable6</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'!$B$62</c:f>
              <c:strCache>
                <c:ptCount val="1"/>
                <c:pt idx="0">
                  <c:v>Total</c:v>
                </c:pt>
              </c:strCache>
            </c:strRef>
          </c:tx>
          <c:spPr>
            <a:solidFill>
              <a:schemeClr val="accent1"/>
            </a:solidFill>
            <a:ln w="25400">
              <a:noFill/>
            </a:ln>
            <a:effectLst/>
          </c:spPr>
          <c:cat>
            <c:strRef>
              <c:f>'sheet design '!$A$63:$A$71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 '!$B$63:$B$71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AC5E-45EF-BC30-9775F01F6314}"/>
            </c:ext>
          </c:extLst>
        </c:ser>
        <c:dLbls>
          <c:showLegendKey val="0"/>
          <c:showVal val="0"/>
          <c:showCatName val="0"/>
          <c:showSerName val="0"/>
          <c:showPercent val="0"/>
          <c:showBubbleSize val="0"/>
        </c:dLbls>
        <c:axId val="316724544"/>
        <c:axId val="316731744"/>
      </c:areaChart>
      <c:catAx>
        <c:axId val="31672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31744"/>
        <c:crosses val="autoZero"/>
        <c:auto val="1"/>
        <c:lblAlgn val="ctr"/>
        <c:lblOffset val="100"/>
        <c:noMultiLvlLbl val="0"/>
      </c:catAx>
      <c:valAx>
        <c:axId val="316731744"/>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24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 '!$B$81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 design '!$A$82:$A$85</c:f>
              <c:strCache>
                <c:ptCount val="4"/>
                <c:pt idx="0">
                  <c:v>High</c:v>
                </c:pt>
                <c:pt idx="1">
                  <c:v>Medium</c:v>
                </c:pt>
                <c:pt idx="2">
                  <c:v>Small</c:v>
                </c:pt>
                <c:pt idx="3">
                  <c:v>(blank)</c:v>
                </c:pt>
              </c:strCache>
            </c:strRef>
          </c:cat>
          <c:val>
            <c:numRef>
              <c:f>'sheet design '!$B$82:$B$85</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5CD1-4D57-821D-1C08ED8484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'!$B$109</c:f>
              <c:strCache>
                <c:ptCount val="1"/>
                <c:pt idx="0">
                  <c:v>Total</c:v>
                </c:pt>
              </c:strCache>
            </c:strRef>
          </c:tx>
          <c:spPr>
            <a:solidFill>
              <a:schemeClr val="accent1"/>
            </a:solidFill>
            <a:ln>
              <a:noFill/>
            </a:ln>
            <a:effectLst/>
          </c:spPr>
          <c:invertIfNegative val="0"/>
          <c:cat>
            <c:strRef>
              <c:f>'sheet design '!$A$110:$A$113</c:f>
              <c:strCache>
                <c:ptCount val="4"/>
                <c:pt idx="0">
                  <c:v>Grocery Store</c:v>
                </c:pt>
                <c:pt idx="1">
                  <c:v>Supermarket Type3</c:v>
                </c:pt>
                <c:pt idx="2">
                  <c:v>Supermarket Type2</c:v>
                </c:pt>
                <c:pt idx="3">
                  <c:v>Supermarket Type1</c:v>
                </c:pt>
              </c:strCache>
            </c:strRef>
          </c:cat>
          <c:val>
            <c:numRef>
              <c:f>'sheet design '!$B$110:$B$113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E009-437C-A975-9F621777B1AA}"/>
            </c:ext>
          </c:extLst>
        </c:ser>
        <c:dLbls>
          <c:showLegendKey val="0"/>
          <c:showVal val="0"/>
          <c:showCatName val="0"/>
          <c:showSerName val="0"/>
          <c:showPercent val="0"/>
          <c:showBubbleSize val="0"/>
        </c:dLbls>
        <c:gapWidth val="182"/>
        <c:axId val="26993344"/>
        <c:axId val="26991424"/>
      </c:barChart>
      <c:catAx>
        <c:axId val="2699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1424"/>
        <c:crosses val="autoZero"/>
        <c:auto val="1"/>
        <c:lblAlgn val="ctr"/>
        <c:lblOffset val="100"/>
        <c:noMultiLvlLbl val="0"/>
      </c:catAx>
      <c:valAx>
        <c:axId val="26991424"/>
        <c:scaling>
          <c:orientation val="minMax"/>
        </c:scaling>
        <c:delete val="1"/>
        <c:axPos val="b"/>
        <c:numFmt formatCode="&quot;$&quot;0.0,&quot;K&quot;" sourceLinked="1"/>
        <c:majorTickMark val="none"/>
        <c:minorTickMark val="none"/>
        <c:tickLblPos val="nextTo"/>
        <c:crossAx val="269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'!$B$120</c:f>
              <c:strCache>
                <c:ptCount val="1"/>
                <c:pt idx="0">
                  <c:v>Total</c:v>
                </c:pt>
              </c:strCache>
            </c:strRef>
          </c:tx>
          <c:spPr>
            <a:solidFill>
              <a:schemeClr val="accent1"/>
            </a:solidFill>
            <a:ln>
              <a:noFill/>
            </a:ln>
            <a:effectLst/>
          </c:spPr>
          <c:invertIfNegative val="0"/>
          <c:cat>
            <c:strRef>
              <c:f>'sheet design '!$A$121:$A$124</c:f>
              <c:strCache>
                <c:ptCount val="4"/>
                <c:pt idx="0">
                  <c:v>Grocery Store</c:v>
                </c:pt>
                <c:pt idx="1">
                  <c:v>Supermarket Type3</c:v>
                </c:pt>
                <c:pt idx="2">
                  <c:v>Supermarket Type2</c:v>
                </c:pt>
                <c:pt idx="3">
                  <c:v>Supermarket Type1</c:v>
                </c:pt>
              </c:strCache>
            </c:strRef>
          </c:cat>
          <c:val>
            <c:numRef>
              <c:f>'sheet design '!$B$121:$B$124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4AD1-49C8-8596-EE0C61FA46C1}"/>
            </c:ext>
          </c:extLst>
        </c:ser>
        <c:dLbls>
          <c:showLegendKey val="0"/>
          <c:showVal val="0"/>
          <c:showCatName val="0"/>
          <c:showSerName val="0"/>
          <c:showPercent val="0"/>
          <c:showBubbleSize val="0"/>
        </c:dLbls>
        <c:gapWidth val="182"/>
        <c:axId val="318120480"/>
        <c:axId val="318118080"/>
      </c:barChart>
      <c:catAx>
        <c:axId val="31812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18080"/>
        <c:crosses val="autoZero"/>
        <c:auto val="1"/>
        <c:lblAlgn val="ctr"/>
        <c:lblOffset val="100"/>
        <c:noMultiLvlLbl val="0"/>
      </c:catAx>
      <c:valAx>
        <c:axId val="31811808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181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!PivotTable11</c:name>
    <c:fmtId val="37"/>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'!$B$130</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'!$A$131:$A$134</c:f>
              <c:strCache>
                <c:ptCount val="4"/>
                <c:pt idx="0">
                  <c:v>Grocery Store</c:v>
                </c:pt>
                <c:pt idx="1">
                  <c:v>Supermarket Type3</c:v>
                </c:pt>
                <c:pt idx="2">
                  <c:v>Supermarket Type2</c:v>
                </c:pt>
                <c:pt idx="3">
                  <c:v>Supermarket Type1</c:v>
                </c:pt>
              </c:strCache>
            </c:strRef>
          </c:cat>
          <c:val>
            <c:numRef>
              <c:f>'sheet design '!$B$131:$B$134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AC35-4E7A-810D-1826BC375A62}"/>
            </c:ext>
          </c:extLst>
        </c:ser>
        <c:dLbls>
          <c:dLblPos val="outEnd"/>
          <c:showLegendKey val="0"/>
          <c:showVal val="1"/>
          <c:showCatName val="0"/>
          <c:showSerName val="0"/>
          <c:showPercent val="0"/>
          <c:showBubbleSize val="0"/>
        </c:dLbls>
        <c:gapWidth val="182"/>
        <c:axId val="247538960"/>
        <c:axId val="247538480"/>
      </c:barChart>
      <c:catAx>
        <c:axId val="247538960"/>
        <c:scaling>
          <c:orientation val="minMax"/>
        </c:scaling>
        <c:delete val="1"/>
        <c:axPos val="l"/>
        <c:numFmt formatCode="General" sourceLinked="1"/>
        <c:majorTickMark val="none"/>
        <c:minorTickMark val="none"/>
        <c:tickLblPos val="nextTo"/>
        <c:crossAx val="247538480"/>
        <c:crosses val="autoZero"/>
        <c:auto val="1"/>
        <c:lblAlgn val="ctr"/>
        <c:lblOffset val="100"/>
        <c:noMultiLvlLbl val="0"/>
      </c:catAx>
      <c:valAx>
        <c:axId val="247538480"/>
        <c:scaling>
          <c:orientation val="minMax"/>
        </c:scaling>
        <c:delete val="1"/>
        <c:axPos val="b"/>
        <c:numFmt formatCode="0" sourceLinked="1"/>
        <c:majorTickMark val="none"/>
        <c:minorTickMark val="none"/>
        <c:tickLblPos val="nextTo"/>
        <c:crossAx val="2475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0.12306046013911183"/>
              <c:y val="0.11210762331838565"/>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027150535351056"/>
              <c:y val="-0.1341021505056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manualLayout>
          <c:layoutTarget val="inner"/>
          <c:xMode val="edge"/>
          <c:yMode val="edge"/>
          <c:x val="0.21515371512998172"/>
          <c:y val="0.12008963912217942"/>
          <c:w val="0.59818084537185656"/>
          <c:h val="0.83557548579970109"/>
        </c:manualLayout>
      </c:layout>
      <c:doughnutChart>
        <c:varyColors val="1"/>
        <c:ser>
          <c:idx val="0"/>
          <c:order val="0"/>
          <c:tx>
            <c:strRef>
              <c:f>'sheet design '!$B$11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E94-42F4-8875-285EFBAEAED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E94-42F4-8875-285EFBAEAE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94-42F4-8875-285EFBAEAEDF}"/>
              </c:ext>
            </c:extLst>
          </c:dPt>
          <c:dLbls>
            <c:dLbl>
              <c:idx val="0"/>
              <c:layout>
                <c:manualLayout>
                  <c:x val="0.12306046013911183"/>
                  <c:y val="0.11210762331838565"/>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94-42F4-8875-285EFBAEAEDF}"/>
                </c:ext>
              </c:extLst>
            </c:dLbl>
            <c:dLbl>
              <c:idx val="1"/>
              <c:layout>
                <c:manualLayout>
                  <c:x val="-0.13027150535351056"/>
                  <c:y val="-0.1341021505056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94-42F4-8875-285EFBAEAE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 '!$A$12:$A$14</c:f>
              <c:strCache>
                <c:ptCount val="3"/>
                <c:pt idx="0">
                  <c:v>Low Fat</c:v>
                </c:pt>
                <c:pt idx="1">
                  <c:v>Regular</c:v>
                </c:pt>
                <c:pt idx="2">
                  <c:v>(blank)</c:v>
                </c:pt>
              </c:strCache>
            </c:strRef>
          </c:cat>
          <c:val>
            <c:numRef>
              <c:f>'sheet design '!$B$12:$B$14</c:f>
              <c:numCache>
                <c:formatCode>"$"0.0,"K"</c:formatCode>
                <c:ptCount val="3"/>
                <c:pt idx="0">
                  <c:v>776319.68840000057</c:v>
                </c:pt>
                <c:pt idx="1">
                  <c:v>425361.8043999995</c:v>
                </c:pt>
              </c:numCache>
            </c:numRef>
          </c:val>
          <c:extLst>
            <c:ext xmlns:c16="http://schemas.microsoft.com/office/drawing/2014/chart" uri="{C3380CC4-5D6E-409C-BE32-E72D297353CC}">
              <c16:uniqueId val="{00000006-0E94-42F4-8875-285EFBAEAED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egendEntry>
        <c:idx val="2"/>
        <c:delete val="1"/>
      </c:legendEntry>
      <c:layout>
        <c:manualLayout>
          <c:xMode val="edge"/>
          <c:yMode val="edge"/>
          <c:x val="0.11788565686867725"/>
          <c:y val="4.5355253054932237E-2"/>
          <c:w val="0.76422818661165182"/>
          <c:h val="0.14032212943508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08380088498099"/>
          <c:y val="0.14994803911153806"/>
          <c:w val="0.69145585131572329"/>
          <c:h val="0.78552808428287046"/>
        </c:manualLayout>
      </c:layout>
      <c:barChart>
        <c:barDir val="bar"/>
        <c:grouping val="clustered"/>
        <c:varyColors val="0"/>
        <c:ser>
          <c:idx val="0"/>
          <c:order val="0"/>
          <c:tx>
            <c:strRef>
              <c:f>'sheet design '!$B$26:$B$27</c:f>
              <c:strCache>
                <c:ptCount val="1"/>
                <c:pt idx="0">
                  <c:v>Regular</c:v>
                </c:pt>
              </c:strCache>
            </c:strRef>
          </c:tx>
          <c:spPr>
            <a:solidFill>
              <a:srgbClr val="00B050"/>
            </a:solidFill>
            <a:ln>
              <a:noFill/>
            </a:ln>
            <a:effectLst/>
          </c:spPr>
          <c:invertIfNegative val="0"/>
          <c:cat>
            <c:strRef>
              <c:f>'sheet design '!$A$28:$A$30</c:f>
              <c:strCache>
                <c:ptCount val="3"/>
                <c:pt idx="0">
                  <c:v>Tier 1</c:v>
                </c:pt>
                <c:pt idx="1">
                  <c:v>Tier 2</c:v>
                </c:pt>
                <c:pt idx="2">
                  <c:v>Tier 3</c:v>
                </c:pt>
              </c:strCache>
            </c:strRef>
          </c:cat>
          <c:val>
            <c:numRef>
              <c:f>'sheet design '!$B$28:$B$30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5-1D33-4A8B-9F66-208F49BC8A1C}"/>
            </c:ext>
          </c:extLst>
        </c:ser>
        <c:ser>
          <c:idx val="1"/>
          <c:order val="1"/>
          <c:tx>
            <c:strRef>
              <c:f>'sheet design '!$C$26:$C$27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'!$A$28:$A$30</c:f>
              <c:strCache>
                <c:ptCount val="3"/>
                <c:pt idx="0">
                  <c:v>Tier 1</c:v>
                </c:pt>
                <c:pt idx="1">
                  <c:v>Tier 2</c:v>
                </c:pt>
                <c:pt idx="2">
                  <c:v>Tier 3</c:v>
                </c:pt>
              </c:strCache>
            </c:strRef>
          </c:cat>
          <c:val>
            <c:numRef>
              <c:f>'sheet design '!$C$28:$C$30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1D33-4A8B-9F66-208F49BC8A1C}"/>
            </c:ext>
          </c:extLst>
        </c:ser>
        <c:dLbls>
          <c:showLegendKey val="0"/>
          <c:showVal val="0"/>
          <c:showCatName val="0"/>
          <c:showSerName val="0"/>
          <c:showPercent val="0"/>
          <c:showBubbleSize val="0"/>
        </c:dLbls>
        <c:gapWidth val="64"/>
        <c:axId val="16163472"/>
        <c:axId val="119966720"/>
      </c:barChart>
      <c:catAx>
        <c:axId val="1616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966720"/>
        <c:crosses val="autoZero"/>
        <c:auto val="1"/>
        <c:lblAlgn val="ctr"/>
        <c:lblOffset val="100"/>
        <c:noMultiLvlLbl val="0"/>
      </c:catAx>
      <c:valAx>
        <c:axId val="119966720"/>
        <c:scaling>
          <c:orientation val="minMax"/>
        </c:scaling>
        <c:delete val="1"/>
        <c:axPos val="b"/>
        <c:numFmt formatCode="&quot;$&quot;0.0,&quot;K&quot;" sourceLinked="1"/>
        <c:majorTickMark val="none"/>
        <c:minorTickMark val="none"/>
        <c:tickLblPos val="nextTo"/>
        <c:crossAx val="16163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40059966486458"/>
          <c:y val="3.8318338746558558E-2"/>
          <c:w val="0.5617214252300774"/>
          <c:h val="0.92336332250688291"/>
        </c:manualLayout>
      </c:layout>
      <c:barChart>
        <c:barDir val="bar"/>
        <c:grouping val="clustered"/>
        <c:varyColors val="0"/>
        <c:ser>
          <c:idx val="0"/>
          <c:order val="0"/>
          <c:tx>
            <c:strRef>
              <c:f>'sheet design '!$B$39</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'!$A$40:$A$56</c:f>
              <c:strCache>
                <c:ptCount val="17"/>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(blank)</c:v>
                </c:pt>
              </c:strCache>
            </c:strRef>
          </c:cat>
          <c:val>
            <c:numRef>
              <c:f>'sheet design '!$B$40:$B$56</c:f>
              <c:numCache>
                <c:formatCode>"$"0.0,"K"</c:formatCode>
                <c:ptCount val="17"/>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3-9E65-4ACD-AFB0-D7DEBF9DB532}"/>
            </c:ext>
          </c:extLst>
        </c:ser>
        <c:dLbls>
          <c:dLblPos val="outEnd"/>
          <c:showLegendKey val="0"/>
          <c:showVal val="1"/>
          <c:showCatName val="0"/>
          <c:showSerName val="0"/>
          <c:showPercent val="0"/>
          <c:showBubbleSize val="0"/>
        </c:dLbls>
        <c:gapWidth val="51"/>
        <c:axId val="123277296"/>
        <c:axId val="129511040"/>
      </c:barChart>
      <c:catAx>
        <c:axId val="12327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511040"/>
        <c:crosses val="autoZero"/>
        <c:auto val="1"/>
        <c:lblAlgn val="ctr"/>
        <c:lblOffset val="100"/>
        <c:noMultiLvlLbl val="0"/>
      </c:catAx>
      <c:valAx>
        <c:axId val="129511040"/>
        <c:scaling>
          <c:orientation val="minMax"/>
        </c:scaling>
        <c:delete val="1"/>
        <c:axPos val="b"/>
        <c:numFmt formatCode="&quot;$&quot;0.0,&quot;K&quot;" sourceLinked="1"/>
        <c:majorTickMark val="none"/>
        <c:minorTickMark val="none"/>
        <c:tickLblPos val="nextTo"/>
        <c:crossAx val="1232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chemeClr val="tx1">
                <a:lumMod val="95000"/>
                <a:lumOff val="5000"/>
              </a:schemeClr>
            </a:solidFill>
          </a:ln>
          <a:effectLst>
            <a:innerShdw dist="12700" dir="16200000">
              <a:schemeClr val="lt1">
                <a:alpha val="75000"/>
              </a:schemeClr>
            </a:innerShdw>
          </a:effectLst>
        </c:spPr>
        <c:marker>
          <c:symbol val="circle"/>
          <c:size val="5"/>
          <c:spPr>
            <a:solidFill>
              <a:srgbClr val="FFD2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5.5555555555555523E-3"/>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3888888888888902E-2"/>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777777777777803E-3"/>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6666666666666666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1111111111111009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5.5555555555555558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2.7777777777777779E-3"/>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3888888888888888E-2"/>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chemeClr val="tx1">
                <a:lumMod val="95000"/>
                <a:lumOff val="5000"/>
              </a:schemeClr>
            </a:solidFill>
          </a:ln>
          <a:effectLst>
            <a:innerShdw dist="12700" dir="16200000">
              <a:schemeClr val="lt1">
                <a:alpha val="75000"/>
              </a:schemeClr>
            </a:innerShdw>
          </a:effectLst>
        </c:spPr>
        <c:dLbl>
          <c:idx val="0"/>
          <c:layout>
            <c:manualLayout>
              <c:x val="1.111111111111111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6854300303998E-2"/>
          <c:y val="8.8180627948485496E-2"/>
          <c:w val="0.91900635915947348"/>
          <c:h val="0.79722144230005632"/>
        </c:manualLayout>
      </c:layout>
      <c:areaChart>
        <c:grouping val="standard"/>
        <c:varyColors val="0"/>
        <c:ser>
          <c:idx val="0"/>
          <c:order val="0"/>
          <c:tx>
            <c:strRef>
              <c:f>'sheet design '!$B$62</c:f>
              <c:strCache>
                <c:ptCount val="1"/>
                <c:pt idx="0">
                  <c:v>Total</c:v>
                </c:pt>
              </c:strCache>
            </c:strRef>
          </c:tx>
          <c:spPr>
            <a:solidFill>
              <a:srgbClr val="FFD200"/>
            </a:solidFill>
            <a:ln>
              <a:solidFill>
                <a:schemeClr val="tx1">
                  <a:lumMod val="95000"/>
                  <a:lumOff val="5000"/>
                </a:schemeClr>
              </a:solidFill>
            </a:ln>
            <a:effectLst>
              <a:innerShdw dist="12700" dir="16200000">
                <a:schemeClr val="lt1">
                  <a:alpha val="75000"/>
                </a:schemeClr>
              </a:innerShdw>
            </a:effectLst>
          </c:spPr>
          <c:dLbls>
            <c:dLbl>
              <c:idx val="0"/>
              <c:layout>
                <c:manualLayout>
                  <c:x val="5.5555555555555523E-3"/>
                  <c:y val="-0.2407407407407407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3888888888888902E-2"/>
                  <c:y val="-0.25000000000000011"/>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777777777777803E-3"/>
                  <c:y val="-0.3148148148148148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6666666666666666E-2"/>
                  <c:y val="-0.3287037037037037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1.1111111111111009E-2"/>
                  <c:y val="-0.25462962962962965"/>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5.5555555555555558E-3"/>
                  <c:y val="-0.30555555555555558"/>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7777777777777779E-3"/>
                  <c:y val="-0.3842592592592592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3888888888888888E-2"/>
                  <c:y val="-0.36111111111111116"/>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1111111111111112E-2"/>
                  <c:y val="-0.2685185185185185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 '!$A$63:$A$71</c:f>
              <c:strCache>
                <c:ptCount val="9"/>
                <c:pt idx="0">
                  <c:v>2011</c:v>
                </c:pt>
                <c:pt idx="1">
                  <c:v>2012</c:v>
                </c:pt>
                <c:pt idx="2">
                  <c:v>2014</c:v>
                </c:pt>
                <c:pt idx="3">
                  <c:v>2015</c:v>
                </c:pt>
                <c:pt idx="4">
                  <c:v>2016</c:v>
                </c:pt>
                <c:pt idx="5">
                  <c:v>2017</c:v>
                </c:pt>
                <c:pt idx="6">
                  <c:v>2018</c:v>
                </c:pt>
                <c:pt idx="7">
                  <c:v>2020</c:v>
                </c:pt>
                <c:pt idx="8">
                  <c:v>2022</c:v>
                </c:pt>
              </c:strCache>
            </c:strRef>
          </c:cat>
          <c:val>
            <c:numRef>
              <c:f>'sheet design '!$B$63:$B$71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C-2541-4766-8C1C-EC15CB787F91}"/>
            </c:ext>
          </c:extLst>
        </c:ser>
        <c:dLbls>
          <c:showLegendKey val="0"/>
          <c:showVal val="0"/>
          <c:showCatName val="0"/>
          <c:showSerName val="0"/>
          <c:showPercent val="0"/>
          <c:showBubbleSize val="0"/>
        </c:dLbls>
        <c:dropLines>
          <c:spPr>
            <a:ln w="9525" cap="flat" cmpd="sng" algn="ctr">
              <a:solidFill>
                <a:schemeClr val="tx1">
                  <a:alpha val="40000"/>
                </a:schemeClr>
              </a:solidFill>
              <a:round/>
            </a:ln>
            <a:effectLst/>
          </c:spPr>
        </c:dropLines>
        <c:axId val="316724544"/>
        <c:axId val="316731744"/>
      </c:areaChart>
      <c:catAx>
        <c:axId val="3167245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A04020102020204" pitchFamily="34" charset="0"/>
                <a:ea typeface="+mn-ea"/>
                <a:cs typeface="+mn-cs"/>
              </a:defRPr>
            </a:pPr>
            <a:endParaRPr lang="en-US"/>
          </a:p>
        </c:txPr>
        <c:crossAx val="316731744"/>
        <c:crosses val="autoZero"/>
        <c:auto val="1"/>
        <c:lblAlgn val="ctr"/>
        <c:lblOffset val="100"/>
        <c:noMultiLvlLbl val="0"/>
      </c:catAx>
      <c:valAx>
        <c:axId val="316731744"/>
        <c:scaling>
          <c:orientation val="minMax"/>
        </c:scaling>
        <c:delete val="1"/>
        <c:axPos val="l"/>
        <c:numFmt formatCode="&quot;$&quot;0.0,&quot;K&quot;" sourceLinked="1"/>
        <c:majorTickMark val="out"/>
        <c:minorTickMark val="none"/>
        <c:tickLblPos val="nextTo"/>
        <c:crossAx val="316724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7.2654670064845717E-2"/>
              <c:y val="-0.1124382474979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44108821821564"/>
              <c:y val="6.2465693054405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a:outerShdw blurRad="57150" dist="19050" dir="5400000" algn="ctr" rotWithShape="0">
              <a:srgbClr val="000000">
                <a:alpha val="63000"/>
              </a:srgbClr>
            </a:outerShdw>
          </a:effectLst>
        </c:spPr>
        <c:dLbl>
          <c:idx val="0"/>
          <c:layout>
            <c:manualLayout>
              <c:x val="-4.9950085669581437E-2"/>
              <c:y val="-0.174903940552334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 '!$B$81</c:f>
              <c:strCache>
                <c:ptCount val="1"/>
                <c:pt idx="0">
                  <c:v>Total</c:v>
                </c:pt>
              </c:strCache>
            </c:strRef>
          </c:tx>
          <c:dPt>
            <c:idx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35-4B7A-932B-45878D8F991D}"/>
              </c:ext>
            </c:extLst>
          </c:dPt>
          <c:dPt>
            <c:idx val="1"/>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35-4B7A-932B-45878D8F991D}"/>
              </c:ext>
            </c:extLst>
          </c:dPt>
          <c:dPt>
            <c:idx val="2"/>
            <c:bubble3D val="0"/>
            <c:spPr>
              <a:solidFill>
                <a:srgbClr val="D09E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35-4B7A-932B-45878D8F99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7.2654670064845717E-2"/>
                  <c:y val="-0.1124382474979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35-4B7A-932B-45878D8F991D}"/>
                </c:ext>
              </c:extLst>
            </c:dLbl>
            <c:dLbl>
              <c:idx val="1"/>
              <c:layout>
                <c:manualLayout>
                  <c:x val="0.10444108821821564"/>
                  <c:y val="6.2465693054405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35-4B7A-932B-45878D8F991D}"/>
                </c:ext>
              </c:extLst>
            </c:dLbl>
            <c:dLbl>
              <c:idx val="2"/>
              <c:layout>
                <c:manualLayout>
                  <c:x val="-4.9950085669581437E-2"/>
                  <c:y val="-0.174903940552334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35-4B7A-932B-45878D8F9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 design '!$A$82:$A$85</c:f>
              <c:strCache>
                <c:ptCount val="4"/>
                <c:pt idx="0">
                  <c:v>High</c:v>
                </c:pt>
                <c:pt idx="1">
                  <c:v>Medium</c:v>
                </c:pt>
                <c:pt idx="2">
                  <c:v>Small</c:v>
                </c:pt>
                <c:pt idx="3">
                  <c:v>(blank)</c:v>
                </c:pt>
              </c:strCache>
            </c:strRef>
          </c:cat>
          <c:val>
            <c:numRef>
              <c:f>'sheet design '!$B$82:$B$85</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6-7035-4B7A-932B-45878D8F99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'!$B$109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'!$A$110:$A$113</c:f>
              <c:strCache>
                <c:ptCount val="4"/>
                <c:pt idx="0">
                  <c:v>Grocery Store</c:v>
                </c:pt>
                <c:pt idx="1">
                  <c:v>Supermarket Type3</c:v>
                </c:pt>
                <c:pt idx="2">
                  <c:v>Supermarket Type2</c:v>
                </c:pt>
                <c:pt idx="3">
                  <c:v>Supermarket Type1</c:v>
                </c:pt>
              </c:strCache>
            </c:strRef>
          </c:cat>
          <c:val>
            <c:numRef>
              <c:f>'sheet design '!$B$110:$B$113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E037-4682-AD82-42D2047C1FE6}"/>
            </c:ext>
          </c:extLst>
        </c:ser>
        <c:dLbls>
          <c:dLblPos val="outEnd"/>
          <c:showLegendKey val="0"/>
          <c:showVal val="1"/>
          <c:showCatName val="0"/>
          <c:showSerName val="0"/>
          <c:showPercent val="0"/>
          <c:showBubbleSize val="0"/>
        </c:dLbls>
        <c:gapWidth val="46"/>
        <c:axId val="26993344"/>
        <c:axId val="26991424"/>
      </c:barChart>
      <c:catAx>
        <c:axId val="2699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6991424"/>
        <c:crosses val="autoZero"/>
        <c:auto val="1"/>
        <c:lblAlgn val="ctr"/>
        <c:lblOffset val="100"/>
        <c:noMultiLvlLbl val="0"/>
      </c:catAx>
      <c:valAx>
        <c:axId val="26991424"/>
        <c:scaling>
          <c:orientation val="minMax"/>
        </c:scaling>
        <c:delete val="1"/>
        <c:axPos val="b"/>
        <c:numFmt formatCode="&quot;$&quot;0.0,&quot;K&quot;" sourceLinked="1"/>
        <c:majorTickMark val="none"/>
        <c:minorTickMark val="none"/>
        <c:tickLblPos val="nextTo"/>
        <c:crossAx val="269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'!$B$120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'!$A$121:$A$124</c:f>
              <c:strCache>
                <c:ptCount val="4"/>
                <c:pt idx="0">
                  <c:v>Grocery Store</c:v>
                </c:pt>
                <c:pt idx="1">
                  <c:v>Supermarket Type3</c:v>
                </c:pt>
                <c:pt idx="2">
                  <c:v>Supermarket Type2</c:v>
                </c:pt>
                <c:pt idx="3">
                  <c:v>Supermarket Type1</c:v>
                </c:pt>
              </c:strCache>
            </c:strRef>
          </c:cat>
          <c:val>
            <c:numRef>
              <c:f>'sheet design '!$B$121:$B$124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F217-4AFA-9C03-CC19E19FCC80}"/>
            </c:ext>
          </c:extLst>
        </c:ser>
        <c:dLbls>
          <c:showLegendKey val="0"/>
          <c:showVal val="0"/>
          <c:showCatName val="0"/>
          <c:showSerName val="0"/>
          <c:showPercent val="0"/>
          <c:showBubbleSize val="0"/>
        </c:dLbls>
        <c:gapWidth val="56"/>
        <c:axId val="318120480"/>
        <c:axId val="318118080"/>
      </c:barChart>
      <c:catAx>
        <c:axId val="318120480"/>
        <c:scaling>
          <c:orientation val="minMax"/>
        </c:scaling>
        <c:delete val="1"/>
        <c:axPos val="l"/>
        <c:numFmt formatCode="General" sourceLinked="1"/>
        <c:majorTickMark val="none"/>
        <c:minorTickMark val="none"/>
        <c:tickLblPos val="nextTo"/>
        <c:crossAx val="318118080"/>
        <c:crosses val="autoZero"/>
        <c:auto val="1"/>
        <c:lblAlgn val="ctr"/>
        <c:lblOffset val="100"/>
        <c:noMultiLvlLbl val="0"/>
      </c:catAx>
      <c:valAx>
        <c:axId val="318118080"/>
        <c:scaling>
          <c:orientation val="minMax"/>
        </c:scaling>
        <c:delete val="1"/>
        <c:axPos val="b"/>
        <c:numFmt formatCode="&quot;$&quot;0" sourceLinked="1"/>
        <c:majorTickMark val="none"/>
        <c:minorTickMark val="none"/>
        <c:tickLblPos val="nextTo"/>
        <c:crossAx val="3181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 !PivotTable11</c:name>
    <c:fmtId val="4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'!$B$130</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'!$A$131:$A$134</c:f>
              <c:strCache>
                <c:ptCount val="4"/>
                <c:pt idx="0">
                  <c:v>Grocery Store</c:v>
                </c:pt>
                <c:pt idx="1">
                  <c:v>Supermarket Type3</c:v>
                </c:pt>
                <c:pt idx="2">
                  <c:v>Supermarket Type2</c:v>
                </c:pt>
                <c:pt idx="3">
                  <c:v>Supermarket Type1</c:v>
                </c:pt>
              </c:strCache>
            </c:strRef>
          </c:cat>
          <c:val>
            <c:numRef>
              <c:f>'sheet design '!$B$131:$B$134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FD4E-43D3-AE8E-76E6703EBFE4}"/>
            </c:ext>
          </c:extLst>
        </c:ser>
        <c:dLbls>
          <c:dLblPos val="outEnd"/>
          <c:showLegendKey val="0"/>
          <c:showVal val="1"/>
          <c:showCatName val="0"/>
          <c:showSerName val="0"/>
          <c:showPercent val="0"/>
          <c:showBubbleSize val="0"/>
        </c:dLbls>
        <c:gapWidth val="78"/>
        <c:axId val="247538960"/>
        <c:axId val="247538480"/>
      </c:barChart>
      <c:catAx>
        <c:axId val="247538960"/>
        <c:scaling>
          <c:orientation val="minMax"/>
        </c:scaling>
        <c:delete val="1"/>
        <c:axPos val="l"/>
        <c:numFmt formatCode="General" sourceLinked="1"/>
        <c:majorTickMark val="none"/>
        <c:minorTickMark val="none"/>
        <c:tickLblPos val="nextTo"/>
        <c:crossAx val="247538480"/>
        <c:crosses val="autoZero"/>
        <c:auto val="1"/>
        <c:lblAlgn val="ctr"/>
        <c:lblOffset val="100"/>
        <c:noMultiLvlLbl val="0"/>
      </c:catAx>
      <c:valAx>
        <c:axId val="247538480"/>
        <c:scaling>
          <c:orientation val="minMax"/>
        </c:scaling>
        <c:delete val="1"/>
        <c:axPos val="b"/>
        <c:numFmt formatCode="0" sourceLinked="1"/>
        <c:majorTickMark val="none"/>
        <c:minorTickMark val="none"/>
        <c:tickLblPos val="nextTo"/>
        <c:crossAx val="24753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9F8A6E5-1450-483F-9E2B-3708443DD186}">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39F8A6E5-1450-483F-9E2B-3708443DD186}">
          <cx:dataPt idx="0">
            <cx:spPr>
              <a:solidFill>
                <a:srgbClr val="92D050"/>
              </a:solidFill>
            </cx:spPr>
          </cx:dataPt>
          <cx:dataPt idx="1">
            <cx:spPr>
              <a:solidFill>
                <a:srgbClr val="FFD200"/>
              </a:solidFill>
            </cx:spPr>
          </cx:dataPt>
          <cx:dataPt idx="2">
            <cx:spPr>
              <a:solidFill>
                <a:srgbClr val="D09E00"/>
              </a:solidFill>
            </cx:spPr>
          </cx:dataPt>
          <cx:dataLabels>
            <cx:txPr>
              <a:bodyPr spcFirstLastPara="1" vertOverflow="ellipsis" horzOverflow="overflow" wrap="square" lIns="0" tIns="0" rIns="0" bIns="0" anchor="ctr" anchorCtr="1"/>
              <a:lstStyle/>
              <a:p>
                <a:pPr algn="ctr" rtl="0">
                  <a:defRPr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chemeClr val="tx1"/>
                  </a:solidFill>
                  <a:latin typeface="Arial Black" panose="020B0A040201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chemeClr val="tx1"/>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 '!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251460</xdr:colOff>
      <xdr:row>0</xdr:row>
      <xdr:rowOff>38101</xdr:rowOff>
    </xdr:from>
    <xdr:to>
      <xdr:col>7</xdr:col>
      <xdr:colOff>68581</xdr:colOff>
      <xdr:row>6</xdr:row>
      <xdr:rowOff>7621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039B3B0E-1235-E7E0-035C-6C5520422E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86581" y="38101"/>
              <a:ext cx="1826791" cy="1208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110490</xdr:colOff>
      <xdr:row>10</xdr:row>
      <xdr:rowOff>76200</xdr:rowOff>
    </xdr:from>
    <xdr:to>
      <xdr:col>4</xdr:col>
      <xdr:colOff>350520</xdr:colOff>
      <xdr:row>18</xdr:row>
      <xdr:rowOff>175260</xdr:rowOff>
    </xdr:to>
    <xdr:graphicFrame macro="">
      <xdr:nvGraphicFramePr>
        <xdr:cNvPr id="3" name="Chart 2">
          <a:extLst>
            <a:ext uri="{FF2B5EF4-FFF2-40B4-BE49-F238E27FC236}">
              <a16:creationId xmlns:a16="http://schemas.microsoft.com/office/drawing/2014/main" id="{F04A6A10-BF7E-E210-5676-2B2BC8154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25</xdr:row>
      <xdr:rowOff>15240</xdr:rowOff>
    </xdr:from>
    <xdr:to>
      <xdr:col>7</xdr:col>
      <xdr:colOff>624840</xdr:colOff>
      <xdr:row>33</xdr:row>
      <xdr:rowOff>152400</xdr:rowOff>
    </xdr:to>
    <xdr:graphicFrame macro="">
      <xdr:nvGraphicFramePr>
        <xdr:cNvPr id="4" name="Chart 3">
          <a:extLst>
            <a:ext uri="{FF2B5EF4-FFF2-40B4-BE49-F238E27FC236}">
              <a16:creationId xmlns:a16="http://schemas.microsoft.com/office/drawing/2014/main" id="{D5FB4154-BA5C-D89F-AA03-E966FCFED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132907</xdr:colOff>
      <xdr:row>38</xdr:row>
      <xdr:rowOff>147969</xdr:rowOff>
    </xdr:from>
    <xdr:to>
      <xdr:col>8</xdr:col>
      <xdr:colOff>345558</xdr:colOff>
      <xdr:row>52</xdr:row>
      <xdr:rowOff>153285</xdr:rowOff>
    </xdr:to>
    <xdr:graphicFrame macro="">
      <xdr:nvGraphicFramePr>
        <xdr:cNvPr id="5" name="Chart 4">
          <a:extLst>
            <a:ext uri="{FF2B5EF4-FFF2-40B4-BE49-F238E27FC236}">
              <a16:creationId xmlns:a16="http://schemas.microsoft.com/office/drawing/2014/main" id="{FBF5BDE8-F4D8-B6B4-8DDA-6B1F686E7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63193</xdr:colOff>
      <xdr:row>61</xdr:row>
      <xdr:rowOff>79520</xdr:rowOff>
    </xdr:from>
    <xdr:to>
      <xdr:col>8</xdr:col>
      <xdr:colOff>289864</xdr:colOff>
      <xdr:row>75</xdr:row>
      <xdr:rowOff>75489</xdr:rowOff>
    </xdr:to>
    <xdr:graphicFrame macro="">
      <xdr:nvGraphicFramePr>
        <xdr:cNvPr id="6" name="Chart 5">
          <a:extLst>
            <a:ext uri="{FF2B5EF4-FFF2-40B4-BE49-F238E27FC236}">
              <a16:creationId xmlns:a16="http://schemas.microsoft.com/office/drawing/2014/main" id="{28CEE63E-7E33-352C-AAF0-85466EBA6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100482</xdr:colOff>
      <xdr:row>80</xdr:row>
      <xdr:rowOff>102160</xdr:rowOff>
    </xdr:from>
    <xdr:to>
      <xdr:col>5</xdr:col>
      <xdr:colOff>586154</xdr:colOff>
      <xdr:row>90</xdr:row>
      <xdr:rowOff>100485</xdr:rowOff>
    </xdr:to>
    <xdr:graphicFrame macro="">
      <xdr:nvGraphicFramePr>
        <xdr:cNvPr id="7" name="Chart 6">
          <a:extLst>
            <a:ext uri="{FF2B5EF4-FFF2-40B4-BE49-F238E27FC236}">
              <a16:creationId xmlns:a16="http://schemas.microsoft.com/office/drawing/2014/main" id="{1DF23C75-01AE-0B7A-9766-3D713E99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92109</xdr:colOff>
      <xdr:row>94</xdr:row>
      <xdr:rowOff>100484</xdr:rowOff>
    </xdr:from>
    <xdr:to>
      <xdr:col>10</xdr:col>
      <xdr:colOff>175848</xdr:colOff>
      <xdr:row>105</xdr:row>
      <xdr:rowOff>41867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F7E70AF-A39A-4706-7A38-F49248F4E1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14351" y="19209099"/>
              <a:ext cx="3433189" cy="21938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184220</xdr:colOff>
      <xdr:row>108</xdr:row>
      <xdr:rowOff>175845</xdr:rowOff>
    </xdr:from>
    <xdr:to>
      <xdr:col>5</xdr:col>
      <xdr:colOff>8374</xdr:colOff>
      <xdr:row>116</xdr:row>
      <xdr:rowOff>75363</xdr:rowOff>
    </xdr:to>
    <xdr:graphicFrame macro="">
      <xdr:nvGraphicFramePr>
        <xdr:cNvPr id="10" name="Chart 9">
          <a:extLst>
            <a:ext uri="{FF2B5EF4-FFF2-40B4-BE49-F238E27FC236}">
              <a16:creationId xmlns:a16="http://schemas.microsoft.com/office/drawing/2014/main" id="{9467EA43-D023-C1DE-67D3-DF5D15571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58614</xdr:colOff>
      <xdr:row>119</xdr:row>
      <xdr:rowOff>25121</xdr:rowOff>
    </xdr:from>
    <xdr:to>
      <xdr:col>6</xdr:col>
      <xdr:colOff>452174</xdr:colOff>
      <xdr:row>125</xdr:row>
      <xdr:rowOff>111369</xdr:rowOff>
    </xdr:to>
    <xdr:graphicFrame macro="">
      <xdr:nvGraphicFramePr>
        <xdr:cNvPr id="11" name="Chart 10">
          <a:extLst>
            <a:ext uri="{FF2B5EF4-FFF2-40B4-BE49-F238E27FC236}">
              <a16:creationId xmlns:a16="http://schemas.microsoft.com/office/drawing/2014/main" id="{78500216-6FFB-5A3D-4842-D2BD56488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108856</xdr:colOff>
      <xdr:row>129</xdr:row>
      <xdr:rowOff>131465</xdr:rowOff>
    </xdr:from>
    <xdr:to>
      <xdr:col>5</xdr:col>
      <xdr:colOff>535912</xdr:colOff>
      <xdr:row>138</xdr:row>
      <xdr:rowOff>83736</xdr:rowOff>
    </xdr:to>
    <xdr:graphicFrame macro="">
      <xdr:nvGraphicFramePr>
        <xdr:cNvPr id="12" name="Chart 11">
          <a:extLst>
            <a:ext uri="{FF2B5EF4-FFF2-40B4-BE49-F238E27FC236}">
              <a16:creationId xmlns:a16="http://schemas.microsoft.com/office/drawing/2014/main" id="{0845935C-2C0B-3495-7E1C-A38C6EE41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327241</xdr:colOff>
      <xdr:row>0</xdr:row>
      <xdr:rowOff>64227</xdr:rowOff>
    </xdr:from>
    <xdr:to>
      <xdr:col>10</xdr:col>
      <xdr:colOff>146370</xdr:colOff>
      <xdr:row>6</xdr:row>
      <xdr:rowOff>8374</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44C1549C-B73D-1287-103F-A186E828C90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72032" y="64227"/>
              <a:ext cx="1828800" cy="1183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380246</xdr:colOff>
      <xdr:row>0</xdr:row>
      <xdr:rowOff>58616</xdr:rowOff>
    </xdr:from>
    <xdr:to>
      <xdr:col>13</xdr:col>
      <xdr:colOff>199376</xdr:colOff>
      <xdr:row>6</xdr:row>
      <xdr:rowOff>0</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77BC039A-0CBF-201D-BE90-9A58D5FD4E0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234708" y="58616"/>
              <a:ext cx="1828800" cy="1180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474776</xdr:colOff>
      <xdr:row>0</xdr:row>
      <xdr:rowOff>96122</xdr:rowOff>
    </xdr:from>
    <xdr:to>
      <xdr:col>23</xdr:col>
      <xdr:colOff>211155</xdr:colOff>
      <xdr:row>35</xdr:row>
      <xdr:rowOff>27542</xdr:rowOff>
    </xdr:to>
    <xdr:sp macro="" textlink="">
      <xdr:nvSpPr>
        <xdr:cNvPr id="2" name="Rectangle 1">
          <a:extLst>
            <a:ext uri="{FF2B5EF4-FFF2-40B4-BE49-F238E27FC236}">
              <a16:creationId xmlns:a16="http://schemas.microsoft.com/office/drawing/2014/main" id="{739F4FFA-81F4-399A-056D-66C0F52369B8}"/>
            </a:ext>
          </a:extLst>
        </xdr:cNvPr>
        <xdr:cNvSpPr/>
      </xdr:nvSpPr>
      <xdr:spPr>
        <a:xfrm>
          <a:off x="474776" y="96122"/>
          <a:ext cx="15150813" cy="7000577"/>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408539</xdr:colOff>
      <xdr:row>1</xdr:row>
      <xdr:rowOff>45903</xdr:rowOff>
    </xdr:from>
    <xdr:to>
      <xdr:col>4</xdr:col>
      <xdr:colOff>266240</xdr:colOff>
      <xdr:row>34</xdr:row>
      <xdr:rowOff>55084</xdr:rowOff>
    </xdr:to>
    <xdr:sp macro="" textlink="">
      <xdr:nvSpPr>
        <xdr:cNvPr id="3" name="Rectangle: Top Corners Rounded 2">
          <a:extLst>
            <a:ext uri="{FF2B5EF4-FFF2-40B4-BE49-F238E27FC236}">
              <a16:creationId xmlns:a16="http://schemas.microsoft.com/office/drawing/2014/main" id="{F695146E-848D-95A2-642C-0C4EEF4811DE}"/>
            </a:ext>
          </a:extLst>
        </xdr:cNvPr>
        <xdr:cNvSpPr/>
      </xdr:nvSpPr>
      <xdr:spPr>
        <a:xfrm rot="5400000">
          <a:off x="-1324321" y="2650932"/>
          <a:ext cx="6674386" cy="186827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394770</xdr:colOff>
      <xdr:row>1</xdr:row>
      <xdr:rowOff>156072</xdr:rowOff>
    </xdr:from>
    <xdr:to>
      <xdr:col>4</xdr:col>
      <xdr:colOff>293783</xdr:colOff>
      <xdr:row>5</xdr:row>
      <xdr:rowOff>82626</xdr:rowOff>
    </xdr:to>
    <xdr:sp macro="" textlink="">
      <xdr:nvSpPr>
        <xdr:cNvPr id="4" name="Rectangle 3">
          <a:extLst>
            <a:ext uri="{FF2B5EF4-FFF2-40B4-BE49-F238E27FC236}">
              <a16:creationId xmlns:a16="http://schemas.microsoft.com/office/drawing/2014/main" id="{0273D785-19A7-E5B5-14F2-B2A7B83987D4}"/>
            </a:ext>
          </a:extLst>
        </xdr:cNvPr>
        <xdr:cNvSpPr/>
      </xdr:nvSpPr>
      <xdr:spPr>
        <a:xfrm>
          <a:off x="1064963" y="358048"/>
          <a:ext cx="1909591" cy="7344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000" b="1">
              <a:latin typeface="Segoe UI Black" panose="020B0A02040204020203" pitchFamily="34" charset="0"/>
              <a:ea typeface="Segoe UI Black" panose="020B0A02040204020203" pitchFamily="34" charset="0"/>
              <a:cs typeface="Segoe UI Semibold" panose="020B0702040204020203" pitchFamily="34" charset="0"/>
            </a:rPr>
            <a:t>blink</a:t>
          </a:r>
          <a:r>
            <a:rPr lang="en-US" sz="4000" b="1">
              <a:solidFill>
                <a:schemeClr val="accent6"/>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1</xdr:col>
      <xdr:colOff>403952</xdr:colOff>
      <xdr:row>3</xdr:row>
      <xdr:rowOff>192794</xdr:rowOff>
    </xdr:from>
    <xdr:to>
      <xdr:col>4</xdr:col>
      <xdr:colOff>302965</xdr:colOff>
      <xdr:row>7</xdr:row>
      <xdr:rowOff>119349</xdr:rowOff>
    </xdr:to>
    <xdr:sp macro="" textlink="">
      <xdr:nvSpPr>
        <xdr:cNvPr id="5" name="Rectangle 4">
          <a:extLst>
            <a:ext uri="{FF2B5EF4-FFF2-40B4-BE49-F238E27FC236}">
              <a16:creationId xmlns:a16="http://schemas.microsoft.com/office/drawing/2014/main" id="{A3BB7C64-EAD7-452D-895A-D568C631EF2D}"/>
            </a:ext>
          </a:extLst>
        </xdr:cNvPr>
        <xdr:cNvSpPr/>
      </xdr:nvSpPr>
      <xdr:spPr>
        <a:xfrm>
          <a:off x="1074145" y="798722"/>
          <a:ext cx="1909591" cy="7344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US" sz="12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US" sz="1200" b="1">
            <a:solidFill>
              <a:schemeClr val="accent6"/>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8</xdr:col>
      <xdr:colOff>385590</xdr:colOff>
      <xdr:row>7</xdr:row>
      <xdr:rowOff>174434</xdr:rowOff>
    </xdr:from>
    <xdr:to>
      <xdr:col>11</xdr:col>
      <xdr:colOff>523301</xdr:colOff>
      <xdr:row>11</xdr:row>
      <xdr:rowOff>156073</xdr:rowOff>
    </xdr:to>
    <xdr:sp macro="" textlink="">
      <xdr:nvSpPr>
        <xdr:cNvPr id="9" name="Rectangle: Rounded Corners 8">
          <a:extLst>
            <a:ext uri="{FF2B5EF4-FFF2-40B4-BE49-F238E27FC236}">
              <a16:creationId xmlns:a16="http://schemas.microsoft.com/office/drawing/2014/main" id="{C131B469-9831-453B-A14A-474FD614D012}"/>
            </a:ext>
          </a:extLst>
        </xdr:cNvPr>
        <xdr:cNvSpPr/>
      </xdr:nvSpPr>
      <xdr:spPr>
        <a:xfrm>
          <a:off x="5747132" y="1588265"/>
          <a:ext cx="2148289" cy="789543"/>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651831</xdr:colOff>
      <xdr:row>1</xdr:row>
      <xdr:rowOff>133121</xdr:rowOff>
    </xdr:from>
    <xdr:to>
      <xdr:col>11</xdr:col>
      <xdr:colOff>459038</xdr:colOff>
      <xdr:row>10</xdr:row>
      <xdr:rowOff>55086</xdr:rowOff>
    </xdr:to>
    <xdr:grpSp>
      <xdr:nvGrpSpPr>
        <xdr:cNvPr id="11" name="Group 10">
          <a:extLst>
            <a:ext uri="{FF2B5EF4-FFF2-40B4-BE49-F238E27FC236}">
              <a16:creationId xmlns:a16="http://schemas.microsoft.com/office/drawing/2014/main" id="{19D906F7-FB36-4D93-F37C-EB449207E870}"/>
            </a:ext>
          </a:extLst>
        </xdr:cNvPr>
        <xdr:cNvGrpSpPr/>
      </xdr:nvGrpSpPr>
      <xdr:grpSpPr>
        <a:xfrm>
          <a:off x="3334071" y="331241"/>
          <a:ext cx="4501127" cy="1705045"/>
          <a:chOff x="3332602" y="335097"/>
          <a:chExt cx="4498556" cy="1739748"/>
        </a:xfrm>
      </xdr:grpSpPr>
      <xdr:sp macro="" textlink="">
        <xdr:nvSpPr>
          <xdr:cNvPr id="6" name="Rectangle: Rounded Corners 5">
            <a:extLst>
              <a:ext uri="{FF2B5EF4-FFF2-40B4-BE49-F238E27FC236}">
                <a16:creationId xmlns:a16="http://schemas.microsoft.com/office/drawing/2014/main" id="{12CA39D0-0EF8-6DF2-D32C-C96203A04F5B}"/>
              </a:ext>
            </a:extLst>
          </xdr:cNvPr>
          <xdr:cNvSpPr/>
        </xdr:nvSpPr>
        <xdr:spPr>
          <a:xfrm>
            <a:off x="3332602" y="335097"/>
            <a:ext cx="2148289" cy="789543"/>
          </a:xfrm>
          <a:prstGeom prst="roundRect">
            <a:avLst/>
          </a:prstGeom>
          <a:gradFill flip="none" rotWithShape="1">
            <a:gsLst>
              <a:gs pos="0">
                <a:srgbClr val="FFD200">
                  <a:alpha val="56000"/>
                </a:srgbClr>
              </a:gs>
              <a:gs pos="48000">
                <a:schemeClr val="accent6">
                  <a:alpha val="60000"/>
                </a:schemeClr>
              </a:gs>
              <a:gs pos="100000">
                <a:schemeClr val="accent6">
                  <a:lumMod val="50000"/>
                  <a:alpha val="50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C8D5730A-AF28-4291-A1C7-C8AC7998B6B5}"/>
              </a:ext>
            </a:extLst>
          </xdr:cNvPr>
          <xdr:cNvSpPr/>
        </xdr:nvSpPr>
        <xdr:spPr>
          <a:xfrm>
            <a:off x="5682869" y="335097"/>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05D5247-8D9F-4008-9FCA-3AB60BB52797}"/>
              </a:ext>
            </a:extLst>
          </xdr:cNvPr>
          <xdr:cNvSpPr/>
        </xdr:nvSpPr>
        <xdr:spPr>
          <a:xfrm>
            <a:off x="3332602" y="1285302"/>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7707252-A8BA-4E46-8A9A-05BF2AA1704D}"/>
              </a:ext>
            </a:extLst>
          </xdr:cNvPr>
          <xdr:cNvSpPr/>
        </xdr:nvSpPr>
        <xdr:spPr>
          <a:xfrm>
            <a:off x="5682869" y="1285302"/>
            <a:ext cx="2148289" cy="7895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532482</xdr:colOff>
      <xdr:row>3</xdr:row>
      <xdr:rowOff>119350</xdr:rowOff>
    </xdr:from>
    <xdr:to>
      <xdr:col>7</xdr:col>
      <xdr:colOff>321325</xdr:colOff>
      <xdr:row>5</xdr:row>
      <xdr:rowOff>36723</xdr:rowOff>
    </xdr:to>
    <xdr:sp macro="" textlink="">
      <xdr:nvSpPr>
        <xdr:cNvPr id="13" name="Rectangle 12">
          <a:extLst>
            <a:ext uri="{FF2B5EF4-FFF2-40B4-BE49-F238E27FC236}">
              <a16:creationId xmlns:a16="http://schemas.microsoft.com/office/drawing/2014/main" id="{2CB07D49-5BB1-2297-650D-A057968D47FA}"/>
            </a:ext>
          </a:extLst>
        </xdr:cNvPr>
        <xdr:cNvSpPr/>
      </xdr:nvSpPr>
      <xdr:spPr>
        <a:xfrm>
          <a:off x="3213253" y="725278"/>
          <a:ext cx="1799421" cy="3213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a:latin typeface="Arial Black" panose="020B0A04020102020204" pitchFamily="34" charset="0"/>
            </a:rPr>
            <a:t>TOTAL</a:t>
          </a:r>
          <a:r>
            <a:rPr lang="en-US" sz="1100" b="0" baseline="0">
              <a:latin typeface="Arial Black" panose="020B0A04020102020204" pitchFamily="34" charset="0"/>
            </a:rPr>
            <a:t> SALES</a:t>
          </a:r>
          <a:endParaRPr lang="en-US" sz="1100" b="0">
            <a:latin typeface="Arial Black" panose="020B0A04020102020204" pitchFamily="34" charset="0"/>
          </a:endParaRPr>
        </a:p>
      </xdr:txBody>
    </xdr:sp>
    <xdr:clientData/>
  </xdr:twoCellAnchor>
  <xdr:twoCellAnchor>
    <xdr:from>
      <xdr:col>8</xdr:col>
      <xdr:colOff>284603</xdr:colOff>
      <xdr:row>1</xdr:row>
      <xdr:rowOff>165253</xdr:rowOff>
    </xdr:from>
    <xdr:to>
      <xdr:col>10</xdr:col>
      <xdr:colOff>192796</xdr:colOff>
      <xdr:row>4</xdr:row>
      <xdr:rowOff>45903</xdr:rowOff>
    </xdr:to>
    <xdr:sp macro="" textlink="'sheet design '!B6">
      <xdr:nvSpPr>
        <xdr:cNvPr id="14" name="Rectangle 13">
          <a:extLst>
            <a:ext uri="{FF2B5EF4-FFF2-40B4-BE49-F238E27FC236}">
              <a16:creationId xmlns:a16="http://schemas.microsoft.com/office/drawing/2014/main" id="{328D5B94-855D-4DFA-ACD6-4E2CB6926673}"/>
            </a:ext>
          </a:extLst>
        </xdr:cNvPr>
        <xdr:cNvSpPr/>
      </xdr:nvSpPr>
      <xdr:spPr>
        <a:xfrm>
          <a:off x="5646145" y="367229"/>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CEABF81-F3A1-4BE2-AB32-60EB5ED7D13A}" type="TxLink">
            <a:rPr lang="en-US" sz="1200" b="1" i="0" u="none" strike="noStrike">
              <a:solidFill>
                <a:srgbClr val="000000"/>
              </a:solidFill>
              <a:latin typeface="Arial Black" panose="020B0A04020102020204" pitchFamily="34" charset="0"/>
              <a:ea typeface="Calibri"/>
              <a:cs typeface="Calibri"/>
            </a:rPr>
            <a:pPr marL="0" indent="0" algn="ctr"/>
            <a:t>$141</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578384</xdr:colOff>
      <xdr:row>3</xdr:row>
      <xdr:rowOff>183614</xdr:rowOff>
    </xdr:from>
    <xdr:to>
      <xdr:col>10</xdr:col>
      <xdr:colOff>615107</xdr:colOff>
      <xdr:row>5</xdr:row>
      <xdr:rowOff>137710</xdr:rowOff>
    </xdr:to>
    <xdr:sp macro="" textlink="">
      <xdr:nvSpPr>
        <xdr:cNvPr id="18" name="Rectangle 17">
          <a:extLst>
            <a:ext uri="{FF2B5EF4-FFF2-40B4-BE49-F238E27FC236}">
              <a16:creationId xmlns:a16="http://schemas.microsoft.com/office/drawing/2014/main" id="{26ABB2CB-02B8-E4AC-0173-53FAF28783A1}"/>
            </a:ext>
          </a:extLst>
        </xdr:cNvPr>
        <xdr:cNvSpPr/>
      </xdr:nvSpPr>
      <xdr:spPr>
        <a:xfrm>
          <a:off x="5939926" y="789542"/>
          <a:ext cx="1377109" cy="35804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AVG</a:t>
          </a:r>
          <a:r>
            <a:rPr lang="en-US" sz="1100" b="1" baseline="0">
              <a:latin typeface="Arial Black" panose="020B0A04020102020204" pitchFamily="34" charset="0"/>
            </a:rPr>
            <a:t> SALES</a:t>
          </a:r>
          <a:endParaRPr lang="en-US" sz="1100" b="1">
            <a:latin typeface="Arial Black" panose="020B0A04020102020204" pitchFamily="34" charset="0"/>
          </a:endParaRPr>
        </a:p>
      </xdr:txBody>
    </xdr:sp>
    <xdr:clientData/>
  </xdr:twoCellAnchor>
  <xdr:twoCellAnchor>
    <xdr:from>
      <xdr:col>4</xdr:col>
      <xdr:colOff>633470</xdr:colOff>
      <xdr:row>6</xdr:row>
      <xdr:rowOff>41314</xdr:rowOff>
    </xdr:from>
    <xdr:to>
      <xdr:col>6</xdr:col>
      <xdr:colOff>541663</xdr:colOff>
      <xdr:row>8</xdr:row>
      <xdr:rowOff>123940</xdr:rowOff>
    </xdr:to>
    <xdr:sp macro="" textlink="'sheet design '!C6">
      <xdr:nvSpPr>
        <xdr:cNvPr id="21" name="Rectangle 20">
          <a:extLst>
            <a:ext uri="{FF2B5EF4-FFF2-40B4-BE49-F238E27FC236}">
              <a16:creationId xmlns:a16="http://schemas.microsoft.com/office/drawing/2014/main" id="{3A733BFA-781B-4FD9-8D50-F450CC64153C}"/>
            </a:ext>
          </a:extLst>
        </xdr:cNvPr>
        <xdr:cNvSpPr/>
      </xdr:nvSpPr>
      <xdr:spPr>
        <a:xfrm>
          <a:off x="3314241" y="1253169"/>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9FD135B3-F327-4F39-ABFE-97AF73FAA395}" type="TxLink">
            <a:rPr lang="en-US" sz="1200" b="1" i="0" u="none" strike="noStrike">
              <a:solidFill>
                <a:srgbClr val="000000"/>
              </a:solidFill>
              <a:latin typeface="Arial Black" panose="020B0A04020102020204" pitchFamily="34" charset="0"/>
              <a:ea typeface="Calibri"/>
              <a:cs typeface="Calibri"/>
            </a:rPr>
            <a:pPr marL="0" indent="0" algn="ctr"/>
            <a:t>8524</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5</xdr:col>
      <xdr:colOff>257060</xdr:colOff>
      <xdr:row>8</xdr:row>
      <xdr:rowOff>73446</xdr:rowOff>
    </xdr:from>
    <xdr:to>
      <xdr:col>7</xdr:col>
      <xdr:colOff>257061</xdr:colOff>
      <xdr:row>9</xdr:row>
      <xdr:rowOff>174434</xdr:rowOff>
    </xdr:to>
    <xdr:sp macro="" textlink="">
      <xdr:nvSpPr>
        <xdr:cNvPr id="25" name="Rectangle 24">
          <a:extLst>
            <a:ext uri="{FF2B5EF4-FFF2-40B4-BE49-F238E27FC236}">
              <a16:creationId xmlns:a16="http://schemas.microsoft.com/office/drawing/2014/main" id="{E6FEAFC1-C033-D92C-3EF9-6BCE354478E4}"/>
            </a:ext>
          </a:extLst>
        </xdr:cNvPr>
        <xdr:cNvSpPr/>
      </xdr:nvSpPr>
      <xdr:spPr>
        <a:xfrm>
          <a:off x="3608024" y="1689253"/>
          <a:ext cx="1340386" cy="3029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NO.</a:t>
          </a:r>
          <a:r>
            <a:rPr lang="en-US" sz="1100" b="1" baseline="0">
              <a:latin typeface="Arial Black" panose="020B0A04020102020204" pitchFamily="34" charset="0"/>
            </a:rPr>
            <a:t> OF ITEMS</a:t>
          </a:r>
          <a:endParaRPr lang="en-US" sz="1100" b="1">
            <a:latin typeface="Arial Black" panose="020B0A04020102020204" pitchFamily="34" charset="0"/>
          </a:endParaRPr>
        </a:p>
      </xdr:txBody>
    </xdr:sp>
    <xdr:clientData/>
  </xdr:twoCellAnchor>
  <xdr:twoCellAnchor>
    <xdr:from>
      <xdr:col>4</xdr:col>
      <xdr:colOff>651831</xdr:colOff>
      <xdr:row>1</xdr:row>
      <xdr:rowOff>133121</xdr:rowOff>
    </xdr:from>
    <xdr:to>
      <xdr:col>6</xdr:col>
      <xdr:colOff>560024</xdr:colOff>
      <xdr:row>4</xdr:row>
      <xdr:rowOff>13771</xdr:rowOff>
    </xdr:to>
    <xdr:sp macro="" textlink="'sheet design '!A6">
      <xdr:nvSpPr>
        <xdr:cNvPr id="26" name="Rectangle 25">
          <a:extLst>
            <a:ext uri="{FF2B5EF4-FFF2-40B4-BE49-F238E27FC236}">
              <a16:creationId xmlns:a16="http://schemas.microsoft.com/office/drawing/2014/main" id="{BDC25854-B965-4C50-8FAB-57A7FC3897A7}"/>
            </a:ext>
          </a:extLst>
        </xdr:cNvPr>
        <xdr:cNvSpPr/>
      </xdr:nvSpPr>
      <xdr:spPr>
        <a:xfrm>
          <a:off x="3332602" y="335097"/>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6834409F-2356-4969-BC90-ACD7321D7A9B}" type="TxLink">
            <a:rPr lang="en-US" sz="1200" b="1" i="0" u="none" strike="noStrike">
              <a:solidFill>
                <a:srgbClr val="000000"/>
              </a:solidFill>
              <a:latin typeface="Arial Black" panose="020B0A04020102020204" pitchFamily="34" charset="0"/>
              <a:ea typeface="Calibri"/>
              <a:cs typeface="Calibri"/>
            </a:rPr>
            <a:pPr marL="0" indent="0" algn="ctr"/>
            <a:t>$1.2M</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275422</xdr:colOff>
      <xdr:row>6</xdr:row>
      <xdr:rowOff>73446</xdr:rowOff>
    </xdr:from>
    <xdr:to>
      <xdr:col>10</xdr:col>
      <xdr:colOff>183615</xdr:colOff>
      <xdr:row>8</xdr:row>
      <xdr:rowOff>156072</xdr:rowOff>
    </xdr:to>
    <xdr:sp macro="" textlink="'sheet design '!D6">
      <xdr:nvSpPr>
        <xdr:cNvPr id="27" name="Rectangle 26">
          <a:extLst>
            <a:ext uri="{FF2B5EF4-FFF2-40B4-BE49-F238E27FC236}">
              <a16:creationId xmlns:a16="http://schemas.microsoft.com/office/drawing/2014/main" id="{FD4814CA-7BE7-4BCF-936A-70FF7F1892AE}"/>
            </a:ext>
          </a:extLst>
        </xdr:cNvPr>
        <xdr:cNvSpPr/>
      </xdr:nvSpPr>
      <xdr:spPr>
        <a:xfrm>
          <a:off x="5636964" y="1285301"/>
          <a:ext cx="1248579" cy="4865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81F17553-ED20-4A1A-9F5D-08A1F341D007}" type="TxLink">
            <a:rPr lang="en-US" sz="1200" b="1" i="0" u="none" strike="noStrike">
              <a:solidFill>
                <a:srgbClr val="000000"/>
              </a:solidFill>
              <a:latin typeface="Arial Black" panose="020B0A04020102020204" pitchFamily="34" charset="0"/>
              <a:ea typeface="Calibri"/>
              <a:cs typeface="Calibri"/>
            </a:rPr>
            <a:pPr marL="0" indent="0" algn="ctr"/>
            <a:t>4.0</a:t>
          </a:fld>
          <a:endParaRPr lang="en-US" sz="1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578385</xdr:colOff>
      <xdr:row>8</xdr:row>
      <xdr:rowOff>82628</xdr:rowOff>
    </xdr:from>
    <xdr:to>
      <xdr:col>10</xdr:col>
      <xdr:colOff>560024</xdr:colOff>
      <xdr:row>9</xdr:row>
      <xdr:rowOff>183616</xdr:rowOff>
    </xdr:to>
    <xdr:sp macro="" textlink="">
      <xdr:nvSpPr>
        <xdr:cNvPr id="29" name="Rectangle 28">
          <a:extLst>
            <a:ext uri="{FF2B5EF4-FFF2-40B4-BE49-F238E27FC236}">
              <a16:creationId xmlns:a16="http://schemas.microsoft.com/office/drawing/2014/main" id="{6B4F841B-D692-5F7A-6E05-8C5C2C67E8BD}"/>
            </a:ext>
          </a:extLst>
        </xdr:cNvPr>
        <xdr:cNvSpPr/>
      </xdr:nvSpPr>
      <xdr:spPr>
        <a:xfrm>
          <a:off x="5939927" y="1698435"/>
          <a:ext cx="1322025" cy="3029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AVG RATINGS</a:t>
          </a:r>
        </a:p>
      </xdr:txBody>
    </xdr:sp>
    <xdr:clientData/>
  </xdr:twoCellAnchor>
  <xdr:twoCellAnchor editAs="oneCell">
    <xdr:from>
      <xdr:col>11</xdr:col>
      <xdr:colOff>91808</xdr:colOff>
      <xdr:row>1</xdr:row>
      <xdr:rowOff>183614</xdr:rowOff>
    </xdr:from>
    <xdr:to>
      <xdr:col>11</xdr:col>
      <xdr:colOff>397978</xdr:colOff>
      <xdr:row>3</xdr:row>
      <xdr:rowOff>91807</xdr:rowOff>
    </xdr:to>
    <xdr:pic>
      <xdr:nvPicPr>
        <xdr:cNvPr id="30" name="Picture 29">
          <a:extLst>
            <a:ext uri="{FF2B5EF4-FFF2-40B4-BE49-F238E27FC236}">
              <a16:creationId xmlns:a16="http://schemas.microsoft.com/office/drawing/2014/main" id="{64A28469-BAF0-83E8-EA1F-43EBF8A85A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3928" y="385590"/>
          <a:ext cx="306170" cy="312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385589</xdr:colOff>
      <xdr:row>6</xdr:row>
      <xdr:rowOff>146893</xdr:rowOff>
    </xdr:from>
    <xdr:to>
      <xdr:col>8</xdr:col>
      <xdr:colOff>9181</xdr:colOff>
      <xdr:row>8</xdr:row>
      <xdr:rowOff>42459</xdr:rowOff>
    </xdr:to>
    <xdr:pic>
      <xdr:nvPicPr>
        <xdr:cNvPr id="31" name="Picture 30">
          <a:extLst>
            <a:ext uri="{FF2B5EF4-FFF2-40B4-BE49-F238E27FC236}">
              <a16:creationId xmlns:a16="http://schemas.microsoft.com/office/drawing/2014/main" id="{0A454EBC-52CA-36EC-00BA-E267A5E0EB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76938" y="1358748"/>
          <a:ext cx="293785" cy="299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100987</xdr:colOff>
      <xdr:row>6</xdr:row>
      <xdr:rowOff>137712</xdr:rowOff>
    </xdr:from>
    <xdr:to>
      <xdr:col>11</xdr:col>
      <xdr:colOff>407157</xdr:colOff>
      <xdr:row>8</xdr:row>
      <xdr:rowOff>45904</xdr:rowOff>
    </xdr:to>
    <xdr:pic>
      <xdr:nvPicPr>
        <xdr:cNvPr id="32" name="Picture 31">
          <a:extLst>
            <a:ext uri="{FF2B5EF4-FFF2-40B4-BE49-F238E27FC236}">
              <a16:creationId xmlns:a16="http://schemas.microsoft.com/office/drawing/2014/main" id="{D70ED362-99BA-339E-FC36-DAD75A29EA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73107" y="1349567"/>
          <a:ext cx="306170" cy="312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422313</xdr:colOff>
      <xdr:row>2</xdr:row>
      <xdr:rowOff>36722</xdr:rowOff>
    </xdr:from>
    <xdr:to>
      <xdr:col>8</xdr:col>
      <xdr:colOff>13265</xdr:colOff>
      <xdr:row>3</xdr:row>
      <xdr:rowOff>100987</xdr:rowOff>
    </xdr:to>
    <xdr:pic>
      <xdr:nvPicPr>
        <xdr:cNvPr id="33" name="Picture 32">
          <a:extLst>
            <a:ext uri="{FF2B5EF4-FFF2-40B4-BE49-F238E27FC236}">
              <a16:creationId xmlns:a16="http://schemas.microsoft.com/office/drawing/2014/main" id="{AFE205AF-51FE-7784-70DF-8469B875A4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13662" y="440674"/>
          <a:ext cx="261145" cy="266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55084</xdr:colOff>
      <xdr:row>11</xdr:row>
      <xdr:rowOff>146893</xdr:rowOff>
    </xdr:from>
    <xdr:to>
      <xdr:col>11</xdr:col>
      <xdr:colOff>477397</xdr:colOff>
      <xdr:row>34</xdr:row>
      <xdr:rowOff>55085</xdr:rowOff>
    </xdr:to>
    <xdr:sp macro="" textlink="">
      <xdr:nvSpPr>
        <xdr:cNvPr id="34" name="Rectangle: Rounded Corners 33">
          <a:extLst>
            <a:ext uri="{FF2B5EF4-FFF2-40B4-BE49-F238E27FC236}">
              <a16:creationId xmlns:a16="http://schemas.microsoft.com/office/drawing/2014/main" id="{FF9224E5-AE7F-40FE-B847-87AE0551EBD0}"/>
            </a:ext>
          </a:extLst>
        </xdr:cNvPr>
        <xdr:cNvSpPr/>
      </xdr:nvSpPr>
      <xdr:spPr>
        <a:xfrm>
          <a:off x="3406048" y="2368628"/>
          <a:ext cx="4443469" cy="455363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165253</xdr:colOff>
      <xdr:row>13</xdr:row>
      <xdr:rowOff>64267</xdr:rowOff>
    </xdr:from>
    <xdr:to>
      <xdr:col>8</xdr:col>
      <xdr:colOff>156072</xdr:colOff>
      <xdr:row>21</xdr:row>
      <xdr:rowOff>128530</xdr:rowOff>
    </xdr:to>
    <xdr:graphicFrame macro="">
      <xdr:nvGraphicFramePr>
        <xdr:cNvPr id="35" name="Chart 34">
          <a:extLst>
            <a:ext uri="{FF2B5EF4-FFF2-40B4-BE49-F238E27FC236}">
              <a16:creationId xmlns:a16="http://schemas.microsoft.com/office/drawing/2014/main" id="{B9816A68-F11A-44E4-8F98-7BDC01D5E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284602</xdr:colOff>
      <xdr:row>36</xdr:row>
      <xdr:rowOff>64266</xdr:rowOff>
    </xdr:from>
    <xdr:to>
      <xdr:col>13</xdr:col>
      <xdr:colOff>257059</xdr:colOff>
      <xdr:row>37</xdr:row>
      <xdr:rowOff>192797</xdr:rowOff>
    </xdr:to>
    <xdr:sp macro="" textlink="">
      <xdr:nvSpPr>
        <xdr:cNvPr id="37" name="Rectangle 36">
          <a:extLst>
            <a:ext uri="{FF2B5EF4-FFF2-40B4-BE49-F238E27FC236}">
              <a16:creationId xmlns:a16="http://schemas.microsoft.com/office/drawing/2014/main" id="{F8832089-37C4-6A2B-E6F4-F1C37B936A98}"/>
            </a:ext>
          </a:extLst>
        </xdr:cNvPr>
        <xdr:cNvSpPr/>
      </xdr:nvSpPr>
      <xdr:spPr>
        <a:xfrm>
          <a:off x="7656722" y="7335399"/>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xdr:from>
      <xdr:col>5</xdr:col>
      <xdr:colOff>550843</xdr:colOff>
      <xdr:row>12</xdr:row>
      <xdr:rowOff>27543</xdr:rowOff>
    </xdr:from>
    <xdr:to>
      <xdr:col>7</xdr:col>
      <xdr:colOff>523301</xdr:colOff>
      <xdr:row>13</xdr:row>
      <xdr:rowOff>156073</xdr:rowOff>
    </xdr:to>
    <xdr:sp macro="" textlink="">
      <xdr:nvSpPr>
        <xdr:cNvPr id="38" name="Rectangle 37">
          <a:extLst>
            <a:ext uri="{FF2B5EF4-FFF2-40B4-BE49-F238E27FC236}">
              <a16:creationId xmlns:a16="http://schemas.microsoft.com/office/drawing/2014/main" id="{D6E0C83F-CC9A-4361-8D31-35AA7915516D}"/>
            </a:ext>
          </a:extLst>
        </xdr:cNvPr>
        <xdr:cNvSpPr/>
      </xdr:nvSpPr>
      <xdr:spPr>
        <a:xfrm>
          <a:off x="3901807" y="2451254"/>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FAT CONTENT</a:t>
          </a:r>
        </a:p>
      </xdr:txBody>
    </xdr:sp>
    <xdr:clientData/>
  </xdr:twoCellAnchor>
  <xdr:twoCellAnchor>
    <xdr:from>
      <xdr:col>8</xdr:col>
      <xdr:colOff>266241</xdr:colOff>
      <xdr:row>11</xdr:row>
      <xdr:rowOff>146893</xdr:rowOff>
    </xdr:from>
    <xdr:to>
      <xdr:col>8</xdr:col>
      <xdr:colOff>266241</xdr:colOff>
      <xdr:row>34</xdr:row>
      <xdr:rowOff>55085</xdr:rowOff>
    </xdr:to>
    <xdr:cxnSp macro="">
      <xdr:nvCxnSpPr>
        <xdr:cNvPr id="40" name="Straight Connector 39">
          <a:extLst>
            <a:ext uri="{FF2B5EF4-FFF2-40B4-BE49-F238E27FC236}">
              <a16:creationId xmlns:a16="http://schemas.microsoft.com/office/drawing/2014/main" id="{A4DDEE66-AACC-72DC-F14C-0C735111DAF2}"/>
            </a:ext>
          </a:extLst>
        </xdr:cNvPr>
        <xdr:cNvCxnSpPr>
          <a:stCxn id="34" idx="0"/>
          <a:endCxn id="34" idx="2"/>
        </xdr:cNvCxnSpPr>
      </xdr:nvCxnSpPr>
      <xdr:spPr>
        <a:xfrm>
          <a:off x="5627783" y="2368628"/>
          <a:ext cx="0" cy="4553638"/>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110168</xdr:colOff>
      <xdr:row>21</xdr:row>
      <xdr:rowOff>183615</xdr:rowOff>
    </xdr:from>
    <xdr:to>
      <xdr:col>8</xdr:col>
      <xdr:colOff>202710</xdr:colOff>
      <xdr:row>21</xdr:row>
      <xdr:rowOff>183615</xdr:rowOff>
    </xdr:to>
    <xdr:cxnSp macro="">
      <xdr:nvCxnSpPr>
        <xdr:cNvPr id="45" name="Straight Connector 44">
          <a:extLst>
            <a:ext uri="{FF2B5EF4-FFF2-40B4-BE49-F238E27FC236}">
              <a16:creationId xmlns:a16="http://schemas.microsoft.com/office/drawing/2014/main" id="{8A1D1261-43F6-4889-B94C-2816625F0800}"/>
            </a:ext>
          </a:extLst>
        </xdr:cNvPr>
        <xdr:cNvCxnSpPr/>
      </xdr:nvCxnSpPr>
      <xdr:spPr>
        <a:xfrm flipH="1">
          <a:off x="3461132" y="4425109"/>
          <a:ext cx="2103120"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192794</xdr:colOff>
      <xdr:row>23</xdr:row>
      <xdr:rowOff>65825</xdr:rowOff>
    </xdr:from>
    <xdr:to>
      <xdr:col>8</xdr:col>
      <xdr:colOff>110167</xdr:colOff>
      <xdr:row>34</xdr:row>
      <xdr:rowOff>9180</xdr:rowOff>
    </xdr:to>
    <xdr:graphicFrame macro="">
      <xdr:nvGraphicFramePr>
        <xdr:cNvPr id="49" name="Chart 48">
          <a:extLst>
            <a:ext uri="{FF2B5EF4-FFF2-40B4-BE49-F238E27FC236}">
              <a16:creationId xmlns:a16="http://schemas.microsoft.com/office/drawing/2014/main" id="{B0CF31DA-D802-4FC9-8583-0B025DFE6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449855</xdr:colOff>
      <xdr:row>22</xdr:row>
      <xdr:rowOff>9182</xdr:rowOff>
    </xdr:from>
    <xdr:to>
      <xdr:col>7</xdr:col>
      <xdr:colOff>633470</xdr:colOff>
      <xdr:row>23</xdr:row>
      <xdr:rowOff>45903</xdr:rowOff>
    </xdr:to>
    <xdr:sp macro="" textlink="">
      <xdr:nvSpPr>
        <xdr:cNvPr id="51" name="Rectangle 50">
          <a:extLst>
            <a:ext uri="{FF2B5EF4-FFF2-40B4-BE49-F238E27FC236}">
              <a16:creationId xmlns:a16="http://schemas.microsoft.com/office/drawing/2014/main" id="{8B4FC091-A816-4EBF-9781-DB5D6EA2DB2D}"/>
            </a:ext>
          </a:extLst>
        </xdr:cNvPr>
        <xdr:cNvSpPr/>
      </xdr:nvSpPr>
      <xdr:spPr>
        <a:xfrm>
          <a:off x="3800819" y="4452652"/>
          <a:ext cx="1524000" cy="2386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FAT BY</a:t>
          </a:r>
          <a:r>
            <a:rPr lang="en-US" sz="1100" b="1" baseline="0">
              <a:latin typeface="Arial Black" panose="020B0A04020102020204" pitchFamily="34" charset="0"/>
            </a:rPr>
            <a:t> OUTLET</a:t>
          </a:r>
          <a:endParaRPr lang="en-US" sz="1100" b="1">
            <a:latin typeface="Arial Black" panose="020B0A04020102020204" pitchFamily="34" charset="0"/>
          </a:endParaRPr>
        </a:p>
      </xdr:txBody>
    </xdr:sp>
    <xdr:clientData/>
  </xdr:twoCellAnchor>
  <xdr:twoCellAnchor>
    <xdr:from>
      <xdr:col>8</xdr:col>
      <xdr:colOff>468217</xdr:colOff>
      <xdr:row>12</xdr:row>
      <xdr:rowOff>27544</xdr:rowOff>
    </xdr:from>
    <xdr:to>
      <xdr:col>10</xdr:col>
      <xdr:colOff>440674</xdr:colOff>
      <xdr:row>13</xdr:row>
      <xdr:rowOff>156074</xdr:rowOff>
    </xdr:to>
    <xdr:sp macro="" textlink="">
      <xdr:nvSpPr>
        <xdr:cNvPr id="52" name="Rectangle 51">
          <a:extLst>
            <a:ext uri="{FF2B5EF4-FFF2-40B4-BE49-F238E27FC236}">
              <a16:creationId xmlns:a16="http://schemas.microsoft.com/office/drawing/2014/main" id="{C11AACE5-5618-4ADC-A549-2A88E00B2187}"/>
            </a:ext>
          </a:extLst>
        </xdr:cNvPr>
        <xdr:cNvSpPr/>
      </xdr:nvSpPr>
      <xdr:spPr>
        <a:xfrm>
          <a:off x="5829759" y="2451255"/>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ITEM </a:t>
          </a:r>
          <a:r>
            <a:rPr lang="en-US" sz="1100" b="1" baseline="0">
              <a:latin typeface="Arial Black" panose="020B0A04020102020204" pitchFamily="34" charset="0"/>
            </a:rPr>
            <a:t>TYPE</a:t>
          </a:r>
          <a:endParaRPr lang="en-US" sz="1100" b="1">
            <a:latin typeface="Arial Black" panose="020B0A04020102020204" pitchFamily="34" charset="0"/>
          </a:endParaRPr>
        </a:p>
      </xdr:txBody>
    </xdr:sp>
    <xdr:clientData/>
  </xdr:twoCellAnchor>
  <xdr:twoCellAnchor editAs="oneCell">
    <xdr:from>
      <xdr:col>1</xdr:col>
      <xdr:colOff>413132</xdr:colOff>
      <xdr:row>9</xdr:row>
      <xdr:rowOff>45905</xdr:rowOff>
    </xdr:from>
    <xdr:to>
      <xdr:col>4</xdr:col>
      <xdr:colOff>239860</xdr:colOff>
      <xdr:row>15</xdr:row>
      <xdr:rowOff>73445</xdr:rowOff>
    </xdr:to>
    <mc:AlternateContent xmlns:mc="http://schemas.openxmlformats.org/markup-compatibility/2006">
      <mc:Choice xmlns:a14="http://schemas.microsoft.com/office/drawing/2010/main" Requires="a14">
        <xdr:graphicFrame macro="">
          <xdr:nvGraphicFramePr>
            <xdr:cNvPr id="53" name="Outlet Size 1">
              <a:extLst>
                <a:ext uri="{FF2B5EF4-FFF2-40B4-BE49-F238E27FC236}">
                  <a16:creationId xmlns:a16="http://schemas.microsoft.com/office/drawing/2014/main" id="{FE1272A2-3359-4757-9F00-A790752A39E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83325" y="1863688"/>
              <a:ext cx="1837306" cy="1239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330506</xdr:colOff>
      <xdr:row>12</xdr:row>
      <xdr:rowOff>156072</xdr:rowOff>
    </xdr:from>
    <xdr:to>
      <xdr:col>11</xdr:col>
      <xdr:colOff>376410</xdr:colOff>
      <xdr:row>34</xdr:row>
      <xdr:rowOff>0</xdr:rowOff>
    </xdr:to>
    <xdr:graphicFrame macro="">
      <xdr:nvGraphicFramePr>
        <xdr:cNvPr id="54" name="Chart 53">
          <a:extLst>
            <a:ext uri="{FF2B5EF4-FFF2-40B4-BE49-F238E27FC236}">
              <a16:creationId xmlns:a16="http://schemas.microsoft.com/office/drawing/2014/main" id="{77773558-89A4-4169-8753-338EA56B5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82628</xdr:colOff>
      <xdr:row>2</xdr:row>
      <xdr:rowOff>174433</xdr:rowOff>
    </xdr:from>
    <xdr:to>
      <xdr:col>23</xdr:col>
      <xdr:colOff>73446</xdr:colOff>
      <xdr:row>34</xdr:row>
      <xdr:rowOff>91806</xdr:rowOff>
    </xdr:to>
    <xdr:sp macro="" textlink="">
      <xdr:nvSpPr>
        <xdr:cNvPr id="59" name="Rectangle: Rounded Corners 58">
          <a:extLst>
            <a:ext uri="{FF2B5EF4-FFF2-40B4-BE49-F238E27FC236}">
              <a16:creationId xmlns:a16="http://schemas.microsoft.com/office/drawing/2014/main" id="{68088843-8824-4FF9-939E-DBEC6B8689C1}"/>
            </a:ext>
          </a:extLst>
        </xdr:cNvPr>
        <xdr:cNvSpPr/>
      </xdr:nvSpPr>
      <xdr:spPr>
        <a:xfrm>
          <a:off x="8124941" y="578385"/>
          <a:ext cx="7362939" cy="638060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12</xdr:col>
      <xdr:colOff>110170</xdr:colOff>
      <xdr:row>2</xdr:row>
      <xdr:rowOff>146892</xdr:rowOff>
    </xdr:from>
    <xdr:to>
      <xdr:col>22</xdr:col>
      <xdr:colOff>624290</xdr:colOff>
      <xdr:row>13</xdr:row>
      <xdr:rowOff>18363</xdr:rowOff>
    </xdr:to>
    <xdr:graphicFrame macro="">
      <xdr:nvGraphicFramePr>
        <xdr:cNvPr id="60" name="Chart 59">
          <a:extLst>
            <a:ext uri="{FF2B5EF4-FFF2-40B4-BE49-F238E27FC236}">
              <a16:creationId xmlns:a16="http://schemas.microsoft.com/office/drawing/2014/main" id="{F23C00BA-AC29-46E1-940E-001923205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100988</xdr:colOff>
      <xdr:row>1</xdr:row>
      <xdr:rowOff>165253</xdr:rowOff>
    </xdr:from>
    <xdr:to>
      <xdr:col>15</xdr:col>
      <xdr:colOff>119349</xdr:colOff>
      <xdr:row>3</xdr:row>
      <xdr:rowOff>137711</xdr:rowOff>
    </xdr:to>
    <xdr:sp macro="" textlink="">
      <xdr:nvSpPr>
        <xdr:cNvPr id="62" name="Rectangle 61">
          <a:extLst>
            <a:ext uri="{FF2B5EF4-FFF2-40B4-BE49-F238E27FC236}">
              <a16:creationId xmlns:a16="http://schemas.microsoft.com/office/drawing/2014/main" id="{843B5612-2FE6-4CD5-9E23-263C4A9826DF}"/>
            </a:ext>
          </a:extLst>
        </xdr:cNvPr>
        <xdr:cNvSpPr/>
      </xdr:nvSpPr>
      <xdr:spPr>
        <a:xfrm>
          <a:off x="8143301" y="367229"/>
          <a:ext cx="2028940" cy="3764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latin typeface="Arial Black" panose="020B0A04020102020204" pitchFamily="34" charset="0"/>
            </a:rPr>
            <a:t>OUTLET</a:t>
          </a:r>
          <a:r>
            <a:rPr lang="en-US" sz="1000" b="1" baseline="0">
              <a:latin typeface="Arial Black" panose="020B0A04020102020204" pitchFamily="34" charset="0"/>
            </a:rPr>
            <a:t> ESTABLISHMENT</a:t>
          </a:r>
          <a:endParaRPr lang="en-US" sz="1000" b="1">
            <a:latin typeface="Arial Black" panose="020B0A04020102020204" pitchFamily="34" charset="0"/>
          </a:endParaRPr>
        </a:p>
      </xdr:txBody>
    </xdr:sp>
    <xdr:clientData/>
  </xdr:twoCellAnchor>
  <xdr:twoCellAnchor>
    <xdr:from>
      <xdr:col>12</xdr:col>
      <xdr:colOff>110169</xdr:colOff>
      <xdr:row>13</xdr:row>
      <xdr:rowOff>133120</xdr:rowOff>
    </xdr:from>
    <xdr:to>
      <xdr:col>23</xdr:col>
      <xdr:colOff>100987</xdr:colOff>
      <xdr:row>13</xdr:row>
      <xdr:rowOff>133120</xdr:rowOff>
    </xdr:to>
    <xdr:cxnSp macro="">
      <xdr:nvCxnSpPr>
        <xdr:cNvPr id="63" name="Straight Connector 62">
          <a:extLst>
            <a:ext uri="{FF2B5EF4-FFF2-40B4-BE49-F238E27FC236}">
              <a16:creationId xmlns:a16="http://schemas.microsoft.com/office/drawing/2014/main" id="{03F712B4-A613-4D20-8208-D48070AB0F88}"/>
            </a:ext>
          </a:extLst>
        </xdr:cNvPr>
        <xdr:cNvCxnSpPr/>
      </xdr:nvCxnSpPr>
      <xdr:spPr>
        <a:xfrm flipH="1">
          <a:off x="8152482" y="2758807"/>
          <a:ext cx="7362939"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137712</xdr:colOff>
      <xdr:row>13</xdr:row>
      <xdr:rowOff>183614</xdr:rowOff>
    </xdr:from>
    <xdr:to>
      <xdr:col>14</xdr:col>
      <xdr:colOff>110169</xdr:colOff>
      <xdr:row>15</xdr:row>
      <xdr:rowOff>110168</xdr:rowOff>
    </xdr:to>
    <xdr:sp macro="" textlink="">
      <xdr:nvSpPr>
        <xdr:cNvPr id="67" name="Rectangle 66">
          <a:extLst>
            <a:ext uri="{FF2B5EF4-FFF2-40B4-BE49-F238E27FC236}">
              <a16:creationId xmlns:a16="http://schemas.microsoft.com/office/drawing/2014/main" id="{311F2AE6-4C04-484F-A509-FA4797245A26}"/>
            </a:ext>
          </a:extLst>
        </xdr:cNvPr>
        <xdr:cNvSpPr/>
      </xdr:nvSpPr>
      <xdr:spPr>
        <a:xfrm>
          <a:off x="8180025" y="2809301"/>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OUTLET</a:t>
          </a:r>
          <a:r>
            <a:rPr lang="en-US" sz="1100" b="1" baseline="0">
              <a:latin typeface="Arial Black" panose="020B0A04020102020204" pitchFamily="34" charset="0"/>
            </a:rPr>
            <a:t> SIZE</a:t>
          </a:r>
          <a:endParaRPr lang="en-US" sz="1100" b="1">
            <a:latin typeface="Arial Black" panose="020B0A04020102020204" pitchFamily="34" charset="0"/>
          </a:endParaRPr>
        </a:p>
      </xdr:txBody>
    </xdr:sp>
    <xdr:clientData/>
  </xdr:twoCellAnchor>
  <xdr:twoCellAnchor>
    <xdr:from>
      <xdr:col>12</xdr:col>
      <xdr:colOff>137711</xdr:colOff>
      <xdr:row>15</xdr:row>
      <xdr:rowOff>55085</xdr:rowOff>
    </xdr:from>
    <xdr:to>
      <xdr:col>16</xdr:col>
      <xdr:colOff>91808</xdr:colOff>
      <xdr:row>24</xdr:row>
      <xdr:rowOff>192796</xdr:rowOff>
    </xdr:to>
    <xdr:graphicFrame macro="">
      <xdr:nvGraphicFramePr>
        <xdr:cNvPr id="68" name="Chart 67">
          <a:extLst>
            <a:ext uri="{FF2B5EF4-FFF2-40B4-BE49-F238E27FC236}">
              <a16:creationId xmlns:a16="http://schemas.microsoft.com/office/drawing/2014/main" id="{AD589614-4671-4C69-8BC4-14B3AB0E7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100989</xdr:colOff>
      <xdr:row>24</xdr:row>
      <xdr:rowOff>174434</xdr:rowOff>
    </xdr:from>
    <xdr:to>
      <xdr:col>23</xdr:col>
      <xdr:colOff>91807</xdr:colOff>
      <xdr:row>24</xdr:row>
      <xdr:rowOff>174434</xdr:rowOff>
    </xdr:to>
    <xdr:cxnSp macro="">
      <xdr:nvCxnSpPr>
        <xdr:cNvPr id="69" name="Straight Connector 68">
          <a:extLst>
            <a:ext uri="{FF2B5EF4-FFF2-40B4-BE49-F238E27FC236}">
              <a16:creationId xmlns:a16="http://schemas.microsoft.com/office/drawing/2014/main" id="{F70116BD-FA05-4596-910D-FA995172F9CC}"/>
            </a:ext>
          </a:extLst>
        </xdr:cNvPr>
        <xdr:cNvCxnSpPr/>
      </xdr:nvCxnSpPr>
      <xdr:spPr>
        <a:xfrm flipH="1">
          <a:off x="8143302" y="5021856"/>
          <a:ext cx="7362939" cy="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605927</xdr:colOff>
      <xdr:row>13</xdr:row>
      <xdr:rowOff>174434</xdr:rowOff>
    </xdr:from>
    <xdr:to>
      <xdr:col>15</xdr:col>
      <xdr:colOff>624288</xdr:colOff>
      <xdr:row>24</xdr:row>
      <xdr:rowOff>147259</xdr:rowOff>
    </xdr:to>
    <xdr:cxnSp macro="">
      <xdr:nvCxnSpPr>
        <xdr:cNvPr id="70" name="Straight Connector 69">
          <a:extLst>
            <a:ext uri="{FF2B5EF4-FFF2-40B4-BE49-F238E27FC236}">
              <a16:creationId xmlns:a16="http://schemas.microsoft.com/office/drawing/2014/main" id="{4357271A-AA03-499F-BDB9-DF18BDD3F879}"/>
            </a:ext>
          </a:extLst>
        </xdr:cNvPr>
        <xdr:cNvCxnSpPr/>
      </xdr:nvCxnSpPr>
      <xdr:spPr>
        <a:xfrm flipH="1">
          <a:off x="10658819" y="2800121"/>
          <a:ext cx="18361" cy="2194560"/>
        </a:xfrm>
        <a:prstGeom prst="line">
          <a:avLst/>
        </a:prstGeom>
        <a:ln w="15875">
          <a:solidFill>
            <a:schemeClr val="accent1">
              <a:alpha val="54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91808</xdr:colOff>
      <xdr:row>15</xdr:row>
      <xdr:rowOff>36722</xdr:rowOff>
    </xdr:from>
    <xdr:to>
      <xdr:col>22</xdr:col>
      <xdr:colOff>633470</xdr:colOff>
      <xdr:row>24</xdr:row>
      <xdr:rowOff>128226</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BB3104CB-C1A8-4899-844F-F2E4F06742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14892" y="3066361"/>
              <a:ext cx="4562819" cy="1909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82626</xdr:colOff>
      <xdr:row>13</xdr:row>
      <xdr:rowOff>110169</xdr:rowOff>
    </xdr:from>
    <xdr:to>
      <xdr:col>18</xdr:col>
      <xdr:colOff>358047</xdr:colOff>
      <xdr:row>14</xdr:row>
      <xdr:rowOff>137710</xdr:rowOff>
    </xdr:to>
    <xdr:sp macro="" textlink="">
      <xdr:nvSpPr>
        <xdr:cNvPr id="75" name="Rectangle 74">
          <a:extLst>
            <a:ext uri="{FF2B5EF4-FFF2-40B4-BE49-F238E27FC236}">
              <a16:creationId xmlns:a16="http://schemas.microsoft.com/office/drawing/2014/main" id="{599E6A61-286C-4904-97FE-49B611C0FE3C}"/>
            </a:ext>
          </a:extLst>
        </xdr:cNvPr>
        <xdr:cNvSpPr/>
      </xdr:nvSpPr>
      <xdr:spPr>
        <a:xfrm>
          <a:off x="10805710" y="2735856"/>
          <a:ext cx="1615807" cy="22951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latin typeface="Arial Black" panose="020B0A04020102020204" pitchFamily="34" charset="0"/>
            </a:rPr>
            <a:t>OUTLET</a:t>
          </a:r>
          <a:r>
            <a:rPr lang="en-US" sz="1000" b="1" baseline="0">
              <a:latin typeface="Arial Black" panose="020B0A04020102020204" pitchFamily="34" charset="0"/>
            </a:rPr>
            <a:t> LOCATION</a:t>
          </a:r>
          <a:endParaRPr lang="en-US" sz="1000" b="1">
            <a:latin typeface="Arial Black" panose="020B0A04020102020204" pitchFamily="34" charset="0"/>
          </a:endParaRPr>
        </a:p>
      </xdr:txBody>
    </xdr:sp>
    <xdr:clientData/>
  </xdr:twoCellAnchor>
  <xdr:twoCellAnchor>
    <xdr:from>
      <xdr:col>12</xdr:col>
      <xdr:colOff>201977</xdr:colOff>
      <xdr:row>24</xdr:row>
      <xdr:rowOff>192795</xdr:rowOff>
    </xdr:from>
    <xdr:to>
      <xdr:col>14</xdr:col>
      <xdr:colOff>174434</xdr:colOff>
      <xdr:row>26</xdr:row>
      <xdr:rowOff>119350</xdr:rowOff>
    </xdr:to>
    <xdr:sp macro="" textlink="">
      <xdr:nvSpPr>
        <xdr:cNvPr id="76" name="Rectangle 75">
          <a:extLst>
            <a:ext uri="{FF2B5EF4-FFF2-40B4-BE49-F238E27FC236}">
              <a16:creationId xmlns:a16="http://schemas.microsoft.com/office/drawing/2014/main" id="{5E041DB3-C8D1-4248-8843-B3FE93C21DDB}"/>
            </a:ext>
          </a:extLst>
        </xdr:cNvPr>
        <xdr:cNvSpPr/>
      </xdr:nvSpPr>
      <xdr:spPr>
        <a:xfrm>
          <a:off x="8244290" y="5040217"/>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xdr:from>
      <xdr:col>12</xdr:col>
      <xdr:colOff>201977</xdr:colOff>
      <xdr:row>25</xdr:row>
      <xdr:rowOff>36722</xdr:rowOff>
    </xdr:from>
    <xdr:to>
      <xdr:col>14</xdr:col>
      <xdr:colOff>174434</xdr:colOff>
      <xdr:row>26</xdr:row>
      <xdr:rowOff>100988</xdr:rowOff>
    </xdr:to>
    <xdr:sp macro="" textlink="">
      <xdr:nvSpPr>
        <xdr:cNvPr id="77" name="Rectangle 76">
          <a:extLst>
            <a:ext uri="{FF2B5EF4-FFF2-40B4-BE49-F238E27FC236}">
              <a16:creationId xmlns:a16="http://schemas.microsoft.com/office/drawing/2014/main" id="{372ABB1E-D9CC-4DBB-9944-623D37CBD1DD}"/>
            </a:ext>
          </a:extLst>
        </xdr:cNvPr>
        <xdr:cNvSpPr/>
      </xdr:nvSpPr>
      <xdr:spPr>
        <a:xfrm>
          <a:off x="8244290" y="5086120"/>
          <a:ext cx="1312843" cy="26624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Arial Black" panose="020B0A04020102020204" pitchFamily="34" charset="0"/>
            </a:rPr>
            <a:t>OUTLET</a:t>
          </a:r>
          <a:r>
            <a:rPr lang="en-US" sz="1100" b="1" baseline="0">
              <a:latin typeface="Arial Black" panose="020B0A04020102020204" pitchFamily="34" charset="0"/>
            </a:rPr>
            <a:t> TYPE</a:t>
          </a:r>
          <a:endParaRPr lang="en-US" sz="1100" b="1">
            <a:latin typeface="Arial Black" panose="020B0A04020102020204" pitchFamily="34" charset="0"/>
          </a:endParaRPr>
        </a:p>
      </xdr:txBody>
    </xdr:sp>
    <xdr:clientData/>
  </xdr:twoCellAnchor>
  <xdr:twoCellAnchor>
    <xdr:from>
      <xdr:col>12</xdr:col>
      <xdr:colOff>100988</xdr:colOff>
      <xdr:row>25</xdr:row>
      <xdr:rowOff>181591</xdr:rowOff>
    </xdr:from>
    <xdr:to>
      <xdr:col>16</xdr:col>
      <xdr:colOff>165253</xdr:colOff>
      <xdr:row>31</xdr:row>
      <xdr:rowOff>174434</xdr:rowOff>
    </xdr:to>
    <xdr:graphicFrame macro="">
      <xdr:nvGraphicFramePr>
        <xdr:cNvPr id="78" name="Chart 77">
          <a:extLst>
            <a:ext uri="{FF2B5EF4-FFF2-40B4-BE49-F238E27FC236}">
              <a16:creationId xmlns:a16="http://schemas.microsoft.com/office/drawing/2014/main" id="{77920460-7D42-4A7D-9D58-3FABCC347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156074</xdr:colOff>
      <xdr:row>25</xdr:row>
      <xdr:rowOff>165253</xdr:rowOff>
    </xdr:from>
    <xdr:to>
      <xdr:col>19</xdr:col>
      <xdr:colOff>201977</xdr:colOff>
      <xdr:row>31</xdr:row>
      <xdr:rowOff>100988</xdr:rowOff>
    </xdr:to>
    <xdr:graphicFrame macro="">
      <xdr:nvGraphicFramePr>
        <xdr:cNvPr id="79" name="Chart 78">
          <a:extLst>
            <a:ext uri="{FF2B5EF4-FFF2-40B4-BE49-F238E27FC236}">
              <a16:creationId xmlns:a16="http://schemas.microsoft.com/office/drawing/2014/main" id="{1334E020-A5C4-438C-B9AA-EBE693F84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165255</xdr:colOff>
      <xdr:row>32</xdr:row>
      <xdr:rowOff>91808</xdr:rowOff>
    </xdr:from>
    <xdr:to>
      <xdr:col>15</xdr:col>
      <xdr:colOff>257061</xdr:colOff>
      <xdr:row>33</xdr:row>
      <xdr:rowOff>128531</xdr:rowOff>
    </xdr:to>
    <xdr:sp macro="" textlink="">
      <xdr:nvSpPr>
        <xdr:cNvPr id="80" name="Rectangle 79">
          <a:extLst>
            <a:ext uri="{FF2B5EF4-FFF2-40B4-BE49-F238E27FC236}">
              <a16:creationId xmlns:a16="http://schemas.microsoft.com/office/drawing/2014/main" id="{CAB3CB1C-8950-4F69-A691-7DBDE0024E33}"/>
            </a:ext>
          </a:extLst>
        </xdr:cNvPr>
        <xdr:cNvSpPr/>
      </xdr:nvSpPr>
      <xdr:spPr>
        <a:xfrm>
          <a:off x="8877761" y="6555037"/>
          <a:ext cx="1432192" cy="2386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TOTAL</a:t>
          </a:r>
          <a:r>
            <a:rPr lang="en-US" sz="800" b="1" baseline="0">
              <a:latin typeface="Arial Black" panose="020B0A04020102020204" pitchFamily="34" charset="0"/>
            </a:rPr>
            <a:t> SALES</a:t>
          </a:r>
          <a:endParaRPr lang="en-US" sz="800" b="1">
            <a:latin typeface="Arial Black" panose="020B0A04020102020204" pitchFamily="34" charset="0"/>
          </a:endParaRPr>
        </a:p>
      </xdr:txBody>
    </xdr:sp>
    <xdr:clientData/>
  </xdr:twoCellAnchor>
  <xdr:twoCellAnchor>
    <xdr:from>
      <xdr:col>16</xdr:col>
      <xdr:colOff>192796</xdr:colOff>
      <xdr:row>32</xdr:row>
      <xdr:rowOff>119348</xdr:rowOff>
    </xdr:from>
    <xdr:to>
      <xdr:col>18</xdr:col>
      <xdr:colOff>110169</xdr:colOff>
      <xdr:row>33</xdr:row>
      <xdr:rowOff>174433</xdr:rowOff>
    </xdr:to>
    <xdr:sp macro="" textlink="">
      <xdr:nvSpPr>
        <xdr:cNvPr id="81" name="Rectangle 80">
          <a:extLst>
            <a:ext uri="{FF2B5EF4-FFF2-40B4-BE49-F238E27FC236}">
              <a16:creationId xmlns:a16="http://schemas.microsoft.com/office/drawing/2014/main" id="{746032C3-3989-43F2-9CF4-A5E37FC78D05}"/>
            </a:ext>
          </a:extLst>
        </xdr:cNvPr>
        <xdr:cNvSpPr/>
      </xdr:nvSpPr>
      <xdr:spPr>
        <a:xfrm>
          <a:off x="10915880" y="6582577"/>
          <a:ext cx="1257759" cy="2570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AVERAGE</a:t>
          </a:r>
          <a:r>
            <a:rPr lang="en-US" sz="800" b="1" baseline="0">
              <a:latin typeface="Arial Black" panose="020B0A04020102020204" pitchFamily="34" charset="0"/>
            </a:rPr>
            <a:t> SALES</a:t>
          </a:r>
          <a:endParaRPr lang="en-US" sz="800" b="1">
            <a:latin typeface="Arial Black" panose="020B0A04020102020204" pitchFamily="34" charset="0"/>
          </a:endParaRPr>
        </a:p>
      </xdr:txBody>
    </xdr:sp>
    <xdr:clientData/>
  </xdr:twoCellAnchor>
  <xdr:twoCellAnchor>
    <xdr:from>
      <xdr:col>19</xdr:col>
      <xdr:colOff>403951</xdr:colOff>
      <xdr:row>25</xdr:row>
      <xdr:rowOff>29102</xdr:rowOff>
    </xdr:from>
    <xdr:to>
      <xdr:col>22</xdr:col>
      <xdr:colOff>633470</xdr:colOff>
      <xdr:row>32</xdr:row>
      <xdr:rowOff>100989</xdr:rowOff>
    </xdr:to>
    <xdr:graphicFrame macro="">
      <xdr:nvGraphicFramePr>
        <xdr:cNvPr id="82" name="Chart 81">
          <a:extLst>
            <a:ext uri="{FF2B5EF4-FFF2-40B4-BE49-F238E27FC236}">
              <a16:creationId xmlns:a16="http://schemas.microsoft.com/office/drawing/2014/main" id="{A879DBC1-C94E-4219-ABD8-B8D09027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569205</xdr:colOff>
      <xdr:row>32</xdr:row>
      <xdr:rowOff>174433</xdr:rowOff>
    </xdr:from>
    <xdr:to>
      <xdr:col>21</xdr:col>
      <xdr:colOff>541663</xdr:colOff>
      <xdr:row>34</xdr:row>
      <xdr:rowOff>9180</xdr:rowOff>
    </xdr:to>
    <xdr:sp macro="" textlink="">
      <xdr:nvSpPr>
        <xdr:cNvPr id="83" name="Rectangle 82">
          <a:extLst>
            <a:ext uri="{FF2B5EF4-FFF2-40B4-BE49-F238E27FC236}">
              <a16:creationId xmlns:a16="http://schemas.microsoft.com/office/drawing/2014/main" id="{4F8F098C-C132-47CF-B061-092F460418AA}"/>
            </a:ext>
          </a:extLst>
        </xdr:cNvPr>
        <xdr:cNvSpPr/>
      </xdr:nvSpPr>
      <xdr:spPr>
        <a:xfrm>
          <a:off x="13302868" y="6637662"/>
          <a:ext cx="1312843" cy="2386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800" b="1">
              <a:latin typeface="Arial Black" panose="020B0A04020102020204" pitchFamily="34" charset="0"/>
            </a:rPr>
            <a:t>NO</a:t>
          </a:r>
          <a:r>
            <a:rPr lang="en-US" sz="800" b="1" baseline="0">
              <a:latin typeface="Arial Black" panose="020B0A04020102020204" pitchFamily="34" charset="0"/>
            </a:rPr>
            <a:t> . OF ITEMS</a:t>
          </a:r>
          <a:endParaRPr lang="en-US" sz="800" b="1">
            <a:latin typeface="Arial Black" panose="020B0A04020102020204" pitchFamily="34" charset="0"/>
          </a:endParaRPr>
        </a:p>
      </xdr:txBody>
    </xdr:sp>
    <xdr:clientData/>
  </xdr:twoCellAnchor>
  <xdr:twoCellAnchor>
    <xdr:from>
      <xdr:col>15</xdr:col>
      <xdr:colOff>0</xdr:colOff>
      <xdr:row>42</xdr:row>
      <xdr:rowOff>0</xdr:rowOff>
    </xdr:from>
    <xdr:to>
      <xdr:col>16</xdr:col>
      <xdr:colOff>642651</xdr:colOff>
      <xdr:row>43</xdr:row>
      <xdr:rowOff>128530</xdr:rowOff>
    </xdr:to>
    <xdr:sp macro="" textlink="">
      <xdr:nvSpPr>
        <xdr:cNvPr id="84" name="Rectangle 83">
          <a:extLst>
            <a:ext uri="{FF2B5EF4-FFF2-40B4-BE49-F238E27FC236}">
              <a16:creationId xmlns:a16="http://schemas.microsoft.com/office/drawing/2014/main" id="{77BF2786-02BA-4575-9079-09A53C6A4172}"/>
            </a:ext>
          </a:extLst>
        </xdr:cNvPr>
        <xdr:cNvSpPr/>
      </xdr:nvSpPr>
      <xdr:spPr>
        <a:xfrm>
          <a:off x="10052892" y="8482988"/>
          <a:ext cx="1312843" cy="3305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latin typeface="Arial Black" panose="020B0A04020102020204" pitchFamily="34" charset="0"/>
          </a:endParaRPr>
        </a:p>
      </xdr:txBody>
    </xdr:sp>
    <xdr:clientData/>
  </xdr:twoCellAnchor>
  <xdr:twoCellAnchor editAs="oneCell">
    <xdr:from>
      <xdr:col>1</xdr:col>
      <xdr:colOff>486579</xdr:colOff>
      <xdr:row>7</xdr:row>
      <xdr:rowOff>64267</xdr:rowOff>
    </xdr:from>
    <xdr:to>
      <xdr:col>2</xdr:col>
      <xdr:colOff>138598</xdr:colOff>
      <xdr:row>8</xdr:row>
      <xdr:rowOff>156073</xdr:rowOff>
    </xdr:to>
    <xdr:pic>
      <xdr:nvPicPr>
        <xdr:cNvPr id="88" name="Picture 87">
          <a:extLst>
            <a:ext uri="{FF2B5EF4-FFF2-40B4-BE49-F238E27FC236}">
              <a16:creationId xmlns:a16="http://schemas.microsoft.com/office/drawing/2014/main" id="{8D8D6C14-87CF-7A50-28D7-5B10D4DE1D6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56772" y="1478098"/>
          <a:ext cx="322212" cy="293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633469</xdr:colOff>
      <xdr:row>10</xdr:row>
      <xdr:rowOff>119349</xdr:rowOff>
    </xdr:from>
    <xdr:to>
      <xdr:col>4</xdr:col>
      <xdr:colOff>207484</xdr:colOff>
      <xdr:row>15</xdr:row>
      <xdr:rowOff>23869</xdr:rowOff>
    </xdr:to>
    <xdr:sp macro="" textlink="">
      <xdr:nvSpPr>
        <xdr:cNvPr id="89" name="Rectangle 88">
          <a:extLst>
            <a:ext uri="{FF2B5EF4-FFF2-40B4-BE49-F238E27FC236}">
              <a16:creationId xmlns:a16="http://schemas.microsoft.com/office/drawing/2014/main" id="{8B6A460E-D0B2-207D-C357-32A8BE729DB5}"/>
            </a:ext>
          </a:extLst>
        </xdr:cNvPr>
        <xdr:cNvSpPr/>
      </xdr:nvSpPr>
      <xdr:spPr>
        <a:xfrm>
          <a:off x="1973855" y="2139108"/>
          <a:ext cx="914400" cy="9144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146891</xdr:colOff>
      <xdr:row>7</xdr:row>
      <xdr:rowOff>55084</xdr:rowOff>
    </xdr:from>
    <xdr:to>
      <xdr:col>4</xdr:col>
      <xdr:colOff>229518</xdr:colOff>
      <xdr:row>8</xdr:row>
      <xdr:rowOff>146892</xdr:rowOff>
    </xdr:to>
    <xdr:sp macro="" textlink="">
      <xdr:nvSpPr>
        <xdr:cNvPr id="90" name="Rectangle 89">
          <a:extLst>
            <a:ext uri="{FF2B5EF4-FFF2-40B4-BE49-F238E27FC236}">
              <a16:creationId xmlns:a16="http://schemas.microsoft.com/office/drawing/2014/main" id="{6AA3E697-55DF-4481-43CE-E3E4C4E56897}"/>
            </a:ext>
          </a:extLst>
        </xdr:cNvPr>
        <xdr:cNvSpPr/>
      </xdr:nvSpPr>
      <xdr:spPr>
        <a:xfrm>
          <a:off x="1487277" y="1468915"/>
          <a:ext cx="1423012" cy="2937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rPr>
            <a:t>FILTER</a:t>
          </a:r>
          <a:r>
            <a:rPr lang="en-US" sz="1100" b="1" baseline="0">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rPr>
            <a:t> PANNEL</a:t>
          </a:r>
          <a:endParaRPr lang="en-US" sz="1100" b="1">
            <a:solidFill>
              <a:schemeClr val="accent6">
                <a:lumMod val="50000"/>
              </a:schemeClr>
            </a:solidFill>
            <a:latin typeface="Arial Black" panose="020B0A040201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463623</xdr:colOff>
      <xdr:row>15</xdr:row>
      <xdr:rowOff>192794</xdr:rowOff>
    </xdr:from>
    <xdr:to>
      <xdr:col>4</xdr:col>
      <xdr:colOff>281845</xdr:colOff>
      <xdr:row>21</xdr:row>
      <xdr:rowOff>146892</xdr:rowOff>
    </xdr:to>
    <mc:AlternateContent xmlns:mc="http://schemas.openxmlformats.org/markup-compatibility/2006">
      <mc:Choice xmlns:a14="http://schemas.microsoft.com/office/drawing/2010/main" Requires="a14">
        <xdr:graphicFrame macro="">
          <xdr:nvGraphicFramePr>
            <xdr:cNvPr id="91" name="Outlet Location">
              <a:extLst>
                <a:ext uri="{FF2B5EF4-FFF2-40B4-BE49-F238E27FC236}">
                  <a16:creationId xmlns:a16="http://schemas.microsoft.com/office/drawing/2014/main" id="{1EC35E34-DEA8-43C4-9511-1F2E8687C6FC}"/>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133816" y="3222433"/>
              <a:ext cx="1828800" cy="1165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436082</xdr:colOff>
      <xdr:row>22</xdr:row>
      <xdr:rowOff>45904</xdr:rowOff>
    </xdr:from>
    <xdr:to>
      <xdr:col>4</xdr:col>
      <xdr:colOff>254304</xdr:colOff>
      <xdr:row>28</xdr:row>
      <xdr:rowOff>156073</xdr:rowOff>
    </xdr:to>
    <mc:AlternateContent xmlns:mc="http://schemas.openxmlformats.org/markup-compatibility/2006">
      <mc:Choice xmlns:a14="http://schemas.microsoft.com/office/drawing/2010/main" Requires="a14">
        <xdr:graphicFrame macro="">
          <xdr:nvGraphicFramePr>
            <xdr:cNvPr id="92" name="Item Type 1">
              <a:extLst>
                <a:ext uri="{FF2B5EF4-FFF2-40B4-BE49-F238E27FC236}">
                  <a16:creationId xmlns:a16="http://schemas.microsoft.com/office/drawing/2014/main" id="{7CE82970-49AA-402B-A6BE-E4D01101D8D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106275" y="4489374"/>
              <a:ext cx="1828800" cy="132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641949</xdr:colOff>
      <xdr:row>29</xdr:row>
      <xdr:rowOff>82629</xdr:rowOff>
    </xdr:from>
    <xdr:to>
      <xdr:col>2</xdr:col>
      <xdr:colOff>358969</xdr:colOff>
      <xdr:row>31</xdr:row>
      <xdr:rowOff>73446</xdr:rowOff>
    </xdr:to>
    <xdr:pic>
      <xdr:nvPicPr>
        <xdr:cNvPr id="94" name="Picture 93">
          <a:hlinkClick xmlns:r="http://schemas.openxmlformats.org/officeDocument/2006/relationships" r:id="rId15"/>
          <a:extLst>
            <a:ext uri="{FF2B5EF4-FFF2-40B4-BE49-F238E27FC236}">
              <a16:creationId xmlns:a16="http://schemas.microsoft.com/office/drawing/2014/main" id="{03948C4A-92C6-3E26-6806-97C7AC7E858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12142" y="5939930"/>
          <a:ext cx="387213" cy="394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211157</xdr:colOff>
      <xdr:row>29</xdr:row>
      <xdr:rowOff>128530</xdr:rowOff>
    </xdr:from>
    <xdr:to>
      <xdr:col>3</xdr:col>
      <xdr:colOff>540601</xdr:colOff>
      <xdr:row>31</xdr:row>
      <xdr:rowOff>73446</xdr:rowOff>
    </xdr:to>
    <xdr:pic>
      <xdr:nvPicPr>
        <xdr:cNvPr id="95" name="Picture 94">
          <a:hlinkClick xmlns:r="http://schemas.openxmlformats.org/officeDocument/2006/relationships" r:id="rId17"/>
          <a:extLst>
            <a:ext uri="{FF2B5EF4-FFF2-40B4-BE49-F238E27FC236}">
              <a16:creationId xmlns:a16="http://schemas.microsoft.com/office/drawing/2014/main" id="{B220E9A5-03E6-A300-5F0B-4B22E53FAD1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221735" y="5985831"/>
          <a:ext cx="329444" cy="348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3.662432523146" createdVersion="8" refreshedVersion="8" minRefreshableVersion="3" recordCount="8524" xr:uid="{38AD5273-5BFD-412F-AE88-FD17E7646D49}">
  <cacheSource type="worksheet">
    <worksheetSource name="Table1"/>
  </cacheSource>
  <cacheFields count="13">
    <cacheField name="Item Fat Content" numFmtId="0">
      <sharedItems containsBlank="1" count="3">
        <s v="Regular"/>
        <s v="Low Fat"/>
        <m/>
      </sharedItems>
    </cacheField>
    <cacheField name="Sr no" numFmtId="0">
      <sharedItems containsSemiMixedTypes="0" containsString="0" containsNumber="1" containsInteger="1" minValue="1" maxValue="8524"/>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462652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n v="8524"/>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3E050-2082-4C93-BA19-12A5993181DD}" name="PivotTable11"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0:B134" firstHeaderRow="1" firstDataRow="1" firstDataCol="1"/>
  <pivotFields count="13">
    <pivotField showAll="0">
      <items count="4">
        <item x="0"/>
        <item h="1" x="2"/>
        <item x="1"/>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showAll="0"/>
    <pivotField showAll="0"/>
  </pivotFields>
  <rowFields count="1">
    <field x="8"/>
  </rowFields>
  <rowItems count="4">
    <i>
      <x/>
    </i>
    <i>
      <x v="2"/>
    </i>
    <i>
      <x v="3"/>
    </i>
    <i>
      <x v="4"/>
    </i>
  </rowItems>
  <colItems count="1">
    <i/>
  </colItems>
  <dataFields count="1">
    <dataField name="Count of Sr no" fld="1" subtotal="count" baseField="8" baseItem="0" numFmtId="1"/>
  </dataFields>
  <formats count="17">
    <format dxfId="4054">
      <pivotArea type="all" dataOnly="0" outline="0" fieldPosition="0"/>
    </format>
    <format dxfId="4055">
      <pivotArea outline="0" collapsedLevelsAreSubtotals="1" fieldPosition="0"/>
    </format>
    <format dxfId="4056">
      <pivotArea type="all" dataOnly="0" outline="0" fieldPosition="0"/>
    </format>
    <format dxfId="4057">
      <pivotArea outline="0" collapsedLevelsAreSubtotals="1" fieldPosition="0"/>
    </format>
    <format dxfId="4058">
      <pivotArea field="0" type="button" dataOnly="0" labelOnly="1" outline="0"/>
    </format>
    <format dxfId="4059">
      <pivotArea dataOnly="0" labelOnly="1" grandRow="1" outline="0" fieldPosition="0"/>
    </format>
    <format dxfId="4060">
      <pivotArea dataOnly="0" labelOnly="1" outline="0" axis="axisValues" fieldPosition="0"/>
    </format>
    <format dxfId="4061">
      <pivotArea type="all" dataOnly="0" outline="0" fieldPosition="0"/>
    </format>
    <format dxfId="4062">
      <pivotArea outline="0" collapsedLevelsAreSubtotals="1" fieldPosition="0"/>
    </format>
    <format dxfId="4063">
      <pivotArea field="0" type="button" dataOnly="0" labelOnly="1" outline="0"/>
    </format>
    <format dxfId="4064">
      <pivotArea dataOnly="0" labelOnly="1" grandRow="1" outline="0" fieldPosition="0"/>
    </format>
    <format dxfId="4065">
      <pivotArea dataOnly="0" labelOnly="1" outline="0" axis="axisValues" fieldPosition="0"/>
    </format>
    <format dxfId="4066">
      <pivotArea type="all" dataOnly="0" outline="0" fieldPosition="0"/>
    </format>
    <format dxfId="4067">
      <pivotArea outline="0" collapsedLevelsAreSubtotals="1" fieldPosition="0"/>
    </format>
    <format dxfId="4068">
      <pivotArea field="0" type="button" dataOnly="0" labelOnly="1" outline="0"/>
    </format>
    <format dxfId="4069">
      <pivotArea dataOnly="0" labelOnly="1" outline="0" axis="axisValues" fieldPosition="0"/>
    </format>
    <format dxfId="4053">
      <pivotArea outline="0" fieldPosition="0">
        <references count="1">
          <reference field="4294967294" count="1">
            <x v="0"/>
          </reference>
        </references>
      </pivotArea>
    </format>
  </formats>
  <chartFormats count="2">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674287-7118-49F9-9D71-FB62AF15593D}" name="PivotTable10"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20:B124"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Average of Sales" fld="11" subtotal="average" baseField="8" baseItem="2" numFmtId="165"/>
  </dataFields>
  <formats count="17">
    <format dxfId="4071">
      <pivotArea type="all" dataOnly="0" outline="0" fieldPosition="0"/>
    </format>
    <format dxfId="4072">
      <pivotArea outline="0" collapsedLevelsAreSubtotals="1" fieldPosition="0"/>
    </format>
    <format dxfId="4073">
      <pivotArea type="all" dataOnly="0" outline="0" fieldPosition="0"/>
    </format>
    <format dxfId="4074">
      <pivotArea outline="0" collapsedLevelsAreSubtotals="1" fieldPosition="0"/>
    </format>
    <format dxfId="4075">
      <pivotArea field="0" type="button" dataOnly="0" labelOnly="1" outline="0"/>
    </format>
    <format dxfId="4076">
      <pivotArea dataOnly="0" labelOnly="1" grandRow="1" outline="0" fieldPosition="0"/>
    </format>
    <format dxfId="4077">
      <pivotArea dataOnly="0" labelOnly="1" outline="0" axis="axisValues" fieldPosition="0"/>
    </format>
    <format dxfId="4078">
      <pivotArea type="all" dataOnly="0" outline="0" fieldPosition="0"/>
    </format>
    <format dxfId="4079">
      <pivotArea outline="0" collapsedLevelsAreSubtotals="1" fieldPosition="0"/>
    </format>
    <format dxfId="4080">
      <pivotArea field="0" type="button" dataOnly="0" labelOnly="1" outline="0"/>
    </format>
    <format dxfId="4081">
      <pivotArea dataOnly="0" labelOnly="1" grandRow="1" outline="0" fieldPosition="0"/>
    </format>
    <format dxfId="4082">
      <pivotArea dataOnly="0" labelOnly="1" outline="0" axis="axisValues" fieldPosition="0"/>
    </format>
    <format dxfId="4083">
      <pivotArea type="all" dataOnly="0" outline="0" fieldPosition="0"/>
    </format>
    <format dxfId="4084">
      <pivotArea outline="0" collapsedLevelsAreSubtotals="1" fieldPosition="0"/>
    </format>
    <format dxfId="4085">
      <pivotArea field="0" type="button" dataOnly="0" labelOnly="1" outline="0"/>
    </format>
    <format dxfId="4086">
      <pivotArea dataOnly="0" labelOnly="1" outline="0" axis="axisValues" fieldPosition="0"/>
    </format>
    <format dxfId="4070">
      <pivotArea outline="0" fieldPosition="0">
        <references count="1">
          <reference field="4294967294" count="1">
            <x v="0"/>
          </reference>
        </references>
      </pivotArea>
    </format>
  </formats>
  <chartFormats count="8">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18310A-C9B8-450B-A9AE-FC3239AD2E5A}" name="PivotTable9"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09:B113"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axis="axisRow" showAll="0">
      <items count="6">
        <item x="2"/>
        <item h="1"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Sum of Sales" fld="11" baseField="0" baseItem="0"/>
  </dataFields>
  <formats count="16">
    <format dxfId="4087">
      <pivotArea type="all" dataOnly="0" outline="0" fieldPosition="0"/>
    </format>
    <format dxfId="4088">
      <pivotArea outline="0" collapsedLevelsAreSubtotals="1" fieldPosition="0"/>
    </format>
    <format dxfId="4089">
      <pivotArea type="all" dataOnly="0" outline="0" fieldPosition="0"/>
    </format>
    <format dxfId="4090">
      <pivotArea outline="0" collapsedLevelsAreSubtotals="1" fieldPosition="0"/>
    </format>
    <format dxfId="4091">
      <pivotArea field="0" type="button" dataOnly="0" labelOnly="1" outline="0"/>
    </format>
    <format dxfId="4092">
      <pivotArea dataOnly="0" labelOnly="1" grandRow="1" outline="0" fieldPosition="0"/>
    </format>
    <format dxfId="4093">
      <pivotArea dataOnly="0" labelOnly="1" outline="0" axis="axisValues" fieldPosition="0"/>
    </format>
    <format dxfId="4094">
      <pivotArea type="all" dataOnly="0" outline="0" fieldPosition="0"/>
    </format>
    <format dxfId="4095">
      <pivotArea outline="0" collapsedLevelsAreSubtotals="1" fieldPosition="0"/>
    </format>
    <format dxfId="4096">
      <pivotArea field="0" type="button" dataOnly="0" labelOnly="1" outline="0"/>
    </format>
    <format dxfId="4097">
      <pivotArea dataOnly="0" labelOnly="1" grandRow="1" outline="0" fieldPosition="0"/>
    </format>
    <format dxfId="4098">
      <pivotArea dataOnly="0" labelOnly="1" outline="0" axis="axisValues" fieldPosition="0"/>
    </format>
    <format dxfId="4099">
      <pivotArea type="all" dataOnly="0" outline="0" fieldPosition="0"/>
    </format>
    <format dxfId="4100">
      <pivotArea outline="0" collapsedLevelsAreSubtotals="1" fieldPosition="0"/>
    </format>
    <format dxfId="4101">
      <pivotArea field="0" type="button" dataOnly="0" labelOnly="1" outline="0"/>
    </format>
    <format dxfId="4102">
      <pivotArea dataOnly="0" labelOnly="1" outline="0" axis="axisValues" fieldPosition="0"/>
    </format>
  </formats>
  <chartFormats count="6">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497CD5-04BA-439A-BDD1-F3075877D05C}" name="PivotTable8"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7:B101"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3"/>
    </i>
    <i>
      <x/>
    </i>
    <i>
      <x v="1"/>
    </i>
    <i>
      <x v="2"/>
    </i>
  </rowItems>
  <colItems count="1">
    <i/>
  </colItems>
  <dataFields count="1">
    <dataField name="Sum of Sales" fld="11" baseField="0" baseItem="0"/>
  </dataFields>
  <formats count="16">
    <format dxfId="4103">
      <pivotArea type="all" dataOnly="0" outline="0" fieldPosition="0"/>
    </format>
    <format dxfId="4104">
      <pivotArea outline="0" collapsedLevelsAreSubtotals="1" fieldPosition="0"/>
    </format>
    <format dxfId="4105">
      <pivotArea type="all" dataOnly="0" outline="0" fieldPosition="0"/>
    </format>
    <format dxfId="4106">
      <pivotArea outline="0" collapsedLevelsAreSubtotals="1" fieldPosition="0"/>
    </format>
    <format dxfId="4107">
      <pivotArea field="0" type="button" dataOnly="0" labelOnly="1" outline="0"/>
    </format>
    <format dxfId="4108">
      <pivotArea dataOnly="0" labelOnly="1" grandRow="1" outline="0" fieldPosition="0"/>
    </format>
    <format dxfId="4109">
      <pivotArea dataOnly="0" labelOnly="1" outline="0" axis="axisValues" fieldPosition="0"/>
    </format>
    <format dxfId="4110">
      <pivotArea type="all" dataOnly="0" outline="0" fieldPosition="0"/>
    </format>
    <format dxfId="4111">
      <pivotArea outline="0" collapsedLevelsAreSubtotals="1" fieldPosition="0"/>
    </format>
    <format dxfId="4112">
      <pivotArea field="0" type="button" dataOnly="0" labelOnly="1" outline="0"/>
    </format>
    <format dxfId="4113">
      <pivotArea dataOnly="0" labelOnly="1" grandRow="1" outline="0" fieldPosition="0"/>
    </format>
    <format dxfId="4114">
      <pivotArea dataOnly="0" labelOnly="1" outline="0" axis="axisValues" fieldPosition="0"/>
    </format>
    <format dxfId="4115">
      <pivotArea type="all" dataOnly="0" outline="0" fieldPosition="0"/>
    </format>
    <format dxfId="4116">
      <pivotArea outline="0" collapsedLevelsAreSubtotals="1" fieldPosition="0"/>
    </format>
    <format dxfId="4117">
      <pivotArea field="0" type="button" dataOnly="0" labelOnly="1" outline="0"/>
    </format>
    <format dxfId="4118">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EA0F2-A7CC-4158-BE87-218238F2E07B}" name="PivotTable7"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1:B85"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dataFields>
  <formats count="16">
    <format dxfId="4119">
      <pivotArea type="all" dataOnly="0" outline="0" fieldPosition="0"/>
    </format>
    <format dxfId="4120">
      <pivotArea outline="0" collapsedLevelsAreSubtotals="1" fieldPosition="0"/>
    </format>
    <format dxfId="4121">
      <pivotArea type="all" dataOnly="0" outline="0" fieldPosition="0"/>
    </format>
    <format dxfId="4122">
      <pivotArea outline="0" collapsedLevelsAreSubtotals="1" fieldPosition="0"/>
    </format>
    <format dxfId="4123">
      <pivotArea field="0" type="button" dataOnly="0" labelOnly="1" outline="0"/>
    </format>
    <format dxfId="4124">
      <pivotArea dataOnly="0" labelOnly="1" grandRow="1" outline="0" fieldPosition="0"/>
    </format>
    <format dxfId="4125">
      <pivotArea dataOnly="0" labelOnly="1" outline="0" axis="axisValues" fieldPosition="0"/>
    </format>
    <format dxfId="4126">
      <pivotArea type="all" dataOnly="0" outline="0" fieldPosition="0"/>
    </format>
    <format dxfId="4127">
      <pivotArea outline="0" collapsedLevelsAreSubtotals="1" fieldPosition="0"/>
    </format>
    <format dxfId="4128">
      <pivotArea field="0" type="button" dataOnly="0" labelOnly="1" outline="0"/>
    </format>
    <format dxfId="4129">
      <pivotArea dataOnly="0" labelOnly="1" grandRow="1" outline="0" fieldPosition="0"/>
    </format>
    <format dxfId="4130">
      <pivotArea dataOnly="0" labelOnly="1" outline="0" axis="axisValues" fieldPosition="0"/>
    </format>
    <format dxfId="4131">
      <pivotArea type="all" dataOnly="0" outline="0" fieldPosition="0"/>
    </format>
    <format dxfId="4132">
      <pivotArea outline="0" collapsedLevelsAreSubtotals="1" fieldPosition="0"/>
    </format>
    <format dxfId="4133">
      <pivotArea field="0" type="button" dataOnly="0" labelOnly="1" outline="0"/>
    </format>
    <format dxfId="4134">
      <pivotArea dataOnly="0" labelOnly="1" outline="0" axis="axisValues" fieldPosition="0"/>
    </format>
  </formats>
  <chartFormats count="7">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9FCFBF-E48E-481C-87BB-D3554AB12FC0}" name="PivotTable6"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2:B71" firstHeaderRow="1" firstDataRow="1" firstDataCol="1"/>
  <pivotFields count="13">
    <pivotField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axis="axisRow"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7">
    <format dxfId="4136">
      <pivotArea type="all" dataOnly="0" outline="0" fieldPosition="0"/>
    </format>
    <format dxfId="4137">
      <pivotArea outline="0" collapsedLevelsAreSubtotals="1" fieldPosition="0"/>
    </format>
    <format dxfId="4138">
      <pivotArea type="all" dataOnly="0" outline="0" fieldPosition="0"/>
    </format>
    <format dxfId="4139">
      <pivotArea outline="0" collapsedLevelsAreSubtotals="1" fieldPosition="0"/>
    </format>
    <format dxfId="4140">
      <pivotArea field="0" type="button" dataOnly="0" labelOnly="1" outline="0"/>
    </format>
    <format dxfId="4141">
      <pivotArea dataOnly="0" labelOnly="1" grandRow="1" outline="0" fieldPosition="0"/>
    </format>
    <format dxfId="4142">
      <pivotArea dataOnly="0" labelOnly="1" outline="0" axis="axisValues" fieldPosition="0"/>
    </format>
    <format dxfId="4143">
      <pivotArea type="all" dataOnly="0" outline="0" fieldPosition="0"/>
    </format>
    <format dxfId="4144">
      <pivotArea outline="0" collapsedLevelsAreSubtotals="1" fieldPosition="0"/>
    </format>
    <format dxfId="4145">
      <pivotArea field="0" type="button" dataOnly="0" labelOnly="1" outline="0"/>
    </format>
    <format dxfId="4146">
      <pivotArea dataOnly="0" labelOnly="1" grandRow="1" outline="0" fieldPosition="0"/>
    </format>
    <format dxfId="4147">
      <pivotArea dataOnly="0" labelOnly="1" outline="0" axis="axisValues" fieldPosition="0"/>
    </format>
    <format dxfId="4148">
      <pivotArea type="all" dataOnly="0" outline="0" fieldPosition="0"/>
    </format>
    <format dxfId="4149">
      <pivotArea outline="0" collapsedLevelsAreSubtotals="1" fieldPosition="0"/>
    </format>
    <format dxfId="4150">
      <pivotArea field="0" type="button" dataOnly="0" labelOnly="1" outline="0"/>
    </format>
    <format dxfId="4151">
      <pivotArea dataOnly="0" labelOnly="1" outline="0" axis="axisValues" fieldPosition="0"/>
    </format>
    <format dxfId="4135">
      <pivotArea dataOnly="0" labelOnly="1" fieldPosition="0">
        <references count="1">
          <reference field="4" count="0"/>
        </references>
      </pivotArea>
    </format>
  </formats>
  <chartFormats count="11">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93A8F2-D593-4F8D-804D-2AB053655E39}" name="PivotTable5"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9:B56" firstHeaderRow="1" firstDataRow="1" firstDataCol="1"/>
  <pivotFields count="13">
    <pivotField showAll="0">
      <items count="4">
        <item x="0"/>
        <item h="1" x="2"/>
        <item x="1"/>
        <item t="default"/>
      </items>
    </pivotField>
    <pivotField showAll="0"/>
    <pivotField showAll="0"/>
    <pivotField axis="axisRow" showAll="0" sortType="de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6"/>
    </i>
    <i>
      <x v="13"/>
    </i>
    <i>
      <x v="9"/>
    </i>
    <i>
      <x v="5"/>
    </i>
    <i>
      <x v="4"/>
    </i>
    <i>
      <x v="3"/>
    </i>
    <i>
      <x/>
    </i>
    <i>
      <x v="8"/>
    </i>
    <i>
      <x v="10"/>
    </i>
    <i>
      <x v="14"/>
    </i>
    <i>
      <x v="1"/>
    </i>
    <i>
      <x v="7"/>
    </i>
    <i>
      <x v="11"/>
    </i>
    <i>
      <x v="15"/>
    </i>
    <i>
      <x v="2"/>
    </i>
    <i>
      <x v="12"/>
    </i>
    <i>
      <x v="16"/>
    </i>
  </rowItems>
  <colItems count="1">
    <i/>
  </colItems>
  <dataFields count="1">
    <dataField name="Sum of Sales" fld="11" baseField="0" baseItem="0"/>
  </dataFields>
  <formats count="16">
    <format dxfId="4196">
      <pivotArea type="all" dataOnly="0" outline="0" fieldPosition="0"/>
    </format>
    <format dxfId="4197">
      <pivotArea outline="0" collapsedLevelsAreSubtotals="1" fieldPosition="0"/>
    </format>
    <format dxfId="4198">
      <pivotArea type="all" dataOnly="0" outline="0" fieldPosition="0"/>
    </format>
    <format dxfId="4199">
      <pivotArea outline="0" collapsedLevelsAreSubtotals="1" fieldPosition="0"/>
    </format>
    <format dxfId="4200">
      <pivotArea field="0" type="button" dataOnly="0" labelOnly="1" outline="0"/>
    </format>
    <format dxfId="4201">
      <pivotArea dataOnly="0" labelOnly="1" grandRow="1" outline="0" fieldPosition="0"/>
    </format>
    <format dxfId="4202">
      <pivotArea dataOnly="0" labelOnly="1" outline="0" axis="axisValues" fieldPosition="0"/>
    </format>
    <format dxfId="4203">
      <pivotArea type="all" dataOnly="0" outline="0" fieldPosition="0"/>
    </format>
    <format dxfId="4204">
      <pivotArea outline="0" collapsedLevelsAreSubtotals="1" fieldPosition="0"/>
    </format>
    <format dxfId="4205">
      <pivotArea field="0" type="button" dataOnly="0" labelOnly="1" outline="0"/>
    </format>
    <format dxfId="4206">
      <pivotArea dataOnly="0" labelOnly="1" grandRow="1" outline="0" fieldPosition="0"/>
    </format>
    <format dxfId="4207">
      <pivotArea dataOnly="0" labelOnly="1" outline="0" axis="axisValues" fieldPosition="0"/>
    </format>
    <format dxfId="4208">
      <pivotArea type="all" dataOnly="0" outline="0" fieldPosition="0"/>
    </format>
    <format dxfId="4209">
      <pivotArea outline="0" collapsedLevelsAreSubtotals="1" fieldPosition="0"/>
    </format>
    <format dxfId="4210">
      <pivotArea field="0" type="button" dataOnly="0" labelOnly="1" outline="0"/>
    </format>
    <format dxfId="4211">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883913-A0FC-4260-9D5E-BF466CEDD7C7}" name="PivotTable4"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6:C30" firstHeaderRow="1" firstDataRow="2" firstDataCol="1"/>
  <pivotFields count="13">
    <pivotField axis="axisCol"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dataFields>
  <formats count="19">
    <format dxfId="4177">
      <pivotArea type="all" dataOnly="0" outline="0" fieldPosition="0"/>
    </format>
    <format dxfId="4178">
      <pivotArea outline="0" collapsedLevelsAreSubtotals="1" fieldPosition="0"/>
    </format>
    <format dxfId="4179">
      <pivotArea type="all" dataOnly="0" outline="0" fieldPosition="0"/>
    </format>
    <format dxfId="4180">
      <pivotArea outline="0" collapsedLevelsAreSubtotals="1" fieldPosition="0"/>
    </format>
    <format dxfId="4181">
      <pivotArea field="0" type="button" dataOnly="0" labelOnly="1" outline="0" axis="axisCol" fieldPosition="0"/>
    </format>
    <format dxfId="4182">
      <pivotArea dataOnly="0" labelOnly="1" fieldPosition="0">
        <references count="1">
          <reference field="0" count="0"/>
        </references>
      </pivotArea>
    </format>
    <format dxfId="4183">
      <pivotArea dataOnly="0" labelOnly="1" grandRow="1" outline="0" fieldPosition="0"/>
    </format>
    <format dxfId="4184">
      <pivotArea dataOnly="0" labelOnly="1" outline="0" axis="axisValues" fieldPosition="0"/>
    </format>
    <format dxfId="4185">
      <pivotArea type="all" dataOnly="0" outline="0" fieldPosition="0"/>
    </format>
    <format dxfId="4186">
      <pivotArea outline="0" collapsedLevelsAreSubtotals="1" fieldPosition="0"/>
    </format>
    <format dxfId="4187">
      <pivotArea field="0" type="button" dataOnly="0" labelOnly="1" outline="0" axis="axisCol" fieldPosition="0"/>
    </format>
    <format dxfId="4188">
      <pivotArea dataOnly="0" labelOnly="1" fieldPosition="0">
        <references count="1">
          <reference field="0" count="0"/>
        </references>
      </pivotArea>
    </format>
    <format dxfId="4189">
      <pivotArea dataOnly="0" labelOnly="1" grandRow="1" outline="0" fieldPosition="0"/>
    </format>
    <format dxfId="4190">
      <pivotArea dataOnly="0" labelOnly="1" outline="0" axis="axisValues" fieldPosition="0"/>
    </format>
    <format dxfId="4191">
      <pivotArea type="all" dataOnly="0" outline="0" fieldPosition="0"/>
    </format>
    <format dxfId="4192">
      <pivotArea outline="0" collapsedLevelsAreSubtotals="1" fieldPosition="0"/>
    </format>
    <format dxfId="4193">
      <pivotArea field="0" type="button" dataOnly="0" labelOnly="1" outline="0" axis="axisCol" fieldPosition="0"/>
    </format>
    <format dxfId="4194">
      <pivotArea dataOnly="0" labelOnly="1" fieldPosition="0">
        <references count="1">
          <reference field="0" count="0"/>
        </references>
      </pivotArea>
    </format>
    <format dxfId="4195">
      <pivotArea dataOnly="0" labelOnly="1" outline="0" axis="axisValues" fieldPosition="0"/>
    </format>
  </formats>
  <chartFormats count="7">
    <chartFormat chart="5" format="3" series="1">
      <pivotArea type="data" outline="0" fieldPosition="0">
        <references count="1">
          <reference field="0" count="1" selected="0">
            <x v="2"/>
          </reference>
        </references>
      </pivotArea>
    </chartFormat>
    <chartFormat chart="5" format="4" series="1">
      <pivotArea type="data" outline="0" fieldPosition="0">
        <references count="1">
          <reference field="0" count="1" selected="0">
            <x v="0"/>
          </reference>
        </references>
      </pivotArea>
    </chartFormat>
    <chartFormat chart="5" format="5" series="1">
      <pivotArea type="data" outline="0" fieldPosition="0">
        <references count="1">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0D1E89-82FF-45AD-9EA8-C09C5EB04E27}" name="PivotTable3" cacheId="8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1:B14"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71"/>
  </dataFields>
  <formats count="19">
    <format dxfId="4158">
      <pivotArea type="all" dataOnly="0" outline="0" fieldPosition="0"/>
    </format>
    <format dxfId="4159">
      <pivotArea outline="0" collapsedLevelsAreSubtotals="1" fieldPosition="0"/>
    </format>
    <format dxfId="4160">
      <pivotArea type="all" dataOnly="0" outline="0" fieldPosition="0"/>
    </format>
    <format dxfId="4161">
      <pivotArea outline="0" collapsedLevelsAreSubtotals="1" fieldPosition="0"/>
    </format>
    <format dxfId="4162">
      <pivotArea field="0" type="button" dataOnly="0" labelOnly="1" outline="0" axis="axisRow" fieldPosition="0"/>
    </format>
    <format dxfId="4163">
      <pivotArea dataOnly="0" labelOnly="1" fieldPosition="0">
        <references count="1">
          <reference field="0" count="0"/>
        </references>
      </pivotArea>
    </format>
    <format dxfId="4164">
      <pivotArea dataOnly="0" labelOnly="1" grandRow="1" outline="0" fieldPosition="0"/>
    </format>
    <format dxfId="4165">
      <pivotArea dataOnly="0" labelOnly="1" outline="0" axis="axisValues" fieldPosition="0"/>
    </format>
    <format dxfId="4166">
      <pivotArea type="all" dataOnly="0" outline="0" fieldPosition="0"/>
    </format>
    <format dxfId="4167">
      <pivotArea outline="0" collapsedLevelsAreSubtotals="1" fieldPosition="0"/>
    </format>
    <format dxfId="4168">
      <pivotArea field="0" type="button" dataOnly="0" labelOnly="1" outline="0" axis="axisRow" fieldPosition="0"/>
    </format>
    <format dxfId="4169">
      <pivotArea dataOnly="0" labelOnly="1" fieldPosition="0">
        <references count="1">
          <reference field="0" count="0"/>
        </references>
      </pivotArea>
    </format>
    <format dxfId="4170">
      <pivotArea dataOnly="0" labelOnly="1" grandRow="1" outline="0" fieldPosition="0"/>
    </format>
    <format dxfId="4171">
      <pivotArea dataOnly="0" labelOnly="1" outline="0" axis="axisValues" fieldPosition="0"/>
    </format>
    <format dxfId="4172">
      <pivotArea type="all" dataOnly="0" outline="0" fieldPosition="0"/>
    </format>
    <format dxfId="4173">
      <pivotArea outline="0" collapsedLevelsAreSubtotals="1" fieldPosition="0"/>
    </format>
    <format dxfId="4174">
      <pivotArea field="0" type="button" dataOnly="0" labelOnly="1" outline="0" axis="axisRow" fieldPosition="0"/>
    </format>
    <format dxfId="4175">
      <pivotArea dataOnly="0" labelOnly="1" fieldPosition="0">
        <references count="1">
          <reference field="0" count="0"/>
        </references>
      </pivotArea>
    </format>
    <format dxfId="417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EF90C2-E609-49F0-B245-23C68B151362}" name="PivotTable1"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1"/>
    <dataField name="Number of items" fld="1" subtotal="count" baseField="0" baseItem="1"/>
    <dataField name="Average  Rating" fld="12" subtotal="average" baseField="0" baseItem="1"/>
  </dataFields>
  <formats count="6">
    <format dxfId="4152">
      <pivotArea type="all" dataOnly="0" outline="0" fieldPosition="0"/>
    </format>
    <format dxfId="4153">
      <pivotArea outline="0" collapsedLevelsAreSubtotals="1" fieldPosition="0"/>
    </format>
    <format dxfId="4154">
      <pivotArea dataOnly="0" labelOnly="1" outline="0" fieldPosition="0">
        <references count="1">
          <reference field="4294967294" count="4">
            <x v="0"/>
            <x v="1"/>
            <x v="2"/>
            <x v="3"/>
          </reference>
        </references>
      </pivotArea>
    </format>
    <format dxfId="4155">
      <pivotArea type="all" dataOnly="0" outline="0" fieldPosition="0"/>
    </format>
    <format dxfId="4156">
      <pivotArea outline="0" collapsedLevelsAreSubtotals="1" fieldPosition="0"/>
    </format>
    <format dxfId="41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03C76EC-7AAB-47AF-B30F-D2A9A7C66C9A}" sourceName="Outlet Siz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462652797" crossFilter="showItemsWithNoData">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02AF40A-DF89-4ECA-B735-DDE14BD86DAC}" sourceName="Item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462652797">
      <items count="17">
        <i x="13" s="1"/>
        <i x="8" s="1"/>
        <i x="12" s="1"/>
        <i x="3" s="1"/>
        <i x="11" s="1"/>
        <i x="2" s="1"/>
        <i x="0" s="1"/>
        <i x="9" s="1"/>
        <i x="1" s="1"/>
        <i x="5" s="1"/>
        <i x="7" s="1"/>
        <i x="10" s="1"/>
        <i x="14" s="1"/>
        <i x="6" s="1"/>
        <i x="4"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86B8A30-2B75-49DA-A043-17E0AE1254F8}" sourceName="Outlet Location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462652797">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D480D1A-D1DC-4089-B7C4-6650FC421467}" cache="Slicer_Outlet_Size" caption="Outlet Size" rowHeight="260350"/>
  <slicer name="Item Type" xr10:uid="{603454BE-38F0-4A39-96D2-074141D32F12}" cache="Slicer_Item_Type" caption="Item Type" rowHeight="260350"/>
  <slicer name="Outlet Location Type" xr10:uid="{570FF11D-FECE-428A-9D48-3171052FF861}"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6CC9D01-8D3F-492C-9C6F-A168C9FAD795}" cache="Slicer_Outlet_Size" caption="Outlet Size" style="BLINKIT ANALYSIS" rowHeight="260350"/>
  <slicer name="Item Type 1" xr10:uid="{E5EE21FF-5F6A-41E7-ABE9-A8EFA334D29D}" cache="Slicer_Item_Type" caption="Item Type" style="BLINKIT ANALYSIS" rowHeight="260350"/>
  <slicer name="Outlet Location" xr10:uid="{76EADF94-DBE9-41DE-9D49-3F3586AE60F4}"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5" totalsRowShown="0">
  <autoFilter ref="A1:M8525" xr:uid="{52550E18-70A7-4097-88D2-EE317005B8D9}">
    <filterColumn colId="3">
      <customFilters>
        <customFilter operator="notEqual" val=" "/>
      </customFilters>
    </filterColumn>
  </autoFilter>
  <tableColumns count="13">
    <tableColumn id="1" xr3:uid="{22B530B0-CC0D-4E41-BE96-25D3885D6250}" name="Item Fat Content"/>
    <tableColumn id="13" xr3:uid="{A811B862-DDBB-43B7-B28C-2D95E91F0F2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A14C-1D73-4E0D-8C45-681A20825BCF}">
  <dimension ref="A1:E134"/>
  <sheetViews>
    <sheetView zoomScale="91" zoomScaleNormal="100" workbookViewId="0">
      <selection activeCell="J17" sqref="J17"/>
    </sheetView>
  </sheetViews>
  <sheetFormatPr defaultRowHeight="15.6" x14ac:dyDescent="0.3"/>
  <cols>
    <col min="1" max="1" width="17.296875" bestFit="1" customWidth="1"/>
    <col min="2" max="2" width="11.5" bestFit="1" customWidth="1"/>
    <col min="3" max="3" width="7.5" bestFit="1" customWidth="1"/>
    <col min="4" max="4" width="14.09765625" bestFit="1" customWidth="1"/>
  </cols>
  <sheetData>
    <row r="1" spans="1:5" ht="16.2" thickBot="1" x14ac:dyDescent="0.35">
      <c r="A1" s="9"/>
      <c r="B1" s="8" t="s">
        <v>1621</v>
      </c>
      <c r="C1" s="8"/>
      <c r="D1" s="10"/>
    </row>
    <row r="2" spans="1:5" ht="16.2" thickBot="1" x14ac:dyDescent="0.35">
      <c r="A2" s="14" t="s">
        <v>1612</v>
      </c>
      <c r="B2" s="15" t="s">
        <v>1613</v>
      </c>
      <c r="C2" s="15" t="s">
        <v>1615</v>
      </c>
      <c r="D2" s="16" t="s">
        <v>1616</v>
      </c>
    </row>
    <row r="3" spans="1:5" ht="16.2" thickBot="1" x14ac:dyDescent="0.35">
      <c r="A3" s="11">
        <v>1201681.4928000034</v>
      </c>
      <c r="B3" s="12">
        <v>140.99278338613203</v>
      </c>
      <c r="C3" s="12">
        <v>8524</v>
      </c>
      <c r="D3" s="13">
        <v>3.9658570925731196</v>
      </c>
    </row>
    <row r="4" spans="1:5" x14ac:dyDescent="0.3">
      <c r="A4" s="1"/>
      <c r="B4" s="2"/>
      <c r="C4" s="2"/>
      <c r="D4" s="3"/>
    </row>
    <row r="5" spans="1:5" x14ac:dyDescent="0.3">
      <c r="A5" s="1" t="s">
        <v>1617</v>
      </c>
      <c r="B5" s="2" t="s">
        <v>1618</v>
      </c>
      <c r="C5" s="2" t="s">
        <v>1619</v>
      </c>
      <c r="D5" s="3" t="s">
        <v>1620</v>
      </c>
    </row>
    <row r="6" spans="1:5" ht="16.2" thickBot="1" x14ac:dyDescent="0.35">
      <c r="A6" s="4">
        <f>GETPIVOTDATA("Sum of total sales",$A$2)</f>
        <v>1201681.4928000034</v>
      </c>
      <c r="B6" s="5">
        <f>GETPIVOTDATA("Average of total Sales",$A$2)</f>
        <v>140.99278338613203</v>
      </c>
      <c r="C6" s="6">
        <f>GETPIVOTDATA("Number of items",$A$2)</f>
        <v>8524</v>
      </c>
      <c r="D6" s="7">
        <f>GETPIVOTDATA("Average  Rating",$A$2)</f>
        <v>3.9658570925731196</v>
      </c>
    </row>
    <row r="9" spans="1:5" ht="16.2" thickBot="1" x14ac:dyDescent="0.35"/>
    <row r="10" spans="1:5" ht="16.2" thickBot="1" x14ac:dyDescent="0.35">
      <c r="A10" s="17" t="s">
        <v>1624</v>
      </c>
      <c r="B10" s="17"/>
      <c r="C10" s="17"/>
      <c r="D10" s="17"/>
      <c r="E10" s="17"/>
    </row>
    <row r="11" spans="1:5" ht="16.2" thickBot="1" x14ac:dyDescent="0.35">
      <c r="A11" s="18" t="s">
        <v>1622</v>
      </c>
      <c r="B11" s="19" t="s">
        <v>1611</v>
      </c>
      <c r="C11" s="20"/>
      <c r="D11" s="20"/>
      <c r="E11" s="20"/>
    </row>
    <row r="12" spans="1:5" x14ac:dyDescent="0.3">
      <c r="A12" s="21" t="s">
        <v>17</v>
      </c>
      <c r="B12" s="19">
        <v>776319.68840000057</v>
      </c>
      <c r="C12" s="20"/>
      <c r="D12" s="20"/>
      <c r="E12" s="20"/>
    </row>
    <row r="13" spans="1:5" x14ac:dyDescent="0.3">
      <c r="A13" s="22" t="s">
        <v>10</v>
      </c>
      <c r="B13" s="23">
        <v>425361.8043999995</v>
      </c>
      <c r="C13" s="20"/>
      <c r="D13" s="20"/>
      <c r="E13" s="20"/>
    </row>
    <row r="14" spans="1:5" ht="16.2" thickBot="1" x14ac:dyDescent="0.35">
      <c r="A14" s="24" t="s">
        <v>1623</v>
      </c>
      <c r="B14" s="25"/>
      <c r="C14" s="20"/>
      <c r="D14" s="20"/>
      <c r="E14" s="20"/>
    </row>
    <row r="24" spans="1:4" ht="16.2" thickBot="1" x14ac:dyDescent="0.35"/>
    <row r="25" spans="1:4" ht="16.2" thickBot="1" x14ac:dyDescent="0.35">
      <c r="A25" s="17" t="s">
        <v>1627</v>
      </c>
      <c r="B25" s="17"/>
      <c r="C25" s="17"/>
      <c r="D25" s="17"/>
    </row>
    <row r="26" spans="1:4" ht="16.2" thickBot="1" x14ac:dyDescent="0.35">
      <c r="A26" s="32" t="s">
        <v>1611</v>
      </c>
      <c r="B26" s="18" t="s">
        <v>1626</v>
      </c>
      <c r="C26" s="28"/>
    </row>
    <row r="27" spans="1:4" ht="16.2" thickBot="1" x14ac:dyDescent="0.35">
      <c r="A27" s="33" t="s">
        <v>1622</v>
      </c>
      <c r="B27" s="27" t="s">
        <v>10</v>
      </c>
      <c r="C27" s="28" t="s">
        <v>17</v>
      </c>
    </row>
    <row r="28" spans="1:4" x14ac:dyDescent="0.3">
      <c r="A28" s="34" t="s">
        <v>14</v>
      </c>
      <c r="B28" s="27">
        <v>121349.89940000001</v>
      </c>
      <c r="C28" s="28">
        <v>215047.9126000001</v>
      </c>
    </row>
    <row r="29" spans="1:4" x14ac:dyDescent="0.3">
      <c r="A29" s="34" t="s">
        <v>34</v>
      </c>
      <c r="B29" s="29">
        <v>138685.86819999994</v>
      </c>
      <c r="C29" s="30">
        <v>254464.77940000014</v>
      </c>
    </row>
    <row r="30" spans="1:4" ht="16.2" thickBot="1" x14ac:dyDescent="0.35">
      <c r="A30" s="35" t="s">
        <v>21</v>
      </c>
      <c r="B30" s="31">
        <v>165326.0368</v>
      </c>
      <c r="C30" s="26">
        <v>306806.99640000012</v>
      </c>
    </row>
    <row r="37" spans="1:4" ht="16.2" thickBot="1" x14ac:dyDescent="0.35"/>
    <row r="38" spans="1:4" ht="16.2" thickBot="1" x14ac:dyDescent="0.35">
      <c r="A38" s="17" t="s">
        <v>1625</v>
      </c>
      <c r="B38" s="17"/>
      <c r="C38" s="17"/>
      <c r="D38" s="17"/>
    </row>
    <row r="39" spans="1:4" ht="16.2" thickBot="1" x14ac:dyDescent="0.35">
      <c r="A39" s="32" t="s">
        <v>1622</v>
      </c>
      <c r="B39" s="19" t="s">
        <v>1611</v>
      </c>
    </row>
    <row r="40" spans="1:4" x14ac:dyDescent="0.3">
      <c r="A40" s="34" t="s">
        <v>12</v>
      </c>
      <c r="B40" s="19">
        <v>178124.08099999995</v>
      </c>
    </row>
    <row r="41" spans="1:4" x14ac:dyDescent="0.3">
      <c r="A41" s="34" t="s">
        <v>48</v>
      </c>
      <c r="B41" s="23">
        <v>175433.92240000021</v>
      </c>
    </row>
    <row r="42" spans="1:4" x14ac:dyDescent="0.3">
      <c r="A42" s="34" t="s">
        <v>42</v>
      </c>
      <c r="B42" s="23">
        <v>135976.52539999998</v>
      </c>
    </row>
    <row r="43" spans="1:4" x14ac:dyDescent="0.3">
      <c r="A43" s="34" t="s">
        <v>24</v>
      </c>
      <c r="B43" s="23">
        <v>118558.88140000009</v>
      </c>
    </row>
    <row r="44" spans="1:4" x14ac:dyDescent="0.3">
      <c r="A44" s="34" t="s">
        <v>67</v>
      </c>
      <c r="B44" s="23">
        <v>101276.46159999995</v>
      </c>
    </row>
    <row r="45" spans="1:4" x14ac:dyDescent="0.3">
      <c r="A45" s="34" t="s">
        <v>28</v>
      </c>
      <c r="B45" s="23">
        <v>90706.728999999992</v>
      </c>
    </row>
    <row r="46" spans="1:4" x14ac:dyDescent="0.3">
      <c r="A46" s="34" t="s">
        <v>95</v>
      </c>
      <c r="B46" s="23">
        <v>81894.736400000009</v>
      </c>
    </row>
    <row r="47" spans="1:4" x14ac:dyDescent="0.3">
      <c r="A47" s="34" t="s">
        <v>19</v>
      </c>
      <c r="B47" s="23">
        <v>68025.838800000012</v>
      </c>
    </row>
    <row r="48" spans="1:4" x14ac:dyDescent="0.3">
      <c r="A48" s="34" t="s">
        <v>54</v>
      </c>
      <c r="B48" s="23">
        <v>59449.863799999992</v>
      </c>
    </row>
    <row r="49" spans="1:4" x14ac:dyDescent="0.3">
      <c r="A49" s="34" t="s">
        <v>32</v>
      </c>
      <c r="B49" s="23">
        <v>58514.166999999987</v>
      </c>
    </row>
    <row r="50" spans="1:4" x14ac:dyDescent="0.3">
      <c r="A50" s="34" t="s">
        <v>57</v>
      </c>
      <c r="B50" s="23">
        <v>35379.119800000015</v>
      </c>
    </row>
    <row r="51" spans="1:4" x14ac:dyDescent="0.3">
      <c r="A51" s="34" t="s">
        <v>61</v>
      </c>
      <c r="B51" s="23">
        <v>29334.680599999996</v>
      </c>
    </row>
    <row r="52" spans="1:4" x14ac:dyDescent="0.3">
      <c r="A52" s="34" t="s">
        <v>64</v>
      </c>
      <c r="B52" s="23">
        <v>22451.891599999999</v>
      </c>
    </row>
    <row r="53" spans="1:4" x14ac:dyDescent="0.3">
      <c r="A53" s="34" t="s">
        <v>159</v>
      </c>
      <c r="B53" s="23">
        <v>21880.027399999992</v>
      </c>
    </row>
    <row r="54" spans="1:4" x14ac:dyDescent="0.3">
      <c r="A54" s="34" t="s">
        <v>74</v>
      </c>
      <c r="B54" s="23">
        <v>15596.696600000001</v>
      </c>
    </row>
    <row r="55" spans="1:4" x14ac:dyDescent="0.3">
      <c r="A55" s="34" t="s">
        <v>153</v>
      </c>
      <c r="B55" s="23">
        <v>9077.869999999999</v>
      </c>
    </row>
    <row r="56" spans="1:4" ht="16.2" thickBot="1" x14ac:dyDescent="0.35">
      <c r="A56" s="35" t="s">
        <v>1623</v>
      </c>
      <c r="B56" s="25"/>
    </row>
    <row r="60" spans="1:4" ht="16.2" thickBot="1" x14ac:dyDescent="0.35"/>
    <row r="61" spans="1:4" ht="16.2" thickBot="1" x14ac:dyDescent="0.35">
      <c r="A61" s="17" t="s">
        <v>1628</v>
      </c>
      <c r="B61" s="17"/>
      <c r="C61" s="17"/>
      <c r="D61" s="17"/>
    </row>
    <row r="62" spans="1:4" ht="16.2" thickBot="1" x14ac:dyDescent="0.35">
      <c r="A62" s="32" t="s">
        <v>1622</v>
      </c>
      <c r="B62" s="19" t="s">
        <v>1611</v>
      </c>
    </row>
    <row r="63" spans="1:4" x14ac:dyDescent="0.3">
      <c r="A63" s="36">
        <v>2011</v>
      </c>
      <c r="B63" s="19">
        <v>78131.566599999976</v>
      </c>
    </row>
    <row r="64" spans="1:4" x14ac:dyDescent="0.3">
      <c r="A64" s="36">
        <v>2012</v>
      </c>
      <c r="B64" s="23">
        <v>130476.85979999998</v>
      </c>
    </row>
    <row r="65" spans="1:4" x14ac:dyDescent="0.3">
      <c r="A65" s="36">
        <v>2014</v>
      </c>
      <c r="B65" s="23">
        <v>131809.01560000007</v>
      </c>
    </row>
    <row r="66" spans="1:4" x14ac:dyDescent="0.3">
      <c r="A66" s="36">
        <v>2015</v>
      </c>
      <c r="B66" s="23">
        <v>130942.78019999999</v>
      </c>
    </row>
    <row r="67" spans="1:4" x14ac:dyDescent="0.3">
      <c r="A67" s="36">
        <v>2016</v>
      </c>
      <c r="B67" s="23">
        <v>132113.36980000007</v>
      </c>
    </row>
    <row r="68" spans="1:4" x14ac:dyDescent="0.3">
      <c r="A68" s="36">
        <v>2017</v>
      </c>
      <c r="B68" s="23">
        <v>133103.90699999989</v>
      </c>
    </row>
    <row r="69" spans="1:4" x14ac:dyDescent="0.3">
      <c r="A69" s="36">
        <v>2018</v>
      </c>
      <c r="B69" s="23">
        <v>204522.25700000025</v>
      </c>
    </row>
    <row r="70" spans="1:4" x14ac:dyDescent="0.3">
      <c r="A70" s="36">
        <v>2020</v>
      </c>
      <c r="B70" s="23">
        <v>129103.96039999987</v>
      </c>
    </row>
    <row r="71" spans="1:4" ht="16.2" thickBot="1" x14ac:dyDescent="0.35">
      <c r="A71" s="37">
        <v>2022</v>
      </c>
      <c r="B71" s="25">
        <v>131477.77639999994</v>
      </c>
    </row>
    <row r="72" spans="1:4" x14ac:dyDescent="0.3">
      <c r="A72" s="38"/>
    </row>
    <row r="73" spans="1:4" x14ac:dyDescent="0.3">
      <c r="A73" s="38"/>
    </row>
    <row r="79" spans="1:4" ht="16.2" thickBot="1" x14ac:dyDescent="0.35"/>
    <row r="80" spans="1:4" ht="16.2" thickBot="1" x14ac:dyDescent="0.35">
      <c r="A80" s="17" t="s">
        <v>1629</v>
      </c>
      <c r="B80" s="17"/>
      <c r="C80" s="17"/>
      <c r="D80" s="17"/>
    </row>
    <row r="81" spans="1:4" ht="16.2" thickBot="1" x14ac:dyDescent="0.35">
      <c r="A81" s="32" t="s">
        <v>1622</v>
      </c>
      <c r="B81" s="19" t="s">
        <v>1611</v>
      </c>
    </row>
    <row r="82" spans="1:4" x14ac:dyDescent="0.3">
      <c r="A82" s="34" t="s">
        <v>30</v>
      </c>
      <c r="B82" s="19">
        <v>248991.58600000024</v>
      </c>
    </row>
    <row r="83" spans="1:4" x14ac:dyDescent="0.3">
      <c r="A83" s="34" t="s">
        <v>15</v>
      </c>
      <c r="B83" s="23">
        <v>507895.7363999993</v>
      </c>
    </row>
    <row r="84" spans="1:4" x14ac:dyDescent="0.3">
      <c r="A84" s="34" t="s">
        <v>26</v>
      </c>
      <c r="B84" s="23">
        <v>444794.17039999936</v>
      </c>
    </row>
    <row r="85" spans="1:4" ht="16.2" thickBot="1" x14ac:dyDescent="0.35">
      <c r="A85" s="35" t="s">
        <v>1623</v>
      </c>
      <c r="B85" s="25"/>
    </row>
    <row r="90" spans="1:4" ht="16.2" thickBot="1" x14ac:dyDescent="0.35"/>
    <row r="95" spans="1:4" ht="16.2" thickBot="1" x14ac:dyDescent="0.35"/>
    <row r="96" spans="1:4" ht="16.2" thickBot="1" x14ac:dyDescent="0.35">
      <c r="A96" s="17" t="s">
        <v>1630</v>
      </c>
      <c r="B96" s="17"/>
      <c r="C96" s="17"/>
      <c r="D96" s="17"/>
    </row>
    <row r="97" spans="1:5" ht="16.2" thickBot="1" x14ac:dyDescent="0.35">
      <c r="A97" s="32" t="s">
        <v>1622</v>
      </c>
      <c r="B97" s="19" t="s">
        <v>1611</v>
      </c>
    </row>
    <row r="98" spans="1:5" x14ac:dyDescent="0.3">
      <c r="A98" s="34" t="s">
        <v>1623</v>
      </c>
      <c r="B98" s="19"/>
    </row>
    <row r="99" spans="1:5" x14ac:dyDescent="0.3">
      <c r="A99" s="34" t="s">
        <v>14</v>
      </c>
      <c r="B99" s="23">
        <v>336397.81199999945</v>
      </c>
    </row>
    <row r="100" spans="1:5" x14ac:dyDescent="0.3">
      <c r="A100" s="34" t="s">
        <v>34</v>
      </c>
      <c r="B100" s="23">
        <v>393150.64759999956</v>
      </c>
      <c r="D100" s="20" t="str">
        <f>A98</f>
        <v>(blank)</v>
      </c>
      <c r="E100" s="20">
        <f>GETPIVOTDATA("Sales",$A$97,"Outlet Location Type","Tier 1")</f>
        <v>336397.81199999945</v>
      </c>
    </row>
    <row r="101" spans="1:5" ht="16.2" thickBot="1" x14ac:dyDescent="0.35">
      <c r="A101" s="35" t="s">
        <v>21</v>
      </c>
      <c r="B101" s="25">
        <v>472133.03319999954</v>
      </c>
      <c r="D101" s="20" t="str">
        <f t="shared" ref="D101:D102" si="0">A99</f>
        <v>Tier 1</v>
      </c>
      <c r="E101" s="20">
        <f>GETPIVOTDATA("Sales",$A$97,"Outlet Location Type","Tier 2")</f>
        <v>393150.64759999956</v>
      </c>
    </row>
    <row r="102" spans="1:5" x14ac:dyDescent="0.3">
      <c r="D102" s="20" t="str">
        <f t="shared" si="0"/>
        <v>Tier 2</v>
      </c>
      <c r="E102" s="20">
        <f>GETPIVOTDATA("Sales",$A$97,"Outlet Location Type","Tier 3")</f>
        <v>472133.03319999954</v>
      </c>
    </row>
    <row r="105" spans="1:5" ht="16.2" thickBot="1" x14ac:dyDescent="0.35"/>
    <row r="106" spans="1:5" x14ac:dyDescent="0.3">
      <c r="A106" s="17" t="s">
        <v>1635</v>
      </c>
      <c r="B106" s="17"/>
      <c r="C106" s="17"/>
      <c r="D106" s="17"/>
    </row>
    <row r="107" spans="1:5" ht="16.2" thickBot="1" x14ac:dyDescent="0.35"/>
    <row r="108" spans="1:5" ht="16.2" thickBot="1" x14ac:dyDescent="0.35">
      <c r="A108" s="17" t="s">
        <v>1627</v>
      </c>
      <c r="B108" s="17"/>
      <c r="C108" s="17"/>
      <c r="D108" s="17"/>
    </row>
    <row r="109" spans="1:5" ht="16.2" thickBot="1" x14ac:dyDescent="0.35">
      <c r="A109" s="32" t="s">
        <v>1622</v>
      </c>
      <c r="B109" s="19" t="s">
        <v>1611</v>
      </c>
    </row>
    <row r="110" spans="1:5" x14ac:dyDescent="0.3">
      <c r="A110" s="34" t="s">
        <v>40</v>
      </c>
      <c r="B110" s="19">
        <v>151939.149</v>
      </c>
    </row>
    <row r="111" spans="1:5" x14ac:dyDescent="0.3">
      <c r="A111" s="34" t="s">
        <v>46</v>
      </c>
      <c r="B111" s="23">
        <v>130714.67460000006</v>
      </c>
    </row>
    <row r="112" spans="1:5" x14ac:dyDescent="0.3">
      <c r="A112" s="34" t="s">
        <v>22</v>
      </c>
      <c r="B112" s="23">
        <v>131477.77639999994</v>
      </c>
    </row>
    <row r="113" spans="1:4" ht="16.2" thickBot="1" x14ac:dyDescent="0.35">
      <c r="A113" s="35" t="s">
        <v>16</v>
      </c>
      <c r="B113" s="25">
        <v>787549.89280000131</v>
      </c>
    </row>
    <row r="118" spans="1:4" ht="16.2" thickBot="1" x14ac:dyDescent="0.35"/>
    <row r="119" spans="1:4" ht="16.2" thickBot="1" x14ac:dyDescent="0.35">
      <c r="A119" s="17" t="s">
        <v>1631</v>
      </c>
      <c r="B119" s="17"/>
      <c r="C119" s="17"/>
      <c r="D119" s="17"/>
    </row>
    <row r="120" spans="1:4" ht="16.2" thickBot="1" x14ac:dyDescent="0.35">
      <c r="A120" s="32" t="s">
        <v>1622</v>
      </c>
      <c r="B120" s="19" t="s">
        <v>1632</v>
      </c>
    </row>
    <row r="121" spans="1:4" x14ac:dyDescent="0.3">
      <c r="A121" s="34" t="s">
        <v>40</v>
      </c>
      <c r="B121" s="39">
        <v>140.29468975069253</v>
      </c>
    </row>
    <row r="122" spans="1:4" x14ac:dyDescent="0.3">
      <c r="A122" s="34" t="s">
        <v>46</v>
      </c>
      <c r="B122" s="40">
        <v>139.80179101604284</v>
      </c>
    </row>
    <row r="123" spans="1:4" x14ac:dyDescent="0.3">
      <c r="A123" s="34" t="s">
        <v>22</v>
      </c>
      <c r="B123" s="40">
        <v>141.67863836206891</v>
      </c>
    </row>
    <row r="124" spans="1:4" ht="16.2" thickBot="1" x14ac:dyDescent="0.35">
      <c r="A124" s="35" t="s">
        <v>16</v>
      </c>
      <c r="B124" s="41">
        <v>141.21389506903375</v>
      </c>
    </row>
    <row r="128" spans="1:4" ht="16.2" thickBot="1" x14ac:dyDescent="0.35"/>
    <row r="129" spans="1:4" ht="16.2" thickBot="1" x14ac:dyDescent="0.35">
      <c r="A129" s="17" t="s">
        <v>1633</v>
      </c>
      <c r="B129" s="17"/>
      <c r="C129" s="17"/>
      <c r="D129" s="17"/>
    </row>
    <row r="130" spans="1:4" ht="16.2" thickBot="1" x14ac:dyDescent="0.35">
      <c r="A130" s="32" t="s">
        <v>1622</v>
      </c>
      <c r="B130" s="19" t="s">
        <v>1634</v>
      </c>
    </row>
    <row r="131" spans="1:4" x14ac:dyDescent="0.3">
      <c r="A131" s="34" t="s">
        <v>40</v>
      </c>
      <c r="B131" s="42">
        <v>1083</v>
      </c>
    </row>
    <row r="132" spans="1:4" x14ac:dyDescent="0.3">
      <c r="A132" s="34" t="s">
        <v>46</v>
      </c>
      <c r="B132" s="43">
        <v>935</v>
      </c>
    </row>
    <row r="133" spans="1:4" x14ac:dyDescent="0.3">
      <c r="A133" s="34" t="s">
        <v>22</v>
      </c>
      <c r="B133" s="43">
        <v>928</v>
      </c>
    </row>
    <row r="134" spans="1:4" ht="16.2" thickBot="1" x14ac:dyDescent="0.35">
      <c r="A134" s="35" t="s">
        <v>16</v>
      </c>
      <c r="B134" s="44">
        <v>5577</v>
      </c>
    </row>
  </sheetData>
  <mergeCells count="11">
    <mergeCell ref="A119:D119"/>
    <mergeCell ref="A129:D129"/>
    <mergeCell ref="A106:D106"/>
    <mergeCell ref="A25:D25"/>
    <mergeCell ref="A38:D38"/>
    <mergeCell ref="A61:D61"/>
    <mergeCell ref="A80:D80"/>
    <mergeCell ref="A96:D96"/>
    <mergeCell ref="A108:D108"/>
    <mergeCell ref="A10:E10"/>
    <mergeCell ref="B1:C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9F4A1-F41F-42EF-860B-60BCDFF5AA6E}">
  <dimension ref="A1"/>
  <sheetViews>
    <sheetView showGridLines="0" tabSelected="1" zoomScale="83" zoomScaleNormal="83" workbookViewId="0">
      <selection activeCell="F42" sqref="F4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5"/>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1610</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1610</v>
      </c>
      <c r="B49">
        <v>48</v>
      </c>
      <c r="C49" t="s">
        <v>92</v>
      </c>
      <c r="D49" t="s">
        <v>24</v>
      </c>
      <c r="E49">
        <v>2012</v>
      </c>
      <c r="F49" t="s">
        <v>13</v>
      </c>
      <c r="G49" t="s">
        <v>14</v>
      </c>
      <c r="H49" t="s">
        <v>15</v>
      </c>
      <c r="I49" t="s">
        <v>16</v>
      </c>
      <c r="J49">
        <v>1.3658248E-2</v>
      </c>
      <c r="K49">
        <v>17.5</v>
      </c>
      <c r="L49">
        <v>256.3304</v>
      </c>
      <c r="M49">
        <v>5</v>
      </c>
    </row>
    <row r="50" spans="1:13" x14ac:dyDescent="0.3">
      <c r="A50" t="s">
        <v>1610</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1610</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1610</v>
      </c>
      <c r="B152">
        <v>151</v>
      </c>
      <c r="C152" t="s">
        <v>66</v>
      </c>
      <c r="D152" t="s">
        <v>67</v>
      </c>
      <c r="E152">
        <v>2015</v>
      </c>
      <c r="F152" t="s">
        <v>33</v>
      </c>
      <c r="G152" t="s">
        <v>34</v>
      </c>
      <c r="H152" t="s">
        <v>15</v>
      </c>
      <c r="I152" t="s">
        <v>16</v>
      </c>
      <c r="J152">
        <v>0</v>
      </c>
      <c r="K152">
        <v>17.25</v>
      </c>
      <c r="L152">
        <v>171.57640000000001</v>
      </c>
      <c r="M152">
        <v>5</v>
      </c>
    </row>
    <row r="153" spans="1:13" x14ac:dyDescent="0.3">
      <c r="A153" t="s">
        <v>1610</v>
      </c>
      <c r="B153">
        <v>152</v>
      </c>
      <c r="C153" t="s">
        <v>196</v>
      </c>
      <c r="D153" t="s">
        <v>19</v>
      </c>
      <c r="E153">
        <v>2020</v>
      </c>
      <c r="F153" t="s">
        <v>37</v>
      </c>
      <c r="G153" t="s">
        <v>34</v>
      </c>
      <c r="H153" t="s">
        <v>15</v>
      </c>
      <c r="I153" t="s">
        <v>16</v>
      </c>
      <c r="J153">
        <v>0</v>
      </c>
      <c r="K153">
        <v>12.15</v>
      </c>
      <c r="L153">
        <v>39.150599999999997</v>
      </c>
      <c r="M153">
        <v>5</v>
      </c>
    </row>
    <row r="154" spans="1:13" x14ac:dyDescent="0.3">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1610</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1610</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1610</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1610</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1610</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1610</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1610</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1610</v>
      </c>
      <c r="B1913">
        <v>1912</v>
      </c>
      <c r="C1913" t="s">
        <v>1184</v>
      </c>
      <c r="D1913" t="s">
        <v>12</v>
      </c>
      <c r="E1913">
        <v>2018</v>
      </c>
      <c r="F1913" t="s">
        <v>45</v>
      </c>
      <c r="G1913" t="s">
        <v>21</v>
      </c>
      <c r="H1913" t="s">
        <v>15</v>
      </c>
      <c r="I1913" t="s">
        <v>46</v>
      </c>
      <c r="J1913">
        <v>0</v>
      </c>
      <c r="L1913">
        <v>245.01439999999999</v>
      </c>
      <c r="M1913">
        <v>4.3</v>
      </c>
    </row>
    <row r="1914" spans="1:13" x14ac:dyDescent="0.3">
      <c r="A1914" t="s">
        <v>1610</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1610</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1610</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1610</v>
      </c>
      <c r="B2220">
        <v>2219</v>
      </c>
      <c r="C2220" t="s">
        <v>592</v>
      </c>
      <c r="D2220" t="s">
        <v>64</v>
      </c>
      <c r="E2220">
        <v>2015</v>
      </c>
      <c r="F2220" t="s">
        <v>33</v>
      </c>
      <c r="G2220" t="s">
        <v>34</v>
      </c>
      <c r="H2220" t="s">
        <v>15</v>
      </c>
      <c r="I2220" t="s">
        <v>16</v>
      </c>
      <c r="J2220">
        <v>0</v>
      </c>
      <c r="K2220">
        <v>5.5</v>
      </c>
      <c r="L2220">
        <v>103.1016</v>
      </c>
      <c r="M2220">
        <v>4.2</v>
      </c>
    </row>
    <row r="2221" spans="1:13" x14ac:dyDescent="0.3">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1610</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1610</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1610</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1610</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1610</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1610</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3">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1610</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1610</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1610</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1610</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1610</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1610</v>
      </c>
      <c r="B4179">
        <v>4178</v>
      </c>
      <c r="C4179" t="s">
        <v>1541</v>
      </c>
      <c r="D4179" t="s">
        <v>48</v>
      </c>
      <c r="E4179">
        <v>2018</v>
      </c>
      <c r="F4179" t="s">
        <v>138</v>
      </c>
      <c r="G4179" t="s">
        <v>14</v>
      </c>
      <c r="H4179" t="s">
        <v>26</v>
      </c>
      <c r="I4179" t="s">
        <v>40</v>
      </c>
      <c r="J4179">
        <v>0.30374337000000001</v>
      </c>
      <c r="L4179">
        <v>196.011</v>
      </c>
      <c r="M4179">
        <v>3.8</v>
      </c>
    </row>
    <row r="4180" spans="1:13" x14ac:dyDescent="0.3">
      <c r="A4180" t="s">
        <v>1610</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1610</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1610</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1610</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1610</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1610</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1610</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1610</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1610</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1610</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1610</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1610</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1610</v>
      </c>
      <c r="B6425">
        <v>6424</v>
      </c>
      <c r="C6425" t="s">
        <v>793</v>
      </c>
      <c r="D6425" t="s">
        <v>12</v>
      </c>
      <c r="E6425">
        <v>2018</v>
      </c>
      <c r="F6425" t="s">
        <v>138</v>
      </c>
      <c r="G6425" t="s">
        <v>14</v>
      </c>
      <c r="H6425" t="s">
        <v>26</v>
      </c>
      <c r="I6425" t="s">
        <v>40</v>
      </c>
      <c r="J6425">
        <v>5.4363970999999997E-2</v>
      </c>
      <c r="L6425">
        <v>105.099</v>
      </c>
      <c r="M6425">
        <v>4</v>
      </c>
    </row>
    <row r="6426" spans="1:13" x14ac:dyDescent="0.3">
      <c r="A6426" t="s">
        <v>1610</v>
      </c>
      <c r="B6426">
        <v>6425</v>
      </c>
      <c r="C6426" t="s">
        <v>668</v>
      </c>
      <c r="D6426" t="s">
        <v>12</v>
      </c>
      <c r="E6426">
        <v>2018</v>
      </c>
      <c r="F6426" t="s">
        <v>138</v>
      </c>
      <c r="G6426" t="s">
        <v>14</v>
      </c>
      <c r="H6426" t="s">
        <v>26</v>
      </c>
      <c r="I6426" t="s">
        <v>40</v>
      </c>
      <c r="J6426">
        <v>0</v>
      </c>
      <c r="L6426">
        <v>258.39879999999999</v>
      </c>
      <c r="M6426">
        <v>4</v>
      </c>
    </row>
    <row r="6427" spans="1:13" x14ac:dyDescent="0.3">
      <c r="A6427" t="s">
        <v>1610</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1610</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1610</v>
      </c>
      <c r="B6429">
        <v>6428</v>
      </c>
      <c r="C6429" t="s">
        <v>1072</v>
      </c>
      <c r="D6429" t="s">
        <v>48</v>
      </c>
      <c r="E6429">
        <v>2018</v>
      </c>
      <c r="F6429" t="s">
        <v>138</v>
      </c>
      <c r="G6429" t="s">
        <v>14</v>
      </c>
      <c r="H6429" t="s">
        <v>26</v>
      </c>
      <c r="I6429" t="s">
        <v>40</v>
      </c>
      <c r="J6429">
        <v>0.28406587900000002</v>
      </c>
      <c r="L6429">
        <v>105.5622</v>
      </c>
      <c r="M6429">
        <v>4</v>
      </c>
    </row>
    <row r="6430" spans="1:13" x14ac:dyDescent="0.3">
      <c r="A6430" t="s">
        <v>1610</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3">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3">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1610</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1610</v>
      </c>
      <c r="B8249">
        <v>8248</v>
      </c>
      <c r="C8249" t="s">
        <v>662</v>
      </c>
      <c r="D8249" t="s">
        <v>57</v>
      </c>
      <c r="E8249">
        <v>2018</v>
      </c>
      <c r="F8249" t="s">
        <v>45</v>
      </c>
      <c r="G8249" t="s">
        <v>21</v>
      </c>
      <c r="H8249" t="s">
        <v>15</v>
      </c>
      <c r="I8249" t="s">
        <v>46</v>
      </c>
      <c r="J8249">
        <v>0</v>
      </c>
      <c r="L8249">
        <v>87.685599999999994</v>
      </c>
      <c r="M8249">
        <v>4</v>
      </c>
    </row>
    <row r="8250" spans="1:13" x14ac:dyDescent="0.3">
      <c r="A8250" t="s">
        <v>1610</v>
      </c>
      <c r="B8250">
        <v>8249</v>
      </c>
      <c r="C8250" t="s">
        <v>1441</v>
      </c>
      <c r="D8250" t="s">
        <v>12</v>
      </c>
      <c r="E8250">
        <v>2018</v>
      </c>
      <c r="F8250" t="s">
        <v>45</v>
      </c>
      <c r="G8250" t="s">
        <v>21</v>
      </c>
      <c r="H8250" t="s">
        <v>15</v>
      </c>
      <c r="I8250" t="s">
        <v>46</v>
      </c>
      <c r="J8250">
        <v>2.7183141000000001E-2</v>
      </c>
      <c r="L8250">
        <v>99.7042</v>
      </c>
      <c r="M8250">
        <v>4</v>
      </c>
    </row>
    <row r="8251" spans="1:13" x14ac:dyDescent="0.3">
      <c r="A8251" t="s">
        <v>1610</v>
      </c>
      <c r="B8251">
        <v>8250</v>
      </c>
      <c r="C8251" t="s">
        <v>718</v>
      </c>
      <c r="D8251" t="s">
        <v>19</v>
      </c>
      <c r="E8251">
        <v>2018</v>
      </c>
      <c r="F8251" t="s">
        <v>45</v>
      </c>
      <c r="G8251" t="s">
        <v>21</v>
      </c>
      <c r="H8251" t="s">
        <v>15</v>
      </c>
      <c r="I8251" t="s">
        <v>46</v>
      </c>
      <c r="J8251">
        <v>0</v>
      </c>
      <c r="L8251">
        <v>64.216800000000006</v>
      </c>
      <c r="M8251">
        <v>4</v>
      </c>
    </row>
    <row r="8252" spans="1:13" x14ac:dyDescent="0.3">
      <c r="A8252" t="s">
        <v>1610</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1610</v>
      </c>
      <c r="B8253">
        <v>8252</v>
      </c>
      <c r="C8253" t="s">
        <v>1134</v>
      </c>
      <c r="D8253" t="s">
        <v>42</v>
      </c>
      <c r="E8253">
        <v>2018</v>
      </c>
      <c r="F8253" t="s">
        <v>45</v>
      </c>
      <c r="G8253" t="s">
        <v>21</v>
      </c>
      <c r="H8253" t="s">
        <v>15</v>
      </c>
      <c r="I8253" t="s">
        <v>46</v>
      </c>
      <c r="J8253">
        <v>0.102941345</v>
      </c>
      <c r="L8253">
        <v>171.2448</v>
      </c>
      <c r="M8253">
        <v>4</v>
      </c>
    </row>
    <row r="8254" spans="1:13" x14ac:dyDescent="0.3">
      <c r="A8254" t="s">
        <v>1610</v>
      </c>
      <c r="B8254">
        <v>8253</v>
      </c>
      <c r="C8254" t="s">
        <v>75</v>
      </c>
      <c r="D8254" t="s">
        <v>42</v>
      </c>
      <c r="E8254">
        <v>2018</v>
      </c>
      <c r="F8254" t="s">
        <v>45</v>
      </c>
      <c r="G8254" t="s">
        <v>21</v>
      </c>
      <c r="H8254" t="s">
        <v>15</v>
      </c>
      <c r="I8254" t="s">
        <v>46</v>
      </c>
      <c r="J8254">
        <v>8.0249973000000002E-2</v>
      </c>
      <c r="L8254">
        <v>168.679</v>
      </c>
      <c r="M8254">
        <v>4</v>
      </c>
    </row>
    <row r="8255" spans="1:13" x14ac:dyDescent="0.3">
      <c r="A8255" t="s">
        <v>1610</v>
      </c>
      <c r="B8255">
        <v>8254</v>
      </c>
      <c r="C8255" t="s">
        <v>1070</v>
      </c>
      <c r="D8255" t="s">
        <v>42</v>
      </c>
      <c r="E8255">
        <v>2018</v>
      </c>
      <c r="F8255" t="s">
        <v>45</v>
      </c>
      <c r="G8255" t="s">
        <v>21</v>
      </c>
      <c r="H8255" t="s">
        <v>15</v>
      </c>
      <c r="I8255" t="s">
        <v>46</v>
      </c>
      <c r="J8255">
        <v>6.0888513999999998E-2</v>
      </c>
      <c r="L8255">
        <v>130.1968</v>
      </c>
      <c r="M8255">
        <v>4</v>
      </c>
    </row>
    <row r="8256" spans="1:13" x14ac:dyDescent="0.3">
      <c r="A8256" t="s">
        <v>1610</v>
      </c>
      <c r="B8256">
        <v>8255</v>
      </c>
      <c r="C8256" t="s">
        <v>1526</v>
      </c>
      <c r="D8256" t="s">
        <v>54</v>
      </c>
      <c r="E8256">
        <v>2018</v>
      </c>
      <c r="F8256" t="s">
        <v>45</v>
      </c>
      <c r="G8256" t="s">
        <v>21</v>
      </c>
      <c r="H8256" t="s">
        <v>15</v>
      </c>
      <c r="I8256" t="s">
        <v>46</v>
      </c>
      <c r="J8256">
        <v>3.2024658999999997E-2</v>
      </c>
      <c r="L8256">
        <v>62.7194</v>
      </c>
      <c r="M8256">
        <v>4</v>
      </c>
    </row>
    <row r="8257" spans="1:13" x14ac:dyDescent="0.3">
      <c r="A8257" t="s">
        <v>1610</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1610</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1610</v>
      </c>
      <c r="B8259">
        <v>8258</v>
      </c>
      <c r="C8259" t="s">
        <v>1173</v>
      </c>
      <c r="D8259" t="s">
        <v>48</v>
      </c>
      <c r="E8259">
        <v>2018</v>
      </c>
      <c r="F8259" t="s">
        <v>45</v>
      </c>
      <c r="G8259" t="s">
        <v>21</v>
      </c>
      <c r="H8259" t="s">
        <v>15</v>
      </c>
      <c r="I8259" t="s">
        <v>46</v>
      </c>
      <c r="J8259">
        <v>7.4830794000000006E-2</v>
      </c>
      <c r="L8259">
        <v>125.9046</v>
      </c>
      <c r="M8259">
        <v>4</v>
      </c>
    </row>
    <row r="8260" spans="1:13" x14ac:dyDescent="0.3">
      <c r="A8260" t="s">
        <v>1610</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1610</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hidden="1" x14ac:dyDescent="0.3">
      <c r="B8525">
        <v>8524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 </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pawan tripathi</cp:lastModifiedBy>
  <dcterms:created xsi:type="dcterms:W3CDTF">2024-06-23T13:11:17Z</dcterms:created>
  <dcterms:modified xsi:type="dcterms:W3CDTF">2025-11-02T14:18:46Z</dcterms:modified>
</cp:coreProperties>
</file>