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SHU\Desktop\iNeuron Assignments\Excel-Assignment-main\Excel-Assignment-main\AA\Aashu Asthana Excel Assignments\"/>
    </mc:Choice>
  </mc:AlternateContent>
  <xr:revisionPtr revIDLastSave="0" documentId="8_{DA6B1653-0DE8-485E-9872-BB7F017DC6A9}" xr6:coauthVersionLast="47" xr6:coauthVersionMax="47" xr10:uidLastSave="{00000000-0000-0000-0000-000000000000}"/>
  <bookViews>
    <workbookView xWindow="-108" yWindow="-108" windowWidth="23256" windowHeight="12576" xr2:uid="{FE43A6EF-328B-4C13-A24F-1A34A0BEE48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" i="1" l="1"/>
  <c r="P2" i="1" s="1"/>
  <c r="O10" i="1"/>
  <c r="P10" i="1" s="1"/>
  <c r="O11" i="1"/>
  <c r="P11" i="1" s="1"/>
  <c r="O8" i="1"/>
  <c r="P8" i="1" s="1"/>
  <c r="O5" i="1"/>
  <c r="P5" i="1" s="1"/>
  <c r="O6" i="1"/>
  <c r="P6" i="1" s="1"/>
  <c r="O7" i="1"/>
  <c r="P7" i="1" s="1"/>
  <c r="O4" i="1"/>
  <c r="P4" i="1" s="1"/>
  <c r="O3" i="1"/>
  <c r="P3" i="1" s="1"/>
  <c r="N3" i="1"/>
  <c r="N4" i="1"/>
  <c r="N5" i="1"/>
  <c r="N6" i="1"/>
  <c r="N7" i="1"/>
  <c r="N8" i="1"/>
  <c r="N9" i="1"/>
  <c r="N10" i="1"/>
  <c r="N11" i="1"/>
  <c r="N2" i="1"/>
  <c r="M7" i="1"/>
  <c r="L2" i="1"/>
  <c r="L3" i="1"/>
  <c r="L4" i="1"/>
  <c r="L5" i="1"/>
  <c r="L6" i="1"/>
  <c r="L7" i="1"/>
  <c r="L8" i="1"/>
  <c r="L9" i="1"/>
  <c r="L10" i="1"/>
  <c r="L11" i="1"/>
  <c r="J2" i="1"/>
  <c r="J3" i="1"/>
  <c r="J4" i="1"/>
  <c r="J5" i="1"/>
  <c r="J6" i="1"/>
  <c r="J7" i="1"/>
  <c r="J8" i="1"/>
  <c r="J9" i="1"/>
  <c r="J10" i="1"/>
  <c r="J11" i="1"/>
  <c r="I2" i="1"/>
  <c r="K2" i="1" s="1"/>
  <c r="I3" i="1"/>
  <c r="K3" i="1" s="1"/>
  <c r="I4" i="1"/>
  <c r="K4" i="1" s="1"/>
  <c r="I5" i="1"/>
  <c r="K5" i="1" s="1"/>
  <c r="I6" i="1"/>
  <c r="K6" i="1" s="1"/>
  <c r="I7" i="1"/>
  <c r="K7" i="1" s="1"/>
  <c r="I8" i="1"/>
  <c r="K8" i="1" s="1"/>
  <c r="I9" i="1"/>
  <c r="K9" i="1" s="1"/>
  <c r="I10" i="1"/>
  <c r="K10" i="1" s="1"/>
  <c r="I11" i="1"/>
  <c r="K11" i="1" s="1"/>
</calcChain>
</file>

<file path=xl/sharedStrings.xml><?xml version="1.0" encoding="utf-8"?>
<sst xmlns="http://schemas.openxmlformats.org/spreadsheetml/2006/main" count="26" uniqueCount="26">
  <si>
    <t>Roll No.</t>
  </si>
  <si>
    <t>Sub-1</t>
  </si>
  <si>
    <t>Sub-2</t>
  </si>
  <si>
    <t>Sub-3</t>
  </si>
  <si>
    <t>Sub-4</t>
  </si>
  <si>
    <t>Sub-5</t>
  </si>
  <si>
    <t>Sub-6</t>
  </si>
  <si>
    <t>Min Marks</t>
  </si>
  <si>
    <t>Max Marks</t>
  </si>
  <si>
    <t>Total Marks</t>
  </si>
  <si>
    <t>LENGTH</t>
  </si>
  <si>
    <t>REPLACE</t>
  </si>
  <si>
    <t>p.rakesh</t>
  </si>
  <si>
    <t>david</t>
  </si>
  <si>
    <t>Rakhi</t>
  </si>
  <si>
    <t>Rohan</t>
  </si>
  <si>
    <t>Name of the student</t>
  </si>
  <si>
    <t>COMBINE</t>
  </si>
  <si>
    <t>Ravi   meheta</t>
  </si>
  <si>
    <t>Ruby   tondon</t>
  </si>
  <si>
    <t>Radhika   gupta</t>
  </si>
  <si>
    <t>Tommy   singh</t>
  </si>
  <si>
    <t>Mo  han</t>
  </si>
  <si>
    <t>Column1</t>
  </si>
  <si>
    <t>mon   ika mis   hra</t>
  </si>
  <si>
    <t>PROPER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</si>
</sst>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0" fillId="2" borderId="0" xfId="0" applyFill="1"/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</cellXfs>
  <cellStyles count="1">
    <cellStyle name="Normal" xfId="0" builtinId="0"/>
  </cellStyles>
  <dxfs count="21">
    <dxf>
      <fill>
        <patternFill patternType="solid">
          <fgColor indexed="64"/>
          <bgColor theme="8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C84E5CA-9756-4719-B616-5341FAEA0B70}" name="Table1" displayName="Table1" ref="A1:P11" totalsRowShown="0" headerRowDxfId="0" dataDxfId="18" headerRowBorderDxfId="19" tableBorderDxfId="17" totalsRowBorderDxfId="16">
  <tableColumns count="16">
    <tableColumn id="1" xr3:uid="{5C674DDA-8FF9-485A-800C-38AC9BB14477}" name="Roll No." dataDxfId="15"/>
    <tableColumn id="2" xr3:uid="{B82D9EA0-D389-49F4-9AE4-88E118486531}" name="Name of the student"/>
    <tableColumn id="3" xr3:uid="{EB4F577F-7AA3-4D9A-BE74-F9CCF7037976}" name="Sub-1" dataDxfId="14"/>
    <tableColumn id="4" xr3:uid="{45B71233-5CE9-432B-B274-8381938841D1}" name="Sub-2" dataDxfId="13"/>
    <tableColumn id="5" xr3:uid="{A94C55CF-E632-43D2-B57A-DD38A16D430F}" name="Sub-3" dataDxfId="12"/>
    <tableColumn id="6" xr3:uid="{60DD47CF-448B-4896-93F0-54E0429B11FC}" name="Sub-4" dataDxfId="11"/>
    <tableColumn id="7" xr3:uid="{FBDFF1C3-F521-44B0-83EE-FEF1FF3547EA}" name="Sub-5" dataDxfId="10"/>
    <tableColumn id="8" xr3:uid="{965ECC1C-0561-458B-B6A3-6855A5FD16D1}" name="Sub-6" dataDxfId="9"/>
    <tableColumn id="9" xr3:uid="{AFED571F-47D9-44C7-B3F0-764AC354791F}" name="Min Marks" dataDxfId="8">
      <calculatedColumnFormula>MIN(Table1[[#This Row],[Sub-1]:[Sub-6]])</calculatedColumnFormula>
    </tableColumn>
    <tableColumn id="10" xr3:uid="{063372B6-D48B-4668-9DB6-F28E8F24BC14}" name="Max Marks" dataDxfId="7">
      <calculatedColumnFormula>MAX(Table1[[#This Row],[Sub-1]:[Sub-6]])</calculatedColumnFormula>
    </tableColumn>
    <tableColumn id="12" xr3:uid="{A6FEF579-0A06-41D0-935A-5F917639FB27}" name="Total Marks" dataDxfId="6">
      <calculatedColumnFormula>SUM(Table1[[#This Row],[Sub-1]:[Min Marks]])</calculatedColumnFormula>
    </tableColumn>
    <tableColumn id="14" xr3:uid="{E9AF3C0B-46CA-444B-9877-A90C38D17AE1}" name="LENGTH" dataDxfId="5">
      <calculatedColumnFormula>LEN(Table1[[#This Row],[Name of the student]])</calculatedColumnFormula>
    </tableColumn>
    <tableColumn id="15" xr3:uid="{B4DEFE4A-FA3C-45D2-B4F9-53423BED4078}" name="REPLACE" dataDxfId="4"/>
    <tableColumn id="16" xr3:uid="{4AF81C02-67DC-4AC4-9B84-1E931F8A5F93}" name="COMBINE" dataDxfId="3">
      <calculatedColumnFormula>CONCATENATE(Table1[[#This Row],[Roll No.]],Table1[[#This Row],[Name of the student]])</calculatedColumnFormula>
    </tableColumn>
    <tableColumn id="11" xr3:uid="{C44E482D-5FAB-478E-92FA-6AF18445D6C6}" name="Column1" dataDxfId="2"/>
    <tableColumn id="13" xr3:uid="{EAB45FD7-3484-461E-9C6C-43272EB8C467}" name="PROPER" dataDxfId="1">
      <calculatedColumnFormula>PROPER(Table1[[#This Row],[Column1]])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562B0-8CDD-4099-A7F9-94A86818B2C4}">
  <dimension ref="A1:P11"/>
  <sheetViews>
    <sheetView tabSelected="1" workbookViewId="0">
      <selection activeCell="F16" sqref="F16"/>
    </sheetView>
  </sheetViews>
  <sheetFormatPr defaultRowHeight="14.4" x14ac:dyDescent="0.3"/>
  <cols>
    <col min="1" max="1" width="7.77734375" bestFit="1" customWidth="1"/>
    <col min="2" max="2" width="18.109375" bestFit="1" customWidth="1"/>
    <col min="3" max="3" width="9.77734375" bestFit="1" customWidth="1"/>
    <col min="4" max="8" width="9.21875" customWidth="1"/>
    <col min="9" max="9" width="15.6640625" bestFit="1" customWidth="1"/>
    <col min="10" max="10" width="16" bestFit="1" customWidth="1"/>
    <col min="11" max="11" width="14.5546875" bestFit="1" customWidth="1"/>
    <col min="13" max="13" width="8" bestFit="1" customWidth="1"/>
    <col min="14" max="14" width="22.21875" bestFit="1" customWidth="1"/>
    <col min="15" max="15" width="14.21875" bestFit="1" customWidth="1"/>
    <col min="16" max="16" width="14.6640625" bestFit="1" customWidth="1"/>
  </cols>
  <sheetData>
    <row r="1" spans="1:16" x14ac:dyDescent="0.3">
      <c r="A1" s="6" t="s">
        <v>0</v>
      </c>
      <c r="B1" s="7" t="s">
        <v>16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8</v>
      </c>
      <c r="K1" s="9" t="s">
        <v>9</v>
      </c>
      <c r="L1" s="8" t="s">
        <v>10</v>
      </c>
      <c r="M1" s="8" t="s">
        <v>11</v>
      </c>
      <c r="N1" s="8" t="s">
        <v>17</v>
      </c>
      <c r="O1" s="8" t="s">
        <v>23</v>
      </c>
      <c r="P1" s="8" t="s">
        <v>25</v>
      </c>
    </row>
    <row r="2" spans="1:16" x14ac:dyDescent="0.3">
      <c r="A2" s="1">
        <v>100101</v>
      </c>
      <c r="B2" t="s">
        <v>15</v>
      </c>
      <c r="C2" s="2">
        <v>72</v>
      </c>
      <c r="D2" s="2">
        <v>55</v>
      </c>
      <c r="E2" s="2">
        <v>52</v>
      </c>
      <c r="F2" s="2">
        <v>69</v>
      </c>
      <c r="G2" s="2">
        <v>95</v>
      </c>
      <c r="H2" s="2">
        <v>32</v>
      </c>
      <c r="I2" s="2">
        <f>MIN(Table1[[#This Row],[Sub-1]:[Sub-6]])</f>
        <v>32</v>
      </c>
      <c r="J2" s="2">
        <f>MAX(Table1[[#This Row],[Sub-1]:[Sub-6]])</f>
        <v>95</v>
      </c>
      <c r="K2" s="2">
        <f>SUM(Table1[[#This Row],[Sub-1]:[Min Marks]])</f>
        <v>407</v>
      </c>
      <c r="L2" s="5">
        <f>LEN(Table1[[#This Row],[Name of the student]])</f>
        <v>5</v>
      </c>
      <c r="M2" s="5"/>
      <c r="N2" s="5" t="str">
        <f>CONCATENATE(Table1[[#This Row],[Roll No.]],Table1[[#This Row],[Name of the student]])</f>
        <v>100101Rohan</v>
      </c>
      <c r="O2" s="2" t="str">
        <f>SUBSTITUTE(B2," ","")</f>
        <v>Rohan</v>
      </c>
      <c r="P2" s="5" t="str">
        <f>PROPER(Table1[[#This Row],[Column1]])</f>
        <v>Rohan</v>
      </c>
    </row>
    <row r="3" spans="1:16" x14ac:dyDescent="0.3">
      <c r="A3" s="1">
        <v>100102</v>
      </c>
      <c r="B3" t="s">
        <v>22</v>
      </c>
      <c r="C3" s="2">
        <v>65</v>
      </c>
      <c r="D3" s="2">
        <v>51</v>
      </c>
      <c r="E3" s="2">
        <v>63</v>
      </c>
      <c r="F3" s="2">
        <v>85</v>
      </c>
      <c r="G3" s="2">
        <v>71</v>
      </c>
      <c r="H3" s="2">
        <v>69</v>
      </c>
      <c r="I3" s="2">
        <f>MIN(Table1[[#This Row],[Sub-1]:[Sub-6]])</f>
        <v>51</v>
      </c>
      <c r="J3" s="2">
        <f>MAX(Table1[[#This Row],[Sub-1]:[Sub-6]])</f>
        <v>85</v>
      </c>
      <c r="K3" s="2">
        <f>SUM(Table1[[#This Row],[Sub-1]:[Min Marks]])</f>
        <v>455</v>
      </c>
      <c r="L3" s="2">
        <f>LEN(Table1[[#This Row],[Name of the student]])</f>
        <v>7</v>
      </c>
      <c r="M3" s="2"/>
      <c r="N3" s="5" t="str">
        <f>CONCATENATE(Table1[[#This Row],[Roll No.]],Table1[[#This Row],[Name of the student]])</f>
        <v>100102Mo  han</v>
      </c>
      <c r="O3" s="2" t="str">
        <f>SUBSTITUTE(B3," ","")</f>
        <v>Mohan</v>
      </c>
      <c r="P3" s="5" t="str">
        <f>PROPER(Table1[[#This Row],[Column1]])</f>
        <v>Mohan</v>
      </c>
    </row>
    <row r="4" spans="1:16" x14ac:dyDescent="0.3">
      <c r="A4" s="1">
        <v>100103</v>
      </c>
      <c r="B4" t="s">
        <v>18</v>
      </c>
      <c r="C4" s="2">
        <v>72</v>
      </c>
      <c r="D4" s="2">
        <v>56</v>
      </c>
      <c r="E4" s="2">
        <v>78</v>
      </c>
      <c r="F4" s="2">
        <v>85</v>
      </c>
      <c r="G4" s="2">
        <v>47</v>
      </c>
      <c r="H4" s="2">
        <v>68</v>
      </c>
      <c r="I4" s="2">
        <f>MIN(Table1[[#This Row],[Sub-1]:[Sub-6]])</f>
        <v>47</v>
      </c>
      <c r="J4" s="2">
        <f>MAX(Table1[[#This Row],[Sub-1]:[Sub-6]])</f>
        <v>85</v>
      </c>
      <c r="K4" s="2">
        <f>SUM(Table1[[#This Row],[Sub-1]:[Min Marks]])</f>
        <v>453</v>
      </c>
      <c r="L4" s="2">
        <f>LEN(Table1[[#This Row],[Name of the student]])</f>
        <v>13</v>
      </c>
      <c r="M4" s="2"/>
      <c r="N4" s="5" t="str">
        <f>CONCATENATE(Table1[[#This Row],[Roll No.]],Table1[[#This Row],[Name of the student]])</f>
        <v>100103Ravi   meheta</v>
      </c>
      <c r="O4" s="2" t="str">
        <f>TRIM(B4)</f>
        <v>Ravi meheta</v>
      </c>
      <c r="P4" s="5" t="str">
        <f>PROPER(Table1[[#This Row],[Column1]])</f>
        <v>Ravi Meheta</v>
      </c>
    </row>
    <row r="5" spans="1:16" x14ac:dyDescent="0.3">
      <c r="A5" s="1">
        <v>100104</v>
      </c>
      <c r="B5" t="s">
        <v>19</v>
      </c>
      <c r="C5" s="2">
        <v>68</v>
      </c>
      <c r="D5" s="2">
        <v>71</v>
      </c>
      <c r="E5" s="2">
        <v>85</v>
      </c>
      <c r="F5" s="2">
        <v>84</v>
      </c>
      <c r="G5" s="2">
        <v>78</v>
      </c>
      <c r="H5" s="2">
        <v>60</v>
      </c>
      <c r="I5" s="2">
        <f>MIN(Table1[[#This Row],[Sub-1]:[Sub-6]])</f>
        <v>60</v>
      </c>
      <c r="J5" s="2">
        <f>MAX(Table1[[#This Row],[Sub-1]:[Sub-6]])</f>
        <v>85</v>
      </c>
      <c r="K5" s="2">
        <f>SUM(Table1[[#This Row],[Sub-1]:[Min Marks]])</f>
        <v>506</v>
      </c>
      <c r="L5" s="2">
        <f>LEN(Table1[[#This Row],[Name of the student]])</f>
        <v>13</v>
      </c>
      <c r="M5" s="2"/>
      <c r="N5" s="5" t="str">
        <f>CONCATENATE(Table1[[#This Row],[Roll No.]],Table1[[#This Row],[Name of the student]])</f>
        <v>100104Ruby   tondon</v>
      </c>
      <c r="O5" s="2" t="str">
        <f t="shared" ref="O5:O7" si="0">TRIM(B5)</f>
        <v>Ruby tondon</v>
      </c>
      <c r="P5" s="5" t="str">
        <f>PROPER(Table1[[#This Row],[Column1]])</f>
        <v>Ruby Tondon</v>
      </c>
    </row>
    <row r="6" spans="1:16" x14ac:dyDescent="0.3">
      <c r="A6" s="1">
        <v>100105</v>
      </c>
      <c r="B6" t="s">
        <v>20</v>
      </c>
      <c r="C6" s="2">
        <v>80</v>
      </c>
      <c r="D6" s="2">
        <v>78</v>
      </c>
      <c r="E6" s="2">
        <v>58</v>
      </c>
      <c r="F6" s="2">
        <v>65</v>
      </c>
      <c r="G6" s="2">
        <v>68</v>
      </c>
      <c r="H6" s="2">
        <v>45</v>
      </c>
      <c r="I6" s="2">
        <f>MIN(Table1[[#This Row],[Sub-1]:[Sub-6]])</f>
        <v>45</v>
      </c>
      <c r="J6" s="2">
        <f>MAX(Table1[[#This Row],[Sub-1]:[Sub-6]])</f>
        <v>80</v>
      </c>
      <c r="K6" s="2">
        <f>SUM(Table1[[#This Row],[Sub-1]:[Min Marks]])</f>
        <v>439</v>
      </c>
      <c r="L6" s="2">
        <f>LEN(Table1[[#This Row],[Name of the student]])</f>
        <v>15</v>
      </c>
      <c r="M6" s="2"/>
      <c r="N6" s="5" t="str">
        <f>CONCATENATE(Table1[[#This Row],[Roll No.]],Table1[[#This Row],[Name of the student]])</f>
        <v>100105Radhika   gupta</v>
      </c>
      <c r="O6" s="2" t="str">
        <f t="shared" si="0"/>
        <v>Radhika gupta</v>
      </c>
      <c r="P6" s="5" t="str">
        <f>PROPER(Table1[[#This Row],[Column1]])</f>
        <v>Radhika Gupta</v>
      </c>
    </row>
    <row r="7" spans="1:16" x14ac:dyDescent="0.3">
      <c r="A7" s="1">
        <v>100106</v>
      </c>
      <c r="B7" t="s">
        <v>14</v>
      </c>
      <c r="C7" s="2">
        <v>61</v>
      </c>
      <c r="D7" s="2">
        <v>78</v>
      </c>
      <c r="E7" s="2">
        <v>45</v>
      </c>
      <c r="F7" s="2">
        <v>62</v>
      </c>
      <c r="G7" s="2">
        <v>75</v>
      </c>
      <c r="H7" s="2">
        <v>64</v>
      </c>
      <c r="I7" s="2">
        <f>MIN(Table1[[#This Row],[Sub-1]:[Sub-6]])</f>
        <v>45</v>
      </c>
      <c r="J7" s="2">
        <f>MAX(Table1[[#This Row],[Sub-1]:[Sub-6]])</f>
        <v>78</v>
      </c>
      <c r="K7" s="2">
        <f>SUM(Table1[[#This Row],[Sub-1]:[Min Marks]])</f>
        <v>430</v>
      </c>
      <c r="L7" s="2">
        <f>LEN(Table1[[#This Row],[Name of the student]])</f>
        <v>5</v>
      </c>
      <c r="M7" s="2" t="str">
        <f>REPLACE(B7,1,5,"Rocky")</f>
        <v>Rocky</v>
      </c>
      <c r="N7" s="5" t="str">
        <f>CONCATENATE(Table1[[#This Row],[Roll No.]],Table1[[#This Row],[Name of the student]])</f>
        <v>100106Rakhi</v>
      </c>
      <c r="O7" s="2" t="str">
        <f t="shared" si="0"/>
        <v>Rakhi</v>
      </c>
      <c r="P7" s="5" t="str">
        <f>PROPER(Table1[[#This Row],[Column1]])</f>
        <v>Rakhi</v>
      </c>
    </row>
    <row r="8" spans="1:16" x14ac:dyDescent="0.3">
      <c r="A8" s="1">
        <v>100107</v>
      </c>
      <c r="B8" t="s">
        <v>13</v>
      </c>
      <c r="C8" s="2">
        <v>78</v>
      </c>
      <c r="D8" s="2">
        <v>69</v>
      </c>
      <c r="E8" s="2">
        <v>96</v>
      </c>
      <c r="F8" s="2">
        <v>52</v>
      </c>
      <c r="G8" s="2">
        <v>63</v>
      </c>
      <c r="H8" s="2">
        <v>87</v>
      </c>
      <c r="I8" s="2">
        <f>MIN(Table1[[#This Row],[Sub-1]:[Sub-6]])</f>
        <v>52</v>
      </c>
      <c r="J8" s="2">
        <f>MAX(Table1[[#This Row],[Sub-1]:[Sub-6]])</f>
        <v>96</v>
      </c>
      <c r="K8" s="2">
        <f>SUM(Table1[[#This Row],[Sub-1]:[Min Marks]])</f>
        <v>497</v>
      </c>
      <c r="L8" s="2">
        <f>LEN(Table1[[#This Row],[Name of the student]])</f>
        <v>5</v>
      </c>
      <c r="M8" s="2"/>
      <c r="N8" s="5" t="str">
        <f>CONCATENATE(Table1[[#This Row],[Roll No.]],Table1[[#This Row],[Name of the student]])</f>
        <v>100107david</v>
      </c>
      <c r="O8" s="2" t="str">
        <f>TRIM(B8)</f>
        <v>david</v>
      </c>
      <c r="P8" s="5" t="str">
        <f>PROPER(Table1[[#This Row],[Column1]])</f>
        <v>David</v>
      </c>
    </row>
    <row r="9" spans="1:16" x14ac:dyDescent="0.3">
      <c r="A9" s="1">
        <v>100108</v>
      </c>
      <c r="B9" t="s">
        <v>24</v>
      </c>
      <c r="C9" s="2">
        <v>96</v>
      </c>
      <c r="D9" s="2">
        <v>85</v>
      </c>
      <c r="E9" s="2">
        <v>86</v>
      </c>
      <c r="F9" s="2">
        <v>84</v>
      </c>
      <c r="G9" s="2">
        <v>45</v>
      </c>
      <c r="H9" s="2">
        <v>63</v>
      </c>
      <c r="I9" s="2">
        <f>MIN(Table1[[#This Row],[Sub-1]:[Sub-6]])</f>
        <v>45</v>
      </c>
      <c r="J9" s="2">
        <f>MAX(Table1[[#This Row],[Sub-1]:[Sub-6]])</f>
        <v>96</v>
      </c>
      <c r="K9" s="2">
        <f>SUM(Table1[[#This Row],[Sub-1]:[Min Marks]])</f>
        <v>504</v>
      </c>
      <c r="L9" s="2">
        <f>LEN(Table1[[#This Row],[Name of the student]])</f>
        <v>19</v>
      </c>
      <c r="M9" s="2"/>
      <c r="N9" s="5" t="str">
        <f>CONCATENATE(Table1[[#This Row],[Roll No.]],Table1[[#This Row],[Name of the student]])</f>
        <v>100108mon   ika mis   hra</v>
      </c>
      <c r="O9" s="2"/>
      <c r="P9" s="5"/>
    </row>
    <row r="10" spans="1:16" x14ac:dyDescent="0.3">
      <c r="A10" s="1">
        <v>100109</v>
      </c>
      <c r="B10" t="s">
        <v>21</v>
      </c>
      <c r="C10" s="2">
        <v>75</v>
      </c>
      <c r="D10" s="2">
        <v>63</v>
      </c>
      <c r="E10" s="2">
        <v>54</v>
      </c>
      <c r="F10" s="2">
        <v>63</v>
      </c>
      <c r="G10" s="2">
        <v>61</v>
      </c>
      <c r="H10" s="2">
        <v>98</v>
      </c>
      <c r="I10" s="2">
        <f>MIN(Table1[[#This Row],[Sub-1]:[Sub-6]])</f>
        <v>54</v>
      </c>
      <c r="J10" s="2">
        <f>MAX(Table1[[#This Row],[Sub-1]:[Sub-6]])</f>
        <v>98</v>
      </c>
      <c r="K10" s="2">
        <f>SUM(Table1[[#This Row],[Sub-1]:[Min Marks]])</f>
        <v>468</v>
      </c>
      <c r="L10" s="2">
        <f>LEN(Table1[[#This Row],[Name of the student]])</f>
        <v>13</v>
      </c>
      <c r="M10" s="2"/>
      <c r="N10" s="5" t="str">
        <f>CONCATENATE(Table1[[#This Row],[Roll No.]],Table1[[#This Row],[Name of the student]])</f>
        <v>100109Tommy   singh</v>
      </c>
      <c r="O10" s="2" t="str">
        <f>TRIM(Table1[[#This Row],[Name of the student]])</f>
        <v>Tommy singh</v>
      </c>
      <c r="P10" s="5" t="str">
        <f>PROPER(Table1[[#This Row],[Column1]])</f>
        <v>Tommy Singh</v>
      </c>
    </row>
    <row r="11" spans="1:16" x14ac:dyDescent="0.3">
      <c r="A11" s="3">
        <v>100110</v>
      </c>
      <c r="B11" t="s">
        <v>12</v>
      </c>
      <c r="C11" s="4">
        <v>63</v>
      </c>
      <c r="D11" s="4">
        <v>52</v>
      </c>
      <c r="E11" s="4">
        <v>96</v>
      </c>
      <c r="F11" s="4">
        <v>87</v>
      </c>
      <c r="G11" s="4">
        <v>78</v>
      </c>
      <c r="H11" s="4">
        <v>45</v>
      </c>
      <c r="I11" s="4">
        <f>MIN(Table1[[#This Row],[Sub-1]:[Sub-6]])</f>
        <v>45</v>
      </c>
      <c r="J11" s="4">
        <f>MAX(Table1[[#This Row],[Sub-1]:[Sub-6]])</f>
        <v>96</v>
      </c>
      <c r="K11" s="2">
        <f>SUM(Table1[[#This Row],[Sub-1]:[Min Marks]])</f>
        <v>466</v>
      </c>
      <c r="L11" s="4">
        <f>LEN(Table1[[#This Row],[Name of the student]])</f>
        <v>8</v>
      </c>
      <c r="M11" s="4"/>
      <c r="N11" s="5" t="str">
        <f>CONCATENATE(Table1[[#This Row],[Roll No.]],Table1[[#This Row],[Name of the student]])</f>
        <v>100110p.rakesh</v>
      </c>
      <c r="O11" s="2" t="str">
        <f>TRIM(Table1[[#This Row],[Name of the student]])</f>
        <v>p.rakesh</v>
      </c>
      <c r="P11" s="5" t="str">
        <f>PROPER(Table1[[#This Row],[Column1]])</f>
        <v>P.Rakesh</v>
      </c>
    </row>
  </sheetData>
  <phoneticPr fontId="1" type="noConversion"/>
  <conditionalFormatting sqref="K2:K11">
    <cfRule type="cellIs" dxfId="20" priority="1" operator="greaterThan">
      <formula>480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AASHU ASTHANA</dc:creator>
  <cp:keywords>iNeuron Assignment</cp:keywords>
  <cp:lastModifiedBy>AASHU ASTHANA</cp:lastModifiedBy>
  <dcterms:created xsi:type="dcterms:W3CDTF">2022-09-13T09:56:49Z</dcterms:created>
  <dcterms:modified xsi:type="dcterms:W3CDTF">2022-12-18T06:49:05Z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2022-12-18T06:48:44Z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7275ddd5-eee5-4e8d-9551-0ef235f9df46</vt:lpwstr>
  </property>
  <property fmtid="{D5CDD505-2E9C-101B-9397-08002B2CF9AE}" pid="7" name="MSIP_Label_defa4170-0d19-0005-0004-bc88714345d2_ActionId">
    <vt:lpwstr>1cb2966c-5783-499f-b8fb-b3c48238c8f5</vt:lpwstr>
  </property>
  <property fmtid="{D5CDD505-2E9C-101B-9397-08002B2CF9AE}" pid="8" name="MSIP_Label_defa4170-0d19-0005-0004-bc88714345d2_ContentBits">
    <vt:lpwstr>0</vt:lpwstr>
  </property>
</Properties>
</file>