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mc:AlternateContent xmlns:mc="http://schemas.openxmlformats.org/markup-compatibility/2006">
    <mc:Choice Requires="x15">
      <x15ac:absPath xmlns:x15ac="http://schemas.microsoft.com/office/spreadsheetml/2010/11/ac" url="D:\Cocacola Retailers\"/>
    </mc:Choice>
  </mc:AlternateContent>
  <xr:revisionPtr revIDLastSave="0" documentId="8_{2C529209-051C-43C6-8576-3C79711888AE}" xr6:coauthVersionLast="47" xr6:coauthVersionMax="47" xr10:uidLastSave="{00000000-0000-0000-0000-000000000000}"/>
  <bookViews>
    <workbookView xWindow="-108" yWindow="-108" windowWidth="23256" windowHeight="12456" activeTab="2" xr2:uid="{00000000-000D-0000-FFFF-FFFF00000000}"/>
  </bookViews>
  <sheets>
    <sheet name="Pivots" sheetId="7" r:id="rId1"/>
    <sheet name="Data" sheetId="5" r:id="rId2"/>
    <sheet name="Dashboard" sheetId="3" r:id="rId3"/>
  </sheets>
  <definedNames>
    <definedName name="_xlchart.v5.0" hidden="1">Pivots!$D$25</definedName>
    <definedName name="_xlchart.v5.1" hidden="1">Pivots!$D$26:$D$63</definedName>
    <definedName name="_xlchart.v5.10" hidden="1">Pivots!$E$25</definedName>
    <definedName name="_xlchart.v5.11" hidden="1">Pivots!$E$26:$E$63</definedName>
    <definedName name="_xlchart.v5.12" hidden="1">Pivots!$D$25</definedName>
    <definedName name="_xlchart.v5.13" hidden="1">Pivots!$D$26:$D$63</definedName>
    <definedName name="_xlchart.v5.14" hidden="1">Pivots!$E$25</definedName>
    <definedName name="_xlchart.v5.15" hidden="1">Pivots!$E$26:$E$63</definedName>
    <definedName name="_xlchart.v5.2" hidden="1">Pivots!$E$25</definedName>
    <definedName name="_xlchart.v5.3" hidden="1">Pivots!$E$26:$E$63</definedName>
    <definedName name="_xlchart.v5.4" hidden="1">Pivots!$D$25</definedName>
    <definedName name="_xlchart.v5.5" hidden="1">Pivots!$D$26:$D$63</definedName>
    <definedName name="_xlchart.v5.6" hidden="1">Pivots!$E$25</definedName>
    <definedName name="_xlchart.v5.7" hidden="1">Pivots!$E$26:$E$63</definedName>
    <definedName name="_xlchart.v5.8" hidden="1">Pivots!$D$25</definedName>
    <definedName name="_xlchart.v5.9" hidden="1">Pivots!$D$26:$D$63</definedName>
    <definedName name="NativeTimeline_Invoice_Date">#N/A</definedName>
    <definedName name="Slicer_Beverage_Brand">#N/A</definedName>
    <definedName name="Slicer_Region">#N/A</definedName>
    <definedName name="Slicer_Retailer">#N/A</definedName>
  </definedNames>
  <calcPr calcId="191029"/>
  <pivotCaches>
    <pivotCache cacheId="12"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9" roundtripDataSignature="AMtx7mhwl5n/6E4JEifg9kWlAttRGuttmA=="/>
    </ext>
  </extLst>
</workbook>
</file>

<file path=xl/calcChain.xml><?xml version="1.0" encoding="utf-8"?>
<calcChain xmlns="http://schemas.openxmlformats.org/spreadsheetml/2006/main">
  <c r="E26" i="7" l="1"/>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26" i="7"/>
  <c r="J3000" i="5"/>
  <c r="K3000" i="5" s="1"/>
  <c r="J2999" i="5"/>
  <c r="K2999" i="5" s="1"/>
  <c r="K2998" i="5"/>
  <c r="J2998" i="5"/>
  <c r="J2997" i="5"/>
  <c r="K2997" i="5" s="1"/>
  <c r="K2996" i="5"/>
  <c r="J2996" i="5"/>
  <c r="J2995" i="5"/>
  <c r="K2995" i="5" s="1"/>
  <c r="K2994" i="5"/>
  <c r="J2994" i="5"/>
  <c r="J2993" i="5"/>
  <c r="K2993" i="5" s="1"/>
  <c r="K2992" i="5"/>
  <c r="J2992" i="5"/>
  <c r="J2991" i="5"/>
  <c r="K2991" i="5" s="1"/>
  <c r="K2990" i="5"/>
  <c r="J2990" i="5"/>
  <c r="J2989" i="5"/>
  <c r="K2989" i="5" s="1"/>
  <c r="K2988" i="5"/>
  <c r="J2988" i="5"/>
  <c r="J2987" i="5"/>
  <c r="K2987" i="5" s="1"/>
  <c r="K2986" i="5"/>
  <c r="J2986" i="5"/>
  <c r="J2985" i="5"/>
  <c r="K2985" i="5" s="1"/>
  <c r="K2984" i="5"/>
  <c r="J2984" i="5"/>
  <c r="J2983" i="5"/>
  <c r="K2983" i="5" s="1"/>
  <c r="K2982" i="5"/>
  <c r="J2982" i="5"/>
  <c r="J2981" i="5"/>
  <c r="K2981" i="5" s="1"/>
  <c r="K2980" i="5"/>
  <c r="J2980" i="5"/>
  <c r="J2979" i="5"/>
  <c r="K2979" i="5" s="1"/>
  <c r="K2978" i="5"/>
  <c r="J2978" i="5"/>
  <c r="J2977" i="5"/>
  <c r="K2977" i="5" s="1"/>
  <c r="K2976" i="5"/>
  <c r="J2976" i="5"/>
  <c r="J2975" i="5"/>
  <c r="K2975" i="5" s="1"/>
  <c r="K2974" i="5"/>
  <c r="J2974" i="5"/>
  <c r="J2973" i="5"/>
  <c r="K2973" i="5" s="1"/>
  <c r="K2972" i="5"/>
  <c r="J2972" i="5"/>
  <c r="J2971" i="5"/>
  <c r="K2971" i="5" s="1"/>
  <c r="K2970" i="5"/>
  <c r="J2970" i="5"/>
  <c r="J2969" i="5"/>
  <c r="K2969" i="5" s="1"/>
  <c r="K2968" i="5"/>
  <c r="J2968" i="5"/>
  <c r="J2967" i="5"/>
  <c r="K2967" i="5" s="1"/>
  <c r="K2966" i="5"/>
  <c r="J2966" i="5"/>
  <c r="J2965" i="5"/>
  <c r="K2965" i="5" s="1"/>
  <c r="K2964" i="5"/>
  <c r="J2964" i="5"/>
  <c r="J2963" i="5"/>
  <c r="K2963" i="5" s="1"/>
  <c r="K2962" i="5"/>
  <c r="J2962" i="5"/>
  <c r="J2961" i="5"/>
  <c r="K2961" i="5" s="1"/>
  <c r="K2960" i="5"/>
  <c r="J2960" i="5"/>
  <c r="J2959" i="5"/>
  <c r="K2959" i="5" s="1"/>
  <c r="K2958" i="5"/>
  <c r="J2958" i="5"/>
  <c r="J2957" i="5"/>
  <c r="K2957" i="5" s="1"/>
  <c r="K2956" i="5"/>
  <c r="J2956" i="5"/>
  <c r="J2955" i="5"/>
  <c r="K2955" i="5" s="1"/>
  <c r="K2954" i="5"/>
  <c r="J2954" i="5"/>
  <c r="J2953" i="5"/>
  <c r="K2953" i="5" s="1"/>
  <c r="K2952" i="5"/>
  <c r="J2952" i="5"/>
  <c r="J2951" i="5"/>
  <c r="K2951" i="5" s="1"/>
  <c r="K2950" i="5"/>
  <c r="J2950" i="5"/>
  <c r="J2949" i="5"/>
  <c r="K2949" i="5" s="1"/>
  <c r="K2948" i="5"/>
  <c r="J2948" i="5"/>
  <c r="J2947" i="5"/>
  <c r="K2947" i="5" s="1"/>
  <c r="K2946" i="5"/>
  <c r="J2946" i="5"/>
  <c r="J2945" i="5"/>
  <c r="K2945" i="5" s="1"/>
  <c r="K2944" i="5"/>
  <c r="J2944" i="5"/>
  <c r="J2943" i="5"/>
  <c r="K2943" i="5" s="1"/>
  <c r="K2942" i="5"/>
  <c r="J2942" i="5"/>
  <c r="J2941" i="5"/>
  <c r="K2941" i="5" s="1"/>
  <c r="K2940" i="5"/>
  <c r="J2940" i="5"/>
  <c r="J2939" i="5"/>
  <c r="K2939" i="5" s="1"/>
  <c r="K2938" i="5"/>
  <c r="J2938" i="5"/>
  <c r="J2937" i="5"/>
  <c r="K2937" i="5" s="1"/>
  <c r="K2936" i="5"/>
  <c r="J2936" i="5"/>
  <c r="J2935" i="5"/>
  <c r="K2935" i="5" s="1"/>
  <c r="K2934" i="5"/>
  <c r="J2934" i="5"/>
  <c r="J2933" i="5"/>
  <c r="K2933" i="5" s="1"/>
  <c r="K2932" i="5"/>
  <c r="J2932" i="5"/>
  <c r="J2931" i="5"/>
  <c r="K2931" i="5" s="1"/>
  <c r="K2930" i="5"/>
  <c r="J2930" i="5"/>
  <c r="J2929" i="5"/>
  <c r="K2929" i="5" s="1"/>
  <c r="K2928" i="5"/>
  <c r="J2928" i="5"/>
  <c r="J2927" i="5"/>
  <c r="K2927" i="5" s="1"/>
  <c r="K2926" i="5"/>
  <c r="J2926" i="5"/>
  <c r="J2925" i="5"/>
  <c r="K2925" i="5" s="1"/>
  <c r="K2924" i="5"/>
  <c r="J2924" i="5"/>
  <c r="J2923" i="5"/>
  <c r="K2923" i="5" s="1"/>
  <c r="J2922" i="5"/>
  <c r="K2922" i="5" s="1"/>
  <c r="J2921" i="5"/>
  <c r="K2921" i="5" s="1"/>
  <c r="K2920" i="5"/>
  <c r="J2920" i="5"/>
  <c r="J2919" i="5"/>
  <c r="K2919" i="5" s="1"/>
  <c r="K2918" i="5"/>
  <c r="J2918" i="5"/>
  <c r="J2917" i="5"/>
  <c r="K2917" i="5" s="1"/>
  <c r="K2916" i="5"/>
  <c r="J2916" i="5"/>
  <c r="J2915" i="5"/>
  <c r="K2915" i="5" s="1"/>
  <c r="K2914" i="5"/>
  <c r="J2914" i="5"/>
  <c r="J2913" i="5"/>
  <c r="K2913" i="5" s="1"/>
  <c r="K2912" i="5"/>
  <c r="J2912" i="5"/>
  <c r="J2911" i="5"/>
  <c r="K2911" i="5" s="1"/>
  <c r="J2910" i="5"/>
  <c r="K2910" i="5" s="1"/>
  <c r="J2909" i="5"/>
  <c r="K2909" i="5" s="1"/>
  <c r="K2908" i="5"/>
  <c r="J2908" i="5"/>
  <c r="J2907" i="5"/>
  <c r="K2907" i="5" s="1"/>
  <c r="K2906" i="5"/>
  <c r="J2906" i="5"/>
  <c r="J2905" i="5"/>
  <c r="K2905" i="5" s="1"/>
  <c r="K2904" i="5"/>
  <c r="J2904" i="5"/>
  <c r="J2903" i="5"/>
  <c r="K2903" i="5" s="1"/>
  <c r="K2902" i="5"/>
  <c r="J2902" i="5"/>
  <c r="J2901" i="5"/>
  <c r="K2901" i="5" s="1"/>
  <c r="K2900" i="5"/>
  <c r="J2900" i="5"/>
  <c r="K2899" i="5"/>
  <c r="J2899" i="5"/>
  <c r="J2898" i="5"/>
  <c r="K2898" i="5" s="1"/>
  <c r="J2897" i="5"/>
  <c r="K2897" i="5" s="1"/>
  <c r="K2896" i="5"/>
  <c r="J2896" i="5"/>
  <c r="K2895" i="5"/>
  <c r="J2895" i="5"/>
  <c r="J2894" i="5"/>
  <c r="K2894" i="5" s="1"/>
  <c r="J2893" i="5"/>
  <c r="K2893" i="5" s="1"/>
  <c r="K2892" i="5"/>
  <c r="J2892" i="5"/>
  <c r="K2891" i="5"/>
  <c r="J2891" i="5"/>
  <c r="J2890" i="5"/>
  <c r="K2890" i="5" s="1"/>
  <c r="J2889" i="5"/>
  <c r="K2889" i="5" s="1"/>
  <c r="K2888" i="5"/>
  <c r="J2888" i="5"/>
  <c r="K2887" i="5"/>
  <c r="J2887" i="5"/>
  <c r="J2886" i="5"/>
  <c r="K2886" i="5" s="1"/>
  <c r="J2885" i="5"/>
  <c r="K2885" i="5" s="1"/>
  <c r="J2884" i="5"/>
  <c r="K2884" i="5" s="1"/>
  <c r="K2883" i="5"/>
  <c r="J2883" i="5"/>
  <c r="J2882" i="5"/>
  <c r="K2882" i="5" s="1"/>
  <c r="J2881" i="5"/>
  <c r="K2881" i="5" s="1"/>
  <c r="J2880" i="5"/>
  <c r="K2880" i="5" s="1"/>
  <c r="J2879" i="5"/>
  <c r="K2879" i="5" s="1"/>
  <c r="J2878" i="5"/>
  <c r="K2878" i="5" s="1"/>
  <c r="J2877" i="5"/>
  <c r="K2877" i="5" s="1"/>
  <c r="J2876" i="5"/>
  <c r="K2876" i="5" s="1"/>
  <c r="J2875" i="5"/>
  <c r="K2875" i="5" s="1"/>
  <c r="J2874" i="5"/>
  <c r="K2874" i="5" s="1"/>
  <c r="J2873" i="5"/>
  <c r="K2873" i="5" s="1"/>
  <c r="K2872" i="5"/>
  <c r="J2872" i="5"/>
  <c r="J2871" i="5"/>
  <c r="K2871" i="5" s="1"/>
  <c r="J2870" i="5"/>
  <c r="K2870" i="5" s="1"/>
  <c r="J2869" i="5"/>
  <c r="K2869" i="5" s="1"/>
  <c r="K2868" i="5"/>
  <c r="J2868" i="5"/>
  <c r="J2867" i="5"/>
  <c r="K2867" i="5" s="1"/>
  <c r="J2866" i="5"/>
  <c r="K2866" i="5" s="1"/>
  <c r="J2865" i="5"/>
  <c r="K2865" i="5" s="1"/>
  <c r="K2864" i="5"/>
  <c r="J2864" i="5"/>
  <c r="J2863" i="5"/>
  <c r="K2863" i="5" s="1"/>
  <c r="J2862" i="5"/>
  <c r="K2862" i="5" s="1"/>
  <c r="J2861" i="5"/>
  <c r="K2861" i="5" s="1"/>
  <c r="J2860" i="5"/>
  <c r="K2860" i="5" s="1"/>
  <c r="J2859" i="5"/>
  <c r="K2859" i="5" s="1"/>
  <c r="J2858" i="5"/>
  <c r="K2858" i="5" s="1"/>
  <c r="J2857" i="5"/>
  <c r="K2857" i="5" s="1"/>
  <c r="J2856" i="5"/>
  <c r="K2856" i="5" s="1"/>
  <c r="K2855" i="5"/>
  <c r="J2855" i="5"/>
  <c r="J2854" i="5"/>
  <c r="K2854" i="5" s="1"/>
  <c r="J2853" i="5"/>
  <c r="K2853" i="5" s="1"/>
  <c r="J2852" i="5"/>
  <c r="K2852" i="5" s="1"/>
  <c r="J2851" i="5"/>
  <c r="K2851" i="5" s="1"/>
  <c r="J2850" i="5"/>
  <c r="K2850" i="5" s="1"/>
  <c r="J2849" i="5"/>
  <c r="K2849" i="5" s="1"/>
  <c r="K2848" i="5"/>
  <c r="J2848" i="5"/>
  <c r="J2847" i="5"/>
  <c r="K2847" i="5" s="1"/>
  <c r="J2846" i="5"/>
  <c r="K2846" i="5" s="1"/>
  <c r="J2845" i="5"/>
  <c r="K2845" i="5" s="1"/>
  <c r="K2844" i="5"/>
  <c r="J2844" i="5"/>
  <c r="J2843" i="5"/>
  <c r="K2843" i="5" s="1"/>
  <c r="J2842" i="5"/>
  <c r="K2842" i="5" s="1"/>
  <c r="J2841" i="5"/>
  <c r="K2841" i="5" s="1"/>
  <c r="J2840" i="5"/>
  <c r="K2840" i="5" s="1"/>
  <c r="K2839" i="5"/>
  <c r="J2839" i="5"/>
  <c r="J2838" i="5"/>
  <c r="K2838" i="5" s="1"/>
  <c r="J2837" i="5"/>
  <c r="K2837" i="5" s="1"/>
  <c r="J2836" i="5"/>
  <c r="K2836" i="5" s="1"/>
  <c r="K2835" i="5"/>
  <c r="J2835" i="5"/>
  <c r="J2834" i="5"/>
  <c r="K2834" i="5" s="1"/>
  <c r="J2833" i="5"/>
  <c r="K2833" i="5" s="1"/>
  <c r="J2832" i="5"/>
  <c r="K2832" i="5" s="1"/>
  <c r="J2831" i="5"/>
  <c r="K2831" i="5" s="1"/>
  <c r="J2830" i="5"/>
  <c r="K2830" i="5" s="1"/>
  <c r="J2829" i="5"/>
  <c r="K2829" i="5" s="1"/>
  <c r="J2828" i="5"/>
  <c r="K2828" i="5" s="1"/>
  <c r="J2827" i="5"/>
  <c r="K2827" i="5" s="1"/>
  <c r="J2826" i="5"/>
  <c r="K2826" i="5" s="1"/>
  <c r="J2825" i="5"/>
  <c r="K2825" i="5" s="1"/>
  <c r="J2824" i="5"/>
  <c r="K2824" i="5" s="1"/>
  <c r="J2823" i="5"/>
  <c r="K2823" i="5" s="1"/>
  <c r="J2822" i="5"/>
  <c r="K2822" i="5" s="1"/>
  <c r="J2821" i="5"/>
  <c r="K2821" i="5" s="1"/>
  <c r="J2820" i="5"/>
  <c r="K2820" i="5" s="1"/>
  <c r="K2819" i="5"/>
  <c r="J2819" i="5"/>
  <c r="J2818" i="5"/>
  <c r="K2818" i="5" s="1"/>
  <c r="J2817" i="5"/>
  <c r="K2817" i="5" s="1"/>
  <c r="K2816" i="5"/>
  <c r="J2816" i="5"/>
  <c r="J2815" i="5"/>
  <c r="K2815" i="5" s="1"/>
  <c r="J2814" i="5"/>
  <c r="K2814" i="5" s="1"/>
  <c r="J2813" i="5"/>
  <c r="K2813" i="5" s="1"/>
  <c r="K2812" i="5"/>
  <c r="J2812" i="5"/>
  <c r="J2811" i="5"/>
  <c r="K2811" i="5" s="1"/>
  <c r="J2810" i="5"/>
  <c r="K2810" i="5" s="1"/>
  <c r="J2809" i="5"/>
  <c r="K2809" i="5" s="1"/>
  <c r="J2808" i="5"/>
  <c r="K2808" i="5" s="1"/>
  <c r="K2807" i="5"/>
  <c r="J2807" i="5"/>
  <c r="J2806" i="5"/>
  <c r="K2806" i="5" s="1"/>
  <c r="J2805" i="5"/>
  <c r="K2805" i="5" s="1"/>
  <c r="J2804" i="5"/>
  <c r="K2804" i="5" s="1"/>
  <c r="J2803" i="5"/>
  <c r="K2803" i="5" s="1"/>
  <c r="J2802" i="5"/>
  <c r="K2802" i="5" s="1"/>
  <c r="J2801" i="5"/>
  <c r="K2801" i="5" s="1"/>
  <c r="J2800" i="5"/>
  <c r="K2800" i="5" s="1"/>
  <c r="J2799" i="5"/>
  <c r="K2799" i="5" s="1"/>
  <c r="J2798" i="5"/>
  <c r="K2798" i="5" s="1"/>
  <c r="J2797" i="5"/>
  <c r="K2797" i="5" s="1"/>
  <c r="J2796" i="5"/>
  <c r="K2796" i="5" s="1"/>
  <c r="J2795" i="5"/>
  <c r="K2795" i="5" s="1"/>
  <c r="J2794" i="5"/>
  <c r="K2794" i="5" s="1"/>
  <c r="J2793" i="5"/>
  <c r="K2793" i="5" s="1"/>
  <c r="J2792" i="5"/>
  <c r="K2792" i="5" s="1"/>
  <c r="J2791" i="5"/>
  <c r="K2791" i="5" s="1"/>
  <c r="J2790" i="5"/>
  <c r="K2790" i="5" s="1"/>
  <c r="J2789" i="5"/>
  <c r="K2789" i="5" s="1"/>
  <c r="J2788" i="5"/>
  <c r="K2788" i="5" s="1"/>
  <c r="J2787" i="5"/>
  <c r="K2787" i="5" s="1"/>
  <c r="J2786" i="5"/>
  <c r="K2786" i="5" s="1"/>
  <c r="J2785" i="5"/>
  <c r="K2785" i="5" s="1"/>
  <c r="J2784" i="5"/>
  <c r="K2784" i="5" s="1"/>
  <c r="J2783" i="5"/>
  <c r="K2783" i="5" s="1"/>
  <c r="J2782" i="5"/>
  <c r="K2782" i="5" s="1"/>
  <c r="J2781" i="5"/>
  <c r="K2781" i="5" s="1"/>
  <c r="J2780" i="5"/>
  <c r="K2780" i="5" s="1"/>
  <c r="J2779" i="5"/>
  <c r="K2779" i="5" s="1"/>
  <c r="J2778" i="5"/>
  <c r="K2778" i="5" s="1"/>
  <c r="J2777" i="5"/>
  <c r="K2777" i="5" s="1"/>
  <c r="J2776" i="5"/>
  <c r="K2776" i="5" s="1"/>
  <c r="J2775" i="5"/>
  <c r="K2775" i="5" s="1"/>
  <c r="J2774" i="5"/>
  <c r="K2774" i="5" s="1"/>
  <c r="J2773" i="5"/>
  <c r="K2773" i="5" s="1"/>
  <c r="J2772" i="5"/>
  <c r="K2772" i="5" s="1"/>
  <c r="J2771" i="5"/>
  <c r="K2771" i="5" s="1"/>
  <c r="J2770" i="5"/>
  <c r="K2770" i="5" s="1"/>
  <c r="J2769" i="5"/>
  <c r="K2769" i="5" s="1"/>
  <c r="J2768" i="5"/>
  <c r="K2768" i="5" s="1"/>
  <c r="K2767" i="5"/>
  <c r="J2767" i="5"/>
  <c r="J2766" i="5"/>
  <c r="K2766" i="5" s="1"/>
  <c r="J2765" i="5"/>
  <c r="K2765" i="5" s="1"/>
  <c r="J2764" i="5"/>
  <c r="K2764" i="5" s="1"/>
  <c r="K2763" i="5"/>
  <c r="J2763" i="5"/>
  <c r="J2762" i="5"/>
  <c r="K2762" i="5" s="1"/>
  <c r="J2761" i="5"/>
  <c r="K2761" i="5" s="1"/>
  <c r="J2760" i="5"/>
  <c r="K2760" i="5" s="1"/>
  <c r="J2759" i="5"/>
  <c r="K2759" i="5" s="1"/>
  <c r="J2758" i="5"/>
  <c r="K2758" i="5" s="1"/>
  <c r="J2757" i="5"/>
  <c r="K2757" i="5" s="1"/>
  <c r="J2756" i="5"/>
  <c r="K2756" i="5" s="1"/>
  <c r="J2755" i="5"/>
  <c r="K2755" i="5" s="1"/>
  <c r="J2754" i="5"/>
  <c r="K2754" i="5" s="1"/>
  <c r="J2753" i="5"/>
  <c r="K2753" i="5" s="1"/>
  <c r="J2752" i="5"/>
  <c r="K2752" i="5" s="1"/>
  <c r="J2751" i="5"/>
  <c r="K2751" i="5" s="1"/>
  <c r="J2750" i="5"/>
  <c r="K2750" i="5" s="1"/>
  <c r="J2749" i="5"/>
  <c r="K2749" i="5" s="1"/>
  <c r="K2748" i="5"/>
  <c r="J2748" i="5"/>
  <c r="J2747" i="5"/>
  <c r="K2747" i="5" s="1"/>
  <c r="J2746" i="5"/>
  <c r="K2746" i="5" s="1"/>
  <c r="J2745" i="5"/>
  <c r="K2745" i="5" s="1"/>
  <c r="J2744" i="5"/>
  <c r="K2744" i="5" s="1"/>
  <c r="J2743" i="5"/>
  <c r="K2743" i="5" s="1"/>
  <c r="J2742" i="5"/>
  <c r="K2742" i="5" s="1"/>
  <c r="J2741" i="5"/>
  <c r="K2741" i="5" s="1"/>
  <c r="J2740" i="5"/>
  <c r="K2740" i="5" s="1"/>
  <c r="J2739" i="5"/>
  <c r="K2739" i="5" s="1"/>
  <c r="J2738" i="5"/>
  <c r="K2738" i="5" s="1"/>
  <c r="J2737" i="5"/>
  <c r="K2737" i="5" s="1"/>
  <c r="J2736" i="5"/>
  <c r="K2736" i="5" s="1"/>
  <c r="J2735" i="5"/>
  <c r="K2735" i="5" s="1"/>
  <c r="J2734" i="5"/>
  <c r="K2734" i="5" s="1"/>
  <c r="J2733" i="5"/>
  <c r="K2733" i="5" s="1"/>
  <c r="J2732" i="5"/>
  <c r="K2732" i="5" s="1"/>
  <c r="J2731" i="5"/>
  <c r="K2731" i="5" s="1"/>
  <c r="J2730" i="5"/>
  <c r="K2730" i="5" s="1"/>
  <c r="J2729" i="5"/>
  <c r="K2729" i="5" s="1"/>
  <c r="J2728" i="5"/>
  <c r="K2728" i="5" s="1"/>
  <c r="J2727" i="5"/>
  <c r="K2727" i="5" s="1"/>
  <c r="J2726" i="5"/>
  <c r="K2726" i="5" s="1"/>
  <c r="J2725" i="5"/>
  <c r="K2725" i="5" s="1"/>
  <c r="K2724" i="5"/>
  <c r="J2724" i="5"/>
  <c r="K2723" i="5"/>
  <c r="J2723" i="5"/>
  <c r="J2722" i="5"/>
  <c r="K2722" i="5" s="1"/>
  <c r="J2721" i="5"/>
  <c r="K2721" i="5" s="1"/>
  <c r="J2720" i="5"/>
  <c r="K2720" i="5" s="1"/>
  <c r="J2719" i="5"/>
  <c r="K2719" i="5" s="1"/>
  <c r="J2718" i="5"/>
  <c r="K2718" i="5" s="1"/>
  <c r="J2717" i="5"/>
  <c r="K2717" i="5" s="1"/>
  <c r="J2716" i="5"/>
  <c r="K2716" i="5" s="1"/>
  <c r="J2715" i="5"/>
  <c r="K2715" i="5" s="1"/>
  <c r="J2714" i="5"/>
  <c r="K2714" i="5" s="1"/>
  <c r="J2713" i="5"/>
  <c r="K2713" i="5" s="1"/>
  <c r="J2712" i="5"/>
  <c r="K2712" i="5" s="1"/>
  <c r="J2711" i="5"/>
  <c r="K2711" i="5" s="1"/>
  <c r="J2710" i="5"/>
  <c r="K2710" i="5" s="1"/>
  <c r="J2709" i="5"/>
  <c r="K2709" i="5" s="1"/>
  <c r="J2708" i="5"/>
  <c r="K2708" i="5" s="1"/>
  <c r="J2707" i="5"/>
  <c r="K2707" i="5" s="1"/>
  <c r="J2706" i="5"/>
  <c r="K2706" i="5" s="1"/>
  <c r="J2705" i="5"/>
  <c r="K2705" i="5" s="1"/>
  <c r="J2704" i="5"/>
  <c r="K2704" i="5" s="1"/>
  <c r="J2703" i="5"/>
  <c r="K2703" i="5" s="1"/>
  <c r="J2702" i="5"/>
  <c r="K2702" i="5" s="1"/>
  <c r="J2701" i="5"/>
  <c r="K2701" i="5" s="1"/>
  <c r="J2700" i="5"/>
  <c r="K2700" i="5" s="1"/>
  <c r="J2699" i="5"/>
  <c r="K2699" i="5" s="1"/>
  <c r="J2698" i="5"/>
  <c r="K2698" i="5" s="1"/>
  <c r="J2697" i="5"/>
  <c r="K2697" i="5" s="1"/>
  <c r="J2696" i="5"/>
  <c r="K2696" i="5" s="1"/>
  <c r="J2695" i="5"/>
  <c r="K2695" i="5" s="1"/>
  <c r="J2694" i="5"/>
  <c r="K2694" i="5" s="1"/>
  <c r="J2693" i="5"/>
  <c r="K2693" i="5" s="1"/>
  <c r="K2692" i="5"/>
  <c r="J2692" i="5"/>
  <c r="J2691" i="5"/>
  <c r="K2691" i="5" s="1"/>
  <c r="J2690" i="5"/>
  <c r="K2690" i="5" s="1"/>
  <c r="J2689" i="5"/>
  <c r="K2689" i="5" s="1"/>
  <c r="J2688" i="5"/>
  <c r="K2688" i="5" s="1"/>
  <c r="K2687" i="5"/>
  <c r="J2687" i="5"/>
  <c r="J2686" i="5"/>
  <c r="K2686" i="5" s="1"/>
  <c r="J2685" i="5"/>
  <c r="K2685" i="5" s="1"/>
  <c r="J2684" i="5"/>
  <c r="K2684" i="5" s="1"/>
  <c r="J2683" i="5"/>
  <c r="K2683" i="5" s="1"/>
  <c r="J2682" i="5"/>
  <c r="K2682" i="5" s="1"/>
  <c r="J2681" i="5"/>
  <c r="K2681" i="5" s="1"/>
  <c r="J2680" i="5"/>
  <c r="K2680" i="5" s="1"/>
  <c r="J2679" i="5"/>
  <c r="K2679" i="5" s="1"/>
  <c r="J2678" i="5"/>
  <c r="K2678" i="5" s="1"/>
  <c r="J2677" i="5"/>
  <c r="K2677" i="5" s="1"/>
  <c r="K2676" i="5"/>
  <c r="J2676" i="5"/>
  <c r="J2675" i="5"/>
  <c r="K2675" i="5" s="1"/>
  <c r="J2674" i="5"/>
  <c r="K2674" i="5" s="1"/>
  <c r="J2673" i="5"/>
  <c r="K2673" i="5" s="1"/>
  <c r="J2672" i="5"/>
  <c r="K2672" i="5" s="1"/>
  <c r="J2671" i="5"/>
  <c r="K2671" i="5" s="1"/>
  <c r="J2670" i="5"/>
  <c r="K2670" i="5" s="1"/>
  <c r="J2669" i="5"/>
  <c r="K2669" i="5" s="1"/>
  <c r="J2668" i="5"/>
  <c r="K2668" i="5" s="1"/>
  <c r="J2667" i="5"/>
  <c r="K2667" i="5" s="1"/>
  <c r="J2666" i="5"/>
  <c r="K2666" i="5" s="1"/>
  <c r="J2665" i="5"/>
  <c r="K2665" i="5" s="1"/>
  <c r="J2664" i="5"/>
  <c r="K2664" i="5" s="1"/>
  <c r="J2663" i="5"/>
  <c r="K2663" i="5" s="1"/>
  <c r="J2662" i="5"/>
  <c r="K2662" i="5" s="1"/>
  <c r="J2661" i="5"/>
  <c r="K2661" i="5" s="1"/>
  <c r="J2660" i="5"/>
  <c r="K2660" i="5" s="1"/>
  <c r="J2659" i="5"/>
  <c r="K2659" i="5" s="1"/>
  <c r="J2658" i="5"/>
  <c r="K2658" i="5" s="1"/>
  <c r="J2657" i="5"/>
  <c r="K2657" i="5" s="1"/>
  <c r="J2656" i="5"/>
  <c r="K2656" i="5" s="1"/>
  <c r="J2655" i="5"/>
  <c r="K2655" i="5" s="1"/>
  <c r="K2654" i="5"/>
  <c r="J2654" i="5"/>
  <c r="K2653" i="5"/>
  <c r="J2653" i="5"/>
  <c r="J2652" i="5"/>
  <c r="K2652" i="5" s="1"/>
  <c r="K2651" i="5"/>
  <c r="J2651" i="5"/>
  <c r="K2650" i="5"/>
  <c r="J2650" i="5"/>
  <c r="K2649" i="5"/>
  <c r="J2649" i="5"/>
  <c r="J2648" i="5"/>
  <c r="K2648" i="5" s="1"/>
  <c r="K2647" i="5"/>
  <c r="J2647" i="5"/>
  <c r="K2646" i="5"/>
  <c r="J2646" i="5"/>
  <c r="K2645" i="5"/>
  <c r="J2645" i="5"/>
  <c r="J2644" i="5"/>
  <c r="K2644" i="5" s="1"/>
  <c r="K2643" i="5"/>
  <c r="J2643" i="5"/>
  <c r="K2642" i="5"/>
  <c r="J2642" i="5"/>
  <c r="K2641" i="5"/>
  <c r="J2641" i="5"/>
  <c r="J2640" i="5"/>
  <c r="K2640" i="5" s="1"/>
  <c r="K2639" i="5"/>
  <c r="J2639" i="5"/>
  <c r="K2638" i="5"/>
  <c r="J2638" i="5"/>
  <c r="K2637" i="5"/>
  <c r="J2637" i="5"/>
  <c r="J2636" i="5"/>
  <c r="K2636" i="5" s="1"/>
  <c r="K2635" i="5"/>
  <c r="J2635" i="5"/>
  <c r="K2634" i="5"/>
  <c r="J2634" i="5"/>
  <c r="K2633" i="5"/>
  <c r="J2633" i="5"/>
  <c r="J2632" i="5"/>
  <c r="K2632" i="5" s="1"/>
  <c r="K2631" i="5"/>
  <c r="J2631" i="5"/>
  <c r="K2630" i="5"/>
  <c r="J2630" i="5"/>
  <c r="K2629" i="5"/>
  <c r="J2629" i="5"/>
  <c r="J2628" i="5"/>
  <c r="K2628" i="5" s="1"/>
  <c r="K2627" i="5"/>
  <c r="J2627" i="5"/>
  <c r="K2626" i="5"/>
  <c r="J2626" i="5"/>
  <c r="K2625" i="5"/>
  <c r="J2625" i="5"/>
  <c r="J2624" i="5"/>
  <c r="K2624" i="5" s="1"/>
  <c r="K2623" i="5"/>
  <c r="J2623" i="5"/>
  <c r="K2622" i="5"/>
  <c r="J2622" i="5"/>
  <c r="K2621" i="5"/>
  <c r="J2621" i="5"/>
  <c r="J2620" i="5"/>
  <c r="K2620" i="5" s="1"/>
  <c r="K2619" i="5"/>
  <c r="J2619" i="5"/>
  <c r="K2618" i="5"/>
  <c r="J2618" i="5"/>
  <c r="K2617" i="5"/>
  <c r="J2617" i="5"/>
  <c r="J2616" i="5"/>
  <c r="K2616" i="5" s="1"/>
  <c r="K2615" i="5"/>
  <c r="J2615" i="5"/>
  <c r="K2614" i="5"/>
  <c r="J2614" i="5"/>
  <c r="K2613" i="5"/>
  <c r="J2613" i="5"/>
  <c r="J2612" i="5"/>
  <c r="K2612" i="5" s="1"/>
  <c r="K2611" i="5"/>
  <c r="J2611" i="5"/>
  <c r="K2610" i="5"/>
  <c r="J2610" i="5"/>
  <c r="K2609" i="5"/>
  <c r="J2609" i="5"/>
  <c r="J2608" i="5"/>
  <c r="K2608" i="5" s="1"/>
  <c r="K2607" i="5"/>
  <c r="J2607" i="5"/>
  <c r="K2606" i="5"/>
  <c r="J2606" i="5"/>
  <c r="K2605" i="5"/>
  <c r="J2605" i="5"/>
  <c r="J2604" i="5"/>
  <c r="K2604" i="5" s="1"/>
  <c r="K2603" i="5"/>
  <c r="J2603" i="5"/>
  <c r="K2602" i="5"/>
  <c r="J2602" i="5"/>
  <c r="K2601" i="5"/>
  <c r="J2601" i="5"/>
  <c r="J2600" i="5"/>
  <c r="K2600" i="5" s="1"/>
  <c r="K2599" i="5"/>
  <c r="J2599" i="5"/>
  <c r="K2598" i="5"/>
  <c r="J2598" i="5"/>
  <c r="K2597" i="5"/>
  <c r="J2597" i="5"/>
  <c r="J2596" i="5"/>
  <c r="K2596" i="5" s="1"/>
  <c r="K2595" i="5"/>
  <c r="J2595" i="5"/>
  <c r="K2594" i="5"/>
  <c r="J2594" i="5"/>
  <c r="K2593" i="5"/>
  <c r="J2593" i="5"/>
  <c r="J2592" i="5"/>
  <c r="K2592" i="5" s="1"/>
  <c r="K2591" i="5"/>
  <c r="J2591" i="5"/>
  <c r="K2590" i="5"/>
  <c r="J2590" i="5"/>
  <c r="K2589" i="5"/>
  <c r="J2589" i="5"/>
  <c r="J2588" i="5"/>
  <c r="K2588" i="5" s="1"/>
  <c r="K2587" i="5"/>
  <c r="J2587" i="5"/>
  <c r="K2586" i="5"/>
  <c r="J2586" i="5"/>
  <c r="K2585" i="5"/>
  <c r="J2585" i="5"/>
  <c r="J2584" i="5"/>
  <c r="K2584" i="5" s="1"/>
  <c r="K2583" i="5"/>
  <c r="J2583" i="5"/>
  <c r="K2582" i="5"/>
  <c r="J2582" i="5"/>
  <c r="K2581" i="5"/>
  <c r="J2581" i="5"/>
  <c r="J2580" i="5"/>
  <c r="K2580" i="5" s="1"/>
  <c r="K2579" i="5"/>
  <c r="J2579" i="5"/>
  <c r="K2578" i="5"/>
  <c r="J2578" i="5"/>
  <c r="K2577" i="5"/>
  <c r="J2577" i="5"/>
  <c r="J2576" i="5"/>
  <c r="K2576" i="5" s="1"/>
  <c r="K2575" i="5"/>
  <c r="J2575" i="5"/>
  <c r="K2574" i="5"/>
  <c r="J2574" i="5"/>
  <c r="K2573" i="5"/>
  <c r="J2573" i="5"/>
  <c r="J2572" i="5"/>
  <c r="K2572" i="5" s="1"/>
  <c r="K2571" i="5"/>
  <c r="J2571" i="5"/>
  <c r="K2570" i="5"/>
  <c r="J2570" i="5"/>
  <c r="K2569" i="5"/>
  <c r="J2569" i="5"/>
  <c r="J2568" i="5"/>
  <c r="K2568" i="5" s="1"/>
  <c r="K2567" i="5"/>
  <c r="J2567" i="5"/>
  <c r="K2566" i="5"/>
  <c r="J2566" i="5"/>
  <c r="K2565" i="5"/>
  <c r="J2565" i="5"/>
  <c r="J2564" i="5"/>
  <c r="K2564" i="5" s="1"/>
  <c r="K2563" i="5"/>
  <c r="J2563" i="5"/>
  <c r="K2562" i="5"/>
  <c r="J2562" i="5"/>
  <c r="K2561" i="5"/>
  <c r="J2561" i="5"/>
  <c r="J2560" i="5"/>
  <c r="K2560" i="5" s="1"/>
  <c r="K2559" i="5"/>
  <c r="J2559" i="5"/>
  <c r="K2558" i="5"/>
  <c r="J2558" i="5"/>
  <c r="K2557" i="5"/>
  <c r="J2557" i="5"/>
  <c r="J2556" i="5"/>
  <c r="K2556" i="5" s="1"/>
  <c r="K2555" i="5"/>
  <c r="J2555" i="5"/>
  <c r="K2554" i="5"/>
  <c r="J2554" i="5"/>
  <c r="K2553" i="5"/>
  <c r="J2553" i="5"/>
  <c r="J2552" i="5"/>
  <c r="K2552" i="5" s="1"/>
  <c r="K2551" i="5"/>
  <c r="J2551" i="5"/>
  <c r="K2550" i="5"/>
  <c r="J2550" i="5"/>
  <c r="K2549" i="5"/>
  <c r="J2549" i="5"/>
  <c r="J2548" i="5"/>
  <c r="K2548" i="5" s="1"/>
  <c r="K2547" i="5"/>
  <c r="J2547" i="5"/>
  <c r="K2546" i="5"/>
  <c r="J2546" i="5"/>
  <c r="K2545" i="5"/>
  <c r="J2545" i="5"/>
  <c r="J2544" i="5"/>
  <c r="K2544" i="5" s="1"/>
  <c r="K2543" i="5"/>
  <c r="J2543" i="5"/>
  <c r="K2542" i="5"/>
  <c r="J2542" i="5"/>
  <c r="K2541" i="5"/>
  <c r="J2541" i="5"/>
  <c r="K2540" i="5"/>
  <c r="J2540" i="5"/>
  <c r="K2539" i="5"/>
  <c r="J2539" i="5"/>
  <c r="K2538" i="5"/>
  <c r="J2538" i="5"/>
  <c r="K2537" i="5"/>
  <c r="J2537" i="5"/>
  <c r="J2536" i="5"/>
  <c r="K2536" i="5" s="1"/>
  <c r="K2535" i="5"/>
  <c r="J2535" i="5"/>
  <c r="K2534" i="5"/>
  <c r="J2534" i="5"/>
  <c r="K2533" i="5"/>
  <c r="J2533" i="5"/>
  <c r="J2532" i="5"/>
  <c r="K2532" i="5" s="1"/>
  <c r="K2531" i="5"/>
  <c r="J2531" i="5"/>
  <c r="K2530" i="5"/>
  <c r="J2530" i="5"/>
  <c r="K2529" i="5"/>
  <c r="J2529" i="5"/>
  <c r="J2528" i="5"/>
  <c r="K2528" i="5" s="1"/>
  <c r="K2527" i="5"/>
  <c r="J2527" i="5"/>
  <c r="K2526" i="5"/>
  <c r="J2526" i="5"/>
  <c r="K2525" i="5"/>
  <c r="J2525" i="5"/>
  <c r="J2524" i="5"/>
  <c r="K2524" i="5" s="1"/>
  <c r="K2523" i="5"/>
  <c r="J2523" i="5"/>
  <c r="K2522" i="5"/>
  <c r="J2522" i="5"/>
  <c r="K2521" i="5"/>
  <c r="J2521" i="5"/>
  <c r="J2520" i="5"/>
  <c r="K2520" i="5" s="1"/>
  <c r="K2519" i="5"/>
  <c r="J2519" i="5"/>
  <c r="K2518" i="5"/>
  <c r="J2518" i="5"/>
  <c r="K2517" i="5"/>
  <c r="J2517" i="5"/>
  <c r="J2516" i="5"/>
  <c r="K2516" i="5" s="1"/>
  <c r="K2515" i="5"/>
  <c r="J2515" i="5"/>
  <c r="K2514" i="5"/>
  <c r="J2514" i="5"/>
  <c r="K2513" i="5"/>
  <c r="J2513" i="5"/>
  <c r="J2512" i="5"/>
  <c r="K2512" i="5" s="1"/>
  <c r="K2511" i="5"/>
  <c r="J2511" i="5"/>
  <c r="K2510" i="5"/>
  <c r="J2510" i="5"/>
  <c r="K2509" i="5"/>
  <c r="J2509" i="5"/>
  <c r="J2508" i="5"/>
  <c r="K2508" i="5" s="1"/>
  <c r="K2507" i="5"/>
  <c r="J2507" i="5"/>
  <c r="K2506" i="5"/>
  <c r="J2506" i="5"/>
  <c r="K2505" i="5"/>
  <c r="J2505" i="5"/>
  <c r="J2504" i="5"/>
  <c r="K2504" i="5" s="1"/>
  <c r="K2503" i="5"/>
  <c r="J2503" i="5"/>
  <c r="K2502" i="5"/>
  <c r="J2502" i="5"/>
  <c r="K2501" i="5"/>
  <c r="J2501" i="5"/>
  <c r="J2500" i="5"/>
  <c r="K2500" i="5" s="1"/>
  <c r="K2499" i="5"/>
  <c r="J2499" i="5"/>
  <c r="K2498" i="5"/>
  <c r="J2498" i="5"/>
  <c r="K2497" i="5"/>
  <c r="J2497" i="5"/>
  <c r="J2496" i="5"/>
  <c r="K2496" i="5" s="1"/>
  <c r="K2495" i="5"/>
  <c r="J2495" i="5"/>
  <c r="K2494" i="5"/>
  <c r="J2494" i="5"/>
  <c r="K2493" i="5"/>
  <c r="J2493" i="5"/>
  <c r="J2492" i="5"/>
  <c r="K2492" i="5" s="1"/>
  <c r="K2491" i="5"/>
  <c r="J2491" i="5"/>
  <c r="K2490" i="5"/>
  <c r="J2490" i="5"/>
  <c r="K2489" i="5"/>
  <c r="J2489" i="5"/>
  <c r="J2488" i="5"/>
  <c r="K2488" i="5" s="1"/>
  <c r="K2487" i="5"/>
  <c r="J2487" i="5"/>
  <c r="K2486" i="5"/>
  <c r="J2486" i="5"/>
  <c r="K2485" i="5"/>
  <c r="J2485" i="5"/>
  <c r="J2484" i="5"/>
  <c r="K2484" i="5" s="1"/>
  <c r="K2483" i="5"/>
  <c r="J2483" i="5"/>
  <c r="K2482" i="5"/>
  <c r="J2482" i="5"/>
  <c r="K2481" i="5"/>
  <c r="J2481" i="5"/>
  <c r="J2480" i="5"/>
  <c r="K2480" i="5" s="1"/>
  <c r="K2479" i="5"/>
  <c r="J2479" i="5"/>
  <c r="K2478" i="5"/>
  <c r="J2478" i="5"/>
  <c r="K2477" i="5"/>
  <c r="J2477" i="5"/>
  <c r="J2476" i="5"/>
  <c r="K2476" i="5" s="1"/>
  <c r="K2475" i="5"/>
  <c r="J2475" i="5"/>
  <c r="K2474" i="5"/>
  <c r="J2474" i="5"/>
  <c r="K2473" i="5"/>
  <c r="J2473" i="5"/>
  <c r="J2472" i="5"/>
  <c r="K2472" i="5" s="1"/>
  <c r="K2471" i="5"/>
  <c r="J2471" i="5"/>
  <c r="K2470" i="5"/>
  <c r="J2470" i="5"/>
  <c r="K2469" i="5"/>
  <c r="J2469" i="5"/>
  <c r="J2468" i="5"/>
  <c r="K2468" i="5" s="1"/>
  <c r="K2467" i="5"/>
  <c r="J2467" i="5"/>
  <c r="K2466" i="5"/>
  <c r="J2466" i="5"/>
  <c r="K2465" i="5"/>
  <c r="J2465" i="5"/>
  <c r="J2464" i="5"/>
  <c r="K2464" i="5" s="1"/>
  <c r="J2463" i="5"/>
  <c r="K2463" i="5" s="1"/>
  <c r="K2462" i="5"/>
  <c r="J2462" i="5"/>
  <c r="J2461" i="5"/>
  <c r="K2461" i="5" s="1"/>
  <c r="J2460" i="5"/>
  <c r="K2460" i="5" s="1"/>
  <c r="K2459" i="5"/>
  <c r="J2459" i="5"/>
  <c r="K2458" i="5"/>
  <c r="J2458" i="5"/>
  <c r="K2457" i="5"/>
  <c r="J2457" i="5"/>
  <c r="J2456" i="5"/>
  <c r="K2456" i="5" s="1"/>
  <c r="K2455" i="5"/>
  <c r="J2455" i="5"/>
  <c r="K2454" i="5"/>
  <c r="J2454" i="5"/>
  <c r="K2453" i="5"/>
  <c r="J2453" i="5"/>
  <c r="J2452" i="5"/>
  <c r="K2452" i="5" s="1"/>
  <c r="K2451" i="5"/>
  <c r="J2451" i="5"/>
  <c r="K2450" i="5"/>
  <c r="J2450" i="5"/>
  <c r="K2449" i="5"/>
  <c r="J2449" i="5"/>
  <c r="J2448" i="5"/>
  <c r="K2448" i="5" s="1"/>
  <c r="K2447" i="5"/>
  <c r="J2447" i="5"/>
  <c r="K2446" i="5"/>
  <c r="J2446" i="5"/>
  <c r="J2445" i="5"/>
  <c r="K2445" i="5" s="1"/>
  <c r="J2444" i="5"/>
  <c r="K2444" i="5" s="1"/>
  <c r="K2443" i="5"/>
  <c r="J2443" i="5"/>
  <c r="K2442" i="5"/>
  <c r="J2442" i="5"/>
  <c r="J2441" i="5"/>
  <c r="K2441" i="5" s="1"/>
  <c r="J2440" i="5"/>
  <c r="K2440" i="5" s="1"/>
  <c r="K2439" i="5"/>
  <c r="J2439" i="5"/>
  <c r="K2438" i="5"/>
  <c r="J2438" i="5"/>
  <c r="J2437" i="5"/>
  <c r="K2437" i="5" s="1"/>
  <c r="J2436" i="5"/>
  <c r="K2436" i="5" s="1"/>
  <c r="K2435" i="5"/>
  <c r="J2435" i="5"/>
  <c r="K2434" i="5"/>
  <c r="J2434" i="5"/>
  <c r="J2433" i="5"/>
  <c r="K2433" i="5" s="1"/>
  <c r="K2432" i="5"/>
  <c r="J2432" i="5"/>
  <c r="K2431" i="5"/>
  <c r="J2431" i="5"/>
  <c r="K2430" i="5"/>
  <c r="J2430" i="5"/>
  <c r="J2429" i="5"/>
  <c r="K2429" i="5" s="1"/>
  <c r="J2428" i="5"/>
  <c r="K2428" i="5" s="1"/>
  <c r="K2427" i="5"/>
  <c r="J2427" i="5"/>
  <c r="K2426" i="5"/>
  <c r="J2426" i="5"/>
  <c r="J2425" i="5"/>
  <c r="K2425" i="5" s="1"/>
  <c r="J2424" i="5"/>
  <c r="K2424" i="5" s="1"/>
  <c r="K2423" i="5"/>
  <c r="J2423" i="5"/>
  <c r="K2422" i="5"/>
  <c r="J2422" i="5"/>
  <c r="J2421" i="5"/>
  <c r="K2421" i="5" s="1"/>
  <c r="J2420" i="5"/>
  <c r="K2420" i="5" s="1"/>
  <c r="K2419" i="5"/>
  <c r="J2419" i="5"/>
  <c r="K2418" i="5"/>
  <c r="J2418" i="5"/>
  <c r="J2417" i="5"/>
  <c r="K2417" i="5" s="1"/>
  <c r="J2416" i="5"/>
  <c r="K2416" i="5" s="1"/>
  <c r="K2415" i="5"/>
  <c r="J2415" i="5"/>
  <c r="K2414" i="5"/>
  <c r="J2414" i="5"/>
  <c r="J2413" i="5"/>
  <c r="K2413" i="5" s="1"/>
  <c r="J2412" i="5"/>
  <c r="K2412" i="5" s="1"/>
  <c r="K2411" i="5"/>
  <c r="J2411" i="5"/>
  <c r="K2410" i="5"/>
  <c r="J2410" i="5"/>
  <c r="K2409" i="5"/>
  <c r="J2409" i="5"/>
  <c r="K2408" i="5"/>
  <c r="J2408" i="5"/>
  <c r="K2407" i="5"/>
  <c r="J2407" i="5"/>
  <c r="K2406" i="5"/>
  <c r="J2406" i="5"/>
  <c r="J2405" i="5"/>
  <c r="K2405" i="5" s="1"/>
  <c r="J2404" i="5"/>
  <c r="K2404" i="5" s="1"/>
  <c r="K2403" i="5"/>
  <c r="J2403" i="5"/>
  <c r="K2402" i="5"/>
  <c r="J2402" i="5"/>
  <c r="J2401" i="5"/>
  <c r="K2401" i="5" s="1"/>
  <c r="J2400" i="5"/>
  <c r="K2400" i="5" s="1"/>
  <c r="K2399" i="5"/>
  <c r="J2399" i="5"/>
  <c r="K2398" i="5"/>
  <c r="J2398" i="5"/>
  <c r="J2397" i="5"/>
  <c r="K2397" i="5" s="1"/>
  <c r="J2396" i="5"/>
  <c r="K2396" i="5" s="1"/>
  <c r="K2395" i="5"/>
  <c r="J2395" i="5"/>
  <c r="K2394" i="5"/>
  <c r="J2394" i="5"/>
  <c r="J2393" i="5"/>
  <c r="K2393" i="5" s="1"/>
  <c r="J2392" i="5"/>
  <c r="K2392" i="5" s="1"/>
  <c r="K2391" i="5"/>
  <c r="J2391" i="5"/>
  <c r="K2390" i="5"/>
  <c r="J2390" i="5"/>
  <c r="J2389" i="5"/>
  <c r="K2389" i="5" s="1"/>
  <c r="J2388" i="5"/>
  <c r="K2388" i="5" s="1"/>
  <c r="K2387" i="5"/>
  <c r="J2387" i="5"/>
  <c r="K2386" i="5"/>
  <c r="J2386" i="5"/>
  <c r="J2385" i="5"/>
  <c r="K2385" i="5" s="1"/>
  <c r="J2384" i="5"/>
  <c r="K2384" i="5" s="1"/>
  <c r="K2383" i="5"/>
  <c r="J2383" i="5"/>
  <c r="K2382" i="5"/>
  <c r="J2382" i="5"/>
  <c r="J2381" i="5"/>
  <c r="K2381" i="5" s="1"/>
  <c r="J2380" i="5"/>
  <c r="K2380" i="5" s="1"/>
  <c r="K2379" i="5"/>
  <c r="J2379" i="5"/>
  <c r="K2378" i="5"/>
  <c r="J2378" i="5"/>
  <c r="J2377" i="5"/>
  <c r="K2377" i="5" s="1"/>
  <c r="J2376" i="5"/>
  <c r="K2376" i="5" s="1"/>
  <c r="K2375" i="5"/>
  <c r="J2375" i="5"/>
  <c r="K2374" i="5"/>
  <c r="J2374" i="5"/>
  <c r="J2373" i="5"/>
  <c r="K2373" i="5" s="1"/>
  <c r="J2372" i="5"/>
  <c r="K2372" i="5" s="1"/>
  <c r="K2371" i="5"/>
  <c r="J2371" i="5"/>
  <c r="K2370" i="5"/>
  <c r="J2370" i="5"/>
  <c r="J2369" i="5"/>
  <c r="K2369" i="5" s="1"/>
  <c r="J2368" i="5"/>
  <c r="K2368" i="5" s="1"/>
  <c r="K2367" i="5"/>
  <c r="J2367" i="5"/>
  <c r="K2366" i="5"/>
  <c r="J2366" i="5"/>
  <c r="J2365" i="5"/>
  <c r="K2365" i="5" s="1"/>
  <c r="J2364" i="5"/>
  <c r="K2364" i="5" s="1"/>
  <c r="K2363" i="5"/>
  <c r="J2363" i="5"/>
  <c r="K2362" i="5"/>
  <c r="J2362" i="5"/>
  <c r="J2361" i="5"/>
  <c r="K2361" i="5" s="1"/>
  <c r="K2360" i="5"/>
  <c r="J2360" i="5"/>
  <c r="K2359" i="5"/>
  <c r="J2359" i="5"/>
  <c r="K2358" i="5"/>
  <c r="J2358" i="5"/>
  <c r="J2357" i="5"/>
  <c r="K2357" i="5" s="1"/>
  <c r="K2356" i="5"/>
  <c r="J2356" i="5"/>
  <c r="K2355" i="5"/>
  <c r="J2355" i="5"/>
  <c r="K2354" i="5"/>
  <c r="J2354" i="5"/>
  <c r="J2353" i="5"/>
  <c r="K2353" i="5" s="1"/>
  <c r="J2352" i="5"/>
  <c r="K2352" i="5" s="1"/>
  <c r="K2351" i="5"/>
  <c r="J2351" i="5"/>
  <c r="K2350" i="5"/>
  <c r="J2350" i="5"/>
  <c r="J2349" i="5"/>
  <c r="K2349" i="5" s="1"/>
  <c r="J2348" i="5"/>
  <c r="K2348" i="5" s="1"/>
  <c r="K2347" i="5"/>
  <c r="J2347" i="5"/>
  <c r="K2346" i="5"/>
  <c r="J2346" i="5"/>
  <c r="J2345" i="5"/>
  <c r="K2345" i="5" s="1"/>
  <c r="J2344" i="5"/>
  <c r="K2344" i="5" s="1"/>
  <c r="K2343" i="5"/>
  <c r="J2343" i="5"/>
  <c r="K2342" i="5"/>
  <c r="J2342" i="5"/>
  <c r="J2341" i="5"/>
  <c r="K2341" i="5" s="1"/>
  <c r="J2340" i="5"/>
  <c r="K2340" i="5" s="1"/>
  <c r="K2339" i="5"/>
  <c r="J2339" i="5"/>
  <c r="K2338" i="5"/>
  <c r="J2338" i="5"/>
  <c r="J2337" i="5"/>
  <c r="K2337" i="5" s="1"/>
  <c r="J2336" i="5"/>
  <c r="K2336" i="5" s="1"/>
  <c r="K2335" i="5"/>
  <c r="J2335" i="5"/>
  <c r="K2334" i="5"/>
  <c r="J2334" i="5"/>
  <c r="J2333" i="5"/>
  <c r="K2333" i="5" s="1"/>
  <c r="J2332" i="5"/>
  <c r="K2332" i="5" s="1"/>
  <c r="K2331" i="5"/>
  <c r="J2331" i="5"/>
  <c r="K2330" i="5"/>
  <c r="J2330" i="5"/>
  <c r="J2329" i="5"/>
  <c r="K2329" i="5" s="1"/>
  <c r="J2328" i="5"/>
  <c r="K2328" i="5" s="1"/>
  <c r="K2327" i="5"/>
  <c r="J2327" i="5"/>
  <c r="K2326" i="5"/>
  <c r="J2326" i="5"/>
  <c r="J2325" i="5"/>
  <c r="K2325" i="5" s="1"/>
  <c r="J2324" i="5"/>
  <c r="K2324" i="5" s="1"/>
  <c r="K2323" i="5"/>
  <c r="J2323" i="5"/>
  <c r="K2322" i="5"/>
  <c r="J2322" i="5"/>
  <c r="J2321" i="5"/>
  <c r="K2321" i="5" s="1"/>
  <c r="J2320" i="5"/>
  <c r="K2320" i="5" s="1"/>
  <c r="K2319" i="5"/>
  <c r="J2319" i="5"/>
  <c r="K2318" i="5"/>
  <c r="J2318" i="5"/>
  <c r="J2317" i="5"/>
  <c r="K2317" i="5" s="1"/>
  <c r="J2316" i="5"/>
  <c r="K2316" i="5" s="1"/>
  <c r="K2315" i="5"/>
  <c r="J2315" i="5"/>
  <c r="K2314" i="5"/>
  <c r="J2314" i="5"/>
  <c r="K2313" i="5"/>
  <c r="J2313" i="5"/>
  <c r="J2312" i="5"/>
  <c r="K2312" i="5" s="1"/>
  <c r="K2311" i="5"/>
  <c r="J2311" i="5"/>
  <c r="K2310" i="5"/>
  <c r="J2310" i="5"/>
  <c r="K2309" i="5"/>
  <c r="J2309" i="5"/>
  <c r="J2308" i="5"/>
  <c r="K2308" i="5" s="1"/>
  <c r="K2307" i="5"/>
  <c r="J2307" i="5"/>
  <c r="K2306" i="5"/>
  <c r="J2306" i="5"/>
  <c r="K2305" i="5"/>
  <c r="J2305" i="5"/>
  <c r="J2304" i="5"/>
  <c r="K2304" i="5" s="1"/>
  <c r="K2303" i="5"/>
  <c r="J2303" i="5"/>
  <c r="K2302" i="5"/>
  <c r="J2302" i="5"/>
  <c r="J2301" i="5"/>
  <c r="K2301" i="5" s="1"/>
  <c r="K2300" i="5"/>
  <c r="J2300" i="5"/>
  <c r="K2299" i="5"/>
  <c r="J2299" i="5"/>
  <c r="K2298" i="5"/>
  <c r="J2298" i="5"/>
  <c r="J2297" i="5"/>
  <c r="K2297" i="5" s="1"/>
  <c r="J2296" i="5"/>
  <c r="K2296" i="5" s="1"/>
  <c r="K2295" i="5"/>
  <c r="J2295" i="5"/>
  <c r="K2294" i="5"/>
  <c r="J2294" i="5"/>
  <c r="J2293" i="5"/>
  <c r="K2293" i="5" s="1"/>
  <c r="K2292" i="5"/>
  <c r="J2292" i="5"/>
  <c r="K2291" i="5"/>
  <c r="J2291" i="5"/>
  <c r="K2290" i="5"/>
  <c r="J2290" i="5"/>
  <c r="J2289" i="5"/>
  <c r="K2289" i="5" s="1"/>
  <c r="K2288" i="5"/>
  <c r="J2288" i="5"/>
  <c r="K2287" i="5"/>
  <c r="J2287" i="5"/>
  <c r="K2286" i="5"/>
  <c r="J2286" i="5"/>
  <c r="J2285" i="5"/>
  <c r="K2285" i="5" s="1"/>
  <c r="K2284" i="5"/>
  <c r="J2284" i="5"/>
  <c r="K2283" i="5"/>
  <c r="J2283" i="5"/>
  <c r="J2282" i="5"/>
  <c r="K2282" i="5" s="1"/>
  <c r="K2281" i="5"/>
  <c r="J2281" i="5"/>
  <c r="K2280" i="5"/>
  <c r="J2280" i="5"/>
  <c r="K2279" i="5"/>
  <c r="J2279" i="5"/>
  <c r="J2278" i="5"/>
  <c r="K2278" i="5" s="1"/>
  <c r="K2277" i="5"/>
  <c r="J2277" i="5"/>
  <c r="K2276" i="5"/>
  <c r="J2276" i="5"/>
  <c r="K2275" i="5"/>
  <c r="J2275" i="5"/>
  <c r="J2274" i="5"/>
  <c r="K2274" i="5" s="1"/>
  <c r="K2273" i="5"/>
  <c r="J2273" i="5"/>
  <c r="K2272" i="5"/>
  <c r="J2272" i="5"/>
  <c r="K2271" i="5"/>
  <c r="J2271" i="5"/>
  <c r="J2270" i="5"/>
  <c r="K2270" i="5" s="1"/>
  <c r="K2269" i="5"/>
  <c r="J2269" i="5"/>
  <c r="K2268" i="5"/>
  <c r="J2268" i="5"/>
  <c r="K2267" i="5"/>
  <c r="J2267" i="5"/>
  <c r="J2266" i="5"/>
  <c r="K2266" i="5" s="1"/>
  <c r="K2265" i="5"/>
  <c r="J2265" i="5"/>
  <c r="K2264" i="5"/>
  <c r="J2264" i="5"/>
  <c r="K2263" i="5"/>
  <c r="J2263" i="5"/>
  <c r="J2262" i="5"/>
  <c r="K2262" i="5" s="1"/>
  <c r="K2261" i="5"/>
  <c r="J2261" i="5"/>
  <c r="K2260" i="5"/>
  <c r="J2260" i="5"/>
  <c r="K2259" i="5"/>
  <c r="J2259" i="5"/>
  <c r="J2258" i="5"/>
  <c r="K2258" i="5" s="1"/>
  <c r="K2257" i="5"/>
  <c r="J2257" i="5"/>
  <c r="K2256" i="5"/>
  <c r="J2256" i="5"/>
  <c r="K2255" i="5"/>
  <c r="J2255" i="5"/>
  <c r="J2254" i="5"/>
  <c r="K2254" i="5" s="1"/>
  <c r="K2253" i="5"/>
  <c r="J2253" i="5"/>
  <c r="K2252" i="5"/>
  <c r="J2252" i="5"/>
  <c r="K2251" i="5"/>
  <c r="J2251" i="5"/>
  <c r="J2250" i="5"/>
  <c r="K2250" i="5" s="1"/>
  <c r="K2249" i="5"/>
  <c r="J2249" i="5"/>
  <c r="K2248" i="5"/>
  <c r="J2248" i="5"/>
  <c r="K2247" i="5"/>
  <c r="J2247" i="5"/>
  <c r="J2246" i="5"/>
  <c r="K2246" i="5" s="1"/>
  <c r="K2245" i="5"/>
  <c r="J2245" i="5"/>
  <c r="K2244" i="5"/>
  <c r="J2244" i="5"/>
  <c r="K2243" i="5"/>
  <c r="J2243" i="5"/>
  <c r="J2242" i="5"/>
  <c r="K2242" i="5" s="1"/>
  <c r="K2241" i="5"/>
  <c r="J2241" i="5"/>
  <c r="K2240" i="5"/>
  <c r="J2240" i="5"/>
  <c r="K2239" i="5"/>
  <c r="J2239" i="5"/>
  <c r="J2238" i="5"/>
  <c r="K2238" i="5" s="1"/>
  <c r="K2237" i="5"/>
  <c r="J2237" i="5"/>
  <c r="K2236" i="5"/>
  <c r="J2236" i="5"/>
  <c r="K2235" i="5"/>
  <c r="J2235" i="5"/>
  <c r="J2234" i="5"/>
  <c r="K2234" i="5" s="1"/>
  <c r="K2233" i="5"/>
  <c r="J2233" i="5"/>
  <c r="K2232" i="5"/>
  <c r="J2232" i="5"/>
  <c r="K2231" i="5"/>
  <c r="J2231" i="5"/>
  <c r="J2230" i="5"/>
  <c r="K2230" i="5" s="1"/>
  <c r="K2229" i="5"/>
  <c r="J2229" i="5"/>
  <c r="K2228" i="5"/>
  <c r="J2228" i="5"/>
  <c r="K2227" i="5"/>
  <c r="J2227" i="5"/>
  <c r="J2226" i="5"/>
  <c r="K2226" i="5" s="1"/>
  <c r="K2225" i="5"/>
  <c r="J2225" i="5"/>
  <c r="K2224" i="5"/>
  <c r="J2224" i="5"/>
  <c r="K2223" i="5"/>
  <c r="J2223" i="5"/>
  <c r="J2222" i="5"/>
  <c r="K2222" i="5" s="1"/>
  <c r="K2221" i="5"/>
  <c r="J2221" i="5"/>
  <c r="K2220" i="5"/>
  <c r="J2220" i="5"/>
  <c r="K2219" i="5"/>
  <c r="J2219" i="5"/>
  <c r="J2218" i="5"/>
  <c r="K2218" i="5" s="1"/>
  <c r="K2217" i="5"/>
  <c r="J2217" i="5"/>
  <c r="K2216" i="5"/>
  <c r="J2216" i="5"/>
  <c r="K2215" i="5"/>
  <c r="J2215" i="5"/>
  <c r="J2214" i="5"/>
  <c r="K2214" i="5" s="1"/>
  <c r="K2213" i="5"/>
  <c r="J2213" i="5"/>
  <c r="K2212" i="5"/>
  <c r="J2212" i="5"/>
  <c r="K2211" i="5"/>
  <c r="J2211" i="5"/>
  <c r="J2210" i="5"/>
  <c r="K2210" i="5" s="1"/>
  <c r="K2209" i="5"/>
  <c r="J2209" i="5"/>
  <c r="K2208" i="5"/>
  <c r="J2208" i="5"/>
  <c r="K2207" i="5"/>
  <c r="J2207" i="5"/>
  <c r="J2206" i="5"/>
  <c r="K2206" i="5" s="1"/>
  <c r="K2205" i="5"/>
  <c r="J2205" i="5"/>
  <c r="K2204" i="5"/>
  <c r="J2204" i="5"/>
  <c r="K2203" i="5"/>
  <c r="J2203" i="5"/>
  <c r="J2202" i="5"/>
  <c r="K2202" i="5" s="1"/>
  <c r="K2201" i="5"/>
  <c r="J2201" i="5"/>
  <c r="K2200" i="5"/>
  <c r="J2200" i="5"/>
  <c r="K2199" i="5"/>
  <c r="J2199" i="5"/>
  <c r="J2198" i="5"/>
  <c r="K2198" i="5" s="1"/>
  <c r="K2197" i="5"/>
  <c r="J2197" i="5"/>
  <c r="K2196" i="5"/>
  <c r="J2196" i="5"/>
  <c r="K2195" i="5"/>
  <c r="J2195" i="5"/>
  <c r="J2194" i="5"/>
  <c r="K2194" i="5" s="1"/>
  <c r="K2193" i="5"/>
  <c r="J2193" i="5"/>
  <c r="K2192" i="5"/>
  <c r="J2192" i="5"/>
  <c r="K2191" i="5"/>
  <c r="J2191" i="5"/>
  <c r="J2190" i="5"/>
  <c r="K2190" i="5" s="1"/>
  <c r="K2189" i="5"/>
  <c r="J2189" i="5"/>
  <c r="K2188" i="5"/>
  <c r="J2188" i="5"/>
  <c r="K2187" i="5"/>
  <c r="J2187" i="5"/>
  <c r="J2186" i="5"/>
  <c r="K2186" i="5" s="1"/>
  <c r="K2185" i="5"/>
  <c r="J2185" i="5"/>
  <c r="K2184" i="5"/>
  <c r="J2184" i="5"/>
  <c r="K2183" i="5"/>
  <c r="J2183" i="5"/>
  <c r="J2182" i="5"/>
  <c r="K2182" i="5" s="1"/>
  <c r="K2181" i="5"/>
  <c r="J2181" i="5"/>
  <c r="K2180" i="5"/>
  <c r="J2180" i="5"/>
  <c r="K2179" i="5"/>
  <c r="J2179" i="5"/>
  <c r="J2178" i="5"/>
  <c r="K2178" i="5" s="1"/>
  <c r="K2177" i="5"/>
  <c r="J2177" i="5"/>
  <c r="K2176" i="5"/>
  <c r="J2176" i="5"/>
  <c r="K2175" i="5"/>
  <c r="J2175" i="5"/>
  <c r="J2174" i="5"/>
  <c r="K2174" i="5" s="1"/>
  <c r="K2173" i="5"/>
  <c r="J2173" i="5"/>
  <c r="K2172" i="5"/>
  <c r="J2172" i="5"/>
  <c r="K2171" i="5"/>
  <c r="J2171" i="5"/>
  <c r="J2170" i="5"/>
  <c r="K2170" i="5" s="1"/>
  <c r="K2169" i="5"/>
  <c r="J2169" i="5"/>
  <c r="K2168" i="5"/>
  <c r="J2168" i="5"/>
  <c r="K2167" i="5"/>
  <c r="J2167" i="5"/>
  <c r="J2166" i="5"/>
  <c r="K2166" i="5" s="1"/>
  <c r="K2165" i="5"/>
  <c r="J2165" i="5"/>
  <c r="K2164" i="5"/>
  <c r="J2164" i="5"/>
  <c r="K2163" i="5"/>
  <c r="J2163" i="5"/>
  <c r="J2162" i="5"/>
  <c r="K2162" i="5" s="1"/>
  <c r="K2161" i="5"/>
  <c r="J2161" i="5"/>
  <c r="K2160" i="5"/>
  <c r="J2160" i="5"/>
  <c r="K2159" i="5"/>
  <c r="J2159" i="5"/>
  <c r="J2158" i="5"/>
  <c r="K2158" i="5" s="1"/>
  <c r="K2157" i="5"/>
  <c r="J2157" i="5"/>
  <c r="K2156" i="5"/>
  <c r="J2156" i="5"/>
  <c r="K2155" i="5"/>
  <c r="J2155" i="5"/>
  <c r="J2154" i="5"/>
  <c r="K2154" i="5" s="1"/>
  <c r="K2153" i="5"/>
  <c r="J2153" i="5"/>
  <c r="K2152" i="5"/>
  <c r="J2152" i="5"/>
  <c r="K2151" i="5"/>
  <c r="J2151" i="5"/>
  <c r="J2150" i="5"/>
  <c r="K2150" i="5" s="1"/>
  <c r="K2149" i="5"/>
  <c r="J2149" i="5"/>
  <c r="K2148" i="5"/>
  <c r="J2148" i="5"/>
  <c r="K2147" i="5"/>
  <c r="J2147" i="5"/>
  <c r="J2146" i="5"/>
  <c r="K2146" i="5" s="1"/>
  <c r="K2145" i="5"/>
  <c r="J2145" i="5"/>
  <c r="K2144" i="5"/>
  <c r="J2144" i="5"/>
  <c r="K2143" i="5"/>
  <c r="J2143" i="5"/>
  <c r="J2142" i="5"/>
  <c r="K2142" i="5" s="1"/>
  <c r="K2141" i="5"/>
  <c r="J2141" i="5"/>
  <c r="K2140" i="5"/>
  <c r="J2140" i="5"/>
  <c r="K2139" i="5"/>
  <c r="J2139" i="5"/>
  <c r="J2138" i="5"/>
  <c r="K2138" i="5" s="1"/>
  <c r="K2137" i="5"/>
  <c r="J2137" i="5"/>
  <c r="K2136" i="5"/>
  <c r="J2136" i="5"/>
  <c r="K2135" i="5"/>
  <c r="J2135" i="5"/>
  <c r="J2134" i="5"/>
  <c r="K2134" i="5" s="1"/>
  <c r="K2133" i="5"/>
  <c r="J2133" i="5"/>
  <c r="K2132" i="5"/>
  <c r="J2132" i="5"/>
  <c r="K2131" i="5"/>
  <c r="J2131" i="5"/>
  <c r="J2130" i="5"/>
  <c r="K2130" i="5" s="1"/>
  <c r="K2129" i="5"/>
  <c r="J2129" i="5"/>
  <c r="K2128" i="5"/>
  <c r="J2128" i="5"/>
  <c r="K2127" i="5"/>
  <c r="J2127" i="5"/>
  <c r="J2126" i="5"/>
  <c r="K2126" i="5" s="1"/>
  <c r="K2125" i="5"/>
  <c r="J2125" i="5"/>
  <c r="K2124" i="5"/>
  <c r="J2124" i="5"/>
  <c r="K2123" i="5"/>
  <c r="J2123" i="5"/>
  <c r="J2122" i="5"/>
  <c r="K2122" i="5" s="1"/>
  <c r="K2121" i="5"/>
  <c r="J2121" i="5"/>
  <c r="K2120" i="5"/>
  <c r="J2120" i="5"/>
  <c r="K2119" i="5"/>
  <c r="J2119" i="5"/>
  <c r="J2118" i="5"/>
  <c r="K2118" i="5" s="1"/>
  <c r="K2117" i="5"/>
  <c r="J2117" i="5"/>
  <c r="K2116" i="5"/>
  <c r="J2116" i="5"/>
  <c r="K2115" i="5"/>
  <c r="J2115" i="5"/>
  <c r="J2114" i="5"/>
  <c r="K2114" i="5" s="1"/>
  <c r="K2113" i="5"/>
  <c r="J2113" i="5"/>
  <c r="K2112" i="5"/>
  <c r="J2112" i="5"/>
  <c r="K2111" i="5"/>
  <c r="J2111" i="5"/>
  <c r="J2110" i="5"/>
  <c r="K2110" i="5" s="1"/>
  <c r="K2109" i="5"/>
  <c r="J2109" i="5"/>
  <c r="K2108" i="5"/>
  <c r="J2108" i="5"/>
  <c r="K2107" i="5"/>
  <c r="J2107" i="5"/>
  <c r="J2106" i="5"/>
  <c r="K2106" i="5" s="1"/>
  <c r="K2105" i="5"/>
  <c r="J2105" i="5"/>
  <c r="K2104" i="5"/>
  <c r="J2104" i="5"/>
  <c r="K2103" i="5"/>
  <c r="J2103" i="5"/>
  <c r="J2102" i="5"/>
  <c r="K2102" i="5" s="1"/>
  <c r="K2101" i="5"/>
  <c r="J2101" i="5"/>
  <c r="K2100" i="5"/>
  <c r="J2100" i="5"/>
  <c r="K2099" i="5"/>
  <c r="J2099" i="5"/>
  <c r="J2098" i="5"/>
  <c r="K2098" i="5" s="1"/>
  <c r="K2097" i="5"/>
  <c r="J2097" i="5"/>
  <c r="K2096" i="5"/>
  <c r="J2096" i="5"/>
  <c r="K2095" i="5"/>
  <c r="J2095" i="5"/>
  <c r="J2094" i="5"/>
  <c r="K2094" i="5" s="1"/>
  <c r="K2093" i="5"/>
  <c r="J2093" i="5"/>
  <c r="K2092" i="5"/>
  <c r="J2092" i="5"/>
  <c r="K2091" i="5"/>
  <c r="J2091" i="5"/>
  <c r="J2090" i="5"/>
  <c r="K2090" i="5" s="1"/>
  <c r="K2089" i="5"/>
  <c r="J2089" i="5"/>
  <c r="K2088" i="5"/>
  <c r="J2088" i="5"/>
  <c r="K2087" i="5"/>
  <c r="J2087" i="5"/>
  <c r="J2086" i="5"/>
  <c r="K2086" i="5" s="1"/>
  <c r="K2085" i="5"/>
  <c r="J2085" i="5"/>
  <c r="K2084" i="5"/>
  <c r="J2084" i="5"/>
  <c r="K2083" i="5"/>
  <c r="J2083" i="5"/>
  <c r="J2082" i="5"/>
  <c r="K2082" i="5" s="1"/>
  <c r="K2081" i="5"/>
  <c r="J2081" i="5"/>
  <c r="K2080" i="5"/>
  <c r="J2080" i="5"/>
  <c r="K2079" i="5"/>
  <c r="J2079" i="5"/>
  <c r="J2078" i="5"/>
  <c r="K2078" i="5" s="1"/>
  <c r="K2077" i="5"/>
  <c r="J2077" i="5"/>
  <c r="K2076" i="5"/>
  <c r="J2076" i="5"/>
  <c r="K2075" i="5"/>
  <c r="J2075" i="5"/>
  <c r="J2074" i="5"/>
  <c r="K2074" i="5" s="1"/>
  <c r="K2073" i="5"/>
  <c r="J2073" i="5"/>
  <c r="K2072" i="5"/>
  <c r="J2072" i="5"/>
  <c r="K2071" i="5"/>
  <c r="J2071" i="5"/>
  <c r="J2070" i="5"/>
  <c r="K2070" i="5" s="1"/>
  <c r="K2069" i="5"/>
  <c r="J2069" i="5"/>
  <c r="K2068" i="5"/>
  <c r="J2068" i="5"/>
  <c r="K2067" i="5"/>
  <c r="J2067" i="5"/>
  <c r="J2066" i="5"/>
  <c r="K2066" i="5" s="1"/>
  <c r="K2065" i="5"/>
  <c r="J2065" i="5"/>
  <c r="K2064" i="5"/>
  <c r="J2064" i="5"/>
  <c r="K2063" i="5"/>
  <c r="J2063" i="5"/>
  <c r="J2062" i="5"/>
  <c r="K2062" i="5" s="1"/>
  <c r="K2061" i="5"/>
  <c r="J2061" i="5"/>
  <c r="K2060" i="5"/>
  <c r="J2060" i="5"/>
  <c r="K2059" i="5"/>
  <c r="J2059" i="5"/>
  <c r="J2058" i="5"/>
  <c r="K2058" i="5" s="1"/>
  <c r="K2057" i="5"/>
  <c r="J2057" i="5"/>
  <c r="K2056" i="5"/>
  <c r="J2056" i="5"/>
  <c r="K2055" i="5"/>
  <c r="J2055" i="5"/>
  <c r="J2054" i="5"/>
  <c r="K2054" i="5" s="1"/>
  <c r="K2053" i="5"/>
  <c r="J2053" i="5"/>
  <c r="K2052" i="5"/>
  <c r="J2052" i="5"/>
  <c r="K2051" i="5"/>
  <c r="J2051" i="5"/>
  <c r="J2050" i="5"/>
  <c r="K2050" i="5" s="1"/>
  <c r="K2049" i="5"/>
  <c r="J2049" i="5"/>
  <c r="K2048" i="5"/>
  <c r="J2048" i="5"/>
  <c r="K2047" i="5"/>
  <c r="J2047" i="5"/>
  <c r="J2046" i="5"/>
  <c r="K2046" i="5" s="1"/>
  <c r="K2045" i="5"/>
  <c r="J2045" i="5"/>
  <c r="K2044" i="5"/>
  <c r="J2044" i="5"/>
  <c r="K2043" i="5"/>
  <c r="J2043" i="5"/>
  <c r="J2042" i="5"/>
  <c r="K2042" i="5" s="1"/>
  <c r="K2041" i="5"/>
  <c r="J2041" i="5"/>
  <c r="K2040" i="5"/>
  <c r="J2040" i="5"/>
  <c r="K2039" i="5"/>
  <c r="J2039" i="5"/>
  <c r="J2038" i="5"/>
  <c r="K2038" i="5" s="1"/>
  <c r="K2037" i="5"/>
  <c r="J2037" i="5"/>
  <c r="K2036" i="5"/>
  <c r="J2036" i="5"/>
  <c r="K2035" i="5"/>
  <c r="J2035" i="5"/>
  <c r="J2034" i="5"/>
  <c r="K2034" i="5" s="1"/>
  <c r="K2033" i="5"/>
  <c r="J2033" i="5"/>
  <c r="K2032" i="5"/>
  <c r="J2032" i="5"/>
  <c r="K2031" i="5"/>
  <c r="J2031" i="5"/>
  <c r="J2030" i="5"/>
  <c r="K2030" i="5" s="1"/>
  <c r="K2029" i="5"/>
  <c r="J2029" i="5"/>
  <c r="K2028" i="5"/>
  <c r="J2028" i="5"/>
  <c r="K2027" i="5"/>
  <c r="J2027" i="5"/>
  <c r="J2026" i="5"/>
  <c r="K2026" i="5" s="1"/>
  <c r="K2025" i="5"/>
  <c r="J2025" i="5"/>
  <c r="K2024" i="5"/>
  <c r="J2024" i="5"/>
  <c r="K2023" i="5"/>
  <c r="J2023" i="5"/>
  <c r="J2022" i="5"/>
  <c r="K2022" i="5" s="1"/>
  <c r="K2021" i="5"/>
  <c r="J2021" i="5"/>
  <c r="K2020" i="5"/>
  <c r="J2020" i="5"/>
  <c r="K2019" i="5"/>
  <c r="J2019" i="5"/>
  <c r="J2018" i="5"/>
  <c r="K2018" i="5" s="1"/>
  <c r="K2017" i="5"/>
  <c r="J2017" i="5"/>
  <c r="K2016" i="5"/>
  <c r="J2016" i="5"/>
  <c r="K2015" i="5"/>
  <c r="J2015" i="5"/>
  <c r="J2014" i="5"/>
  <c r="K2014" i="5" s="1"/>
  <c r="K2013" i="5"/>
  <c r="J2013" i="5"/>
  <c r="K2012" i="5"/>
  <c r="J2012" i="5"/>
  <c r="K2011" i="5"/>
  <c r="J2011" i="5"/>
  <c r="J2010" i="5"/>
  <c r="K2010" i="5" s="1"/>
  <c r="K2009" i="5"/>
  <c r="J2009" i="5"/>
  <c r="K2008" i="5"/>
  <c r="J2008" i="5"/>
  <c r="K2007" i="5"/>
  <c r="J2007" i="5"/>
  <c r="J2006" i="5"/>
  <c r="K2006" i="5" s="1"/>
  <c r="K2005" i="5"/>
  <c r="J2005" i="5"/>
  <c r="K2004" i="5"/>
  <c r="J2004" i="5"/>
  <c r="K2003" i="5"/>
  <c r="J2003" i="5"/>
  <c r="J2002" i="5"/>
  <c r="K2002" i="5" s="1"/>
  <c r="K2001" i="5"/>
  <c r="J2001" i="5"/>
  <c r="K2000" i="5"/>
  <c r="J2000" i="5"/>
  <c r="K1999" i="5"/>
  <c r="J1999" i="5"/>
  <c r="J1998" i="5"/>
  <c r="K1998" i="5" s="1"/>
  <c r="K1997" i="5"/>
  <c r="J1997" i="5"/>
  <c r="K1996" i="5"/>
  <c r="J1996" i="5"/>
  <c r="K1995" i="5"/>
  <c r="J1995" i="5"/>
  <c r="J1994" i="5"/>
  <c r="K1994" i="5" s="1"/>
  <c r="K1993" i="5"/>
  <c r="J1993" i="5"/>
  <c r="K1992" i="5"/>
  <c r="J1992" i="5"/>
  <c r="K1991" i="5"/>
  <c r="J1991" i="5"/>
  <c r="J1990" i="5"/>
  <c r="K1990" i="5" s="1"/>
  <c r="K1989" i="5"/>
  <c r="J1989" i="5"/>
  <c r="K1988" i="5"/>
  <c r="J1988" i="5"/>
  <c r="K1987" i="5"/>
  <c r="J1987" i="5"/>
  <c r="J1986" i="5"/>
  <c r="K1986" i="5" s="1"/>
  <c r="K1985" i="5"/>
  <c r="J1985" i="5"/>
  <c r="K1984" i="5"/>
  <c r="J1984" i="5"/>
  <c r="K1983" i="5"/>
  <c r="J1983" i="5"/>
  <c r="J1982" i="5"/>
  <c r="K1982" i="5" s="1"/>
  <c r="K1981" i="5"/>
  <c r="J1981" i="5"/>
  <c r="K1980" i="5"/>
  <c r="J1980" i="5"/>
  <c r="K1979" i="5"/>
  <c r="J1979" i="5"/>
  <c r="J1978" i="5"/>
  <c r="K1978" i="5" s="1"/>
  <c r="K1977" i="5"/>
  <c r="J1977" i="5"/>
  <c r="K1976" i="5"/>
  <c r="J1976" i="5"/>
  <c r="K1975" i="5"/>
  <c r="J1975" i="5"/>
  <c r="J1974" i="5"/>
  <c r="K1974" i="5" s="1"/>
  <c r="K1973" i="5"/>
  <c r="J1973" i="5"/>
  <c r="K1972" i="5"/>
  <c r="J1972" i="5"/>
  <c r="K1971" i="5"/>
  <c r="J1971" i="5"/>
  <c r="J1970" i="5"/>
  <c r="K1970" i="5" s="1"/>
  <c r="K1969" i="5"/>
  <c r="J1969" i="5"/>
  <c r="K1968" i="5"/>
  <c r="J1968" i="5"/>
  <c r="K1967" i="5"/>
  <c r="J1967" i="5"/>
  <c r="J1966" i="5"/>
  <c r="K1966" i="5" s="1"/>
  <c r="K1965" i="5"/>
  <c r="J1965" i="5"/>
  <c r="K1964" i="5"/>
  <c r="J1964" i="5"/>
  <c r="K1963" i="5"/>
  <c r="J1963" i="5"/>
  <c r="J1962" i="5"/>
  <c r="K1962" i="5" s="1"/>
  <c r="K1961" i="5"/>
  <c r="J1961" i="5"/>
  <c r="K1960" i="5"/>
  <c r="J1960" i="5"/>
  <c r="K1959" i="5"/>
  <c r="J1959" i="5"/>
  <c r="J1958" i="5"/>
  <c r="K1958" i="5" s="1"/>
  <c r="K1957" i="5"/>
  <c r="J1957" i="5"/>
  <c r="K1956" i="5"/>
  <c r="J1956" i="5"/>
  <c r="K1955" i="5"/>
  <c r="J1955" i="5"/>
  <c r="J1954" i="5"/>
  <c r="K1954" i="5" s="1"/>
  <c r="K1953" i="5"/>
  <c r="J1953" i="5"/>
  <c r="K1952" i="5"/>
  <c r="J1952" i="5"/>
  <c r="K1951" i="5"/>
  <c r="J1951" i="5"/>
  <c r="J1950" i="5"/>
  <c r="K1950" i="5" s="1"/>
  <c r="K1949" i="5"/>
  <c r="J1949" i="5"/>
  <c r="K1948" i="5"/>
  <c r="J1948" i="5"/>
  <c r="K1947" i="5"/>
  <c r="J1947" i="5"/>
  <c r="J1946" i="5"/>
  <c r="K1946" i="5" s="1"/>
  <c r="K1945" i="5"/>
  <c r="J1945" i="5"/>
  <c r="K1944" i="5"/>
  <c r="J1944" i="5"/>
  <c r="K1943" i="5"/>
  <c r="J1943" i="5"/>
  <c r="J1942" i="5"/>
  <c r="K1942" i="5" s="1"/>
  <c r="K1941" i="5"/>
  <c r="J1941" i="5"/>
  <c r="K1940" i="5"/>
  <c r="J1940" i="5"/>
  <c r="K1939" i="5"/>
  <c r="J1939" i="5"/>
  <c r="J1938" i="5"/>
  <c r="K1938" i="5" s="1"/>
  <c r="K1937" i="5"/>
  <c r="J1937" i="5"/>
  <c r="K1936" i="5"/>
  <c r="J1936" i="5"/>
  <c r="K1935" i="5"/>
  <c r="J1935" i="5"/>
  <c r="J1934" i="5"/>
  <c r="K1934" i="5" s="1"/>
  <c r="K1933" i="5"/>
  <c r="J1933" i="5"/>
  <c r="K1932" i="5"/>
  <c r="J1932" i="5"/>
  <c r="K1931" i="5"/>
  <c r="J1931" i="5"/>
  <c r="J1930" i="5"/>
  <c r="K1930" i="5" s="1"/>
  <c r="K1929" i="5"/>
  <c r="J1929" i="5"/>
  <c r="K1928" i="5"/>
  <c r="J1928" i="5"/>
  <c r="K1927" i="5"/>
  <c r="J1927" i="5"/>
  <c r="J1926" i="5"/>
  <c r="K1926" i="5" s="1"/>
  <c r="K1925" i="5"/>
  <c r="J1925" i="5"/>
  <c r="K1924" i="5"/>
  <c r="J1924" i="5"/>
  <c r="K1923" i="5"/>
  <c r="J1923" i="5"/>
  <c r="J1922" i="5"/>
  <c r="K1922" i="5" s="1"/>
  <c r="K1921" i="5"/>
  <c r="J1921" i="5"/>
  <c r="K1920" i="5"/>
  <c r="J1920" i="5"/>
  <c r="K1919" i="5"/>
  <c r="J1919" i="5"/>
  <c r="J1918" i="5"/>
  <c r="K1918" i="5" s="1"/>
  <c r="K1917" i="5"/>
  <c r="J1917" i="5"/>
  <c r="K1916" i="5"/>
  <c r="J1916" i="5"/>
  <c r="K1915" i="5"/>
  <c r="J1915" i="5"/>
  <c r="J1914" i="5"/>
  <c r="K1914" i="5" s="1"/>
  <c r="K1913" i="5"/>
  <c r="J1913" i="5"/>
  <c r="K1912" i="5"/>
  <c r="J1912" i="5"/>
  <c r="K1911" i="5"/>
  <c r="J1911" i="5"/>
  <c r="J1910" i="5"/>
  <c r="K1910" i="5" s="1"/>
  <c r="K1909" i="5"/>
  <c r="J1909" i="5"/>
  <c r="K1908" i="5"/>
  <c r="J1908" i="5"/>
  <c r="K1907" i="5"/>
  <c r="J1907" i="5"/>
  <c r="J1906" i="5"/>
  <c r="K1906" i="5" s="1"/>
  <c r="K1905" i="5"/>
  <c r="J1905" i="5"/>
  <c r="K1904" i="5"/>
  <c r="J1904" i="5"/>
  <c r="K1903" i="5"/>
  <c r="J1903" i="5"/>
  <c r="J1902" i="5"/>
  <c r="K1902" i="5" s="1"/>
  <c r="K1901" i="5"/>
  <c r="J1901" i="5"/>
  <c r="K1900" i="5"/>
  <c r="J1900" i="5"/>
  <c r="K1899" i="5"/>
  <c r="J1899" i="5"/>
  <c r="J1898" i="5"/>
  <c r="K1898" i="5" s="1"/>
  <c r="K1897" i="5"/>
  <c r="J1897" i="5"/>
  <c r="K1896" i="5"/>
  <c r="J1896" i="5"/>
  <c r="K1895" i="5"/>
  <c r="J1895" i="5"/>
  <c r="J1894" i="5"/>
  <c r="K1894" i="5" s="1"/>
  <c r="K1893" i="5"/>
  <c r="J1893" i="5"/>
  <c r="K1892" i="5"/>
  <c r="J1892" i="5"/>
  <c r="K1891" i="5"/>
  <c r="J1891" i="5"/>
  <c r="J1890" i="5"/>
  <c r="K1890" i="5" s="1"/>
  <c r="K1889" i="5"/>
  <c r="J1889" i="5"/>
  <c r="K1888" i="5"/>
  <c r="J1888" i="5"/>
  <c r="K1887" i="5"/>
  <c r="J1887" i="5"/>
  <c r="J1886" i="5"/>
  <c r="K1886" i="5" s="1"/>
  <c r="K1885" i="5"/>
  <c r="J1885" i="5"/>
  <c r="K1884" i="5"/>
  <c r="J1884" i="5"/>
  <c r="K1883" i="5"/>
  <c r="J1883" i="5"/>
  <c r="J1882" i="5"/>
  <c r="K1882" i="5" s="1"/>
  <c r="K1881" i="5"/>
  <c r="J1881" i="5"/>
  <c r="K1880" i="5"/>
  <c r="J1880" i="5"/>
  <c r="K1879" i="5"/>
  <c r="J1879" i="5"/>
  <c r="J1878" i="5"/>
  <c r="K1878" i="5" s="1"/>
  <c r="K1877" i="5"/>
  <c r="J1877" i="5"/>
  <c r="K1876" i="5"/>
  <c r="J1876" i="5"/>
  <c r="K1875" i="5"/>
  <c r="J1875" i="5"/>
  <c r="J1874" i="5"/>
  <c r="K1874" i="5" s="1"/>
  <c r="K1873" i="5"/>
  <c r="J1873" i="5"/>
  <c r="K1872" i="5"/>
  <c r="J1872" i="5"/>
  <c r="K1871" i="5"/>
  <c r="J1871" i="5"/>
  <c r="J1870" i="5"/>
  <c r="K1870" i="5" s="1"/>
  <c r="K1869" i="5"/>
  <c r="J1869" i="5"/>
  <c r="K1868" i="5"/>
  <c r="J1868" i="5"/>
  <c r="K1867" i="5"/>
  <c r="J1867" i="5"/>
  <c r="J1866" i="5"/>
  <c r="K1866" i="5" s="1"/>
  <c r="K1865" i="5"/>
  <c r="J1865" i="5"/>
  <c r="K1864" i="5"/>
  <c r="J1864" i="5"/>
  <c r="K1863" i="5"/>
  <c r="J1863" i="5"/>
  <c r="J1862" i="5"/>
  <c r="K1862" i="5" s="1"/>
  <c r="K1861" i="5"/>
  <c r="J1861" i="5"/>
  <c r="K1860" i="5"/>
  <c r="J1860" i="5"/>
  <c r="K1859" i="5"/>
  <c r="J1859" i="5"/>
  <c r="J1858" i="5"/>
  <c r="K1858" i="5" s="1"/>
  <c r="K1857" i="5"/>
  <c r="J1857" i="5"/>
  <c r="K1856" i="5"/>
  <c r="J1856" i="5"/>
  <c r="K1855" i="5"/>
  <c r="J1855" i="5"/>
  <c r="J1854" i="5"/>
  <c r="K1854" i="5" s="1"/>
  <c r="K1853" i="5"/>
  <c r="J1853" i="5"/>
  <c r="K1852" i="5"/>
  <c r="J1852" i="5"/>
  <c r="K1851" i="5"/>
  <c r="J1851" i="5"/>
  <c r="J1850" i="5"/>
  <c r="K1850" i="5" s="1"/>
  <c r="K1849" i="5"/>
  <c r="J1849" i="5"/>
  <c r="K1848" i="5"/>
  <c r="J1848" i="5"/>
  <c r="K1847" i="5"/>
  <c r="J1847" i="5"/>
  <c r="J1846" i="5"/>
  <c r="K1846" i="5" s="1"/>
  <c r="K1845" i="5"/>
  <c r="J1845" i="5"/>
  <c r="K1844" i="5"/>
  <c r="J1844" i="5"/>
  <c r="K1843" i="5"/>
  <c r="J1843" i="5"/>
  <c r="J1842" i="5"/>
  <c r="K1842" i="5" s="1"/>
  <c r="J1841" i="5"/>
  <c r="K1841" i="5" s="1"/>
  <c r="K1840" i="5"/>
  <c r="J1840" i="5"/>
  <c r="K1839" i="5"/>
  <c r="J1839" i="5"/>
  <c r="J1838" i="5"/>
  <c r="K1838" i="5" s="1"/>
  <c r="J1837" i="5"/>
  <c r="K1837" i="5" s="1"/>
  <c r="K1836" i="5"/>
  <c r="J1836" i="5"/>
  <c r="K1835" i="5"/>
  <c r="J1835" i="5"/>
  <c r="J1834" i="5"/>
  <c r="K1834" i="5" s="1"/>
  <c r="J1833" i="5"/>
  <c r="K1833" i="5" s="1"/>
  <c r="K1832" i="5"/>
  <c r="J1832" i="5"/>
  <c r="K1831" i="5"/>
  <c r="J1831" i="5"/>
  <c r="J1830" i="5"/>
  <c r="K1830" i="5" s="1"/>
  <c r="J1829" i="5"/>
  <c r="K1829" i="5" s="1"/>
  <c r="K1828" i="5"/>
  <c r="J1828" i="5"/>
  <c r="K1827" i="5"/>
  <c r="J1827" i="5"/>
  <c r="J1826" i="5"/>
  <c r="K1826" i="5" s="1"/>
  <c r="J1825" i="5"/>
  <c r="K1825" i="5" s="1"/>
  <c r="K1824" i="5"/>
  <c r="J1824" i="5"/>
  <c r="K1823" i="5"/>
  <c r="J1823" i="5"/>
  <c r="J1822" i="5"/>
  <c r="K1822" i="5" s="1"/>
  <c r="J1821" i="5"/>
  <c r="K1821" i="5" s="1"/>
  <c r="K1820" i="5"/>
  <c r="J1820" i="5"/>
  <c r="K1819" i="5"/>
  <c r="J1819" i="5"/>
  <c r="J1818" i="5"/>
  <c r="K1818" i="5" s="1"/>
  <c r="J1817" i="5"/>
  <c r="K1817" i="5" s="1"/>
  <c r="K1816" i="5"/>
  <c r="J1816" i="5"/>
  <c r="K1815" i="5"/>
  <c r="J1815" i="5"/>
  <c r="J1814" i="5"/>
  <c r="K1814" i="5" s="1"/>
  <c r="J1813" i="5"/>
  <c r="K1813" i="5" s="1"/>
  <c r="K1812" i="5"/>
  <c r="J1812" i="5"/>
  <c r="K1811" i="5"/>
  <c r="J1811" i="5"/>
  <c r="J1810" i="5"/>
  <c r="K1810" i="5" s="1"/>
  <c r="J1809" i="5"/>
  <c r="K1809" i="5" s="1"/>
  <c r="K1808" i="5"/>
  <c r="J1808" i="5"/>
  <c r="K1807" i="5"/>
  <c r="J1807" i="5"/>
  <c r="J1806" i="5"/>
  <c r="K1806" i="5" s="1"/>
  <c r="J1805" i="5"/>
  <c r="K1805" i="5" s="1"/>
  <c r="K1804" i="5"/>
  <c r="J1804" i="5"/>
  <c r="K1803" i="5"/>
  <c r="J1803" i="5"/>
  <c r="J1802" i="5"/>
  <c r="K1802" i="5" s="1"/>
  <c r="K1801" i="5"/>
  <c r="J1801" i="5"/>
  <c r="K1800" i="5"/>
  <c r="J1800" i="5"/>
  <c r="K1799" i="5"/>
  <c r="J1799" i="5"/>
  <c r="J1798" i="5"/>
  <c r="K1798" i="5" s="1"/>
  <c r="K1797" i="5"/>
  <c r="J1797" i="5"/>
  <c r="K1796" i="5"/>
  <c r="J1796" i="5"/>
  <c r="K1795" i="5"/>
  <c r="J1795" i="5"/>
  <c r="J1794" i="5"/>
  <c r="K1794" i="5" s="1"/>
  <c r="J1793" i="5"/>
  <c r="K1793" i="5" s="1"/>
  <c r="K1792" i="5"/>
  <c r="J1792" i="5"/>
  <c r="K1791" i="5"/>
  <c r="J1791" i="5"/>
  <c r="J1790" i="5"/>
  <c r="K1790" i="5" s="1"/>
  <c r="J1789" i="5"/>
  <c r="K1789" i="5" s="1"/>
  <c r="K1788" i="5"/>
  <c r="J1788" i="5"/>
  <c r="K1787" i="5"/>
  <c r="J1787" i="5"/>
  <c r="J1786" i="5"/>
  <c r="K1786" i="5" s="1"/>
  <c r="J1785" i="5"/>
  <c r="K1785" i="5" s="1"/>
  <c r="K1784" i="5"/>
  <c r="J1784" i="5"/>
  <c r="K1783" i="5"/>
  <c r="J1783" i="5"/>
  <c r="J1782" i="5"/>
  <c r="K1782" i="5" s="1"/>
  <c r="J1781" i="5"/>
  <c r="K1781" i="5" s="1"/>
  <c r="K1780" i="5"/>
  <c r="J1780" i="5"/>
  <c r="K1779" i="5"/>
  <c r="J1779" i="5"/>
  <c r="J1778" i="5"/>
  <c r="K1778" i="5" s="1"/>
  <c r="J1777" i="5"/>
  <c r="K1777" i="5" s="1"/>
  <c r="K1776" i="5"/>
  <c r="J1776" i="5"/>
  <c r="K1775" i="5"/>
  <c r="J1775" i="5"/>
  <c r="J1774" i="5"/>
  <c r="K1774" i="5" s="1"/>
  <c r="J1773" i="5"/>
  <c r="K1773" i="5" s="1"/>
  <c r="K1772" i="5"/>
  <c r="J1772" i="5"/>
  <c r="K1771" i="5"/>
  <c r="J1771" i="5"/>
  <c r="J1770" i="5"/>
  <c r="K1770" i="5" s="1"/>
  <c r="J1769" i="5"/>
  <c r="K1769" i="5" s="1"/>
  <c r="K1768" i="5"/>
  <c r="J1768" i="5"/>
  <c r="K1767" i="5"/>
  <c r="J1767" i="5"/>
  <c r="J1766" i="5"/>
  <c r="K1766" i="5" s="1"/>
  <c r="J1765" i="5"/>
  <c r="K1765" i="5" s="1"/>
  <c r="K1764" i="5"/>
  <c r="J1764" i="5"/>
  <c r="K1763" i="5"/>
  <c r="J1763" i="5"/>
  <c r="J1762" i="5"/>
  <c r="K1762" i="5" s="1"/>
  <c r="J1761" i="5"/>
  <c r="K1761" i="5" s="1"/>
  <c r="K1760" i="5"/>
  <c r="J1760" i="5"/>
  <c r="K1759" i="5"/>
  <c r="J1759" i="5"/>
  <c r="J1758" i="5"/>
  <c r="K1758" i="5" s="1"/>
  <c r="J1757" i="5"/>
  <c r="K1757" i="5" s="1"/>
  <c r="K1756" i="5"/>
  <c r="J1756" i="5"/>
  <c r="K1755" i="5"/>
  <c r="J1755" i="5"/>
  <c r="J1754" i="5"/>
  <c r="K1754" i="5" s="1"/>
  <c r="J1753" i="5"/>
  <c r="K1753" i="5" s="1"/>
  <c r="K1752" i="5"/>
  <c r="J1752" i="5"/>
  <c r="K1751" i="5"/>
  <c r="J1751" i="5"/>
  <c r="J1750" i="5"/>
  <c r="K1750" i="5" s="1"/>
  <c r="J1749" i="5"/>
  <c r="K1749" i="5" s="1"/>
  <c r="K1748" i="5"/>
  <c r="J1748" i="5"/>
  <c r="K1747" i="5"/>
  <c r="J1747" i="5"/>
  <c r="J1746" i="5"/>
  <c r="K1746" i="5" s="1"/>
  <c r="J1745" i="5"/>
  <c r="K1745" i="5" s="1"/>
  <c r="K1744" i="5"/>
  <c r="J1744" i="5"/>
  <c r="K1743" i="5"/>
  <c r="J1743" i="5"/>
  <c r="J1742" i="5"/>
  <c r="K1742" i="5" s="1"/>
  <c r="J1741" i="5"/>
  <c r="K1741" i="5" s="1"/>
  <c r="K1740" i="5"/>
  <c r="J1740" i="5"/>
  <c r="K1739" i="5"/>
  <c r="J1739" i="5"/>
  <c r="J1738" i="5"/>
  <c r="K1738" i="5" s="1"/>
  <c r="J1737" i="5"/>
  <c r="K1737" i="5" s="1"/>
  <c r="K1736" i="5"/>
  <c r="J1736" i="5"/>
  <c r="K1735" i="5"/>
  <c r="J1735" i="5"/>
  <c r="J1734" i="5"/>
  <c r="K1734" i="5" s="1"/>
  <c r="J1733" i="5"/>
  <c r="K1733" i="5" s="1"/>
  <c r="K1732" i="5"/>
  <c r="J1732" i="5"/>
  <c r="K1731" i="5"/>
  <c r="J1731" i="5"/>
  <c r="J1730" i="5"/>
  <c r="K1730" i="5" s="1"/>
  <c r="J1729" i="5"/>
  <c r="K1729" i="5" s="1"/>
  <c r="K1728" i="5"/>
  <c r="J1728" i="5"/>
  <c r="K1727" i="5"/>
  <c r="J1727" i="5"/>
  <c r="J1726" i="5"/>
  <c r="K1726" i="5" s="1"/>
  <c r="J1725" i="5"/>
  <c r="K1725" i="5" s="1"/>
  <c r="K1724" i="5"/>
  <c r="J1724" i="5"/>
  <c r="K1723" i="5"/>
  <c r="J1723" i="5"/>
  <c r="J1722" i="5"/>
  <c r="K1722" i="5" s="1"/>
  <c r="J1721" i="5"/>
  <c r="K1721" i="5" s="1"/>
  <c r="K1720" i="5"/>
  <c r="J1720" i="5"/>
  <c r="K1719" i="5"/>
  <c r="J1719" i="5"/>
  <c r="J1718" i="5"/>
  <c r="K1718" i="5" s="1"/>
  <c r="J1717" i="5"/>
  <c r="K1717" i="5" s="1"/>
  <c r="K1716" i="5"/>
  <c r="J1716" i="5"/>
  <c r="K1715" i="5"/>
  <c r="J1715" i="5"/>
  <c r="J1714" i="5"/>
  <c r="K1714" i="5" s="1"/>
  <c r="J1713" i="5"/>
  <c r="K1713" i="5" s="1"/>
  <c r="K1712" i="5"/>
  <c r="J1712" i="5"/>
  <c r="K1711" i="5"/>
  <c r="J1711" i="5"/>
  <c r="J1710" i="5"/>
  <c r="K1710" i="5" s="1"/>
  <c r="J1709" i="5"/>
  <c r="K1709" i="5" s="1"/>
  <c r="K1708" i="5"/>
  <c r="J1708" i="5"/>
  <c r="K1707" i="5"/>
  <c r="J1707" i="5"/>
  <c r="J1706" i="5"/>
  <c r="K1706" i="5" s="1"/>
  <c r="J1705" i="5"/>
  <c r="K1705" i="5" s="1"/>
  <c r="K1704" i="5"/>
  <c r="J1704" i="5"/>
  <c r="K1703" i="5"/>
  <c r="J1703" i="5"/>
  <c r="J1702" i="5"/>
  <c r="K1702" i="5" s="1"/>
  <c r="J1701" i="5"/>
  <c r="K1701" i="5" s="1"/>
  <c r="K1700" i="5"/>
  <c r="J1700" i="5"/>
  <c r="K1699" i="5"/>
  <c r="J1699" i="5"/>
  <c r="J1698" i="5"/>
  <c r="K1698" i="5" s="1"/>
  <c r="J1697" i="5"/>
  <c r="K1697" i="5" s="1"/>
  <c r="K1696" i="5"/>
  <c r="J1696" i="5"/>
  <c r="K1695" i="5"/>
  <c r="J1695" i="5"/>
  <c r="J1694" i="5"/>
  <c r="K1694" i="5" s="1"/>
  <c r="K1693" i="5"/>
  <c r="J1693" i="5"/>
  <c r="K1692" i="5"/>
  <c r="J1692" i="5"/>
  <c r="K1691" i="5"/>
  <c r="J1691" i="5"/>
  <c r="J1690" i="5"/>
  <c r="K1690" i="5" s="1"/>
  <c r="K1689" i="5"/>
  <c r="J1689" i="5"/>
  <c r="K1688" i="5"/>
  <c r="J1688" i="5"/>
  <c r="K1687" i="5"/>
  <c r="J1687" i="5"/>
  <c r="J1686" i="5"/>
  <c r="K1686" i="5" s="1"/>
  <c r="K1685" i="5"/>
  <c r="J1685" i="5"/>
  <c r="K1684" i="5"/>
  <c r="J1684" i="5"/>
  <c r="K1683" i="5"/>
  <c r="J1683" i="5"/>
  <c r="J1682" i="5"/>
  <c r="K1682" i="5" s="1"/>
  <c r="J1681" i="5"/>
  <c r="K1681" i="5" s="1"/>
  <c r="K1680" i="5"/>
  <c r="J1680" i="5"/>
  <c r="K1679" i="5"/>
  <c r="J1679" i="5"/>
  <c r="J1678" i="5"/>
  <c r="K1678" i="5" s="1"/>
  <c r="J1677" i="5"/>
  <c r="K1677" i="5" s="1"/>
  <c r="K1676" i="5"/>
  <c r="J1676" i="5"/>
  <c r="K1675" i="5"/>
  <c r="J1675" i="5"/>
  <c r="J1674" i="5"/>
  <c r="K1674" i="5" s="1"/>
  <c r="J1673" i="5"/>
  <c r="K1673" i="5" s="1"/>
  <c r="K1672" i="5"/>
  <c r="J1672" i="5"/>
  <c r="K1671" i="5"/>
  <c r="J1671" i="5"/>
  <c r="J1670" i="5"/>
  <c r="K1670" i="5" s="1"/>
  <c r="J1669" i="5"/>
  <c r="K1669" i="5" s="1"/>
  <c r="K1668" i="5"/>
  <c r="J1668" i="5"/>
  <c r="K1667" i="5"/>
  <c r="J1667" i="5"/>
  <c r="J1666" i="5"/>
  <c r="K1666" i="5" s="1"/>
  <c r="J1665" i="5"/>
  <c r="K1665" i="5" s="1"/>
  <c r="K1664" i="5"/>
  <c r="J1664" i="5"/>
  <c r="K1663" i="5"/>
  <c r="J1663" i="5"/>
  <c r="J1662" i="5"/>
  <c r="K1662" i="5" s="1"/>
  <c r="J1661" i="5"/>
  <c r="K1661" i="5" s="1"/>
  <c r="K1660" i="5"/>
  <c r="J1660" i="5"/>
  <c r="K1659" i="5"/>
  <c r="J1659" i="5"/>
  <c r="J1658" i="5"/>
  <c r="K1658" i="5" s="1"/>
  <c r="J1657" i="5"/>
  <c r="K1657" i="5" s="1"/>
  <c r="K1656" i="5"/>
  <c r="J1656" i="5"/>
  <c r="K1655" i="5"/>
  <c r="J1655" i="5"/>
  <c r="J1654" i="5"/>
  <c r="K1654" i="5" s="1"/>
  <c r="J1653" i="5"/>
  <c r="K1653" i="5" s="1"/>
  <c r="K1652" i="5"/>
  <c r="J1652" i="5"/>
  <c r="K1651" i="5"/>
  <c r="J1651" i="5"/>
  <c r="J1650" i="5"/>
  <c r="K1650" i="5" s="1"/>
  <c r="J1649" i="5"/>
  <c r="K1649" i="5" s="1"/>
  <c r="K1648" i="5"/>
  <c r="J1648" i="5"/>
  <c r="K1647" i="5"/>
  <c r="J1647" i="5"/>
  <c r="J1646" i="5"/>
  <c r="K1646" i="5" s="1"/>
  <c r="J1645" i="5"/>
  <c r="K1645" i="5" s="1"/>
  <c r="K1644" i="5"/>
  <c r="J1644" i="5"/>
  <c r="K1643" i="5"/>
  <c r="J1643" i="5"/>
  <c r="J1642" i="5"/>
  <c r="K1642" i="5" s="1"/>
  <c r="J1641" i="5"/>
  <c r="K1641" i="5" s="1"/>
  <c r="K1640" i="5"/>
  <c r="J1640" i="5"/>
  <c r="K1639" i="5"/>
  <c r="J1639" i="5"/>
  <c r="J1638" i="5"/>
  <c r="K1638" i="5" s="1"/>
  <c r="J1637" i="5"/>
  <c r="K1637" i="5" s="1"/>
  <c r="K1636" i="5"/>
  <c r="J1636" i="5"/>
  <c r="K1635" i="5"/>
  <c r="J1635" i="5"/>
  <c r="J1634" i="5"/>
  <c r="K1634" i="5" s="1"/>
  <c r="J1633" i="5"/>
  <c r="K1633" i="5" s="1"/>
  <c r="K1632" i="5"/>
  <c r="J1632" i="5"/>
  <c r="K1631" i="5"/>
  <c r="J1631" i="5"/>
  <c r="J1630" i="5"/>
  <c r="K1630" i="5" s="1"/>
  <c r="J1629" i="5"/>
  <c r="K1629" i="5" s="1"/>
  <c r="K1628" i="5"/>
  <c r="J1628" i="5"/>
  <c r="K1627" i="5"/>
  <c r="J1627" i="5"/>
  <c r="J1626" i="5"/>
  <c r="K1626" i="5" s="1"/>
  <c r="J1625" i="5"/>
  <c r="K1625" i="5" s="1"/>
  <c r="K1624" i="5"/>
  <c r="J1624" i="5"/>
  <c r="K1623" i="5"/>
  <c r="J1623" i="5"/>
  <c r="J1622" i="5"/>
  <c r="K1622" i="5" s="1"/>
  <c r="J1621" i="5"/>
  <c r="K1621" i="5" s="1"/>
  <c r="K1620" i="5"/>
  <c r="J1620" i="5"/>
  <c r="K1619" i="5"/>
  <c r="J1619" i="5"/>
  <c r="J1618" i="5"/>
  <c r="K1618" i="5" s="1"/>
  <c r="J1617" i="5"/>
  <c r="K1617" i="5" s="1"/>
  <c r="K1616" i="5"/>
  <c r="J1616" i="5"/>
  <c r="K1615" i="5"/>
  <c r="J1615" i="5"/>
  <c r="J1614" i="5"/>
  <c r="K1614" i="5" s="1"/>
  <c r="J1613" i="5"/>
  <c r="K1613" i="5" s="1"/>
  <c r="K1612" i="5"/>
  <c r="J1612" i="5"/>
  <c r="K1611" i="5"/>
  <c r="J1611" i="5"/>
  <c r="J1610" i="5"/>
  <c r="K1610" i="5" s="1"/>
  <c r="J1609" i="5"/>
  <c r="K1609" i="5" s="1"/>
  <c r="K1608" i="5"/>
  <c r="J1608" i="5"/>
  <c r="K1607" i="5"/>
  <c r="J1607" i="5"/>
  <c r="J1606" i="5"/>
  <c r="K1606" i="5" s="1"/>
  <c r="J1605" i="5"/>
  <c r="K1605" i="5" s="1"/>
  <c r="K1604" i="5"/>
  <c r="J1604" i="5"/>
  <c r="K1603" i="5"/>
  <c r="J1603" i="5"/>
  <c r="K1602" i="5"/>
  <c r="J1602" i="5"/>
  <c r="J1601" i="5"/>
  <c r="K1601" i="5" s="1"/>
  <c r="J1600" i="5"/>
  <c r="K1600" i="5" s="1"/>
  <c r="K1599" i="5"/>
  <c r="J1599" i="5"/>
  <c r="J1598" i="5"/>
  <c r="K1598" i="5" s="1"/>
  <c r="J1597" i="5"/>
  <c r="K1597" i="5" s="1"/>
  <c r="J1596" i="5"/>
  <c r="K1596" i="5" s="1"/>
  <c r="K1595" i="5"/>
  <c r="J1595" i="5"/>
  <c r="J1594" i="5"/>
  <c r="K1594" i="5" s="1"/>
  <c r="J1593" i="5"/>
  <c r="K1593" i="5" s="1"/>
  <c r="J1592" i="5"/>
  <c r="K1592" i="5" s="1"/>
  <c r="K1591" i="5"/>
  <c r="J1591" i="5"/>
  <c r="J1590" i="5"/>
  <c r="K1590" i="5" s="1"/>
  <c r="J1589" i="5"/>
  <c r="K1589" i="5" s="1"/>
  <c r="J1588" i="5"/>
  <c r="K1588" i="5" s="1"/>
  <c r="K1587" i="5"/>
  <c r="J1587" i="5"/>
  <c r="J1586" i="5"/>
  <c r="K1586" i="5" s="1"/>
  <c r="J1585" i="5"/>
  <c r="K1585" i="5" s="1"/>
  <c r="J1584" i="5"/>
  <c r="K1584" i="5" s="1"/>
  <c r="K1583" i="5"/>
  <c r="J1583" i="5"/>
  <c r="J1582" i="5"/>
  <c r="K1582" i="5" s="1"/>
  <c r="J1581" i="5"/>
  <c r="K1581" i="5" s="1"/>
  <c r="J1580" i="5"/>
  <c r="K1580" i="5" s="1"/>
  <c r="K1579" i="5"/>
  <c r="J1579" i="5"/>
  <c r="J1578" i="5"/>
  <c r="K1578" i="5" s="1"/>
  <c r="J1577" i="5"/>
  <c r="K1577" i="5" s="1"/>
  <c r="J1576" i="5"/>
  <c r="K1576" i="5" s="1"/>
  <c r="K1575" i="5"/>
  <c r="J1575" i="5"/>
  <c r="J1574" i="5"/>
  <c r="K1574" i="5" s="1"/>
  <c r="J1573" i="5"/>
  <c r="K1573" i="5" s="1"/>
  <c r="J1572" i="5"/>
  <c r="K1572" i="5" s="1"/>
  <c r="K1571" i="5"/>
  <c r="J1571" i="5"/>
  <c r="J1570" i="5"/>
  <c r="K1570" i="5" s="1"/>
  <c r="J1569" i="5"/>
  <c r="K1569" i="5" s="1"/>
  <c r="J1568" i="5"/>
  <c r="K1568" i="5" s="1"/>
  <c r="K1567" i="5"/>
  <c r="J1567" i="5"/>
  <c r="J1566" i="5"/>
  <c r="K1566" i="5" s="1"/>
  <c r="J1565" i="5"/>
  <c r="K1565" i="5" s="1"/>
  <c r="J1564" i="5"/>
  <c r="K1564" i="5" s="1"/>
  <c r="K1563" i="5"/>
  <c r="J1563" i="5"/>
  <c r="J1562" i="5"/>
  <c r="K1562" i="5" s="1"/>
  <c r="J1561" i="5"/>
  <c r="K1561" i="5" s="1"/>
  <c r="J1560" i="5"/>
  <c r="K1560" i="5" s="1"/>
  <c r="K1559" i="5"/>
  <c r="J1559" i="5"/>
  <c r="J1558" i="5"/>
  <c r="K1558" i="5" s="1"/>
  <c r="J1557" i="5"/>
  <c r="K1557" i="5" s="1"/>
  <c r="J1556" i="5"/>
  <c r="K1556" i="5" s="1"/>
  <c r="K1555" i="5"/>
  <c r="J1555" i="5"/>
  <c r="J1554" i="5"/>
  <c r="K1554" i="5" s="1"/>
  <c r="J1553" i="5"/>
  <c r="K1553" i="5" s="1"/>
  <c r="J1552" i="5"/>
  <c r="K1552" i="5" s="1"/>
  <c r="K1551" i="5"/>
  <c r="J1551" i="5"/>
  <c r="J1550" i="5"/>
  <c r="K1550" i="5" s="1"/>
  <c r="J1549" i="5"/>
  <c r="K1549" i="5" s="1"/>
  <c r="J1548" i="5"/>
  <c r="K1548" i="5" s="1"/>
  <c r="K1547" i="5"/>
  <c r="J1547" i="5"/>
  <c r="J1546" i="5"/>
  <c r="K1546" i="5" s="1"/>
  <c r="J1545" i="5"/>
  <c r="K1545" i="5" s="1"/>
  <c r="J1544" i="5"/>
  <c r="K1544" i="5" s="1"/>
  <c r="K1543" i="5"/>
  <c r="J1543" i="5"/>
  <c r="J1542" i="5"/>
  <c r="K1542" i="5" s="1"/>
  <c r="J1541" i="5"/>
  <c r="K1541" i="5" s="1"/>
  <c r="J1540" i="5"/>
  <c r="K1540" i="5" s="1"/>
  <c r="K1539" i="5"/>
  <c r="J1539" i="5"/>
  <c r="J1538" i="5"/>
  <c r="K1538" i="5" s="1"/>
  <c r="J1537" i="5"/>
  <c r="K1537" i="5" s="1"/>
  <c r="J1536" i="5"/>
  <c r="K1536" i="5" s="1"/>
  <c r="K1535" i="5"/>
  <c r="J1535" i="5"/>
  <c r="J1534" i="5"/>
  <c r="K1534" i="5" s="1"/>
  <c r="J1533" i="5"/>
  <c r="K1533" i="5" s="1"/>
  <c r="J1532" i="5"/>
  <c r="K1532" i="5" s="1"/>
  <c r="K1531" i="5"/>
  <c r="J1531" i="5"/>
  <c r="J1530" i="5"/>
  <c r="K1530" i="5" s="1"/>
  <c r="J1529" i="5"/>
  <c r="K1529" i="5" s="1"/>
  <c r="J1528" i="5"/>
  <c r="K1528" i="5" s="1"/>
  <c r="K1527" i="5"/>
  <c r="J1527" i="5"/>
  <c r="J1526" i="5"/>
  <c r="K1526" i="5" s="1"/>
  <c r="J1525" i="5"/>
  <c r="K1525" i="5" s="1"/>
  <c r="J1524" i="5"/>
  <c r="K1524" i="5" s="1"/>
  <c r="K1523" i="5"/>
  <c r="J1523" i="5"/>
  <c r="J1522" i="5"/>
  <c r="K1522" i="5" s="1"/>
  <c r="J1521" i="5"/>
  <c r="K1521" i="5" s="1"/>
  <c r="J1520" i="5"/>
  <c r="K1520" i="5" s="1"/>
  <c r="K1519" i="5"/>
  <c r="J1519" i="5"/>
  <c r="J1518" i="5"/>
  <c r="K1518" i="5" s="1"/>
  <c r="J1517" i="5"/>
  <c r="K1517" i="5" s="1"/>
  <c r="J1516" i="5"/>
  <c r="K1516" i="5" s="1"/>
  <c r="K1515" i="5"/>
  <c r="J1515" i="5"/>
  <c r="J1514" i="5"/>
  <c r="K1514" i="5" s="1"/>
  <c r="J1513" i="5"/>
  <c r="K1513" i="5" s="1"/>
  <c r="J1512" i="5"/>
  <c r="K1512" i="5" s="1"/>
  <c r="K1511" i="5"/>
  <c r="J1511" i="5"/>
  <c r="J1510" i="5"/>
  <c r="K1510" i="5" s="1"/>
  <c r="J1509" i="5"/>
  <c r="K1509" i="5" s="1"/>
  <c r="J1508" i="5"/>
  <c r="K1508" i="5" s="1"/>
  <c r="K1507" i="5"/>
  <c r="J1507" i="5"/>
  <c r="J1506" i="5"/>
  <c r="K1506" i="5" s="1"/>
  <c r="J1505" i="5"/>
  <c r="K1505" i="5" s="1"/>
  <c r="J1504" i="5"/>
  <c r="K1504" i="5" s="1"/>
  <c r="K1503" i="5"/>
  <c r="J1503" i="5"/>
  <c r="J1502" i="5"/>
  <c r="K1502" i="5" s="1"/>
  <c r="J1501" i="5"/>
  <c r="K1501" i="5" s="1"/>
  <c r="J1500" i="5"/>
  <c r="K1500" i="5" s="1"/>
  <c r="K1499" i="5"/>
  <c r="J1499" i="5"/>
  <c r="J1498" i="5"/>
  <c r="K1498" i="5" s="1"/>
  <c r="J1497" i="5"/>
  <c r="K1497" i="5" s="1"/>
  <c r="J1496" i="5"/>
  <c r="K1496" i="5" s="1"/>
  <c r="K1495" i="5"/>
  <c r="J1495" i="5"/>
  <c r="J1494" i="5"/>
  <c r="K1494" i="5" s="1"/>
  <c r="J1493" i="5"/>
  <c r="K1493" i="5" s="1"/>
  <c r="J1492" i="5"/>
  <c r="K1492" i="5" s="1"/>
  <c r="K1491" i="5"/>
  <c r="J1491" i="5"/>
  <c r="J1490" i="5"/>
  <c r="K1490" i="5" s="1"/>
  <c r="J1489" i="5"/>
  <c r="K1489" i="5" s="1"/>
  <c r="J1488" i="5"/>
  <c r="K1488" i="5" s="1"/>
  <c r="K1487" i="5"/>
  <c r="J1487" i="5"/>
  <c r="J1486" i="5"/>
  <c r="K1486" i="5" s="1"/>
  <c r="J1485" i="5"/>
  <c r="K1485" i="5" s="1"/>
  <c r="J1484" i="5"/>
  <c r="K1484" i="5" s="1"/>
  <c r="K1483" i="5"/>
  <c r="J1483" i="5"/>
  <c r="J1482" i="5"/>
  <c r="K1482" i="5" s="1"/>
  <c r="J1481" i="5"/>
  <c r="K1481" i="5" s="1"/>
  <c r="J1480" i="5"/>
  <c r="K1480" i="5" s="1"/>
  <c r="K1479" i="5"/>
  <c r="J1479" i="5"/>
  <c r="J1478" i="5"/>
  <c r="K1478" i="5" s="1"/>
  <c r="J1477" i="5"/>
  <c r="K1477" i="5" s="1"/>
  <c r="J1476" i="5"/>
  <c r="K1476" i="5" s="1"/>
  <c r="K1475" i="5"/>
  <c r="J1475" i="5"/>
  <c r="J1474" i="5"/>
  <c r="K1474" i="5" s="1"/>
  <c r="J1473" i="5"/>
  <c r="K1473" i="5" s="1"/>
  <c r="J1472" i="5"/>
  <c r="K1472" i="5" s="1"/>
  <c r="K1471" i="5"/>
  <c r="J1471" i="5"/>
  <c r="J1470" i="5"/>
  <c r="K1470" i="5" s="1"/>
  <c r="J1469" i="5"/>
  <c r="K1469" i="5" s="1"/>
  <c r="J1468" i="5"/>
  <c r="K1468" i="5" s="1"/>
  <c r="K1467" i="5"/>
  <c r="J1467" i="5"/>
  <c r="J1466" i="5"/>
  <c r="K1466" i="5" s="1"/>
  <c r="J1465" i="5"/>
  <c r="K1465" i="5" s="1"/>
  <c r="J1464" i="5"/>
  <c r="K1464" i="5" s="1"/>
  <c r="K1463" i="5"/>
  <c r="J1463" i="5"/>
  <c r="J1462" i="5"/>
  <c r="K1462" i="5" s="1"/>
  <c r="J1461" i="5"/>
  <c r="K1461" i="5" s="1"/>
  <c r="J1460" i="5"/>
  <c r="K1460" i="5" s="1"/>
  <c r="K1459" i="5"/>
  <c r="J1459" i="5"/>
  <c r="J1458" i="5"/>
  <c r="K1458" i="5" s="1"/>
  <c r="J1457" i="5"/>
  <c r="K1457" i="5" s="1"/>
  <c r="J1456" i="5"/>
  <c r="K1456" i="5" s="1"/>
  <c r="K1455" i="5"/>
  <c r="J1455" i="5"/>
  <c r="J1454" i="5"/>
  <c r="K1454" i="5" s="1"/>
  <c r="J1453" i="5"/>
  <c r="K1453" i="5" s="1"/>
  <c r="J1452" i="5"/>
  <c r="K1452" i="5" s="1"/>
  <c r="K1451" i="5"/>
  <c r="J1451" i="5"/>
  <c r="J1450" i="5"/>
  <c r="K1450" i="5" s="1"/>
  <c r="J1449" i="5"/>
  <c r="K1449" i="5" s="1"/>
  <c r="J1448" i="5"/>
  <c r="K1448" i="5" s="1"/>
  <c r="K1447" i="5"/>
  <c r="J1447" i="5"/>
  <c r="J1446" i="5"/>
  <c r="K1446" i="5" s="1"/>
  <c r="J1445" i="5"/>
  <c r="K1445" i="5" s="1"/>
  <c r="J1444" i="5"/>
  <c r="K1444" i="5" s="1"/>
  <c r="K1443" i="5"/>
  <c r="J1443" i="5"/>
  <c r="J1442" i="5"/>
  <c r="K1442" i="5" s="1"/>
  <c r="J1441" i="5"/>
  <c r="K1441" i="5" s="1"/>
  <c r="J1440" i="5"/>
  <c r="K1440" i="5" s="1"/>
  <c r="K1439" i="5"/>
  <c r="J1439" i="5"/>
  <c r="J1438" i="5"/>
  <c r="K1438" i="5" s="1"/>
  <c r="J1437" i="5"/>
  <c r="K1437" i="5" s="1"/>
  <c r="J1436" i="5"/>
  <c r="K1436" i="5" s="1"/>
  <c r="K1435" i="5"/>
  <c r="J1435" i="5"/>
  <c r="J1434" i="5"/>
  <c r="K1434" i="5" s="1"/>
  <c r="J1433" i="5"/>
  <c r="K1433" i="5" s="1"/>
  <c r="J1432" i="5"/>
  <c r="K1432" i="5" s="1"/>
  <c r="K1431" i="5"/>
  <c r="J1431" i="5"/>
  <c r="J1430" i="5"/>
  <c r="K1430" i="5" s="1"/>
  <c r="J1429" i="5"/>
  <c r="K1429" i="5" s="1"/>
  <c r="J1428" i="5"/>
  <c r="K1428" i="5" s="1"/>
  <c r="K1427" i="5"/>
  <c r="J1427" i="5"/>
  <c r="J1426" i="5"/>
  <c r="K1426" i="5" s="1"/>
  <c r="J1425" i="5"/>
  <c r="K1425" i="5" s="1"/>
  <c r="J1424" i="5"/>
  <c r="K1424" i="5" s="1"/>
  <c r="K1423" i="5"/>
  <c r="J1423" i="5"/>
  <c r="J1422" i="5"/>
  <c r="K1422" i="5" s="1"/>
  <c r="J1421" i="5"/>
  <c r="K1421" i="5" s="1"/>
  <c r="J1420" i="5"/>
  <c r="K1420" i="5" s="1"/>
  <c r="K1419" i="5"/>
  <c r="J1419" i="5"/>
  <c r="J1418" i="5"/>
  <c r="K1418" i="5" s="1"/>
  <c r="J1417" i="5"/>
  <c r="K1417" i="5" s="1"/>
  <c r="J1416" i="5"/>
  <c r="K1416" i="5" s="1"/>
  <c r="K1415" i="5"/>
  <c r="J1415" i="5"/>
  <c r="J1414" i="5"/>
  <c r="K1414" i="5" s="1"/>
  <c r="J1413" i="5"/>
  <c r="K1413" i="5" s="1"/>
  <c r="J1412" i="5"/>
  <c r="K1412" i="5" s="1"/>
  <c r="K1411" i="5"/>
  <c r="J1411" i="5"/>
  <c r="J1410" i="5"/>
  <c r="K1410" i="5" s="1"/>
  <c r="J1409" i="5"/>
  <c r="K1409" i="5" s="1"/>
  <c r="J1408" i="5"/>
  <c r="K1408" i="5" s="1"/>
  <c r="K1407" i="5"/>
  <c r="J1407" i="5"/>
  <c r="J1406" i="5"/>
  <c r="K1406" i="5" s="1"/>
  <c r="J1405" i="5"/>
  <c r="K1405" i="5" s="1"/>
  <c r="J1404" i="5"/>
  <c r="K1404" i="5" s="1"/>
  <c r="K1403" i="5"/>
  <c r="J1403" i="5"/>
  <c r="J1402" i="5"/>
  <c r="K1402" i="5" s="1"/>
  <c r="J1401" i="5"/>
  <c r="K1401" i="5" s="1"/>
  <c r="J1400" i="5"/>
  <c r="K1400" i="5" s="1"/>
  <c r="K1399" i="5"/>
  <c r="J1399" i="5"/>
  <c r="J1398" i="5"/>
  <c r="K1398" i="5" s="1"/>
  <c r="K1397" i="5"/>
  <c r="J1397" i="5"/>
  <c r="J1396" i="5"/>
  <c r="K1396" i="5" s="1"/>
  <c r="K1395" i="5"/>
  <c r="J1395" i="5"/>
  <c r="J1394" i="5"/>
  <c r="K1394" i="5" s="1"/>
  <c r="J1393" i="5"/>
  <c r="K1393" i="5" s="1"/>
  <c r="J1392" i="5"/>
  <c r="K1392" i="5" s="1"/>
  <c r="K1391" i="5"/>
  <c r="J1391" i="5"/>
  <c r="J1390" i="5"/>
  <c r="K1390" i="5" s="1"/>
  <c r="J1389" i="5"/>
  <c r="K1389" i="5" s="1"/>
  <c r="J1388" i="5"/>
  <c r="K1388" i="5" s="1"/>
  <c r="K1387" i="5"/>
  <c r="J1387" i="5"/>
  <c r="J1386" i="5"/>
  <c r="K1386" i="5" s="1"/>
  <c r="K1385" i="5"/>
  <c r="J1385" i="5"/>
  <c r="J1384" i="5"/>
  <c r="K1384" i="5" s="1"/>
  <c r="K1383" i="5"/>
  <c r="J1383" i="5"/>
  <c r="J1382" i="5"/>
  <c r="K1382" i="5" s="1"/>
  <c r="K1381" i="5"/>
  <c r="J1381" i="5"/>
  <c r="J1380" i="5"/>
  <c r="K1380" i="5" s="1"/>
  <c r="K1379" i="5"/>
  <c r="J1379" i="5"/>
  <c r="J1378" i="5"/>
  <c r="K1378" i="5" s="1"/>
  <c r="J1377" i="5"/>
  <c r="K1377" i="5" s="1"/>
  <c r="J1376" i="5"/>
  <c r="K1376" i="5" s="1"/>
  <c r="K1375" i="5"/>
  <c r="J1375" i="5"/>
  <c r="J1374" i="5"/>
  <c r="K1374" i="5" s="1"/>
  <c r="J1373" i="5"/>
  <c r="K1373" i="5" s="1"/>
  <c r="J1372" i="5"/>
  <c r="K1372" i="5" s="1"/>
  <c r="K1371" i="5"/>
  <c r="J1371" i="5"/>
  <c r="J1370" i="5"/>
  <c r="K1370" i="5" s="1"/>
  <c r="J1369" i="5"/>
  <c r="K1369" i="5" s="1"/>
  <c r="J1368" i="5"/>
  <c r="K1368" i="5" s="1"/>
  <c r="K1367" i="5"/>
  <c r="J1367" i="5"/>
  <c r="J1366" i="5"/>
  <c r="K1366" i="5" s="1"/>
  <c r="K1365" i="5"/>
  <c r="J1365" i="5"/>
  <c r="J1364" i="5"/>
  <c r="K1364" i="5" s="1"/>
  <c r="K1363" i="5"/>
  <c r="J1363" i="5"/>
  <c r="J1362" i="5"/>
  <c r="K1362" i="5" s="1"/>
  <c r="J1361" i="5"/>
  <c r="K1361" i="5" s="1"/>
  <c r="J1360" i="5"/>
  <c r="K1360" i="5" s="1"/>
  <c r="K1359" i="5"/>
  <c r="J1359" i="5"/>
  <c r="J1358" i="5"/>
  <c r="K1358" i="5" s="1"/>
  <c r="J1357" i="5"/>
  <c r="K1357" i="5" s="1"/>
  <c r="J1356" i="5"/>
  <c r="K1356" i="5" s="1"/>
  <c r="K1355" i="5"/>
  <c r="J1355" i="5"/>
  <c r="J1354" i="5"/>
  <c r="K1354" i="5" s="1"/>
  <c r="K1353" i="5"/>
  <c r="J1353" i="5"/>
  <c r="J1352" i="5"/>
  <c r="K1352" i="5" s="1"/>
  <c r="K1351" i="5"/>
  <c r="J1351" i="5"/>
  <c r="J1350" i="5"/>
  <c r="K1350" i="5" s="1"/>
  <c r="K1349" i="5"/>
  <c r="J1349" i="5"/>
  <c r="J1348" i="5"/>
  <c r="K1348" i="5" s="1"/>
  <c r="K1347" i="5"/>
  <c r="J1347" i="5"/>
  <c r="J1346" i="5"/>
  <c r="K1346" i="5" s="1"/>
  <c r="J1345" i="5"/>
  <c r="K1345" i="5" s="1"/>
  <c r="J1344" i="5"/>
  <c r="K1344" i="5" s="1"/>
  <c r="K1343" i="5"/>
  <c r="J1343" i="5"/>
  <c r="J1342" i="5"/>
  <c r="K1342" i="5" s="1"/>
  <c r="J1341" i="5"/>
  <c r="K1341" i="5" s="1"/>
  <c r="J1340" i="5"/>
  <c r="K1340" i="5" s="1"/>
  <c r="K1339" i="5"/>
  <c r="J1339" i="5"/>
  <c r="J1338" i="5"/>
  <c r="K1338" i="5" s="1"/>
  <c r="J1337" i="5"/>
  <c r="K1337" i="5" s="1"/>
  <c r="J1336" i="5"/>
  <c r="K1336" i="5" s="1"/>
  <c r="K1335" i="5"/>
  <c r="J1335" i="5"/>
  <c r="J1334" i="5"/>
  <c r="K1334" i="5" s="1"/>
  <c r="K1333" i="5"/>
  <c r="J1333" i="5"/>
  <c r="J1332" i="5"/>
  <c r="K1332" i="5" s="1"/>
  <c r="K1331" i="5"/>
  <c r="J1331" i="5"/>
  <c r="J1330" i="5"/>
  <c r="K1330" i="5" s="1"/>
  <c r="J1329" i="5"/>
  <c r="K1329" i="5" s="1"/>
  <c r="J1328" i="5"/>
  <c r="K1328" i="5" s="1"/>
  <c r="K1327" i="5"/>
  <c r="J1327" i="5"/>
  <c r="J1326" i="5"/>
  <c r="K1326" i="5" s="1"/>
  <c r="J1325" i="5"/>
  <c r="K1325" i="5" s="1"/>
  <c r="J1324" i="5"/>
  <c r="K1324" i="5" s="1"/>
  <c r="K1323" i="5"/>
  <c r="J1323" i="5"/>
  <c r="J1322" i="5"/>
  <c r="K1322" i="5" s="1"/>
  <c r="K1321" i="5"/>
  <c r="J1321" i="5"/>
  <c r="J1320" i="5"/>
  <c r="K1320" i="5" s="1"/>
  <c r="K1319" i="5"/>
  <c r="J1319" i="5"/>
  <c r="J1318" i="5"/>
  <c r="K1318" i="5" s="1"/>
  <c r="K1317" i="5"/>
  <c r="J1317" i="5"/>
  <c r="J1316" i="5"/>
  <c r="K1316" i="5" s="1"/>
  <c r="K1315" i="5"/>
  <c r="J1315" i="5"/>
  <c r="J1314" i="5"/>
  <c r="K1314" i="5" s="1"/>
  <c r="J1313" i="5"/>
  <c r="K1313" i="5" s="1"/>
  <c r="J1312" i="5"/>
  <c r="K1312" i="5" s="1"/>
  <c r="K1311" i="5"/>
  <c r="J1311" i="5"/>
  <c r="J1310" i="5"/>
  <c r="K1310" i="5" s="1"/>
  <c r="J1309" i="5"/>
  <c r="K1309" i="5" s="1"/>
  <c r="J1308" i="5"/>
  <c r="K1308" i="5" s="1"/>
  <c r="K1307" i="5"/>
  <c r="J1307" i="5"/>
  <c r="J1306" i="5"/>
  <c r="K1306" i="5" s="1"/>
  <c r="J1305" i="5"/>
  <c r="K1305" i="5" s="1"/>
  <c r="J1304" i="5"/>
  <c r="K1304" i="5" s="1"/>
  <c r="K1303" i="5"/>
  <c r="J1303" i="5"/>
  <c r="J1302" i="5"/>
  <c r="K1302" i="5" s="1"/>
  <c r="K1301" i="5"/>
  <c r="J1301" i="5"/>
  <c r="J1300" i="5"/>
  <c r="K1300" i="5" s="1"/>
  <c r="K1299" i="5"/>
  <c r="J1299" i="5"/>
  <c r="J1298" i="5"/>
  <c r="K1298" i="5" s="1"/>
  <c r="J1297" i="5"/>
  <c r="K1297" i="5" s="1"/>
  <c r="J1296" i="5"/>
  <c r="K1296" i="5" s="1"/>
  <c r="K1295" i="5"/>
  <c r="J1295" i="5"/>
  <c r="J1294" i="5"/>
  <c r="K1294" i="5" s="1"/>
  <c r="J1293" i="5"/>
  <c r="K1293" i="5" s="1"/>
  <c r="J1292" i="5"/>
  <c r="K1292" i="5" s="1"/>
  <c r="K1291" i="5"/>
  <c r="J1291" i="5"/>
  <c r="J1290" i="5"/>
  <c r="K1290" i="5" s="1"/>
  <c r="K1289" i="5"/>
  <c r="J1289" i="5"/>
  <c r="J1288" i="5"/>
  <c r="K1288" i="5" s="1"/>
  <c r="K1287" i="5"/>
  <c r="J1287" i="5"/>
  <c r="J1286" i="5"/>
  <c r="K1286" i="5" s="1"/>
  <c r="K1285" i="5"/>
  <c r="J1285" i="5"/>
  <c r="J1284" i="5"/>
  <c r="K1284" i="5" s="1"/>
  <c r="K1283" i="5"/>
  <c r="J1283" i="5"/>
  <c r="J1282" i="5"/>
  <c r="K1282" i="5" s="1"/>
  <c r="J1281" i="5"/>
  <c r="K1281" i="5" s="1"/>
  <c r="J1280" i="5"/>
  <c r="K1280" i="5" s="1"/>
  <c r="K1279" i="5"/>
  <c r="J1279" i="5"/>
  <c r="J1278" i="5"/>
  <c r="K1278" i="5" s="1"/>
  <c r="J1277" i="5"/>
  <c r="K1277" i="5" s="1"/>
  <c r="J1276" i="5"/>
  <c r="K1276" i="5" s="1"/>
  <c r="K1275" i="5"/>
  <c r="J1275" i="5"/>
  <c r="J1274" i="5"/>
  <c r="K1274" i="5" s="1"/>
  <c r="K1273" i="5"/>
  <c r="J1273" i="5"/>
  <c r="J1272" i="5"/>
  <c r="K1272" i="5" s="1"/>
  <c r="K1271" i="5"/>
  <c r="J1271" i="5"/>
  <c r="J1270" i="5"/>
  <c r="K1270" i="5" s="1"/>
  <c r="K1269" i="5"/>
  <c r="J1269" i="5"/>
  <c r="J1268" i="5"/>
  <c r="K1268" i="5" s="1"/>
  <c r="K1267" i="5"/>
  <c r="J1267" i="5"/>
  <c r="J1266" i="5"/>
  <c r="K1266" i="5" s="1"/>
  <c r="J1265" i="5"/>
  <c r="K1265" i="5" s="1"/>
  <c r="J1264" i="5"/>
  <c r="K1264" i="5" s="1"/>
  <c r="K1263" i="5"/>
  <c r="J1263" i="5"/>
  <c r="J1262" i="5"/>
  <c r="K1262" i="5" s="1"/>
  <c r="J1261" i="5"/>
  <c r="K1261" i="5" s="1"/>
  <c r="J1260" i="5"/>
  <c r="K1260" i="5" s="1"/>
  <c r="K1259" i="5"/>
  <c r="J1259" i="5"/>
  <c r="J1258" i="5"/>
  <c r="K1258" i="5" s="1"/>
  <c r="J1257" i="5"/>
  <c r="K1257" i="5" s="1"/>
  <c r="J1256" i="5"/>
  <c r="K1256" i="5" s="1"/>
  <c r="K1255" i="5"/>
  <c r="J1255" i="5"/>
  <c r="J1254" i="5"/>
  <c r="K1254" i="5" s="1"/>
  <c r="J1253" i="5"/>
  <c r="K1253" i="5" s="1"/>
  <c r="J1252" i="5"/>
  <c r="K1252" i="5" s="1"/>
  <c r="K1251" i="5"/>
  <c r="J1251" i="5"/>
  <c r="K1250" i="5"/>
  <c r="J1250" i="5"/>
  <c r="J1249" i="5"/>
  <c r="K1249" i="5" s="1"/>
  <c r="J1248" i="5"/>
  <c r="K1248" i="5" s="1"/>
  <c r="K1247" i="5"/>
  <c r="J1247" i="5"/>
  <c r="J1246" i="5"/>
  <c r="K1246" i="5" s="1"/>
  <c r="J1245" i="5"/>
  <c r="K1245" i="5" s="1"/>
  <c r="J1244" i="5"/>
  <c r="K1244" i="5" s="1"/>
  <c r="K1243" i="5"/>
  <c r="J1243" i="5"/>
  <c r="J1242" i="5"/>
  <c r="K1242" i="5" s="1"/>
  <c r="J1241" i="5"/>
  <c r="K1241" i="5" s="1"/>
  <c r="J1240" i="5"/>
  <c r="K1240" i="5" s="1"/>
  <c r="K1239" i="5"/>
  <c r="J1239" i="5"/>
  <c r="J1238" i="5"/>
  <c r="K1238" i="5" s="1"/>
  <c r="J1237" i="5"/>
  <c r="K1237" i="5" s="1"/>
  <c r="J1236" i="5"/>
  <c r="K1236" i="5" s="1"/>
  <c r="K1235" i="5"/>
  <c r="J1235" i="5"/>
  <c r="K1234" i="5"/>
  <c r="J1234" i="5"/>
  <c r="J1233" i="5"/>
  <c r="K1233" i="5" s="1"/>
  <c r="J1232" i="5"/>
  <c r="K1232" i="5" s="1"/>
  <c r="K1231" i="5"/>
  <c r="J1231" i="5"/>
  <c r="J1230" i="5"/>
  <c r="K1230" i="5" s="1"/>
  <c r="J1229" i="5"/>
  <c r="K1229" i="5" s="1"/>
  <c r="J1228" i="5"/>
  <c r="K1228" i="5" s="1"/>
  <c r="K1227" i="5"/>
  <c r="J1227" i="5"/>
  <c r="J1226" i="5"/>
  <c r="K1226" i="5" s="1"/>
  <c r="J1225" i="5"/>
  <c r="K1225" i="5" s="1"/>
  <c r="J1224" i="5"/>
  <c r="K1224" i="5" s="1"/>
  <c r="K1223" i="5"/>
  <c r="J1223" i="5"/>
  <c r="J1222" i="5"/>
  <c r="K1222" i="5" s="1"/>
  <c r="J1221" i="5"/>
  <c r="K1221" i="5" s="1"/>
  <c r="J1220" i="5"/>
  <c r="K1220" i="5" s="1"/>
  <c r="K1219" i="5"/>
  <c r="J1219" i="5"/>
  <c r="K1218" i="5"/>
  <c r="J1218" i="5"/>
  <c r="J1217" i="5"/>
  <c r="K1217" i="5" s="1"/>
  <c r="J1216" i="5"/>
  <c r="K1216" i="5" s="1"/>
  <c r="K1215" i="5"/>
  <c r="J1215" i="5"/>
  <c r="J1214" i="5"/>
  <c r="K1214" i="5" s="1"/>
  <c r="J1213" i="5"/>
  <c r="K1213" i="5" s="1"/>
  <c r="J1212" i="5"/>
  <c r="K1212" i="5" s="1"/>
  <c r="K1211" i="5"/>
  <c r="J1211" i="5"/>
  <c r="J1210" i="5"/>
  <c r="K1210" i="5" s="1"/>
  <c r="J1209" i="5"/>
  <c r="K1209" i="5" s="1"/>
  <c r="J1208" i="5"/>
  <c r="K1208" i="5" s="1"/>
  <c r="K1207" i="5"/>
  <c r="J1207" i="5"/>
  <c r="J1206" i="5"/>
  <c r="K1206" i="5" s="1"/>
  <c r="J1205" i="5"/>
  <c r="K1205" i="5" s="1"/>
  <c r="J1204" i="5"/>
  <c r="K1204" i="5" s="1"/>
  <c r="K1203" i="5"/>
  <c r="J1203" i="5"/>
  <c r="K1202" i="5"/>
  <c r="J1202" i="5"/>
  <c r="J1201" i="5"/>
  <c r="K1201" i="5" s="1"/>
  <c r="J1200" i="5"/>
  <c r="K1200" i="5" s="1"/>
  <c r="K1199" i="5"/>
  <c r="J1199" i="5"/>
  <c r="J1198" i="5"/>
  <c r="K1198" i="5" s="1"/>
  <c r="J1197" i="5"/>
  <c r="K1197" i="5" s="1"/>
  <c r="J1196" i="5"/>
  <c r="K1196" i="5" s="1"/>
  <c r="K1195" i="5"/>
  <c r="J1195" i="5"/>
  <c r="J1194" i="5"/>
  <c r="K1194" i="5" s="1"/>
  <c r="J1193" i="5"/>
  <c r="K1193" i="5" s="1"/>
  <c r="J1192" i="5"/>
  <c r="K1192" i="5" s="1"/>
  <c r="K1191" i="5"/>
  <c r="J1191" i="5"/>
  <c r="J1190" i="5"/>
  <c r="K1190" i="5" s="1"/>
  <c r="J1189" i="5"/>
  <c r="K1189" i="5" s="1"/>
  <c r="J1188" i="5"/>
  <c r="K1188" i="5" s="1"/>
  <c r="K1187" i="5"/>
  <c r="J1187" i="5"/>
  <c r="K1186" i="5"/>
  <c r="J1186" i="5"/>
  <c r="J1185" i="5"/>
  <c r="K1185" i="5" s="1"/>
  <c r="J1184" i="5"/>
  <c r="K1184" i="5" s="1"/>
  <c r="K1183" i="5"/>
  <c r="J1183" i="5"/>
  <c r="J1182" i="5"/>
  <c r="K1182" i="5" s="1"/>
  <c r="J1181" i="5"/>
  <c r="K1181" i="5" s="1"/>
  <c r="J1180" i="5"/>
  <c r="K1180" i="5" s="1"/>
  <c r="K1179" i="5"/>
  <c r="J1179" i="5"/>
  <c r="J1178" i="5"/>
  <c r="K1178" i="5" s="1"/>
  <c r="J1177" i="5"/>
  <c r="K1177" i="5" s="1"/>
  <c r="J1176" i="5"/>
  <c r="K1176" i="5" s="1"/>
  <c r="K1175" i="5"/>
  <c r="J1175" i="5"/>
  <c r="J1174" i="5"/>
  <c r="K1174" i="5" s="1"/>
  <c r="J1173" i="5"/>
  <c r="K1173" i="5" s="1"/>
  <c r="J1172" i="5"/>
  <c r="K1172" i="5" s="1"/>
  <c r="K1171" i="5"/>
  <c r="J1171" i="5"/>
  <c r="K1170" i="5"/>
  <c r="J1170" i="5"/>
  <c r="J1169" i="5"/>
  <c r="K1169" i="5" s="1"/>
  <c r="J1168" i="5"/>
  <c r="K1168" i="5" s="1"/>
  <c r="K1167" i="5"/>
  <c r="J1167" i="5"/>
  <c r="J1166" i="5"/>
  <c r="K1166" i="5" s="1"/>
  <c r="J1165" i="5"/>
  <c r="K1165" i="5" s="1"/>
  <c r="J1164" i="5"/>
  <c r="K1164" i="5" s="1"/>
  <c r="K1163" i="5"/>
  <c r="J1163" i="5"/>
  <c r="J1162" i="5"/>
  <c r="K1162" i="5" s="1"/>
  <c r="J1161" i="5"/>
  <c r="K1161" i="5" s="1"/>
  <c r="J1160" i="5"/>
  <c r="K1160" i="5" s="1"/>
  <c r="K1159" i="5"/>
  <c r="J1159" i="5"/>
  <c r="J1158" i="5"/>
  <c r="K1158" i="5" s="1"/>
  <c r="J1157" i="5"/>
  <c r="K1157" i="5" s="1"/>
  <c r="J1156" i="5"/>
  <c r="K1156" i="5" s="1"/>
  <c r="K1155" i="5"/>
  <c r="J1155" i="5"/>
  <c r="K1154" i="5"/>
  <c r="J1154" i="5"/>
  <c r="J1153" i="5"/>
  <c r="K1153" i="5" s="1"/>
  <c r="J1152" i="5"/>
  <c r="K1152" i="5" s="1"/>
  <c r="K1151" i="5"/>
  <c r="J1151" i="5"/>
  <c r="J1150" i="5"/>
  <c r="K1150" i="5" s="1"/>
  <c r="J1149" i="5"/>
  <c r="K1149" i="5" s="1"/>
  <c r="J1148" i="5"/>
  <c r="K1148" i="5" s="1"/>
  <c r="K1147" i="5"/>
  <c r="J1147" i="5"/>
  <c r="J1146" i="5"/>
  <c r="K1146" i="5" s="1"/>
  <c r="J1145" i="5"/>
  <c r="K1145" i="5" s="1"/>
  <c r="J1144" i="5"/>
  <c r="K1144" i="5" s="1"/>
  <c r="K1143" i="5"/>
  <c r="J1143" i="5"/>
  <c r="J1142" i="5"/>
  <c r="K1142" i="5" s="1"/>
  <c r="J1141" i="5"/>
  <c r="K1141" i="5" s="1"/>
  <c r="J1140" i="5"/>
  <c r="K1140" i="5" s="1"/>
  <c r="K1139" i="5"/>
  <c r="J1139" i="5"/>
  <c r="K1138" i="5"/>
  <c r="J1138" i="5"/>
  <c r="J1137" i="5"/>
  <c r="K1137" i="5" s="1"/>
  <c r="J1136" i="5"/>
  <c r="K1136" i="5" s="1"/>
  <c r="K1135" i="5"/>
  <c r="J1135" i="5"/>
  <c r="J1134" i="5"/>
  <c r="K1134" i="5" s="1"/>
  <c r="J1133" i="5"/>
  <c r="K1133" i="5" s="1"/>
  <c r="J1132" i="5"/>
  <c r="K1132" i="5" s="1"/>
  <c r="K1131" i="5"/>
  <c r="J1131" i="5"/>
  <c r="J1130" i="5"/>
  <c r="K1130" i="5" s="1"/>
  <c r="J1129" i="5"/>
  <c r="K1129" i="5" s="1"/>
  <c r="J1128" i="5"/>
  <c r="K1128" i="5" s="1"/>
  <c r="K1127" i="5"/>
  <c r="J1127" i="5"/>
  <c r="J1126" i="5"/>
  <c r="K1126" i="5" s="1"/>
  <c r="J1125" i="5"/>
  <c r="K1125" i="5" s="1"/>
  <c r="J1124" i="5"/>
  <c r="K1124" i="5" s="1"/>
  <c r="K1123" i="5"/>
  <c r="J1123" i="5"/>
  <c r="K1122" i="5"/>
  <c r="J1122" i="5"/>
  <c r="J1121" i="5"/>
  <c r="K1121" i="5" s="1"/>
  <c r="J1120" i="5"/>
  <c r="K1120" i="5" s="1"/>
  <c r="K1119" i="5"/>
  <c r="J1119" i="5"/>
  <c r="J1118" i="5"/>
  <c r="K1118" i="5" s="1"/>
  <c r="J1117" i="5"/>
  <c r="K1117" i="5" s="1"/>
  <c r="J1116" i="5"/>
  <c r="K1116" i="5" s="1"/>
  <c r="K1115" i="5"/>
  <c r="J1115" i="5"/>
  <c r="J1114" i="5"/>
  <c r="K1114" i="5" s="1"/>
  <c r="J1113" i="5"/>
  <c r="K1113" i="5" s="1"/>
  <c r="J1112" i="5"/>
  <c r="K1112" i="5" s="1"/>
  <c r="K1111" i="5"/>
  <c r="J1111" i="5"/>
  <c r="J1110" i="5"/>
  <c r="K1110" i="5" s="1"/>
  <c r="J1109" i="5"/>
  <c r="K1109" i="5" s="1"/>
  <c r="J1108" i="5"/>
  <c r="K1108" i="5" s="1"/>
  <c r="K1107" i="5"/>
  <c r="J1107" i="5"/>
  <c r="K1106" i="5"/>
  <c r="J1106" i="5"/>
  <c r="J1105" i="5"/>
  <c r="K1105" i="5" s="1"/>
  <c r="J1104" i="5"/>
  <c r="K1104" i="5" s="1"/>
  <c r="K1103" i="5"/>
  <c r="J1103" i="5"/>
  <c r="J1102" i="5"/>
  <c r="K1102" i="5" s="1"/>
  <c r="J1101" i="5"/>
  <c r="K1101" i="5" s="1"/>
  <c r="J1100" i="5"/>
  <c r="K1100" i="5" s="1"/>
  <c r="K1099" i="5"/>
  <c r="J1099" i="5"/>
  <c r="J1098" i="5"/>
  <c r="K1098" i="5" s="1"/>
  <c r="J1097" i="5"/>
  <c r="K1097" i="5" s="1"/>
  <c r="J1096" i="5"/>
  <c r="K1096" i="5" s="1"/>
  <c r="K1095" i="5"/>
  <c r="J1095" i="5"/>
  <c r="J1094" i="5"/>
  <c r="K1094" i="5" s="1"/>
  <c r="J1093" i="5"/>
  <c r="K1093" i="5" s="1"/>
  <c r="J1092" i="5"/>
  <c r="K1092" i="5" s="1"/>
  <c r="K1091" i="5"/>
  <c r="J1091" i="5"/>
  <c r="K1090" i="5"/>
  <c r="J1090" i="5"/>
  <c r="J1089" i="5"/>
  <c r="K1089" i="5" s="1"/>
  <c r="J1088" i="5"/>
  <c r="K1088" i="5" s="1"/>
  <c r="K1087" i="5"/>
  <c r="J1087" i="5"/>
  <c r="J1086" i="5"/>
  <c r="K1086" i="5" s="1"/>
  <c r="J1085" i="5"/>
  <c r="K1085" i="5" s="1"/>
  <c r="J1084" i="5"/>
  <c r="K1084" i="5" s="1"/>
  <c r="K1083" i="5"/>
  <c r="J1083" i="5"/>
  <c r="J1082" i="5"/>
  <c r="K1082" i="5" s="1"/>
  <c r="J1081" i="5"/>
  <c r="K1081" i="5" s="1"/>
  <c r="J1080" i="5"/>
  <c r="K1080" i="5" s="1"/>
  <c r="K1079" i="5"/>
  <c r="J1079" i="5"/>
  <c r="J1078" i="5"/>
  <c r="K1078" i="5" s="1"/>
  <c r="J1077" i="5"/>
  <c r="K1077" i="5" s="1"/>
  <c r="J1076" i="5"/>
  <c r="K1076" i="5" s="1"/>
  <c r="K1075" i="5"/>
  <c r="J1075" i="5"/>
  <c r="K1074" i="5"/>
  <c r="J1074" i="5"/>
  <c r="J1073" i="5"/>
  <c r="K1073" i="5" s="1"/>
  <c r="J1072" i="5"/>
  <c r="K1072" i="5" s="1"/>
  <c r="K1071" i="5"/>
  <c r="J1071" i="5"/>
  <c r="J1070" i="5"/>
  <c r="K1070" i="5" s="1"/>
  <c r="J1069" i="5"/>
  <c r="K1069" i="5" s="1"/>
  <c r="J1068" i="5"/>
  <c r="K1068" i="5" s="1"/>
  <c r="K1067" i="5"/>
  <c r="J1067" i="5"/>
  <c r="J1066" i="5"/>
  <c r="K1066" i="5" s="1"/>
  <c r="J1065" i="5"/>
  <c r="K1065" i="5" s="1"/>
  <c r="J1064" i="5"/>
  <c r="K1064" i="5" s="1"/>
  <c r="K1063" i="5"/>
  <c r="J1063" i="5"/>
  <c r="J1062" i="5"/>
  <c r="K1062" i="5" s="1"/>
  <c r="J1061" i="5"/>
  <c r="K1061" i="5" s="1"/>
  <c r="J1060" i="5"/>
  <c r="K1060" i="5" s="1"/>
  <c r="K1059" i="5"/>
  <c r="J1059" i="5"/>
  <c r="K1058" i="5"/>
  <c r="J1058" i="5"/>
  <c r="J1057" i="5"/>
  <c r="K1057" i="5" s="1"/>
  <c r="J1056" i="5"/>
  <c r="K1056" i="5" s="1"/>
  <c r="K1055" i="5"/>
  <c r="J1055" i="5"/>
  <c r="J1054" i="5"/>
  <c r="K1054" i="5" s="1"/>
  <c r="J1053" i="5"/>
  <c r="K1053" i="5" s="1"/>
  <c r="J1052" i="5"/>
  <c r="K1052" i="5" s="1"/>
  <c r="K1051" i="5"/>
  <c r="J1051" i="5"/>
  <c r="J1050" i="5"/>
  <c r="K1050" i="5" s="1"/>
  <c r="J1049" i="5"/>
  <c r="K1049" i="5" s="1"/>
  <c r="J1048" i="5"/>
  <c r="K1048" i="5" s="1"/>
  <c r="K1047" i="5"/>
  <c r="J1047" i="5"/>
  <c r="J1046" i="5"/>
  <c r="K1046" i="5" s="1"/>
  <c r="J1045" i="5"/>
  <c r="K1045" i="5" s="1"/>
  <c r="J1044" i="5"/>
  <c r="K1044" i="5" s="1"/>
  <c r="K1043" i="5"/>
  <c r="J1043" i="5"/>
  <c r="K1042" i="5"/>
  <c r="J1042" i="5"/>
  <c r="J1041" i="5"/>
  <c r="K1041" i="5" s="1"/>
  <c r="J1040" i="5"/>
  <c r="K1040" i="5" s="1"/>
  <c r="K1039" i="5"/>
  <c r="J1039" i="5"/>
  <c r="J1038" i="5"/>
  <c r="K1038" i="5" s="1"/>
  <c r="J1037" i="5"/>
  <c r="K1037" i="5" s="1"/>
  <c r="J1036" i="5"/>
  <c r="K1036" i="5" s="1"/>
  <c r="K1035" i="5"/>
  <c r="J1035" i="5"/>
  <c r="J1034" i="5"/>
  <c r="K1034" i="5" s="1"/>
  <c r="J1033" i="5"/>
  <c r="K1033" i="5" s="1"/>
  <c r="J1032" i="5"/>
  <c r="K1032" i="5" s="1"/>
  <c r="K1031" i="5"/>
  <c r="J1031" i="5"/>
  <c r="J1030" i="5"/>
  <c r="K1030" i="5" s="1"/>
  <c r="J1029" i="5"/>
  <c r="K1029" i="5" s="1"/>
  <c r="J1028" i="5"/>
  <c r="K1028" i="5" s="1"/>
  <c r="K1027" i="5"/>
  <c r="J1027" i="5"/>
  <c r="K1026" i="5"/>
  <c r="J1026" i="5"/>
  <c r="J1025" i="5"/>
  <c r="K1025" i="5" s="1"/>
  <c r="J1024" i="5"/>
  <c r="K1024" i="5" s="1"/>
  <c r="K1023" i="5"/>
  <c r="J1023" i="5"/>
  <c r="J1022" i="5"/>
  <c r="K1022" i="5" s="1"/>
  <c r="J1021" i="5"/>
  <c r="K1021" i="5" s="1"/>
  <c r="J1020" i="5"/>
  <c r="K1020" i="5" s="1"/>
  <c r="K1019" i="5"/>
  <c r="J1019" i="5"/>
  <c r="J1018" i="5"/>
  <c r="K1018" i="5" s="1"/>
  <c r="J1017" i="5"/>
  <c r="K1017" i="5" s="1"/>
  <c r="J1016" i="5"/>
  <c r="K1016" i="5" s="1"/>
  <c r="K1015" i="5"/>
  <c r="J1015" i="5"/>
  <c r="J1014" i="5"/>
  <c r="K1014" i="5" s="1"/>
  <c r="J1013" i="5"/>
  <c r="K1013" i="5" s="1"/>
  <c r="J1012" i="5"/>
  <c r="K1012" i="5" s="1"/>
  <c r="K1011" i="5"/>
  <c r="J1011" i="5"/>
  <c r="K1010" i="5"/>
  <c r="J1010" i="5"/>
  <c r="J1009" i="5"/>
  <c r="K1009" i="5" s="1"/>
  <c r="J1008" i="5"/>
  <c r="K1008" i="5" s="1"/>
  <c r="K1007" i="5"/>
  <c r="J1007" i="5"/>
  <c r="J1006" i="5"/>
  <c r="K1006" i="5" s="1"/>
  <c r="J1005" i="5"/>
  <c r="K1005" i="5" s="1"/>
  <c r="J1004" i="5"/>
  <c r="K1004" i="5" s="1"/>
  <c r="K1003" i="5"/>
  <c r="J1003" i="5"/>
  <c r="J1002" i="5"/>
  <c r="K1002" i="5" s="1"/>
  <c r="J1001" i="5"/>
  <c r="K1001" i="5" s="1"/>
  <c r="J1000" i="5"/>
  <c r="K1000" i="5" s="1"/>
  <c r="K999" i="5"/>
  <c r="J999" i="5"/>
  <c r="J998" i="5"/>
  <c r="K998" i="5" s="1"/>
  <c r="J997" i="5"/>
  <c r="K997" i="5" s="1"/>
  <c r="J996" i="5"/>
  <c r="K996" i="5" s="1"/>
  <c r="K995" i="5"/>
  <c r="J995" i="5"/>
  <c r="K994" i="5"/>
  <c r="J994" i="5"/>
  <c r="J993" i="5"/>
  <c r="K993" i="5" s="1"/>
  <c r="J992" i="5"/>
  <c r="K992" i="5" s="1"/>
  <c r="K991" i="5"/>
  <c r="J991" i="5"/>
  <c r="J990" i="5"/>
  <c r="K990" i="5" s="1"/>
  <c r="J989" i="5"/>
  <c r="K989" i="5" s="1"/>
  <c r="J988" i="5"/>
  <c r="K988" i="5" s="1"/>
  <c r="K987" i="5"/>
  <c r="J987" i="5"/>
  <c r="J986" i="5"/>
  <c r="K986" i="5" s="1"/>
  <c r="J985" i="5"/>
  <c r="K985" i="5" s="1"/>
  <c r="J984" i="5"/>
  <c r="K984" i="5" s="1"/>
  <c r="K983" i="5"/>
  <c r="J983" i="5"/>
  <c r="K982" i="5"/>
  <c r="J982" i="5"/>
  <c r="J981" i="5"/>
  <c r="K981" i="5" s="1"/>
  <c r="J980" i="5"/>
  <c r="K980" i="5" s="1"/>
  <c r="K979" i="5"/>
  <c r="J979" i="5"/>
  <c r="K978" i="5"/>
  <c r="J978" i="5"/>
  <c r="J977" i="5"/>
  <c r="K977" i="5" s="1"/>
  <c r="J976" i="5"/>
  <c r="K976" i="5" s="1"/>
  <c r="K975" i="5"/>
  <c r="J975" i="5"/>
  <c r="J974" i="5"/>
  <c r="K974" i="5" s="1"/>
  <c r="J973" i="5"/>
  <c r="K973" i="5" s="1"/>
  <c r="J972" i="5"/>
  <c r="K972" i="5" s="1"/>
  <c r="K971" i="5"/>
  <c r="J971" i="5"/>
  <c r="J970" i="5"/>
  <c r="K970" i="5" s="1"/>
  <c r="J969" i="5"/>
  <c r="K969" i="5" s="1"/>
  <c r="J968" i="5"/>
  <c r="K968" i="5" s="1"/>
  <c r="K967" i="5"/>
  <c r="J967" i="5"/>
  <c r="K966" i="5"/>
  <c r="J966" i="5"/>
  <c r="J965" i="5"/>
  <c r="K965" i="5" s="1"/>
  <c r="J964" i="5"/>
  <c r="K964" i="5" s="1"/>
  <c r="K963" i="5"/>
  <c r="J963" i="5"/>
  <c r="K962" i="5"/>
  <c r="J962" i="5"/>
  <c r="J961" i="5"/>
  <c r="K961" i="5" s="1"/>
  <c r="J960" i="5"/>
  <c r="K960" i="5" s="1"/>
  <c r="K959" i="5"/>
  <c r="J959" i="5"/>
  <c r="J958" i="5"/>
  <c r="K958" i="5" s="1"/>
  <c r="J957" i="5"/>
  <c r="K957" i="5" s="1"/>
  <c r="K956" i="5"/>
  <c r="J956" i="5"/>
  <c r="K955" i="5"/>
  <c r="J955" i="5"/>
  <c r="K954" i="5"/>
  <c r="J954" i="5"/>
  <c r="J953" i="5"/>
  <c r="K953" i="5" s="1"/>
  <c r="K952" i="5"/>
  <c r="J952" i="5"/>
  <c r="K951" i="5"/>
  <c r="J951" i="5"/>
  <c r="K950" i="5"/>
  <c r="J950" i="5"/>
  <c r="J949" i="5"/>
  <c r="K949" i="5" s="1"/>
  <c r="J948" i="5"/>
  <c r="K948" i="5" s="1"/>
  <c r="J947" i="5"/>
  <c r="K947" i="5" s="1"/>
  <c r="K946" i="5"/>
  <c r="J946" i="5"/>
  <c r="J945" i="5"/>
  <c r="K945" i="5" s="1"/>
  <c r="J944" i="5"/>
  <c r="K944" i="5" s="1"/>
  <c r="J943" i="5"/>
  <c r="K943" i="5" s="1"/>
  <c r="K942" i="5"/>
  <c r="J942" i="5"/>
  <c r="K941" i="5"/>
  <c r="J941" i="5"/>
  <c r="J940" i="5"/>
  <c r="K940" i="5" s="1"/>
  <c r="J939" i="5"/>
  <c r="K939" i="5" s="1"/>
  <c r="K938" i="5"/>
  <c r="J938" i="5"/>
  <c r="K937" i="5"/>
  <c r="J937" i="5"/>
  <c r="J936" i="5"/>
  <c r="K936" i="5" s="1"/>
  <c r="J935" i="5"/>
  <c r="K935" i="5" s="1"/>
  <c r="K934" i="5"/>
  <c r="J934" i="5"/>
  <c r="J933" i="5"/>
  <c r="K933" i="5" s="1"/>
  <c r="J932" i="5"/>
  <c r="K932" i="5" s="1"/>
  <c r="J931" i="5"/>
  <c r="K931" i="5" s="1"/>
  <c r="K930" i="5"/>
  <c r="J930" i="5"/>
  <c r="J929" i="5"/>
  <c r="K929" i="5" s="1"/>
  <c r="J928" i="5"/>
  <c r="K928" i="5" s="1"/>
  <c r="J927" i="5"/>
  <c r="K927" i="5" s="1"/>
  <c r="K926" i="5"/>
  <c r="J926" i="5"/>
  <c r="K925" i="5"/>
  <c r="J925" i="5"/>
  <c r="J924" i="5"/>
  <c r="K924" i="5" s="1"/>
  <c r="J923" i="5"/>
  <c r="K923" i="5" s="1"/>
  <c r="K922" i="5"/>
  <c r="J922" i="5"/>
  <c r="K921" i="5"/>
  <c r="J921" i="5"/>
  <c r="J920" i="5"/>
  <c r="K920" i="5" s="1"/>
  <c r="J919" i="5"/>
  <c r="K919" i="5" s="1"/>
  <c r="K918" i="5"/>
  <c r="J918" i="5"/>
  <c r="J917" i="5"/>
  <c r="K917" i="5" s="1"/>
  <c r="J916" i="5"/>
  <c r="K916" i="5" s="1"/>
  <c r="J915" i="5"/>
  <c r="K915" i="5" s="1"/>
  <c r="K914" i="5"/>
  <c r="J914" i="5"/>
  <c r="J913" i="5"/>
  <c r="K913" i="5" s="1"/>
  <c r="J912" i="5"/>
  <c r="K912" i="5" s="1"/>
  <c r="J911" i="5"/>
  <c r="K911" i="5" s="1"/>
  <c r="K910" i="5"/>
  <c r="J910" i="5"/>
  <c r="K909" i="5"/>
  <c r="J909" i="5"/>
  <c r="J908" i="5"/>
  <c r="K908" i="5" s="1"/>
  <c r="J907" i="5"/>
  <c r="K907" i="5" s="1"/>
  <c r="K906" i="5"/>
  <c r="J906" i="5"/>
  <c r="K905" i="5"/>
  <c r="J905" i="5"/>
  <c r="J904" i="5"/>
  <c r="K904" i="5" s="1"/>
  <c r="J903" i="5"/>
  <c r="K903" i="5" s="1"/>
  <c r="K902" i="5"/>
  <c r="J902" i="5"/>
  <c r="J901" i="5"/>
  <c r="K901" i="5" s="1"/>
  <c r="J900" i="5"/>
  <c r="K900" i="5" s="1"/>
  <c r="J899" i="5"/>
  <c r="K899" i="5" s="1"/>
  <c r="K898" i="5"/>
  <c r="J898" i="5"/>
  <c r="J897" i="5"/>
  <c r="K897" i="5" s="1"/>
  <c r="J896" i="5"/>
  <c r="K896" i="5" s="1"/>
  <c r="J895" i="5"/>
  <c r="K895" i="5" s="1"/>
  <c r="K894" i="5"/>
  <c r="J894" i="5"/>
  <c r="K893" i="5"/>
  <c r="J893" i="5"/>
  <c r="J892" i="5"/>
  <c r="K892" i="5" s="1"/>
  <c r="J891" i="5"/>
  <c r="K891" i="5" s="1"/>
  <c r="K890" i="5"/>
  <c r="J890" i="5"/>
  <c r="K889" i="5"/>
  <c r="J889" i="5"/>
  <c r="J888" i="5"/>
  <c r="K888" i="5" s="1"/>
  <c r="J887" i="5"/>
  <c r="K887" i="5" s="1"/>
  <c r="K886" i="5"/>
  <c r="J886" i="5"/>
  <c r="J885" i="5"/>
  <c r="K885" i="5" s="1"/>
  <c r="J884" i="5"/>
  <c r="K884" i="5" s="1"/>
  <c r="J883" i="5"/>
  <c r="K883" i="5" s="1"/>
  <c r="K882" i="5"/>
  <c r="J882" i="5"/>
  <c r="J881" i="5"/>
  <c r="K881" i="5" s="1"/>
  <c r="J880" i="5"/>
  <c r="K880" i="5" s="1"/>
  <c r="J879" i="5"/>
  <c r="K879" i="5" s="1"/>
  <c r="K878" i="5"/>
  <c r="J878" i="5"/>
  <c r="K877" i="5"/>
  <c r="J877" i="5"/>
  <c r="J876" i="5"/>
  <c r="K876" i="5" s="1"/>
  <c r="J875" i="5"/>
  <c r="K875" i="5" s="1"/>
  <c r="K874" i="5"/>
  <c r="J874" i="5"/>
  <c r="K873" i="5"/>
  <c r="J873" i="5"/>
  <c r="J872" i="5"/>
  <c r="K872" i="5" s="1"/>
  <c r="J871" i="5"/>
  <c r="K871" i="5" s="1"/>
  <c r="K870" i="5"/>
  <c r="J870" i="5"/>
  <c r="J869" i="5"/>
  <c r="K869" i="5" s="1"/>
  <c r="J868" i="5"/>
  <c r="K868" i="5" s="1"/>
  <c r="J867" i="5"/>
  <c r="K867" i="5" s="1"/>
  <c r="K866" i="5"/>
  <c r="J866" i="5"/>
  <c r="J865" i="5"/>
  <c r="K865" i="5" s="1"/>
  <c r="J864" i="5"/>
  <c r="K864" i="5" s="1"/>
  <c r="J863" i="5"/>
  <c r="K863" i="5" s="1"/>
  <c r="K862" i="5"/>
  <c r="J862" i="5"/>
  <c r="K861" i="5"/>
  <c r="J861" i="5"/>
  <c r="J860" i="5"/>
  <c r="K860" i="5" s="1"/>
  <c r="J859" i="5"/>
  <c r="K859" i="5" s="1"/>
  <c r="K858" i="5"/>
  <c r="J858" i="5"/>
  <c r="K857" i="5"/>
  <c r="J857" i="5"/>
  <c r="J856" i="5"/>
  <c r="K856" i="5" s="1"/>
  <c r="J855" i="5"/>
  <c r="K855" i="5" s="1"/>
  <c r="K854" i="5"/>
  <c r="J854" i="5"/>
  <c r="J853" i="5"/>
  <c r="K853" i="5" s="1"/>
  <c r="J852" i="5"/>
  <c r="K852" i="5" s="1"/>
  <c r="J851" i="5"/>
  <c r="K851" i="5" s="1"/>
  <c r="K850" i="5"/>
  <c r="J850" i="5"/>
  <c r="J849" i="5"/>
  <c r="K849" i="5" s="1"/>
  <c r="J848" i="5"/>
  <c r="K848" i="5" s="1"/>
  <c r="J847" i="5"/>
  <c r="K847" i="5" s="1"/>
  <c r="K846" i="5"/>
  <c r="J846" i="5"/>
  <c r="K845" i="5"/>
  <c r="J845" i="5"/>
  <c r="J844" i="5"/>
  <c r="K844" i="5" s="1"/>
  <c r="J843" i="5"/>
  <c r="K843" i="5" s="1"/>
  <c r="K842" i="5"/>
  <c r="J842" i="5"/>
  <c r="K841" i="5"/>
  <c r="J841" i="5"/>
  <c r="J840" i="5"/>
  <c r="K840" i="5" s="1"/>
  <c r="J839" i="5"/>
  <c r="K839" i="5" s="1"/>
  <c r="K838" i="5"/>
  <c r="J838" i="5"/>
  <c r="J837" i="5"/>
  <c r="K837" i="5" s="1"/>
  <c r="J836" i="5"/>
  <c r="K836" i="5" s="1"/>
  <c r="J835" i="5"/>
  <c r="K835" i="5" s="1"/>
  <c r="K834" i="5"/>
  <c r="J834" i="5"/>
  <c r="J833" i="5"/>
  <c r="K833" i="5" s="1"/>
  <c r="J832" i="5"/>
  <c r="K832" i="5" s="1"/>
  <c r="J831" i="5"/>
  <c r="K831" i="5" s="1"/>
  <c r="K830" i="5"/>
  <c r="J830" i="5"/>
  <c r="K829" i="5"/>
  <c r="J829" i="5"/>
  <c r="J828" i="5"/>
  <c r="K828" i="5" s="1"/>
  <c r="J827" i="5"/>
  <c r="K827" i="5" s="1"/>
  <c r="K826" i="5"/>
  <c r="J826" i="5"/>
  <c r="K825" i="5"/>
  <c r="J825" i="5"/>
  <c r="J824" i="5"/>
  <c r="K824" i="5" s="1"/>
  <c r="J823" i="5"/>
  <c r="K823" i="5" s="1"/>
  <c r="K822" i="5"/>
  <c r="J822" i="5"/>
  <c r="J821" i="5"/>
  <c r="K821" i="5" s="1"/>
  <c r="J820" i="5"/>
  <c r="K820" i="5" s="1"/>
  <c r="J819" i="5"/>
  <c r="K819" i="5" s="1"/>
  <c r="K818" i="5"/>
  <c r="J818" i="5"/>
  <c r="J817" i="5"/>
  <c r="K817" i="5" s="1"/>
  <c r="J816" i="5"/>
  <c r="K816" i="5" s="1"/>
  <c r="J815" i="5"/>
  <c r="K815" i="5" s="1"/>
  <c r="K814" i="5"/>
  <c r="J814" i="5"/>
  <c r="K813" i="5"/>
  <c r="J813" i="5"/>
  <c r="J812" i="5"/>
  <c r="K812" i="5" s="1"/>
  <c r="J811" i="5"/>
  <c r="K811" i="5" s="1"/>
  <c r="K810" i="5"/>
  <c r="J810" i="5"/>
  <c r="K809" i="5"/>
  <c r="J809" i="5"/>
  <c r="J808" i="5"/>
  <c r="K808" i="5" s="1"/>
  <c r="J807" i="5"/>
  <c r="K807" i="5" s="1"/>
  <c r="K806" i="5"/>
  <c r="J806" i="5"/>
  <c r="J805" i="5"/>
  <c r="K805" i="5" s="1"/>
  <c r="J804" i="5"/>
  <c r="K804" i="5" s="1"/>
  <c r="J803" i="5"/>
  <c r="K803" i="5" s="1"/>
  <c r="K802" i="5"/>
  <c r="J802" i="5"/>
  <c r="J801" i="5"/>
  <c r="K801" i="5" s="1"/>
  <c r="J800" i="5"/>
  <c r="K800" i="5" s="1"/>
  <c r="J799" i="5"/>
  <c r="K799" i="5" s="1"/>
  <c r="K798" i="5"/>
  <c r="J798" i="5"/>
  <c r="K797" i="5"/>
  <c r="J797" i="5"/>
  <c r="J796" i="5"/>
  <c r="K796" i="5" s="1"/>
  <c r="J795" i="5"/>
  <c r="K795" i="5" s="1"/>
  <c r="K794" i="5"/>
  <c r="J794" i="5"/>
  <c r="K793" i="5"/>
  <c r="J793" i="5"/>
  <c r="J792" i="5"/>
  <c r="K792" i="5" s="1"/>
  <c r="J791" i="5"/>
  <c r="K791" i="5" s="1"/>
  <c r="K790" i="5"/>
  <c r="J790" i="5"/>
  <c r="J789" i="5"/>
  <c r="K789" i="5" s="1"/>
  <c r="J788" i="5"/>
  <c r="K788" i="5" s="1"/>
  <c r="J787" i="5"/>
  <c r="K787" i="5" s="1"/>
  <c r="K786" i="5"/>
  <c r="J786" i="5"/>
  <c r="J785" i="5"/>
  <c r="K785" i="5" s="1"/>
  <c r="J784" i="5"/>
  <c r="K784" i="5" s="1"/>
  <c r="J783" i="5"/>
  <c r="K783" i="5" s="1"/>
  <c r="K782" i="5"/>
  <c r="J782" i="5"/>
  <c r="K781" i="5"/>
  <c r="J781" i="5"/>
  <c r="J780" i="5"/>
  <c r="K780" i="5" s="1"/>
  <c r="J779" i="5"/>
  <c r="K779" i="5" s="1"/>
  <c r="K778" i="5"/>
  <c r="J778" i="5"/>
  <c r="K777" i="5"/>
  <c r="J777" i="5"/>
  <c r="J776" i="5"/>
  <c r="K776" i="5" s="1"/>
  <c r="J775" i="5"/>
  <c r="K775" i="5" s="1"/>
  <c r="K774" i="5"/>
  <c r="J774" i="5"/>
  <c r="J773" i="5"/>
  <c r="K773" i="5" s="1"/>
  <c r="J772" i="5"/>
  <c r="K772" i="5" s="1"/>
  <c r="J771" i="5"/>
  <c r="K771" i="5" s="1"/>
  <c r="K770" i="5"/>
  <c r="J770" i="5"/>
  <c r="J769" i="5"/>
  <c r="K769" i="5" s="1"/>
  <c r="J768" i="5"/>
  <c r="K768" i="5" s="1"/>
  <c r="J767" i="5"/>
  <c r="K767" i="5" s="1"/>
  <c r="K766" i="5"/>
  <c r="J766" i="5"/>
  <c r="K765" i="5"/>
  <c r="J765" i="5"/>
  <c r="J764" i="5"/>
  <c r="K764" i="5" s="1"/>
  <c r="J763" i="5"/>
  <c r="K763" i="5" s="1"/>
  <c r="K762" i="5"/>
  <c r="J762" i="5"/>
  <c r="K761" i="5"/>
  <c r="J761" i="5"/>
  <c r="J760" i="5"/>
  <c r="K760" i="5" s="1"/>
  <c r="J759" i="5"/>
  <c r="K759" i="5" s="1"/>
  <c r="K758" i="5"/>
  <c r="J758" i="5"/>
  <c r="J757" i="5"/>
  <c r="K757" i="5" s="1"/>
  <c r="J756" i="5"/>
  <c r="K756" i="5" s="1"/>
  <c r="J755" i="5"/>
  <c r="K755" i="5" s="1"/>
  <c r="K754" i="5"/>
  <c r="J754" i="5"/>
  <c r="J753" i="5"/>
  <c r="K753" i="5" s="1"/>
  <c r="J752" i="5"/>
  <c r="K752" i="5" s="1"/>
  <c r="J751" i="5"/>
  <c r="K751" i="5" s="1"/>
  <c r="K750" i="5"/>
  <c r="J750" i="5"/>
  <c r="K749" i="5"/>
  <c r="J749" i="5"/>
  <c r="K748" i="5"/>
  <c r="J748" i="5"/>
  <c r="J747" i="5"/>
  <c r="K747" i="5" s="1"/>
  <c r="K746" i="5"/>
  <c r="J746" i="5"/>
  <c r="J745" i="5"/>
  <c r="K745" i="5" s="1"/>
  <c r="K744" i="5"/>
  <c r="J744" i="5"/>
  <c r="J743" i="5"/>
  <c r="K743" i="5" s="1"/>
  <c r="K742" i="5"/>
  <c r="J742" i="5"/>
  <c r="K741" i="5"/>
  <c r="J741" i="5"/>
  <c r="K740" i="5"/>
  <c r="J740" i="5"/>
  <c r="J739" i="5"/>
  <c r="K739" i="5" s="1"/>
  <c r="K738" i="5"/>
  <c r="J738" i="5"/>
  <c r="J737" i="5"/>
  <c r="K737" i="5" s="1"/>
  <c r="K736" i="5"/>
  <c r="J736" i="5"/>
  <c r="J735" i="5"/>
  <c r="K735" i="5" s="1"/>
  <c r="K734" i="5"/>
  <c r="J734" i="5"/>
  <c r="J733" i="5"/>
  <c r="K733" i="5" s="1"/>
  <c r="K732" i="5"/>
  <c r="J732" i="5"/>
  <c r="J731" i="5"/>
  <c r="K731" i="5" s="1"/>
  <c r="K730" i="5"/>
  <c r="J730" i="5"/>
  <c r="K729" i="5"/>
  <c r="J729" i="5"/>
  <c r="K728" i="5"/>
  <c r="J728" i="5"/>
  <c r="J727" i="5"/>
  <c r="K727" i="5" s="1"/>
  <c r="K726" i="5"/>
  <c r="J726" i="5"/>
  <c r="J725" i="5"/>
  <c r="K725" i="5" s="1"/>
  <c r="K724" i="5"/>
  <c r="J724" i="5"/>
  <c r="J723" i="5"/>
  <c r="K723" i="5" s="1"/>
  <c r="K722" i="5"/>
  <c r="J722" i="5"/>
  <c r="J721" i="5"/>
  <c r="K721" i="5" s="1"/>
  <c r="J720" i="5"/>
  <c r="K720" i="5" s="1"/>
  <c r="J719" i="5"/>
  <c r="K719" i="5" s="1"/>
  <c r="K718" i="5"/>
  <c r="J718" i="5"/>
  <c r="J717" i="5"/>
  <c r="K717" i="5" s="1"/>
  <c r="K716" i="5"/>
  <c r="J716" i="5"/>
  <c r="J715" i="5"/>
  <c r="K715" i="5" s="1"/>
  <c r="K714" i="5"/>
  <c r="J714" i="5"/>
  <c r="K713" i="5"/>
  <c r="J713" i="5"/>
  <c r="K712" i="5"/>
  <c r="J712" i="5"/>
  <c r="J711" i="5"/>
  <c r="K711" i="5" s="1"/>
  <c r="K710" i="5"/>
  <c r="J710" i="5"/>
  <c r="J709" i="5"/>
  <c r="K709" i="5" s="1"/>
  <c r="J708" i="5"/>
  <c r="K708" i="5" s="1"/>
  <c r="J707" i="5"/>
  <c r="K707" i="5" s="1"/>
  <c r="K706" i="5"/>
  <c r="J706" i="5"/>
  <c r="K705" i="5"/>
  <c r="J705" i="5"/>
  <c r="J704" i="5"/>
  <c r="K704" i="5" s="1"/>
  <c r="J703" i="5"/>
  <c r="K703" i="5" s="1"/>
  <c r="K702" i="5"/>
  <c r="J702" i="5"/>
  <c r="J701" i="5"/>
  <c r="K701" i="5" s="1"/>
  <c r="J700" i="5"/>
  <c r="K700" i="5" s="1"/>
  <c r="J699" i="5"/>
  <c r="K699" i="5" s="1"/>
  <c r="K698" i="5"/>
  <c r="J698" i="5"/>
  <c r="J697" i="5"/>
  <c r="K697" i="5" s="1"/>
  <c r="J696" i="5"/>
  <c r="K696" i="5" s="1"/>
  <c r="J695" i="5"/>
  <c r="K695" i="5" s="1"/>
  <c r="K694" i="5"/>
  <c r="J694" i="5"/>
  <c r="J693" i="5"/>
  <c r="K693" i="5" s="1"/>
  <c r="J692" i="5"/>
  <c r="K692" i="5" s="1"/>
  <c r="J691" i="5"/>
  <c r="K691" i="5" s="1"/>
  <c r="K690" i="5"/>
  <c r="J690" i="5"/>
  <c r="K689" i="5"/>
  <c r="J689" i="5"/>
  <c r="J688" i="5"/>
  <c r="K688" i="5" s="1"/>
  <c r="J687" i="5"/>
  <c r="K687" i="5" s="1"/>
  <c r="K686" i="5"/>
  <c r="J686" i="5"/>
  <c r="J685" i="5"/>
  <c r="K685" i="5" s="1"/>
  <c r="J684" i="5"/>
  <c r="K684" i="5" s="1"/>
  <c r="J683" i="5"/>
  <c r="K683" i="5" s="1"/>
  <c r="K682" i="5"/>
  <c r="J682" i="5"/>
  <c r="J681" i="5"/>
  <c r="K681" i="5" s="1"/>
  <c r="J680" i="5"/>
  <c r="K680" i="5" s="1"/>
  <c r="J679" i="5"/>
  <c r="K679" i="5" s="1"/>
  <c r="K678" i="5"/>
  <c r="J678" i="5"/>
  <c r="J677" i="5"/>
  <c r="K677" i="5" s="1"/>
  <c r="J676" i="5"/>
  <c r="K676" i="5" s="1"/>
  <c r="J675" i="5"/>
  <c r="K675" i="5" s="1"/>
  <c r="K674" i="5"/>
  <c r="J674" i="5"/>
  <c r="K673" i="5"/>
  <c r="J673" i="5"/>
  <c r="J672" i="5"/>
  <c r="K672" i="5" s="1"/>
  <c r="J671" i="5"/>
  <c r="K671" i="5" s="1"/>
  <c r="K670" i="5"/>
  <c r="J670" i="5"/>
  <c r="J669" i="5"/>
  <c r="K669" i="5" s="1"/>
  <c r="J668" i="5"/>
  <c r="K668" i="5" s="1"/>
  <c r="J667" i="5"/>
  <c r="K667" i="5" s="1"/>
  <c r="K666" i="5"/>
  <c r="J666" i="5"/>
  <c r="J665" i="5"/>
  <c r="K665" i="5" s="1"/>
  <c r="J664" i="5"/>
  <c r="K664" i="5" s="1"/>
  <c r="J663" i="5"/>
  <c r="K663" i="5" s="1"/>
  <c r="K662" i="5"/>
  <c r="J662" i="5"/>
  <c r="J661" i="5"/>
  <c r="K661" i="5" s="1"/>
  <c r="J660" i="5"/>
  <c r="K660" i="5" s="1"/>
  <c r="J659" i="5"/>
  <c r="K659" i="5" s="1"/>
  <c r="K658" i="5"/>
  <c r="J658" i="5"/>
  <c r="K657" i="5"/>
  <c r="J657" i="5"/>
  <c r="J656" i="5"/>
  <c r="K656" i="5" s="1"/>
  <c r="J655" i="5"/>
  <c r="K655" i="5" s="1"/>
  <c r="K654" i="5"/>
  <c r="J654" i="5"/>
  <c r="J653" i="5"/>
  <c r="K653" i="5" s="1"/>
  <c r="J652" i="5"/>
  <c r="K652" i="5" s="1"/>
  <c r="J651" i="5"/>
  <c r="K651" i="5" s="1"/>
  <c r="K650" i="5"/>
  <c r="J650" i="5"/>
  <c r="J649" i="5"/>
  <c r="K649" i="5" s="1"/>
  <c r="J648" i="5"/>
  <c r="K648" i="5" s="1"/>
  <c r="J647" i="5"/>
  <c r="K647" i="5" s="1"/>
  <c r="K646" i="5"/>
  <c r="J646" i="5"/>
  <c r="J645" i="5"/>
  <c r="K645" i="5" s="1"/>
  <c r="J644" i="5"/>
  <c r="K644" i="5" s="1"/>
  <c r="J643" i="5"/>
  <c r="K643" i="5" s="1"/>
  <c r="K642" i="5"/>
  <c r="J642" i="5"/>
  <c r="K641" i="5"/>
  <c r="J641" i="5"/>
  <c r="J640" i="5"/>
  <c r="K640" i="5" s="1"/>
  <c r="J639" i="5"/>
  <c r="K639" i="5" s="1"/>
  <c r="K638" i="5"/>
  <c r="J638" i="5"/>
  <c r="J637" i="5"/>
  <c r="K637" i="5" s="1"/>
  <c r="J636" i="5"/>
  <c r="K636" i="5" s="1"/>
  <c r="J635" i="5"/>
  <c r="K635" i="5" s="1"/>
  <c r="K634" i="5"/>
  <c r="J634" i="5"/>
  <c r="J633" i="5"/>
  <c r="K633" i="5" s="1"/>
  <c r="J632" i="5"/>
  <c r="K632" i="5" s="1"/>
  <c r="J631" i="5"/>
  <c r="K631" i="5" s="1"/>
  <c r="K630" i="5"/>
  <c r="J630" i="5"/>
  <c r="J629" i="5"/>
  <c r="K629" i="5" s="1"/>
  <c r="J628" i="5"/>
  <c r="K628" i="5" s="1"/>
  <c r="J627" i="5"/>
  <c r="K627" i="5" s="1"/>
  <c r="K626" i="5"/>
  <c r="J626" i="5"/>
  <c r="K625" i="5"/>
  <c r="J625" i="5"/>
  <c r="J624" i="5"/>
  <c r="K624" i="5" s="1"/>
  <c r="J623" i="5"/>
  <c r="K623" i="5" s="1"/>
  <c r="K622" i="5"/>
  <c r="J622" i="5"/>
  <c r="J621" i="5"/>
  <c r="K621" i="5" s="1"/>
  <c r="J620" i="5"/>
  <c r="K620" i="5" s="1"/>
  <c r="J619" i="5"/>
  <c r="K619" i="5" s="1"/>
  <c r="K618" i="5"/>
  <c r="J618" i="5"/>
  <c r="J617" i="5"/>
  <c r="K617" i="5" s="1"/>
  <c r="J616" i="5"/>
  <c r="K616" i="5" s="1"/>
  <c r="J615" i="5"/>
  <c r="K615" i="5" s="1"/>
  <c r="K614" i="5"/>
  <c r="J614" i="5"/>
  <c r="J613" i="5"/>
  <c r="K613" i="5" s="1"/>
  <c r="J612" i="5"/>
  <c r="K612" i="5" s="1"/>
  <c r="J611" i="5"/>
  <c r="K611" i="5" s="1"/>
  <c r="K610" i="5"/>
  <c r="J610" i="5"/>
  <c r="K609" i="5"/>
  <c r="J609" i="5"/>
  <c r="J608" i="5"/>
  <c r="K608" i="5" s="1"/>
  <c r="J607" i="5"/>
  <c r="K607" i="5" s="1"/>
  <c r="K606" i="5"/>
  <c r="J606" i="5"/>
  <c r="K605" i="5"/>
  <c r="J605" i="5"/>
  <c r="J604" i="5"/>
  <c r="K604" i="5" s="1"/>
  <c r="J603" i="5"/>
  <c r="K603" i="5" s="1"/>
  <c r="K602" i="5"/>
  <c r="J602" i="5"/>
  <c r="J601" i="5"/>
  <c r="K601" i="5" s="1"/>
  <c r="J600" i="5"/>
  <c r="K600" i="5" s="1"/>
  <c r="J599" i="5"/>
  <c r="K599" i="5" s="1"/>
  <c r="K598" i="5"/>
  <c r="J598" i="5"/>
  <c r="J597" i="5"/>
  <c r="K597" i="5" s="1"/>
  <c r="J596" i="5"/>
  <c r="K596" i="5" s="1"/>
  <c r="J595" i="5"/>
  <c r="K595" i="5" s="1"/>
  <c r="K594" i="5"/>
  <c r="J594" i="5"/>
  <c r="K593" i="5"/>
  <c r="J593" i="5"/>
  <c r="J592" i="5"/>
  <c r="K592" i="5" s="1"/>
  <c r="J591" i="5"/>
  <c r="K591" i="5" s="1"/>
  <c r="K590" i="5"/>
  <c r="J590" i="5"/>
  <c r="K589" i="5"/>
  <c r="J589" i="5"/>
  <c r="J588" i="5"/>
  <c r="K588" i="5" s="1"/>
  <c r="J587" i="5"/>
  <c r="K587" i="5" s="1"/>
  <c r="K586" i="5"/>
  <c r="J586" i="5"/>
  <c r="J585" i="5"/>
  <c r="K585" i="5" s="1"/>
  <c r="K584" i="5"/>
  <c r="J584" i="5"/>
  <c r="J583" i="5"/>
  <c r="K583" i="5" s="1"/>
  <c r="K582" i="5"/>
  <c r="J582" i="5"/>
  <c r="K581" i="5"/>
  <c r="J581" i="5"/>
  <c r="K580" i="5"/>
  <c r="J580" i="5"/>
  <c r="J579" i="5"/>
  <c r="K579" i="5" s="1"/>
  <c r="K578" i="5"/>
  <c r="J578" i="5"/>
  <c r="J577" i="5"/>
  <c r="K577" i="5" s="1"/>
  <c r="J576" i="5"/>
  <c r="K576" i="5" s="1"/>
  <c r="J575" i="5"/>
  <c r="K575" i="5" s="1"/>
  <c r="K574" i="5"/>
  <c r="J574" i="5"/>
  <c r="K573" i="5"/>
  <c r="J573" i="5"/>
  <c r="J572" i="5"/>
  <c r="K572" i="5" s="1"/>
  <c r="J571" i="5"/>
  <c r="K571" i="5" s="1"/>
  <c r="K570" i="5"/>
  <c r="J570" i="5"/>
  <c r="K569" i="5"/>
  <c r="J569" i="5"/>
  <c r="J568" i="5"/>
  <c r="K568" i="5" s="1"/>
  <c r="J567" i="5"/>
  <c r="K567" i="5" s="1"/>
  <c r="K566" i="5"/>
  <c r="J566" i="5"/>
  <c r="J565" i="5"/>
  <c r="K565" i="5" s="1"/>
  <c r="J564" i="5"/>
  <c r="K564" i="5" s="1"/>
  <c r="J563" i="5"/>
  <c r="K563" i="5" s="1"/>
  <c r="K562" i="5"/>
  <c r="J562" i="5"/>
  <c r="J561" i="5"/>
  <c r="K561" i="5" s="1"/>
  <c r="J560" i="5"/>
  <c r="K560" i="5" s="1"/>
  <c r="J559" i="5"/>
  <c r="K559" i="5" s="1"/>
  <c r="K558" i="5"/>
  <c r="J558" i="5"/>
  <c r="K557" i="5"/>
  <c r="J557" i="5"/>
  <c r="J556" i="5"/>
  <c r="K556" i="5" s="1"/>
  <c r="J555" i="5"/>
  <c r="K555" i="5" s="1"/>
  <c r="K554" i="5"/>
  <c r="J554" i="5"/>
  <c r="K553" i="5"/>
  <c r="J553" i="5"/>
  <c r="J552" i="5"/>
  <c r="K552" i="5" s="1"/>
  <c r="J551" i="5"/>
  <c r="K551" i="5" s="1"/>
  <c r="K550" i="5"/>
  <c r="J550" i="5"/>
  <c r="J549" i="5"/>
  <c r="K549" i="5" s="1"/>
  <c r="J548" i="5"/>
  <c r="K548" i="5" s="1"/>
  <c r="J547" i="5"/>
  <c r="K547" i="5" s="1"/>
  <c r="K546" i="5"/>
  <c r="J546" i="5"/>
  <c r="J545" i="5"/>
  <c r="K545" i="5" s="1"/>
  <c r="J544" i="5"/>
  <c r="K544" i="5" s="1"/>
  <c r="J543" i="5"/>
  <c r="K543" i="5" s="1"/>
  <c r="K542" i="5"/>
  <c r="J542" i="5"/>
  <c r="K541" i="5"/>
  <c r="J541" i="5"/>
  <c r="J540" i="5"/>
  <c r="K540" i="5" s="1"/>
  <c r="J539" i="5"/>
  <c r="K539" i="5" s="1"/>
  <c r="K538" i="5"/>
  <c r="J538" i="5"/>
  <c r="K537" i="5"/>
  <c r="J537" i="5"/>
  <c r="J536" i="5"/>
  <c r="K536" i="5" s="1"/>
  <c r="J535" i="5"/>
  <c r="K535" i="5" s="1"/>
  <c r="K534" i="5"/>
  <c r="J534" i="5"/>
  <c r="J533" i="5"/>
  <c r="K533" i="5" s="1"/>
  <c r="J532" i="5"/>
  <c r="K532" i="5" s="1"/>
  <c r="J531" i="5"/>
  <c r="K531" i="5" s="1"/>
  <c r="K530" i="5"/>
  <c r="J530" i="5"/>
  <c r="J529" i="5"/>
  <c r="K529" i="5" s="1"/>
  <c r="J528" i="5"/>
  <c r="K528" i="5" s="1"/>
  <c r="J527" i="5"/>
  <c r="K527" i="5" s="1"/>
  <c r="K526" i="5"/>
  <c r="J526" i="5"/>
  <c r="K525" i="5"/>
  <c r="J525" i="5"/>
  <c r="J524" i="5"/>
  <c r="K524" i="5" s="1"/>
  <c r="J523" i="5"/>
  <c r="K523" i="5" s="1"/>
  <c r="K522" i="5"/>
  <c r="J522" i="5"/>
  <c r="K521" i="5"/>
  <c r="J521" i="5"/>
  <c r="J520" i="5"/>
  <c r="K520" i="5" s="1"/>
  <c r="J519" i="5"/>
  <c r="K519" i="5" s="1"/>
  <c r="K518" i="5"/>
  <c r="J518" i="5"/>
  <c r="J517" i="5"/>
  <c r="K517" i="5" s="1"/>
  <c r="J516" i="5"/>
  <c r="K516" i="5" s="1"/>
  <c r="J515" i="5"/>
  <c r="K515" i="5" s="1"/>
  <c r="K514" i="5"/>
  <c r="J514" i="5"/>
  <c r="J513" i="5"/>
  <c r="K513" i="5" s="1"/>
  <c r="J512" i="5"/>
  <c r="K512" i="5" s="1"/>
  <c r="J511" i="5"/>
  <c r="K511" i="5" s="1"/>
  <c r="K510" i="5"/>
  <c r="J510" i="5"/>
  <c r="K509" i="5"/>
  <c r="J509" i="5"/>
  <c r="J508" i="5"/>
  <c r="K508" i="5" s="1"/>
  <c r="J507" i="5"/>
  <c r="K507" i="5" s="1"/>
  <c r="K506" i="5"/>
  <c r="J506" i="5"/>
  <c r="K505" i="5"/>
  <c r="J505" i="5"/>
  <c r="J504" i="5"/>
  <c r="K504" i="5" s="1"/>
  <c r="J503" i="5"/>
  <c r="K503" i="5" s="1"/>
  <c r="K502" i="5"/>
  <c r="J502" i="5"/>
  <c r="J501" i="5"/>
  <c r="K501" i="5" s="1"/>
  <c r="J500" i="5"/>
  <c r="K500" i="5" s="1"/>
  <c r="J499" i="5"/>
  <c r="K499" i="5" s="1"/>
  <c r="K498" i="5"/>
  <c r="J498" i="5"/>
  <c r="J497" i="5"/>
  <c r="K497" i="5" s="1"/>
  <c r="J496" i="5"/>
  <c r="K496" i="5" s="1"/>
  <c r="J495" i="5"/>
  <c r="K495" i="5" s="1"/>
  <c r="K494" i="5"/>
  <c r="J494" i="5"/>
  <c r="K493" i="5"/>
  <c r="J493" i="5"/>
  <c r="J492" i="5"/>
  <c r="K492" i="5" s="1"/>
  <c r="J491" i="5"/>
  <c r="K491" i="5" s="1"/>
  <c r="K490" i="5"/>
  <c r="J490" i="5"/>
  <c r="K489" i="5"/>
  <c r="J489" i="5"/>
  <c r="J488" i="5"/>
  <c r="K488" i="5" s="1"/>
  <c r="J487" i="5"/>
  <c r="K487" i="5" s="1"/>
  <c r="K486" i="5"/>
  <c r="J486" i="5"/>
  <c r="J485" i="5"/>
  <c r="K485" i="5" s="1"/>
  <c r="J484" i="5"/>
  <c r="K484" i="5" s="1"/>
  <c r="J483" i="5"/>
  <c r="K483" i="5" s="1"/>
  <c r="K482" i="5"/>
  <c r="J482" i="5"/>
  <c r="J481" i="5"/>
  <c r="K481" i="5" s="1"/>
  <c r="J480" i="5"/>
  <c r="K480" i="5" s="1"/>
  <c r="J479" i="5"/>
  <c r="K479" i="5" s="1"/>
  <c r="K478" i="5"/>
  <c r="J478" i="5"/>
  <c r="K477" i="5"/>
  <c r="J477" i="5"/>
  <c r="J476" i="5"/>
  <c r="K476" i="5" s="1"/>
  <c r="J475" i="5"/>
  <c r="K475" i="5" s="1"/>
  <c r="K474" i="5"/>
  <c r="J474" i="5"/>
  <c r="K473" i="5"/>
  <c r="J473" i="5"/>
  <c r="J472" i="5"/>
  <c r="K472" i="5" s="1"/>
  <c r="J471" i="5"/>
  <c r="K471" i="5" s="1"/>
  <c r="K470" i="5"/>
  <c r="J470" i="5"/>
  <c r="J469" i="5"/>
  <c r="K469" i="5" s="1"/>
  <c r="J468" i="5"/>
  <c r="K468" i="5" s="1"/>
  <c r="J467" i="5"/>
  <c r="K467" i="5" s="1"/>
  <c r="K466" i="5"/>
  <c r="J466" i="5"/>
  <c r="J465" i="5"/>
  <c r="K465" i="5" s="1"/>
  <c r="J464" i="5"/>
  <c r="K464" i="5" s="1"/>
  <c r="J463" i="5"/>
  <c r="K463" i="5" s="1"/>
  <c r="K462" i="5"/>
  <c r="J462" i="5"/>
  <c r="K461" i="5"/>
  <c r="J461" i="5"/>
  <c r="J460" i="5"/>
  <c r="K460" i="5" s="1"/>
  <c r="J459" i="5"/>
  <c r="K459" i="5" s="1"/>
  <c r="K458" i="5"/>
  <c r="J458" i="5"/>
  <c r="K457" i="5"/>
  <c r="J457" i="5"/>
  <c r="J456" i="5"/>
  <c r="K456" i="5" s="1"/>
  <c r="J455" i="5"/>
  <c r="K455" i="5" s="1"/>
  <c r="K454" i="5"/>
  <c r="J454" i="5"/>
  <c r="J453" i="5"/>
  <c r="K453" i="5" s="1"/>
  <c r="J452" i="5"/>
  <c r="K452" i="5" s="1"/>
  <c r="J451" i="5"/>
  <c r="K451" i="5" s="1"/>
  <c r="K450" i="5"/>
  <c r="J450" i="5"/>
  <c r="J449" i="5"/>
  <c r="K449" i="5" s="1"/>
  <c r="J448" i="5"/>
  <c r="K448" i="5" s="1"/>
  <c r="J447" i="5"/>
  <c r="K447" i="5" s="1"/>
  <c r="K446" i="5"/>
  <c r="J446" i="5"/>
  <c r="K445" i="5"/>
  <c r="J445" i="5"/>
  <c r="J444" i="5"/>
  <c r="K444" i="5" s="1"/>
  <c r="J443" i="5"/>
  <c r="K443" i="5" s="1"/>
  <c r="K442" i="5"/>
  <c r="J442" i="5"/>
  <c r="K441" i="5"/>
  <c r="J441" i="5"/>
  <c r="J440" i="5"/>
  <c r="K440" i="5" s="1"/>
  <c r="J439" i="5"/>
  <c r="K439" i="5" s="1"/>
  <c r="K438" i="5"/>
  <c r="J438" i="5"/>
  <c r="J437" i="5"/>
  <c r="K437" i="5" s="1"/>
  <c r="J436" i="5"/>
  <c r="K436" i="5" s="1"/>
  <c r="J435" i="5"/>
  <c r="K435" i="5" s="1"/>
  <c r="K434" i="5"/>
  <c r="J434" i="5"/>
  <c r="J433" i="5"/>
  <c r="K433" i="5" s="1"/>
  <c r="J432" i="5"/>
  <c r="K432" i="5" s="1"/>
  <c r="J431" i="5"/>
  <c r="K431" i="5" s="1"/>
  <c r="K430" i="5"/>
  <c r="J430" i="5"/>
  <c r="K429" i="5"/>
  <c r="J429" i="5"/>
  <c r="J428" i="5"/>
  <c r="K428" i="5" s="1"/>
  <c r="J427" i="5"/>
  <c r="K427" i="5" s="1"/>
  <c r="K426" i="5"/>
  <c r="J426" i="5"/>
  <c r="K425" i="5"/>
  <c r="J425" i="5"/>
  <c r="J424" i="5"/>
  <c r="K424" i="5" s="1"/>
  <c r="J423" i="5"/>
  <c r="K423" i="5" s="1"/>
  <c r="K422" i="5"/>
  <c r="J422" i="5"/>
  <c r="J421" i="5"/>
  <c r="K421" i="5" s="1"/>
  <c r="J420" i="5"/>
  <c r="K420" i="5" s="1"/>
  <c r="J419" i="5"/>
  <c r="K419" i="5" s="1"/>
  <c r="K418" i="5"/>
  <c r="J418" i="5"/>
  <c r="J417" i="5"/>
  <c r="K417" i="5" s="1"/>
  <c r="J416" i="5"/>
  <c r="K416" i="5" s="1"/>
  <c r="J415" i="5"/>
  <c r="K415" i="5" s="1"/>
  <c r="K414" i="5"/>
  <c r="J414" i="5"/>
  <c r="K413" i="5"/>
  <c r="J413" i="5"/>
  <c r="J412" i="5"/>
  <c r="K412" i="5" s="1"/>
  <c r="J411" i="5"/>
  <c r="K411" i="5" s="1"/>
  <c r="K410" i="5"/>
  <c r="J410" i="5"/>
  <c r="K409" i="5"/>
  <c r="J409" i="5"/>
  <c r="J408" i="5"/>
  <c r="K408" i="5" s="1"/>
  <c r="J407" i="5"/>
  <c r="K407" i="5" s="1"/>
  <c r="K406" i="5"/>
  <c r="J406" i="5"/>
  <c r="J405" i="5"/>
  <c r="K405" i="5" s="1"/>
  <c r="J404" i="5"/>
  <c r="K404" i="5" s="1"/>
  <c r="J403" i="5"/>
  <c r="K403" i="5" s="1"/>
  <c r="K402" i="5"/>
  <c r="J402" i="5"/>
  <c r="J401" i="5"/>
  <c r="K401" i="5" s="1"/>
  <c r="J400" i="5"/>
  <c r="K400" i="5" s="1"/>
  <c r="J399" i="5"/>
  <c r="K399" i="5" s="1"/>
  <c r="K398" i="5"/>
  <c r="J398" i="5"/>
  <c r="K397" i="5"/>
  <c r="J397" i="5"/>
  <c r="J396" i="5"/>
  <c r="K396" i="5" s="1"/>
  <c r="J395" i="5"/>
  <c r="K395" i="5" s="1"/>
  <c r="K394" i="5"/>
  <c r="J394" i="5"/>
  <c r="K393" i="5"/>
  <c r="J393" i="5"/>
  <c r="J392" i="5"/>
  <c r="K392" i="5" s="1"/>
  <c r="J391" i="5"/>
  <c r="K391" i="5" s="1"/>
  <c r="K390" i="5"/>
  <c r="J390" i="5"/>
  <c r="J389" i="5"/>
  <c r="K389" i="5" s="1"/>
  <c r="K388" i="5"/>
  <c r="J388" i="5"/>
  <c r="J387" i="5"/>
  <c r="K387" i="5" s="1"/>
  <c r="K386" i="5"/>
  <c r="J386" i="5"/>
  <c r="K385" i="5"/>
  <c r="J385" i="5"/>
  <c r="J384" i="5"/>
  <c r="K384" i="5" s="1"/>
  <c r="J383" i="5"/>
  <c r="K383" i="5" s="1"/>
  <c r="K382" i="5"/>
  <c r="J382" i="5"/>
  <c r="J381" i="5"/>
  <c r="K381" i="5" s="1"/>
  <c r="J380" i="5"/>
  <c r="K380" i="5" s="1"/>
  <c r="J379" i="5"/>
  <c r="K379" i="5" s="1"/>
  <c r="K378" i="5"/>
  <c r="J378" i="5"/>
  <c r="J377" i="5"/>
  <c r="K377" i="5" s="1"/>
  <c r="J376" i="5"/>
  <c r="K376" i="5" s="1"/>
  <c r="J375" i="5"/>
  <c r="K375" i="5" s="1"/>
  <c r="K374" i="5"/>
  <c r="J374" i="5"/>
  <c r="K373" i="5"/>
  <c r="J373" i="5"/>
  <c r="J372" i="5"/>
  <c r="K372" i="5" s="1"/>
  <c r="J371" i="5"/>
  <c r="K371" i="5" s="1"/>
  <c r="K370" i="5"/>
  <c r="J370" i="5"/>
  <c r="K369" i="5"/>
  <c r="J369" i="5"/>
  <c r="J368" i="5"/>
  <c r="K368" i="5" s="1"/>
  <c r="J367" i="5"/>
  <c r="K367" i="5" s="1"/>
  <c r="K366" i="5"/>
  <c r="J366" i="5"/>
  <c r="J365" i="5"/>
  <c r="K365" i="5" s="1"/>
  <c r="J364" i="5"/>
  <c r="K364" i="5" s="1"/>
  <c r="J363" i="5"/>
  <c r="K363" i="5" s="1"/>
  <c r="K362" i="5"/>
  <c r="J362" i="5"/>
  <c r="J361" i="5"/>
  <c r="K361" i="5" s="1"/>
  <c r="J360" i="5"/>
  <c r="K360" i="5" s="1"/>
  <c r="J359" i="5"/>
  <c r="K359" i="5" s="1"/>
  <c r="K358" i="5"/>
  <c r="J358" i="5"/>
  <c r="K357" i="5"/>
  <c r="J357" i="5"/>
  <c r="J356" i="5"/>
  <c r="K356" i="5" s="1"/>
  <c r="J355" i="5"/>
  <c r="K355" i="5" s="1"/>
  <c r="K354" i="5"/>
  <c r="J354" i="5"/>
  <c r="K353" i="5"/>
  <c r="J353" i="5"/>
  <c r="J352" i="5"/>
  <c r="K352" i="5" s="1"/>
  <c r="J351" i="5"/>
  <c r="K351" i="5" s="1"/>
  <c r="K350" i="5"/>
  <c r="J350" i="5"/>
  <c r="J349" i="5"/>
  <c r="K349" i="5" s="1"/>
  <c r="J348" i="5"/>
  <c r="K348" i="5" s="1"/>
  <c r="J347" i="5"/>
  <c r="K347" i="5" s="1"/>
  <c r="K346" i="5"/>
  <c r="J346" i="5"/>
  <c r="J345" i="5"/>
  <c r="K345" i="5" s="1"/>
  <c r="J344" i="5"/>
  <c r="K344" i="5" s="1"/>
  <c r="J343" i="5"/>
  <c r="K343" i="5" s="1"/>
  <c r="K342" i="5"/>
  <c r="J342" i="5"/>
  <c r="K341" i="5"/>
  <c r="J341" i="5"/>
  <c r="J340" i="5"/>
  <c r="K340" i="5" s="1"/>
  <c r="J339" i="5"/>
  <c r="K339" i="5" s="1"/>
  <c r="K338" i="5"/>
  <c r="J338" i="5"/>
  <c r="K337" i="5"/>
  <c r="J337" i="5"/>
  <c r="J336" i="5"/>
  <c r="K336" i="5" s="1"/>
  <c r="J335" i="5"/>
  <c r="K335" i="5" s="1"/>
  <c r="K334" i="5"/>
  <c r="J334" i="5"/>
  <c r="J333" i="5"/>
  <c r="K333" i="5" s="1"/>
  <c r="J332" i="5"/>
  <c r="K332" i="5" s="1"/>
  <c r="J331" i="5"/>
  <c r="K331" i="5" s="1"/>
  <c r="K330" i="5"/>
  <c r="J330" i="5"/>
  <c r="J329" i="5"/>
  <c r="K329" i="5" s="1"/>
  <c r="J328" i="5"/>
  <c r="K328" i="5" s="1"/>
  <c r="J327" i="5"/>
  <c r="K327" i="5" s="1"/>
  <c r="K326" i="5"/>
  <c r="J326" i="5"/>
  <c r="K325" i="5"/>
  <c r="J325" i="5"/>
  <c r="J324" i="5"/>
  <c r="K324" i="5" s="1"/>
  <c r="J323" i="5"/>
  <c r="K323" i="5" s="1"/>
  <c r="K322" i="5"/>
  <c r="J322" i="5"/>
  <c r="K321" i="5"/>
  <c r="J321" i="5"/>
  <c r="J320" i="5"/>
  <c r="K320" i="5" s="1"/>
  <c r="J319" i="5"/>
  <c r="K319" i="5" s="1"/>
  <c r="K318" i="5"/>
  <c r="J318" i="5"/>
  <c r="J317" i="5"/>
  <c r="K317" i="5" s="1"/>
  <c r="J316" i="5"/>
  <c r="K316" i="5" s="1"/>
  <c r="J315" i="5"/>
  <c r="K315" i="5" s="1"/>
  <c r="K314" i="5"/>
  <c r="J314" i="5"/>
  <c r="J313" i="5"/>
  <c r="K313" i="5" s="1"/>
  <c r="J312" i="5"/>
  <c r="K312" i="5" s="1"/>
  <c r="J311" i="5"/>
  <c r="K311" i="5" s="1"/>
  <c r="K310" i="5"/>
  <c r="J310" i="5"/>
  <c r="K309" i="5"/>
  <c r="J309" i="5"/>
  <c r="J308" i="5"/>
  <c r="K308" i="5" s="1"/>
  <c r="J307" i="5"/>
  <c r="K307" i="5" s="1"/>
  <c r="K306" i="5"/>
  <c r="J306" i="5"/>
  <c r="K305" i="5"/>
  <c r="J305" i="5"/>
  <c r="J304" i="5"/>
  <c r="K304" i="5" s="1"/>
  <c r="J303" i="5"/>
  <c r="K303" i="5" s="1"/>
  <c r="K302" i="5"/>
  <c r="J302" i="5"/>
  <c r="J301" i="5"/>
  <c r="K301" i="5" s="1"/>
  <c r="J300" i="5"/>
  <c r="K300" i="5" s="1"/>
  <c r="J299" i="5"/>
  <c r="K299" i="5" s="1"/>
  <c r="K298" i="5"/>
  <c r="J298" i="5"/>
  <c r="J297" i="5"/>
  <c r="K297" i="5" s="1"/>
  <c r="K296" i="5"/>
  <c r="J296" i="5"/>
  <c r="J295" i="5"/>
  <c r="K295" i="5" s="1"/>
  <c r="K294" i="5"/>
  <c r="J294" i="5"/>
  <c r="K293" i="5"/>
  <c r="J293" i="5"/>
  <c r="K292" i="5"/>
  <c r="J292" i="5"/>
  <c r="J291" i="5"/>
  <c r="K291" i="5" s="1"/>
  <c r="K290" i="5"/>
  <c r="J290" i="5"/>
  <c r="K289" i="5"/>
  <c r="J289" i="5"/>
  <c r="J288" i="5"/>
  <c r="K288" i="5" s="1"/>
  <c r="J287" i="5"/>
  <c r="K287" i="5" s="1"/>
  <c r="K286" i="5"/>
  <c r="J286" i="5"/>
  <c r="K285" i="5"/>
  <c r="J285" i="5"/>
  <c r="J284" i="5"/>
  <c r="K284" i="5" s="1"/>
  <c r="J283" i="5"/>
  <c r="K283" i="5" s="1"/>
  <c r="K282" i="5"/>
  <c r="J282" i="5"/>
  <c r="J281" i="5"/>
  <c r="K281" i="5" s="1"/>
  <c r="J280" i="5"/>
  <c r="K280" i="5" s="1"/>
  <c r="J279" i="5"/>
  <c r="K279" i="5" s="1"/>
  <c r="K278" i="5"/>
  <c r="J278" i="5"/>
  <c r="J277" i="5"/>
  <c r="K277" i="5" s="1"/>
  <c r="J276" i="5"/>
  <c r="K276" i="5" s="1"/>
  <c r="K275" i="5"/>
  <c r="J275" i="5"/>
  <c r="K274" i="5"/>
  <c r="J274" i="5"/>
  <c r="K273" i="5"/>
  <c r="J273" i="5"/>
  <c r="K272" i="5"/>
  <c r="J272" i="5"/>
  <c r="J271" i="5"/>
  <c r="K271" i="5" s="1"/>
  <c r="J270" i="5"/>
  <c r="K270" i="5" s="1"/>
  <c r="K269" i="5"/>
  <c r="J269" i="5"/>
  <c r="K268" i="5"/>
  <c r="J268" i="5"/>
  <c r="J267" i="5"/>
  <c r="K267" i="5" s="1"/>
  <c r="J266" i="5"/>
  <c r="K266" i="5" s="1"/>
  <c r="K265" i="5"/>
  <c r="J265" i="5"/>
  <c r="K264" i="5"/>
  <c r="J264" i="5"/>
  <c r="J263" i="5"/>
  <c r="K263" i="5" s="1"/>
  <c r="J262" i="5"/>
  <c r="K262" i="5" s="1"/>
  <c r="K261" i="5"/>
  <c r="J261" i="5"/>
  <c r="K260" i="5"/>
  <c r="J260" i="5"/>
  <c r="J259" i="5"/>
  <c r="K259" i="5" s="1"/>
  <c r="J258" i="5"/>
  <c r="K258" i="5" s="1"/>
  <c r="K257" i="5"/>
  <c r="J257" i="5"/>
  <c r="K256" i="5"/>
  <c r="J256" i="5"/>
  <c r="J255" i="5"/>
  <c r="K255" i="5" s="1"/>
  <c r="J254" i="5"/>
  <c r="K254" i="5" s="1"/>
  <c r="K253" i="5"/>
  <c r="J253" i="5"/>
  <c r="K252" i="5"/>
  <c r="J252" i="5"/>
  <c r="J251" i="5"/>
  <c r="K251" i="5" s="1"/>
  <c r="J250" i="5"/>
  <c r="K250" i="5" s="1"/>
  <c r="K249" i="5"/>
  <c r="J249" i="5"/>
  <c r="K248" i="5"/>
  <c r="J248" i="5"/>
  <c r="J247" i="5"/>
  <c r="K247" i="5" s="1"/>
  <c r="J246" i="5"/>
  <c r="K246" i="5" s="1"/>
  <c r="K245" i="5"/>
  <c r="J245" i="5"/>
  <c r="K244" i="5"/>
  <c r="J244" i="5"/>
  <c r="J243" i="5"/>
  <c r="K243" i="5" s="1"/>
  <c r="J242" i="5"/>
  <c r="K242" i="5" s="1"/>
  <c r="K241" i="5"/>
  <c r="J241" i="5"/>
  <c r="K240" i="5"/>
  <c r="J240" i="5"/>
  <c r="J239" i="5"/>
  <c r="K239" i="5" s="1"/>
  <c r="J238" i="5"/>
  <c r="K238" i="5" s="1"/>
  <c r="K237" i="5"/>
  <c r="J237" i="5"/>
  <c r="K236" i="5"/>
  <c r="J236" i="5"/>
  <c r="J235" i="5"/>
  <c r="K235" i="5" s="1"/>
  <c r="J234" i="5"/>
  <c r="K234" i="5" s="1"/>
  <c r="K233" i="5"/>
  <c r="J233" i="5"/>
  <c r="K232" i="5"/>
  <c r="J232" i="5"/>
  <c r="J231" i="5"/>
  <c r="K231" i="5" s="1"/>
  <c r="J230" i="5"/>
  <c r="K230" i="5" s="1"/>
  <c r="K229" i="5"/>
  <c r="J229" i="5"/>
  <c r="K228" i="5"/>
  <c r="J228" i="5"/>
  <c r="J227" i="5"/>
  <c r="K227" i="5" s="1"/>
  <c r="J226" i="5"/>
  <c r="K226" i="5" s="1"/>
  <c r="K225" i="5"/>
  <c r="J225" i="5"/>
  <c r="K224" i="5"/>
  <c r="J224" i="5"/>
  <c r="J223" i="5"/>
  <c r="K223" i="5" s="1"/>
  <c r="J222" i="5"/>
  <c r="K222" i="5" s="1"/>
  <c r="K221" i="5"/>
  <c r="J221" i="5"/>
  <c r="K220" i="5"/>
  <c r="J220" i="5"/>
  <c r="J219" i="5"/>
  <c r="K219" i="5" s="1"/>
  <c r="J218" i="5"/>
  <c r="K218" i="5" s="1"/>
  <c r="K217" i="5"/>
  <c r="J217" i="5"/>
  <c r="K216" i="5"/>
  <c r="J216" i="5"/>
  <c r="J215" i="5"/>
  <c r="K215" i="5" s="1"/>
  <c r="J214" i="5"/>
  <c r="K214" i="5" s="1"/>
  <c r="K213" i="5"/>
  <c r="J213" i="5"/>
  <c r="K212" i="5"/>
  <c r="J212" i="5"/>
  <c r="J211" i="5"/>
  <c r="K211" i="5" s="1"/>
  <c r="J210" i="5"/>
  <c r="K210" i="5" s="1"/>
  <c r="K209" i="5"/>
  <c r="J209" i="5"/>
  <c r="K208" i="5"/>
  <c r="J208" i="5"/>
  <c r="J207" i="5"/>
  <c r="K207" i="5" s="1"/>
  <c r="J206" i="5"/>
  <c r="K206" i="5" s="1"/>
  <c r="K205" i="5"/>
  <c r="J205" i="5"/>
  <c r="K204" i="5"/>
  <c r="J204" i="5"/>
  <c r="J203" i="5"/>
  <c r="K203" i="5" s="1"/>
  <c r="J202" i="5"/>
  <c r="K202" i="5" s="1"/>
  <c r="K201" i="5"/>
  <c r="J201" i="5"/>
  <c r="K200" i="5"/>
  <c r="J200" i="5"/>
  <c r="J199" i="5"/>
  <c r="K199" i="5" s="1"/>
  <c r="J198" i="5"/>
  <c r="K198" i="5" s="1"/>
  <c r="K197" i="5"/>
  <c r="J197" i="5"/>
  <c r="K196" i="5"/>
  <c r="J196" i="5"/>
  <c r="J195" i="5"/>
  <c r="K195" i="5" s="1"/>
  <c r="J194" i="5"/>
  <c r="K194" i="5" s="1"/>
  <c r="K193" i="5"/>
  <c r="J193" i="5"/>
  <c r="K192" i="5"/>
  <c r="J192" i="5"/>
  <c r="J191" i="5"/>
  <c r="K191" i="5" s="1"/>
  <c r="J190" i="5"/>
  <c r="K190" i="5" s="1"/>
  <c r="K189" i="5"/>
  <c r="J189" i="5"/>
  <c r="K188" i="5"/>
  <c r="J188" i="5"/>
  <c r="J187" i="5"/>
  <c r="K187" i="5" s="1"/>
  <c r="J186" i="5"/>
  <c r="K186" i="5" s="1"/>
  <c r="K185" i="5"/>
  <c r="J185" i="5"/>
  <c r="K184" i="5"/>
  <c r="J184" i="5"/>
  <c r="J183" i="5"/>
  <c r="K183" i="5" s="1"/>
  <c r="J182" i="5"/>
  <c r="K182" i="5" s="1"/>
  <c r="K181" i="5"/>
  <c r="J181" i="5"/>
  <c r="K180" i="5"/>
  <c r="J180" i="5"/>
  <c r="J179" i="5"/>
  <c r="K179" i="5" s="1"/>
  <c r="J178" i="5"/>
  <c r="K178" i="5" s="1"/>
  <c r="K177" i="5"/>
  <c r="J177" i="5"/>
  <c r="K176" i="5"/>
  <c r="J176" i="5"/>
  <c r="J175" i="5"/>
  <c r="K175" i="5" s="1"/>
  <c r="J174" i="5"/>
  <c r="K174" i="5" s="1"/>
  <c r="K173" i="5"/>
  <c r="J173" i="5"/>
  <c r="K172" i="5"/>
  <c r="J172" i="5"/>
  <c r="J171" i="5"/>
  <c r="K171" i="5" s="1"/>
  <c r="J170" i="5"/>
  <c r="K170" i="5" s="1"/>
  <c r="K169" i="5"/>
  <c r="J169" i="5"/>
  <c r="K168" i="5"/>
  <c r="J168" i="5"/>
  <c r="J167" i="5"/>
  <c r="K167" i="5" s="1"/>
  <c r="J166" i="5"/>
  <c r="K166" i="5" s="1"/>
  <c r="K165" i="5"/>
  <c r="J165" i="5"/>
  <c r="K164" i="5"/>
  <c r="J164" i="5"/>
  <c r="J163" i="5"/>
  <c r="K163" i="5" s="1"/>
  <c r="J162" i="5"/>
  <c r="K162" i="5" s="1"/>
  <c r="K161" i="5"/>
  <c r="J161" i="5"/>
  <c r="K160" i="5"/>
  <c r="J160" i="5"/>
  <c r="J159" i="5"/>
  <c r="K159" i="5" s="1"/>
  <c r="J158" i="5"/>
  <c r="K158" i="5" s="1"/>
  <c r="K157" i="5"/>
  <c r="J157" i="5"/>
  <c r="K156" i="5"/>
  <c r="J156" i="5"/>
  <c r="J155" i="5"/>
  <c r="K155" i="5" s="1"/>
  <c r="J154" i="5"/>
  <c r="K154" i="5" s="1"/>
  <c r="K153" i="5"/>
  <c r="J153" i="5"/>
  <c r="K152" i="5"/>
  <c r="J152" i="5"/>
  <c r="J151" i="5"/>
  <c r="K151" i="5" s="1"/>
  <c r="J150" i="5"/>
  <c r="K150" i="5" s="1"/>
  <c r="K149" i="5"/>
  <c r="J149" i="5"/>
  <c r="K148" i="5"/>
  <c r="J148" i="5"/>
  <c r="J147" i="5"/>
  <c r="K147" i="5" s="1"/>
  <c r="J146" i="5"/>
  <c r="K146" i="5" s="1"/>
  <c r="K145" i="5"/>
  <c r="J145" i="5"/>
  <c r="K144" i="5"/>
  <c r="J144" i="5"/>
  <c r="J143" i="5"/>
  <c r="K143" i="5" s="1"/>
  <c r="J142" i="5"/>
  <c r="K142" i="5" s="1"/>
  <c r="K141" i="5"/>
  <c r="J141" i="5"/>
  <c r="K140" i="5"/>
  <c r="J140" i="5"/>
  <c r="J139" i="5"/>
  <c r="K139" i="5" s="1"/>
  <c r="J138" i="5"/>
  <c r="K138" i="5" s="1"/>
  <c r="K137" i="5"/>
  <c r="J137" i="5"/>
  <c r="K136" i="5"/>
  <c r="J136" i="5"/>
  <c r="J135" i="5"/>
  <c r="K135" i="5" s="1"/>
  <c r="J134" i="5"/>
  <c r="K134" i="5" s="1"/>
  <c r="K133" i="5"/>
  <c r="J133" i="5"/>
  <c r="K132" i="5"/>
  <c r="J132" i="5"/>
  <c r="J131" i="5"/>
  <c r="K131" i="5" s="1"/>
  <c r="J130" i="5"/>
  <c r="K130" i="5" s="1"/>
  <c r="K129" i="5"/>
  <c r="J129" i="5"/>
  <c r="K128" i="5"/>
  <c r="J128" i="5"/>
  <c r="J127" i="5"/>
  <c r="K127" i="5" s="1"/>
  <c r="J126" i="5"/>
  <c r="K126" i="5" s="1"/>
  <c r="K125" i="5"/>
  <c r="J125" i="5"/>
  <c r="K124" i="5"/>
  <c r="J124" i="5"/>
  <c r="J123" i="5"/>
  <c r="K123" i="5" s="1"/>
  <c r="J122" i="5"/>
  <c r="K122" i="5" s="1"/>
  <c r="K121" i="5"/>
  <c r="J121" i="5"/>
  <c r="K120" i="5"/>
  <c r="J120" i="5"/>
  <c r="J119" i="5"/>
  <c r="K119" i="5" s="1"/>
  <c r="J118" i="5"/>
  <c r="K118" i="5" s="1"/>
  <c r="K117" i="5"/>
  <c r="J117" i="5"/>
  <c r="K116" i="5"/>
  <c r="J116" i="5"/>
  <c r="J115" i="5"/>
  <c r="K115" i="5" s="1"/>
  <c r="J114" i="5"/>
  <c r="K114" i="5" s="1"/>
  <c r="K113" i="5"/>
  <c r="J113" i="5"/>
  <c r="K112" i="5"/>
  <c r="J112" i="5"/>
  <c r="J111" i="5"/>
  <c r="K111" i="5" s="1"/>
  <c r="J110" i="5"/>
  <c r="K110" i="5" s="1"/>
  <c r="K109" i="5"/>
  <c r="J109" i="5"/>
  <c r="K108" i="5"/>
  <c r="J108" i="5"/>
  <c r="J107" i="5"/>
  <c r="K107" i="5" s="1"/>
  <c r="J106" i="5"/>
  <c r="K106" i="5" s="1"/>
  <c r="K105" i="5"/>
  <c r="J105" i="5"/>
  <c r="K104" i="5"/>
  <c r="J104" i="5"/>
  <c r="J103" i="5"/>
  <c r="K103" i="5" s="1"/>
  <c r="J102" i="5"/>
  <c r="K102" i="5" s="1"/>
  <c r="K101" i="5"/>
  <c r="J101" i="5"/>
  <c r="K100" i="5"/>
  <c r="J100" i="5"/>
  <c r="J99" i="5"/>
  <c r="K99" i="5" s="1"/>
  <c r="J98" i="5"/>
  <c r="K98" i="5" s="1"/>
  <c r="K97" i="5"/>
  <c r="J97" i="5"/>
  <c r="K96" i="5"/>
  <c r="J96" i="5"/>
  <c r="J95" i="5"/>
  <c r="K95" i="5" s="1"/>
  <c r="J94" i="5"/>
  <c r="K94" i="5" s="1"/>
  <c r="K93" i="5"/>
  <c r="J93" i="5"/>
  <c r="K92" i="5"/>
  <c r="J92" i="5"/>
  <c r="J91" i="5"/>
  <c r="K91" i="5" s="1"/>
  <c r="J90" i="5"/>
  <c r="K90" i="5" s="1"/>
  <c r="K89" i="5"/>
  <c r="J89" i="5"/>
  <c r="K88" i="5"/>
  <c r="J88" i="5"/>
  <c r="J87" i="5"/>
  <c r="K87" i="5" s="1"/>
  <c r="J86" i="5"/>
  <c r="K86" i="5" s="1"/>
  <c r="K85" i="5"/>
  <c r="J85" i="5"/>
  <c r="K84" i="5"/>
  <c r="J84" i="5"/>
  <c r="J83" i="5"/>
  <c r="K83" i="5" s="1"/>
  <c r="J82" i="5"/>
  <c r="K82" i="5" s="1"/>
  <c r="K81" i="5"/>
  <c r="J81" i="5"/>
  <c r="K80" i="5"/>
  <c r="J80" i="5"/>
  <c r="J79" i="5"/>
  <c r="K79" i="5" s="1"/>
  <c r="J78" i="5"/>
  <c r="K78" i="5" s="1"/>
  <c r="K77" i="5"/>
  <c r="J77" i="5"/>
  <c r="K76" i="5"/>
  <c r="J76" i="5"/>
  <c r="J75" i="5"/>
  <c r="K75" i="5" s="1"/>
  <c r="J74" i="5"/>
  <c r="K74" i="5" s="1"/>
  <c r="K73" i="5"/>
  <c r="J73" i="5"/>
  <c r="K72" i="5"/>
  <c r="J72" i="5"/>
  <c r="J71" i="5"/>
  <c r="K71" i="5" s="1"/>
  <c r="J70" i="5"/>
  <c r="K70" i="5" s="1"/>
  <c r="K69" i="5"/>
  <c r="J69" i="5"/>
  <c r="K68" i="5"/>
  <c r="J68" i="5"/>
  <c r="J67" i="5"/>
  <c r="K67" i="5" s="1"/>
  <c r="J66" i="5"/>
  <c r="K66" i="5" s="1"/>
  <c r="K65" i="5"/>
  <c r="J65" i="5"/>
  <c r="K64" i="5"/>
  <c r="J64" i="5"/>
  <c r="J63" i="5"/>
  <c r="K63" i="5" s="1"/>
  <c r="J62" i="5"/>
  <c r="K62" i="5" s="1"/>
  <c r="K61" i="5"/>
  <c r="J61" i="5"/>
  <c r="K60" i="5"/>
  <c r="J60" i="5"/>
  <c r="J59" i="5"/>
  <c r="K59" i="5" s="1"/>
  <c r="J58" i="5"/>
  <c r="K58" i="5" s="1"/>
  <c r="K57" i="5"/>
  <c r="J57" i="5"/>
  <c r="K56" i="5"/>
  <c r="J56" i="5"/>
  <c r="J55" i="5"/>
  <c r="K55" i="5" s="1"/>
  <c r="J54" i="5"/>
  <c r="K54" i="5" s="1"/>
  <c r="K53" i="5"/>
  <c r="J53" i="5"/>
  <c r="K52" i="5"/>
  <c r="J52" i="5"/>
  <c r="J51" i="5"/>
  <c r="K51" i="5" s="1"/>
  <c r="J50" i="5"/>
  <c r="K50" i="5" s="1"/>
  <c r="K49" i="5"/>
  <c r="J49" i="5"/>
  <c r="K48" i="5"/>
  <c r="J48" i="5"/>
  <c r="J47" i="5"/>
  <c r="K47" i="5" s="1"/>
  <c r="J46" i="5"/>
  <c r="K46" i="5" s="1"/>
  <c r="K45" i="5"/>
  <c r="J45" i="5"/>
  <c r="K44" i="5"/>
  <c r="J44" i="5"/>
  <c r="J43" i="5"/>
  <c r="K43" i="5" s="1"/>
  <c r="J42" i="5"/>
  <c r="K42" i="5" s="1"/>
  <c r="J41" i="5"/>
  <c r="K41" i="5" s="1"/>
  <c r="K40" i="5"/>
  <c r="J40" i="5"/>
  <c r="J39" i="5"/>
  <c r="K39" i="5" s="1"/>
  <c r="J38" i="5"/>
  <c r="K38" i="5" s="1"/>
  <c r="J37" i="5"/>
  <c r="K37" i="5" s="1"/>
  <c r="K36" i="5"/>
  <c r="J36" i="5"/>
  <c r="J35" i="5"/>
  <c r="K35" i="5" s="1"/>
  <c r="J34" i="5"/>
  <c r="K34" i="5" s="1"/>
  <c r="J33" i="5"/>
  <c r="K33" i="5" s="1"/>
  <c r="K32" i="5"/>
  <c r="J32" i="5"/>
  <c r="J31" i="5"/>
  <c r="K31" i="5" s="1"/>
  <c r="J30" i="5"/>
  <c r="K30" i="5" s="1"/>
  <c r="J29" i="5"/>
  <c r="K29" i="5" s="1"/>
  <c r="K28" i="5"/>
  <c r="J28" i="5"/>
  <c r="J27" i="5"/>
  <c r="K27" i="5" s="1"/>
  <c r="J26" i="5"/>
  <c r="K26" i="5" s="1"/>
  <c r="J25" i="5"/>
  <c r="K25" i="5" s="1"/>
  <c r="K24" i="5"/>
  <c r="J24" i="5"/>
  <c r="J23" i="5"/>
  <c r="K23" i="5" s="1"/>
  <c r="J22" i="5"/>
  <c r="K22" i="5" s="1"/>
  <c r="J21" i="5"/>
  <c r="K21" i="5" s="1"/>
  <c r="K20" i="5"/>
  <c r="J20" i="5"/>
  <c r="J19" i="5"/>
  <c r="K19" i="5" s="1"/>
  <c r="J18" i="5"/>
  <c r="K18" i="5" s="1"/>
  <c r="J17" i="5"/>
  <c r="K17" i="5" s="1"/>
  <c r="K16" i="5"/>
  <c r="J16" i="5"/>
  <c r="J15" i="5"/>
  <c r="K15" i="5" s="1"/>
  <c r="J14" i="5"/>
  <c r="K14" i="5" s="1"/>
  <c r="J13" i="5"/>
  <c r="K13" i="5" s="1"/>
  <c r="K12" i="5"/>
  <c r="J12" i="5"/>
  <c r="J11" i="5"/>
  <c r="K11" i="5" s="1"/>
  <c r="J10" i="5"/>
  <c r="K10" i="5" s="1"/>
  <c r="J9" i="5"/>
  <c r="K9" i="5" s="1"/>
  <c r="K8" i="5"/>
  <c r="J8" i="5"/>
  <c r="J7" i="5"/>
  <c r="K7" i="5" s="1"/>
  <c r="J6" i="5"/>
  <c r="K6" i="5" s="1"/>
  <c r="J5" i="5"/>
  <c r="K5" i="5" s="1"/>
  <c r="K4" i="5"/>
  <c r="J4" i="5"/>
  <c r="J3" i="5"/>
  <c r="K3" i="5" s="1"/>
  <c r="J2" i="5"/>
  <c r="K2" i="5" s="1"/>
  <c r="O3" i="3"/>
  <c r="N3" i="3"/>
  <c r="M3" i="3"/>
  <c r="L3" i="3"/>
</calcChain>
</file>

<file path=xl/sharedStrings.xml><?xml version="1.0" encoding="utf-8"?>
<sst xmlns="http://schemas.openxmlformats.org/spreadsheetml/2006/main" count="15074" uniqueCount="129">
  <si>
    <t>Retailer</t>
  </si>
  <si>
    <t>Retailer ID</t>
  </si>
  <si>
    <t>Invoice Date</t>
  </si>
  <si>
    <t>Region</t>
  </si>
  <si>
    <t>State</t>
  </si>
  <si>
    <t>City</t>
  </si>
  <si>
    <t>Beverage Brand</t>
  </si>
  <si>
    <t>Price per Unit</t>
  </si>
  <si>
    <t>Units Sold</t>
  </si>
  <si>
    <t>Total Sales</t>
  </si>
  <si>
    <t>Operating Profit</t>
  </si>
  <si>
    <t>Operating Margin</t>
  </si>
  <si>
    <t>Sodapop</t>
  </si>
  <si>
    <t>Northeast</t>
  </si>
  <si>
    <t>New York</t>
  </si>
  <si>
    <t>Coca-Cola</t>
  </si>
  <si>
    <t>Diet Coke</t>
  </si>
  <si>
    <t>Sprite</t>
  </si>
  <si>
    <t>Fanta</t>
  </si>
  <si>
    <t>Powerade</t>
  </si>
  <si>
    <t>Dasani Water</t>
  </si>
  <si>
    <t>BevCo</t>
  </si>
  <si>
    <t>South</t>
  </si>
  <si>
    <t>Texas</t>
  </si>
  <si>
    <t>Houston</t>
  </si>
  <si>
    <t>FizzySip</t>
  </si>
  <si>
    <t>West</t>
  </si>
  <si>
    <t>California</t>
  </si>
  <si>
    <t>San Francisco</t>
  </si>
  <si>
    <t>DreamCo</t>
  </si>
  <si>
    <t>Los Angeles</t>
  </si>
  <si>
    <t>Midwest</t>
  </si>
  <si>
    <t>Illinois</t>
  </si>
  <si>
    <t>Chicago</t>
  </si>
  <si>
    <t>Dallas</t>
  </si>
  <si>
    <t>Pennsylvania</t>
  </si>
  <si>
    <t>Philadelphia</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</si>
  <si>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</si>
  <si>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</si>
  <si>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</si>
  <si>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</si>
  <si>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</si>
  <si>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</si>
  <si>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</si>
  <si>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</si>
  <si>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</si>
  <si>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</si>
  <si>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</si>
  <si>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</si>
  <si>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</si>
  <si>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</si>
  <si>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</si>
  <si>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</si>
  <si>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</si>
  <si>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</si>
  <si>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</si>
  <si>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</si>
  <si>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</si>
  <si>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</si>
  <si>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</si>
  <si>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</si>
  <si>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</si>
  <si>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</si>
  <si>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</si>
  <si>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</si>
  <si>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</si>
  <si>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</si>
  <si>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</si>
  <si>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</si>
  <si>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</si>
  <si>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</si>
  <si>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</si>
  <si>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</si>
  <si>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</si>
  <si>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</si>
  <si>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</si>
  <si>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</si>
  <si>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</si>
  <si>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</si>
  <si>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</si>
  <si>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</si>
  <si>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</si>
  <si>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</si>
  <si>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</si>
  <si>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</si>
  <si>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</si>
  <si>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</si>
  <si>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</si>
  <si>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</si>
  <si>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</si>
  <si>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</si>
  <si>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</si>
  <si>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</si>
  <si>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</si>
  <si>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</si>
  <si>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</si>
  <si>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</si>
  <si>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</si>
  <si>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</si>
  <si>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</si>
  <si>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</si>
  <si>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</si>
  <si>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</si>
  <si>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</si>
  <si>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</si>
  <si>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Key American Retailers</t>
  </si>
  <si>
    <t>Sum of Total Sales</t>
  </si>
  <si>
    <t>Sum of Operating Profit</t>
  </si>
  <si>
    <t>Sum of Units Sold</t>
  </si>
  <si>
    <t>Average of Operating Margin</t>
  </si>
  <si>
    <t>Total Operating Profit</t>
  </si>
  <si>
    <t>Avg Operating Profit</t>
  </si>
  <si>
    <t>Total Unit Sold</t>
  </si>
  <si>
    <t>Row Labels</t>
  </si>
  <si>
    <t>Grand Total</t>
  </si>
  <si>
    <t>Jan</t>
  </si>
  <si>
    <t>Feb</t>
  </si>
  <si>
    <t>Mar</t>
  </si>
  <si>
    <t>Apr</t>
  </si>
  <si>
    <t>May</t>
  </si>
  <si>
    <t>Jun</t>
  </si>
  <si>
    <t>Jul</t>
  </si>
  <si>
    <t>Aug</t>
  </si>
  <si>
    <t>Sep</t>
  </si>
  <si>
    <t>Oct</t>
  </si>
  <si>
    <t>Nov</t>
  </si>
  <si>
    <t>Dec</t>
  </si>
  <si>
    <t>States</t>
  </si>
  <si>
    <t>Unit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</si>
</sst>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quot;$&quot;#,##0.00_);[Red]\(&quot;$&quot;#,##0.00\)"/>
    <numFmt numFmtId="165" formatCode="&quot;$&quot;#,##0_);[Red]\(&quot;$&quot;#,##0\)"/>
    <numFmt numFmtId="166" formatCode="&quot;$&quot;#,##0"/>
    <numFmt numFmtId="167" formatCode="_-* #,##0_-;\-* #,##0_-;_-* &quot;-&quot;??_-;_-@"/>
    <numFmt numFmtId="168" formatCode="0.0%"/>
    <numFmt numFmtId="169" formatCode="[$$-409]#,##0"/>
  </numFmts>
  <fonts count="16">
    <font>
      <sz val="11"/>
      <color theme="1"/>
      <name val="Calibri"/>
      <scheme val="minor"/>
    </font>
    <font>
      <sz val="11"/>
      <color theme="1"/>
      <name val="Calibri"/>
      <family val="2"/>
      <scheme val="minor"/>
    </font>
    <font>
      <sz val="11"/>
      <color theme="1"/>
      <name val="Calibri"/>
    </font>
    <font>
      <sz val="11"/>
      <color theme="0"/>
      <name val="Calibri"/>
    </font>
    <font>
      <b/>
      <sz val="39"/>
      <color theme="0"/>
      <name val="Calibri"/>
    </font>
    <font>
      <sz val="11"/>
      <name val="Calibri"/>
    </font>
    <font>
      <b/>
      <sz val="36"/>
      <color theme="0"/>
      <name val="Calibri"/>
    </font>
    <font>
      <b/>
      <sz val="14"/>
      <color theme="0"/>
      <name val="Calibri"/>
    </font>
    <font>
      <sz val="14"/>
      <color theme="0"/>
      <name val="Calibri"/>
    </font>
    <font>
      <sz val="18"/>
      <color theme="0"/>
      <name val="Calibri"/>
    </font>
    <font>
      <b/>
      <sz val="20"/>
      <color theme="0"/>
      <name val="Calibri"/>
    </font>
    <font>
      <b/>
      <sz val="18"/>
      <color theme="0"/>
      <name val="Calibri"/>
    </font>
    <font>
      <b/>
      <sz val="11"/>
      <color theme="0"/>
      <name val="Calibri"/>
      <family val="2"/>
    </font>
    <font>
      <b/>
      <sz val="20"/>
      <color theme="0"/>
      <name val="Calibri"/>
      <family val="2"/>
    </font>
    <font>
      <b/>
      <sz val="18"/>
      <color theme="0"/>
      <name val="Calibri"/>
      <family val="2"/>
    </font>
    <font>
      <b/>
      <sz val="16"/>
      <color theme="0"/>
      <name val="Calibri"/>
      <family val="2"/>
    </font>
  </fonts>
  <fills count="4">
    <fill>
      <patternFill patternType="none"/>
    </fill>
    <fill>
      <patternFill patternType="gray125"/>
    </fill>
    <fill>
      <patternFill patternType="solid">
        <fgColor rgb="FF2A3E68"/>
        <bgColor rgb="FF2A3E68"/>
      </patternFill>
    </fill>
    <fill>
      <patternFill patternType="solid">
        <fgColor theme="0"/>
        <bgColor theme="0"/>
      </patternFill>
    </fill>
  </fills>
  <borders count="5">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37">
    <xf numFmtId="0" fontId="0" fillId="0" borderId="0" xfId="0"/>
    <xf numFmtId="0" fontId="2" fillId="0" borderId="0" xfId="0" applyFont="1" applyAlignment="1">
      <alignment horizontal="center"/>
    </xf>
    <xf numFmtId="14" fontId="2" fillId="0" borderId="0" xfId="0" applyNumberFormat="1" applyFont="1" applyAlignment="1">
      <alignment horizontal="center"/>
    </xf>
    <xf numFmtId="164" fontId="2" fillId="0" borderId="0" xfId="0" applyNumberFormat="1" applyFont="1" applyAlignment="1">
      <alignment horizontal="center"/>
    </xf>
    <xf numFmtId="3" fontId="2" fillId="0" borderId="0" xfId="0" applyNumberFormat="1" applyFont="1" applyAlignment="1">
      <alignment horizontal="center"/>
    </xf>
    <xf numFmtId="165" fontId="2" fillId="0" borderId="0" xfId="0" applyNumberFormat="1" applyFont="1" applyAlignment="1">
      <alignment horizontal="center"/>
    </xf>
    <xf numFmtId="9" fontId="2" fillId="0" borderId="0" xfId="0" applyNumberFormat="1" applyFont="1" applyAlignment="1">
      <alignment horizontal="center"/>
    </xf>
    <xf numFmtId="0" fontId="3" fillId="2" borderId="1" xfId="0" applyFont="1" applyFill="1" applyBorder="1"/>
    <xf numFmtId="0" fontId="6" fillId="2" borderId="1" xfId="0" applyFont="1" applyFill="1" applyBorder="1" applyAlignment="1">
      <alignment vertical="center"/>
    </xf>
    <xf numFmtId="0" fontId="7" fillId="2" borderId="1" xfId="0" applyFont="1" applyFill="1" applyBorder="1"/>
    <xf numFmtId="0" fontId="8" fillId="2" borderId="1" xfId="0" applyFont="1" applyFill="1" applyBorder="1"/>
    <xf numFmtId="0" fontId="9" fillId="2" borderId="1" xfId="0" applyFont="1" applyFill="1" applyBorder="1" applyAlignment="1">
      <alignment vertical="top"/>
    </xf>
    <xf numFmtId="166" fontId="11" fillId="2" borderId="1" xfId="0" applyNumberFormat="1" applyFont="1" applyFill="1" applyBorder="1" applyAlignment="1">
      <alignment vertical="top"/>
    </xf>
    <xf numFmtId="0" fontId="2" fillId="2" borderId="1" xfId="0" applyFont="1" applyFill="1" applyBorder="1"/>
    <xf numFmtId="0" fontId="2" fillId="3" borderId="1" xfId="0" applyFont="1" applyFill="1" applyBorder="1"/>
    <xf numFmtId="0" fontId="12" fillId="2" borderId="1" xfId="0" applyFont="1" applyFill="1" applyBorder="1" applyAlignment="1">
      <alignment horizontal="center"/>
    </xf>
    <xf numFmtId="0" fontId="7" fillId="2" borderId="3" xfId="0" applyFont="1" applyFill="1" applyBorder="1" applyAlignment="1">
      <alignment horizontal="center"/>
    </xf>
    <xf numFmtId="0" fontId="5" fillId="0" borderId="4" xfId="0" applyFont="1" applyBorder="1"/>
    <xf numFmtId="168" fontId="10" fillId="2" borderId="3" xfId="0" applyNumberFormat="1" applyFont="1" applyFill="1" applyBorder="1" applyAlignment="1">
      <alignment horizontal="center" vertical="top"/>
    </xf>
    <xf numFmtId="0" fontId="4" fillId="2" borderId="2" xfId="0" applyFont="1" applyFill="1" applyBorder="1" applyAlignment="1" applyProtection="1">
      <alignment horizontal="center" vertical="center"/>
      <protection locked="0"/>
    </xf>
    <xf numFmtId="166" fontId="10" fillId="2" borderId="3" xfId="0" applyNumberFormat="1" applyFont="1" applyFill="1" applyBorder="1" applyAlignment="1">
      <alignment horizontal="center" vertical="top"/>
    </xf>
    <xf numFmtId="0" fontId="0" fillId="0" borderId="0" xfId="0" applyNumberFormat="1"/>
    <xf numFmtId="166" fontId="13" fillId="2" borderId="1" xfId="0" applyNumberFormat="1" applyFont="1" applyFill="1" applyBorder="1" applyAlignment="1">
      <alignment horizontal="center"/>
    </xf>
    <xf numFmtId="167" fontId="10" fillId="2" borderId="3" xfId="0" applyNumberFormat="1" applyFont="1" applyFill="1" applyBorder="1" applyAlignment="1"/>
    <xf numFmtId="0" fontId="7" fillId="2" borderId="3" xfId="0" applyFont="1" applyFill="1" applyBorder="1" applyAlignment="1"/>
    <xf numFmtId="9" fontId="11" fillId="2" borderId="1" xfId="0" applyNumberFormat="1" applyFont="1" applyFill="1" applyBorder="1" applyAlignment="1">
      <alignment horizontal="center"/>
    </xf>
    <xf numFmtId="166" fontId="14" fillId="2" borderId="3" xfId="0" applyNumberFormat="1" applyFont="1" applyFill="1" applyBorder="1" applyAlignment="1">
      <alignment horizontal="center"/>
    </xf>
    <xf numFmtId="169" fontId="14" fillId="2" borderId="1" xfId="0" applyNumberFormat="1" applyFont="1" applyFill="1" applyBorder="1" applyAlignment="1">
      <alignment horizontal="center"/>
    </xf>
    <xf numFmtId="0" fontId="15" fillId="2" borderId="1" xfId="0" applyFont="1" applyFill="1" applyBorder="1" applyAlignment="1"/>
    <xf numFmtId="0" fontId="15" fillId="2" borderId="3" xfId="0" applyFont="1" applyFill="1" applyBorder="1" applyAlignment="1">
      <alignment horizontal="center"/>
    </xf>
    <xf numFmtId="0" fontId="15" fillId="2" borderId="1" xfId="0" applyFont="1" applyFill="1" applyBorder="1" applyAlignment="1">
      <alignment horizontal="center"/>
    </xf>
    <xf numFmtId="9" fontId="13" fillId="2" borderId="1" xfId="0" applyNumberFormat="1" applyFont="1" applyFill="1" applyBorder="1" applyAlignment="1">
      <alignment horizontal="center"/>
    </xf>
    <xf numFmtId="0" fontId="0" fillId="0" borderId="0" xfId="0" pivotButton="1"/>
    <xf numFmtId="0" fontId="0" fillId="0" borderId="0" xfId="0" applyAlignment="1">
      <alignment horizontal="left"/>
    </xf>
    <xf numFmtId="169" fontId="0" fillId="0" borderId="0" xfId="0" applyNumberFormat="1"/>
    <xf numFmtId="3" fontId="0" fillId="0" borderId="0" xfId="0" applyNumberFormat="1"/>
    <xf numFmtId="0" fontId="1" fillId="0" borderId="0" xfId="0" applyFont="1"/>
  </cellXfs>
  <cellStyles count="1">
    <cellStyle name="Normal" xfId="0" builtinId="0"/>
  </cellStyles>
  <dxfs count="102">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font>
        <b/>
        <color theme="1"/>
      </font>
      <border>
        <bottom style="thin">
          <color theme="4"/>
        </bottom>
        <vertical/>
        <horizontal/>
      </border>
    </dxf>
    <dxf>
      <font>
        <color theme="1"/>
      </font>
      <border diagonalUp="0" diagonalDown="0">
        <left/>
        <right/>
        <top/>
        <bottom/>
        <vertical/>
        <horizontal/>
      </border>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font>
        <b/>
        <sz val="11"/>
        <color theme="1"/>
      </font>
      <border>
        <vertical/>
        <horizontal/>
      </border>
    </dxf>
    <dxf>
      <font>
        <color theme="1"/>
      </font>
      <border diagonalUp="0" diagonalDown="0">
        <left/>
        <right/>
        <top/>
        <bottom/>
        <vertical/>
        <horizontal/>
      </border>
    </dxf>
    <dxf>
      <numFmt numFmtId="169" formatCode="[$$-409]#,##0"/>
    </dxf>
    <dxf>
      <numFmt numFmtId="169" formatCode="[$$-409]#,##0"/>
    </dxf>
    <dxf>
      <font>
        <b/>
        <i val="0"/>
        <strike val="0"/>
        <condense val="0"/>
        <extend val="0"/>
        <outline val="0"/>
        <shadow val="0"/>
        <u val="none"/>
        <vertAlign val="baseline"/>
        <sz val="11"/>
        <color theme="0"/>
        <name val="Calibri"/>
        <family val="2"/>
        <scheme val="none"/>
      </font>
      <fill>
        <patternFill patternType="solid">
          <fgColor rgb="FF2A3E68"/>
          <bgColor rgb="FF2A3E68"/>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4"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9" formatCode="dd/mm/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s>
  <tableStyles count="2" defaultTableStyle="TableStyleMedium2" defaultPivotStyle="PivotStyleLight16">
    <tableStyle name="SlicerStyleLight1 2" pivot="0" table="0" count="10" xr9:uid="{92D3245B-A043-4BA6-BE9C-D6EB6D542207}">
      <tableStyleElement type="wholeTable" dxfId="25"/>
      <tableStyleElement type="headerRow" dxfId="24"/>
    </tableStyle>
    <tableStyle name="TimeSlicerStyleLight1 2" pivot="0" table="0" count="9" xr9:uid="{26CE6377-8DFD-42CA-AC1C-DE136E9FB490}">
      <tableStyleElement type="wholeTable" dxfId="85"/>
      <tableStyleElement type="headerRow" dxfId="84"/>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4" tint="0.39997558519241921"/>
              <bgColor theme="4"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4" tint="0.59999389629810485"/>
              </stop>
              <stop position="1">
                <color theme="4"/>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TimeSlicerStyleLight1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[Cocacola_Retailers_Dashboard.xlsx]Pivots!PivotTable3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Pivots!$B$7</c:f>
              <c:strCache>
                <c:ptCount val="1"/>
                <c:pt idx="0">
                  <c:v>Total</c:v>
                </c:pt>
              </c:strCache>
            </c:strRef>
          </c:tx>
          <c:spPr>
            <a:solidFill>
              <a:schemeClr val="accent1"/>
            </a:solidFill>
            <a:ln>
              <a:noFill/>
            </a:ln>
            <a:effectLst/>
          </c:spPr>
          <c:invertIfNegative val="0"/>
          <c:cat>
            <c:strRef>
              <c:f>Pivots!$A$8:$A$20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Pivots!$B$8:$B$20</c:f>
              <c:numCache>
                <c:formatCode>[$$-409]#,##0</c:formatCode>
                <c:ptCount val="12"/>
                <c:pt idx="0">
                  <c:v>433375</c:v>
                </c:pt>
                <c:pt idx="1">
                  <c:v>409850</c:v>
                </c:pt>
                <c:pt idx="2">
                  <c:v>417392.5</c:v>
                </c:pt>
                <c:pt idx="3">
                  <c:v>429412.5</c:v>
                </c:pt>
                <c:pt idx="4">
                  <c:v>558602.5</c:v>
                </c:pt>
                <c:pt idx="5">
                  <c:v>773562.5</c:v>
                </c:pt>
                <c:pt idx="6">
                  <c:v>895062.5</c:v>
                </c:pt>
                <c:pt idx="7">
                  <c:v>815750</c:v>
                </c:pt>
                <c:pt idx="8">
                  <c:v>584537.5</c:v>
                </c:pt>
                <c:pt idx="9">
                  <c:v>523675</c:v>
                </c:pt>
                <c:pt idx="10">
                  <c:v>658510</c:v>
                </c:pt>
                <c:pt idx="11">
                  <c:v>866987.5</c:v>
                </c:pt>
              </c:numCache>
            </c:numRef>
          </c:val>
          <c:extLst>
            <c:ext xmlns:c16="http://schemas.microsoft.com/office/drawing/2014/chart" uri="{C3380CC4-5D6E-409C-BE32-E72D297353CC}">
              <c16:uniqueId val="{00000000-8AF8-42BD-A252-E952E03E6F01}"/>
            </c:ext>
          </c:extLst>
        </c:ser>
        <c:dLbls>
          <c:showLegendKey val="0"/>
          <c:showVal val="0"/>
          <c:showCatName val="0"/>
          <c:showSerName val="0"/>
          <c:showPercent val="0"/>
          <c:showBubbleSize val="0"/>
        </c:dLbls>
        <c:gapWidth val="219"/>
        <c:overlap val="-27"/>
        <c:axId val="457464608"/>
        <c:axId val="457463168"/>
      </c:barChart>
      <c:catAx>
        <c:axId val="457464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463168"/>
        <c:crosses val="autoZero"/>
        <c:auto val="1"/>
        <c:lblAlgn val="ctr"/>
        <c:lblOffset val="100"/>
        <c:noMultiLvlLbl val="0"/>
      </c:catAx>
      <c:valAx>
        <c:axId val="457463168"/>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464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[Cocacola_Retailers_Dashboard.xlsx]Pivots!PivotTable3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Monthly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Pivots!$B$7</c:f>
              <c:strCache>
                <c:ptCount val="1"/>
                <c:pt idx="0">
                  <c:v>Total</c:v>
                </c:pt>
              </c:strCache>
            </c:strRef>
          </c:tx>
          <c:spPr>
            <a:solidFill>
              <a:schemeClr val="accent1"/>
            </a:solidFill>
            <a:ln>
              <a:noFill/>
            </a:ln>
            <a:effectLst/>
          </c:spPr>
          <c:invertIfNegative val="0"/>
          <c:cat>
            <c:strRef>
              <c:f>Pivots!$A$8:$A$20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Pivots!$B$8:$B$20</c:f>
              <c:numCache>
                <c:formatCode>[$$-409]#,##0</c:formatCode>
                <c:ptCount val="12"/>
                <c:pt idx="0">
                  <c:v>433375</c:v>
                </c:pt>
                <c:pt idx="1">
                  <c:v>409850</c:v>
                </c:pt>
                <c:pt idx="2">
                  <c:v>417392.5</c:v>
                </c:pt>
                <c:pt idx="3">
                  <c:v>429412.5</c:v>
                </c:pt>
                <c:pt idx="4">
                  <c:v>558602.5</c:v>
                </c:pt>
                <c:pt idx="5">
                  <c:v>773562.5</c:v>
                </c:pt>
                <c:pt idx="6">
                  <c:v>895062.5</c:v>
                </c:pt>
                <c:pt idx="7">
                  <c:v>815750</c:v>
                </c:pt>
                <c:pt idx="8">
                  <c:v>584537.5</c:v>
                </c:pt>
                <c:pt idx="9">
                  <c:v>523675</c:v>
                </c:pt>
                <c:pt idx="10">
                  <c:v>658510</c:v>
                </c:pt>
                <c:pt idx="11">
                  <c:v>866987.5</c:v>
                </c:pt>
              </c:numCache>
            </c:numRef>
          </c:val>
          <c:extLst>
            <c:ext xmlns:c16="http://schemas.microsoft.com/office/drawing/2014/chart" uri="{C3380CC4-5D6E-409C-BE32-E72D297353CC}">
              <c16:uniqueId val="{00000000-6618-4070-A99B-9DD4885243C8}"/>
            </c:ext>
          </c:extLst>
        </c:ser>
        <c:dLbls>
          <c:showLegendKey val="0"/>
          <c:showVal val="0"/>
          <c:showCatName val="0"/>
          <c:showSerName val="0"/>
          <c:showPercent val="0"/>
          <c:showBubbleSize val="0"/>
        </c:dLbls>
        <c:gapWidth val="50"/>
        <c:overlap val="-27"/>
        <c:axId val="457464608"/>
        <c:axId val="457463168"/>
      </c:barChart>
      <c:catAx>
        <c:axId val="457464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463168"/>
        <c:crosses val="autoZero"/>
        <c:auto val="1"/>
        <c:lblAlgn val="ctr"/>
        <c:lblOffset val="100"/>
        <c:noMultiLvlLbl val="0"/>
      </c:catAx>
      <c:valAx>
        <c:axId val="457463168"/>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464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CCE0B448-36C8-47F3-9BE8-6079C96D9A42}">
          <cx:dataId val="0"/>
          <cx:layoutPr>
            <cx:geography cultureLanguage="en-US" cultureRegion="IN" attribution="Powered by Bing">
              <cx:geoCache provider="{E9337A44-BEBE-4D9F-B70C-5C5E7DAFC167}">
                <cx:binary>1Hxpc9u4lvZfSeXz0A2AAAHeuj1Vl4skS5bseMvyhaU4bhLcwAXg9uvfI8lObLXTydT4rSmrUoos
4oCH58HZAf37bvjXXX6/bd4NRV62/7ob/nyfaF39648/2rvkvti2J4W8a1Sr/tInd6r4Q/31l7y7
/+Nbs+1lGf9BEKZ/3CXbRt8P7//73zBbfK/O1N1WS1V+MPfNeHnfmly3/3DtxUvvtt8KWQay1Y28
0/jP9/42l3+pppTb9+/uSy31eD1W93++fzbu/bs/jmf7253f5cCcNt+A1uYnhFHHcbGL9i/8/l2u
yvjhsoWxe+JgTjim2N2/Hu+92RZA/3s87TnafvvW3LctPNb+/+e0z54BLv3n/bs7ZUq9k14Mgvzz
/U0p9f23d1d6q+/b9+9kq/zDAF/tHuTmav/kfzyX/3//++gLkMXRN08gOhbcry79DaH/5Ns2e0V0
HHqCKWWYuQ/okCN0GDkh3BU2cu3nuPyak5cxeaQ7wuM/q7eKx9dt8YqA2OSEOw4lDnoABMT+VF2E
cyIosm2CyEFb3L/B8iuGforLgfAYmLO3CUwjJ1W+JjD0hLg2IQLTg+D5c2AwxicAHHMd5jzauYMN
Pdix//yaoZ8A80h4DMyXNwpMti3bLRjYV/Mw9ES4rkD2zortXuI5Mi45obaLGWPi4IHY470fkfk1
Rz+D5pHyGJvLN4nNWpblfav0K6oNdU5s6mIA4EH4+AgccEA79wKa9RyV3+LlZViekB7hst68SVx8
latm+009SugVojJxAnrCGKLk5agMsRNGubCdI7f/O6y8jMoPyiNQ/PM3CcqVMjp5528blctXdTT2
iYtslxKMD9AcRwAIzB1FAhzOwdw5j8viYM5+n6+XcTqmP0Lryn+TaM3vVRO/al5DThwqiBD8IRA7
igeEfUIptTkg9R3Gp/HAbzD0Mj7fCY+Amf/nTQIzA9Mmv72ixyHihLmMYWJDaPwsdIY4QHCbEnA3
+9eRafsNTl5G5DvhESKztxk6L7b9VspHo/K/9zX7BB8JjmywVE8BgZDshBG+c0F0DwjEBk9V5NeM
vIzHI90RHIvTN6kgH7dtAmUgrcpH6fzvIaH8hGJsMy74wYccGS9M0AljYN8QPTihI2R+j6eX0XlK
e4TQx7dpwjb33fY1LZjtntggfAibHwwVSP+Z3mDnxGHM3lm5l/Tm1/y8jMwj3REqm9s3qTer104z
BbgPCt6e84P7OELFFSe2QBjy0Ic0FHTqqTX7NT8vo/JId4TK6upNonL6bZu8Yh5DKQjdRZw8Fo+P
cn+MKaiKa3NIdJ7D8UtGXkbjgewIjNPgbYKRQ+qiZPsomVdwLOgEAxYUMsuDYznCQ7hQbxaOzcSD
khyVL09/g6OfAPOd8hibtxmFrcB2mLtsfD1soBMD0ZZNqHMMCjshAqwapc4BNPp400NG+TusvAzK
D8ojUFaf36TCnCkjW7l91XQfnbgC3LhgkI489fIuhjwfC6g4P6jSESq/xcvLsDwhPcLl7G1GYOut
LO8fF+0rWDEGRctdMf+JK38KjeOeEOxgivhDL+AIml+y8zIsD2RHkKzDN6kqa3mXyHj7mkkL1Pk5
5S4XD4Wvv5sxDn1KyGheLoz9Dkc/Aeb7sxxj8zZTyrVs292/qpKvpzS7ziWBNP+7Z3ef2zNw/dAa
IxCIPZScj+qWv8nUzxB68kTHIL3NSHknD2Wa10QIMhSHQxfsIalHR83+XaOMcyj5M+in7V4vIPQr
jn4Oz4HyGJu3Wftfq1K/ahQABRlo6jPsQr14/zoKBjAC7YF9GsSxj33Nr1n5CSaPhMeQXL9Jf3Oj
t8krGjMowRCbQ+n+RzL/NALYd/s5BGfEOVKSX/HxMhgHqiMkbt4mEpv7r83r7lKieJe5YJvzw9aK
vxku9wRC6F0j5uUO/+9w9DIuPyiPsNm8zahsc9+/W98P8u4VazA2PYFmpQ0b+B7Q+Zvtck4wErYL
PctHDT0klr/Hzc+Q+fEkx9is36QFu74fXnVbDD6hji0oNIpfrleCiYN9ZFDOfGhgQjj9tF75S3Ze
xuWB7AiS609vEpLdAv2smuxRMq+QWpIT13YJ3e3ge8nRc3YCMTJikF2+GIP9DkcvA/OD8gibzee3
iY1q/v/sv4CmpA0VYxcfhcccapdQpRGO82Dnjjz/5rcZ+glAR/THMPlvEqaPo4JN5vHrahCkJsT5
yXY/CASgd7nb1YweCmeP9z44nd9g6GV8vhMeAfPxLetPsM1ed78fdJbB7YCrtw/266gKAL4I3NJu
I+1DkQauP/U6ByX6NVcvQ/Sc+ginTfAmFeg8ka8YrFEQP+y7gD2ZD13Mo2BNQBUH9voz8RN8fsXN
y7gcqI7wOF+8TTyyHFqYr7rnHzyOsEFtwGLtX8edZTBoED8jxB92axzpzPlvcPQTXL5THmPzNo9j
nDf38avuk4G9mODwoWH50Bk7tmb7fTIQYdtHmc2vGfkJIA8PcAzH5ZtQlbt/PFB1MPOHEPrZyP/p
iTIX1AH2LkGQ/LzC7LonsP/Churmj6LNU99ydMDr5/y8jM0R+bNHeBunxy7uy7Id8277qif8wKUI
1+Eg+odE88ilcH4ibCF2+2YOIcFRovm7XL2MynPqI725eJvtzKv91vJfB0H/s5OYsFeG2pBXskc3
crzpD0IzYiPYduYc1Zh/l5+XEXpOfYTQ1dsMyq5Bk+Co6f0rNp1tBif7oBSDxEMR8yj9hJN/NrXh
LO3jyUC4/tS6/RZLLyP0hPQInuu3eWDmVsJm/1c1crvNM5gAOHD0Yv86NnLixAELJ+jjgRr2HJ3f
4ehlcH5QHmFz+39k3H5+vPn7OfBgq7fh/gD5kxPO/3x1//BwsP2I9GGJv1h4O6z+029/vmfg8J9E
Ebs5nunG3w+R/6C637b6z/dwDh1OotkCczjBSW0Gh5/ev+vvD5cIWE4EO9q4C+aTwK7p9+/KXbHm
z/eU7EIO0FqMCJyWIgiWRbuz3nDwnUAdCeqv0EQSAlpJLv5+eP9C5SPEqd8F8vD3u9IUF0qWuv3z
PYHnqQ7D9qxCSONg2HQiHNjjAGcYKKyv6m57CaUVGI3/S0+2qmpjhk3Z226IFZpVeqBnHaqGeVwl
3Y2iQ3lqqBRBLZkIrIY1HtaymsvIXHWRKq4LlN/FhTrrBjeZRXa5kU4S1EmQMlKeF8i1lhEdv0hL
VPOkybvTwaWL1q1ueiGG8zIdh3NXC2f2BIgXHoyBbzl+MDBphHNofcKBGgci6acPRsuxytzEdJuY
2MW8d1OfaHo30YYtEh2XZ4rzJMCFSedlY0W+Ma04a/oBb6qE3utkqlbu0J0rpxrWBOflwjaWngnS
Oesmq0LUN+aCy4T6Lu2zBR7izmtElK8jEX3rsl4u0FBeKm7wNS9U42PSdmGUVt1KilLPHVT+pVXS
rxpHEG+kOrTKuj+NuzJd2aZPV5lujT/wls/HMYtDZ8DRyk76i8iyRNBGnX1jBld40PdNVknISis+
LUdhXTlTZS9KOnZ+HDfyFzJ1YK3+TaYOd4RLXIiTBUFHMpU8EY476k08jXrWmUTO3I6aMNY8vu5i
5LNqGpfWRIFZacl5WaVftOq/CRq3c+nWZNXqapZHGTrvOmMvtNImLJ2OeHU6b4aGXaVOnl3iuPFA
0OQGGnO110TsU5zrbtnlTu91VVeu4gGFMRVT6fXp5JUS9dcZnNPyEie9GvKkdLw8i+U8TyrscVKo
DR1wMq9Z1ASgdNizlMjPOxYFyHQ6DWrMY28kPb62OcjSnS5E4hS3Y8yCjhd9oFmVrDOszsfOLHkl
M1+Ok14khF1mUkyLNNHFLdGbmpn6zLbzK1k4/fLHW+fKYTmOqfT/eY3jvysvpzbisMod0GHYgvkc
Dz5acW9Vebsp2dcsntRKZI0NokutRZOYyEsjIlcdZc566KicZ00SOlEZ1iRZ6bpJl6RkG6MpOpO6
DO3Emrs6cOsa3f4zn5A/PVs2HHOO4YiUC2Hg7m23rJ7YGIaGmFZtXG4QsdplmrF16RQsZEkvAzM6
7i9uR8Bu/u1+LiKwjU44sPVh1x58er8K1v9UN4naBK2Fk3ML39c6Gz3LIizEDaabUWdlKO3JvapB
oTxE28BxjVq5SHuxoeiSX9qjG99qGxWnqLfBnPGvaW28XEvrViV550VNVM1VhMqwdUe+VlPRzCrC
J69FkQONxO8/dnJxsMZPjfTeVj010iA9+GEGBu0d2D648ybPHwg218gkLgu5YdT+wvMkWfEEFv8g
cAPmKq792MlQyDnrwrarrDMbLNGqmQyZpU59KSWJgw4locZAZI9gDdsKX+zfMure41LzU1uCCo54
yoIeTfFqmErtt0kzI6YBy47h6Xg59bPeUFhVdb+sRVP4sujwcrJsvESyprO24fkG8aj2oinlH91C
JX6SLEccJRucGo49nQsTFNqP3akFE1C1s7jqhRexbFhbfe5j7aKwxGRYYl7ZvtWav3SLko3VIO1H
sEU8MFLiMyEi7FVjNi1iJ29XkSp7r6K6hKjzn+TO/r6QBN+5RyjTENjCRHf692ThIsewkrHIWo/C
19FAPGyx/oNgzac+scDwdinx+0b0AUnGbxkW6b1d4ICkqt/WGcd+k1HnPLFSdJr1VjfXhEeX6WgN
ntyN7Vp/sK3xmzHZhmb26UCc9EuqxOgVYkzOs2QcL+q8yLyG5WCJSoduKY6451aXtBYsyJvWDcdu
4j6px4u0KvqzKZtMwKhrncYlvupJRmcjqekimUTnTzUqFxZD9aykA13I0gktq+wXwyTrkDplvomZ
9rqo+dxlQ3We21VzS/mHhrTDR9EyvUYYdi/8k4ChK7xbus+W9i75sPmuDgatScYh0HkqYqcREjWJ
tte6iKRf4xyvXGHwCrUDqr1Y4nk+OWKxv7B/G0QUWb61G9NY1ljPftDgyLqrpqp58tWTIYynuPb2
k/+YrWuL1O/4WAWHefeXozyFWzwZOTmW5ZdS0ABWiu3tya2+KU4tks+eEO4vHG65ZzApUDRzKb09
fGfvOfhx89HNAIyIG3TaJjp48Zl+jH6YF38rYjEuDzzspLD/9ITZnQgPPO2vHG5qquI8xQFuOjNn
WqCV2g3bD4hoI6yD5PdX9m/jXvz7jxRUNqs3Cfj4Oe7wFEZtfGbZ0UpCYrNggVStWXcYTF/nDnaY
WlU0050xfg9x7G3Hpr+mXGezUd+MVv9Xpyg+NZl9ltLpLzRoJ+hGea2zZJsPegqSbPhaFYgFqelS
v+ci84dhZVxU3USGb9KWZF7eOvF8asqPREK4qti0Lg0KZYPjuSmLFTj8yjM472ZpaYU2iWwviZTj
VbopvbiGMCGLyIaQXvnj8KG3wJ3HTerJnHi6d0zQR1L6k44sL+PUiwXNZyRqlCfQcNWXYEZNB3NI
wZWP0nuIzia/tiY7LOSSltxve+J8bAXZOPJbnXabLuPpWtrWKcCmZ5nTXOCOnJvYHcMs7bmHdFn5
haPHgBtrXoAaBKUr5JzY6jKxDTgkp5uB+n6h+RdRNCpgY1V5shM+s1s6r2lS+SnNvE65LnBVpTCZ
8Curabwsq85UVjthKxPXcyn+NA2T5Ql7mdl8E8dtsrI0KrxcjSFsvzWLxmnCtmzIGavjGr7OPmUR
8pK2y3ycD99SVl0R2phAOeQyjZu1W2sRTG5xOcUUBNxW89ptk3neLa0yuo7cKgriQfoK9WFpujs+
DEGTl9lc41yHg6rtc5t+yXTlR6qy53qsLD+xB0+0jT9YTjkXsYNXCoFlxAEYFXnaVAurdlZN4jhL
8NirzFhNYJJczlLRBCzDIAcO6KXDnazzy4KX1poIsJKK2ouKD7MYW+h05HUbWAMssFI0vR/ps8Io
45UdOx2SuPLo5EMhQC9wysC9J/VZzca5M3bRqanTFKx6CZLW0+jhISUeaZM4mEwK0U0BpjjjN7jO
lTeRuPS09Ip8aHyLtCbkk+IgfDT4TUdOG24Rr+it0Z/I8Bfvs2U+3FKWfnOUmamh6UJG08syVs2Z
YHypUDb6qq/FrO5NmJLuq82Ts9xiuW/JSw1+3usyfFbW2VWHPJFWbSBpmXm4H4lH80Vk4ZXO2e2Q
JvV5X1G/SkwDkHUXTe00gYZMb0LqKrEr4hvlOGHcVBuLEROqVHaebHG/5rE762oaL90Ih11aXttd
NUdCxkGrqsYziKpAy7z2xqFknqZgWtMp/zbRTnik0n04aH+qUOxXJWcQdXcbU+jMoz06i+3Jqxor
n6PR2TCCmpnDXQ+LhHhuJuJlj8dZmfKvnRWfg8HKl6LNbkdjZZDZVeOiJPZyjMYyZBlaFjFhPuU5
KKkTf6AqGkC10jCJtoVj6cCGYGMWD2IG2bpeorGaCSceN901T/Nzu09CBAbRG/sy8qdJZF4rTB+y
Id2YlhK/MLTxUtZe1x3kg3jCZxZXvTdwUOWhrBYTxJee46obCLZmaere9E6czspcnWHUFqea1J9h
DdWeXQqxsLOi9lhRxV7dTxgcNPtsCZDfwLosrKqMzKiSkVeYHHlDdiYc1YQ8L7CnDL0iEKF64LbL
RYeI9IlVW0Hqivu+rZUPHJaBJfkK0qGvLC98tZO0ZM4UUmHdWtIG6+fEHztO55CKDX41aden05zJ
dD3Uove7mCMwkHmQqgQSpXGkK1aCncwhK5pSmn7IhQw7MrYXLUqDtKGnpkklAGA3c8epsqCKTOZF
2nVnU9d6g06Vb3T2Jeu63gNBto6T+bn+mLTZ6ZAZ4TWcTl4zZE3gGr0Z2YWqLXI6RG3rpZXThv00
4CBxPuiJiNAeIWnUhbtqxsp4rsv9EeWjN+TInlNsPF7X1qo77ztBVkXlc1ezK4nyeQz20E+aLPZp
VEweaYqrMsohAtXU+JAXLaI8KueYfTFud0ZMlHlZaV8zIs54BAhPOjkVXSL8MXKzoJXTFam5gocb
ap8oPMw6ewsK1s1zI28yMJz+2LTEy0g9TyCqnjJZ+lVPcTBk8bzIU29wURmMjam8JoU/G17d1hm6
9Co1fS7dwmOZkl7ppti3bOdTUw+bBExnVUxzExEz47ya1YomvimY8GSSZ7M+6yOPSms+pG3hRdYw
Qm1IlCGS7mlvY4igbfsKW3kCBRwFFoBYSTAqfW0s24LIxqqDwqr5zNXuSkcVm0Nh4oKnw1XaTQul
kjXqontTZvfYtImHu2HBpqnwMR4+oRKXHk4Q6B3ta09WCfPSwaxrHTcB7Y2C3GryNSs/Ok0FRhoW
udexLnAayJoSVp8mxVnrNjMwMLKy6V0v3cU4RvgTYVYXuoj2qy52rU3ZKuTvR+zf9n9mUxmfIycZ
VhGbunBPtqPHIJg7EcO9u2myLvVghkXV5XweZ3F6LTX6az9H249rS3XmYw3+dEYLRJa9y63z0cpL
f9rNUYoPXZHrr06ayUAxnGwGrdqz3NhRYLuN9bkrmnA/F5+K0ePgwz8Qa1CnkIoVc1P0apUmJfIm
nm+5VTXfSIFXDvyG5ieL4jIUxFJnUHbp1xZKhsBFpvhiOfFsPxREn3smi6E8knQjZG99dppMU/Oh
obB0D7N163Rs8zvCrd7PodJ8jkqhlyKxuhmGUstNVLmf2O6+yGTrLuLJp9GgNhxQnJz1RrN1nIHL
qKg7fpniPOyxU38beK280dTmCkKe1QBZczhGnbvoOow/IBNRbz8M0Y82rejXsbWQb8uyOR/jAS9Z
q+tZjxp5y4m43Y9kE92kRUI+mlgMoeQDXRVWG2+SILNoGWC3s76UhQpUzZpvIpaNhxw7vXKbxpqT
cSQLrh3rA60J9vbPQhNQGVS2XwflUr+ZRHJuuHKXzhhlsw41GjJ4cb0XEM7rC3BX9cectXYIetCv
6qxuNoz3aaAQabZKDf5+aOVI41Gl2GWVRfnCUbRblEbWl7mtAdmdEF2IdkUioq3FpOsLbNGNazvZ
yrJyK6yFYreRm1zth8YmvuzTXdmgRiJsKqZWBay7TWMXFoRqhm517j4IUli9V05ld4mjqV2IOKkW
uNfoMlJdd7hx3xV+ZYTrmRjmYG3hBAaP1VmLarrR4zD6CSrUXU8/WlNOtl2UoKDuGnQGPwWmNwSq
g4cBpbVqbJp/TeH3VAPLaqKzzrKSzQg8+tFol3eugvyyx18LJ6kCSnu1HmlvrzuFk2B/i8IfOlhw
yMFpkAs9rSOHt+veOEVQpyP/KnrvwEpjoLqqubsW8Huxa1yZNiiUAJ/c2vlZ1C32oyDkY76Ge23U
YNln+wHITcV2tC73/DhRi/xylGiT5VSfuS2zg36a2m3XQd1v98xFMnW+Um60GSucnqGau0GpmfjC
Aaz9CKhDNL4QRX0OxpOtkpGkoVaj/tIO7eGpmdsXPiSd+DyHdHqlXV6FCVi8zwmsyv0cLXSIfBBQ
chELVqyKnWnaJfefHalgKPAxaYCHuFF7kcW2WE45IuFI8+RzOZrZ/lkiWzCPKGchU0tCblBPy06W
bgiLafyUDnS+n0dbDHs1d7IPbGzqZQw+d+Y4Vvqpi8vT/TzJAKWEJG2GDy2x4uUopnrGUlAvCA+W
+xFZrI0nQSU+THVFT0mBhlmqHN8Qrm4Vjn02TMNWiswNGBrlqmaKXLIa3fVWNmxBeRDUA5zoXCQQ
7aMEShp8R4BIfgZ1SXaTEztaIAcSmygh/RfcrvaEhKVDqKGusQR/noc2StqZI8qb/cVKiQQKqJWz
6ZnQm6FixWHWNJsu+x6Z67RpnVNW5zRUmRy3Tg/BjRNv9dAUM4MSdermqL4hUODbs48c3ftQ1rLX
ZRwN5ziXzNuz2XXDF814dmVa215KJdJw/32ZVJBE6v5zNSqITspUL/qBkduJ08WeRWWPcdDHIz5L
tbQvWJzow4xOJiTEern4IFOHrLoRbPV+SidyA5Kb5JMYNJ6XVjPNketkn5CkwX7KbkjGQEwSryzU
RB/0WErPdSBJs0TrXlQl1l7d1viiaqV9Nune8vfPPlTJKZR5pltVMsjP8MBn6eBOnysEob0Zpwto
cxjPoVEWDlVDljKlxZUR1ucDVwQWWiRVf44ko2thQV9gf6FNpk0W8/Kmm5zqVLsZ5LiDybYaeXtu
zdSzsG4lO01yFXuKRFAjJuryIJ3WlH4TVy3Y8ohvWNImh1kbbG56KIxecdzny8HO+wOAubUi4Oi/
iLg2M9suYckMyrkRjYT0FAC2sIX9/RIzcR+d75fdCBtyvpB0jkhyN3TgumOcDUv4ebsmtCEk0JHg
nqpy42mTV6dN6nyxcFotCpvVa5XEEJqUdjd3qOLrKnPYTPBxAkvYgVc1ly5i6jTltvZ6BMkq/IT0
vEc08RrX5D5EfuI81dPlqBu6Vm4bIlG58xIyWHAxX50xsy6IpFNo9w7zu7angTs4YwDtly9cVNCe
wRJDZifUjRLuqUz7wSui2l4OnVg0JeSAkmu+5jZk1TE1xHclNN4m0l1ZOf0CZYxFngp2a0gS+4R0
3cI4mswSDjrasmoIk64xy0ln9SqqeXV4iwuSehzqSTvQyiUXkmewnuDjwFixNB1ZNUOdzIWMiuWP
74/H7Qfv32xcPNAOhibzuJxWe7L9BPsRU9fAPfYff3wJZtz1FWfUMzS1IHeimVpmXZx7tOJ+Z7VQ
LhDtuIa5lD84Vh52WXlbcgr1FwkZUGLpaa6EvpXJpwI6XBAQF3nQOF21bA2tlvXuLTMIYt2qg5i/
zPoljtp+2WsJwkVWwMTEPAEimuXOlms0nlou1kvV5NqbqKrCzuQGnMCQhqI759Q4hwHdmOkl7GnW
y2L3tv+UrRAUpxb2QK6yvPdZm7RLje6VZcEDJbJSy/3b6NbexNzEg24Mmbm9DhNTjKGsu0+yjdWK
S0gAotxreduHlNXnBbfPeNy08714QMvakGR96qmsiTzHgoQhrbub/cNBdbRaFoVXoAosR6+mpaZf
Mw2zWpCpzEoub3BXwdytvkZpMvhtBgS6b0BWsK1q8lONzyRW1mz/3f5q2UKI7thVkJgxC8oBivS8
qb2y5AEECnGlbX/PWGKnbqAqyOJUXsATT6kVA2hzCMeu2wy+tlvrIimiLlSk29BUBoWB1JK7dojL
ol0KYdplNdrtUsXgeFWJOj9yTLSMsiQLoHrFDuvjMDtrtFru71tI7PrpwIyXUH2Ko3TRQstwMWFT
hjGYKmixoBySZWMCh0HJIZW55bGJW77Tpa3f6eaDoaWZowQaqanJhzlp+ZljjU3hyYxHHnShoSFS
udZsavpbSeWMq1osVOy6S0gWqWZymaC0WcJvzzfLphugCNlJx2diwF666+1VlQL7m5IxxIntLK0h
uuvb9lvKo8IXpsmgvWZvaFdW80Y55/lUxwEZ+ttup5Fop5GtVT98aqBzBiV+qy9nOqFdqDNnWpSN
fTtJ11lH+ZkjDL+wVJ2sJpJDfJhW4tTAJOu27zo/b106a2oL8vSU0TDlMg0klmYe8WbRGqePvYg4
Pumycc5w54Z2h83GklN6Gk/drWZmWunUzldlS6vLaayzQI6xs2aOsmepbeX+aBLmQxOSzyIV2cvO
YHsZDdpzxwFiiyGC1Bhcg++Olj2H3QTluTBsVtZQII4ziKyrWnpovI5pH11kyk1DO89VyFA+XVol
VBnhPtWyMVCzzZJULvEIHY6U1ZOX9xgvqiIny4S661FXfOZMEZgTzhJIh2qVz1s7W6X/j7IvW5JT
17b9IiLom5f7ANlSldU3Lr8Q9vLaQiAhhAQIvv4MVF5OH++9b9z7olADJI2aOccYUwkXubQJN8FD
plwP7qx/m24TWN1gursmreN1xSyyAY/j/EVa+upmqS5ggFWlI8a3uHb2qjUgGwCIJK5UpetgyCfT
1yhtvcNi/Ic68GWZqAgueNqc6gCOzl7C8se4nmg+1y1ekO8NxzkQt1wvfnlNRAyNwDr4Jne4+F7V
PMs7sXRFHaef9z8rjAAzsSAf+6ne9bQZS5sAchpLmrxlYjJnhQFaat3c045FB+YbXdqq7lduyhro
MJLobXUwAJkxC8uJh2FIt8RfAmfvJuYLacGJA6154B51MRJJv2Nj1QAOVjXjn/08KYIBs6GTLVMZ
OUGhyeqe57RdbiJubttGZLnrVzCOEiyjkmXjZ2KLLjQsDAoFtLiAz2Mxi/O8PYlNeOBEu6rrNrCr
rsp1S3oysT3vRpZ7bh0U3SruxOS+ZANm+brCLdgkdZOfuepXDhcL8k6Cy28bPZc69ubS5kJT/V60
DW6f7HgT9yciY1HaJMgo1hXJX0noN4fay4bSJlxiHqtgsX0WbV3aOmDWaxIWjlRDWQUTFoOGq7xO
kz7HdPA6kngFBRosebqd2vqYSupgFUXEpSmcMDHndYIn6fX9DXaxZn1uOOE7sG6ARlPM7b47A4YG
Beof1lm8hdMKoCZ0HyvdBbAlenEze6zO9YL5gmwcrKM15A7DRpTiXdkkhrWeC5fyz1cy8jYDiJ8B
pdx6hX2SFnsQHyu4665z6oJ0PBjafnPHqLmJJrKTizefxm2estPWiNG5E8AMQYRUD4DXxhysB9uT
ejZlFIamhNClAhswd7lYM7dsGk7OrVIFXCRM2jzBUPM7l/8sZ2OTk2pkZ39uup0LVK0IeVBwmfXl
OHR7FlRYi2sfnX30A5azhHSHuhpfGPFFuWxjxU4HNvdHHYnRETMtwbiiX4xaZPseaoNLs/Jmz+qh
LlrRdrfgCjMFkFnkTp2m+eoSc0y4q8HuwhnzRfjSdq08uKZJ703sH0a4ud/AwfAdz8IIwLRe8TWq
+TxL51aCk76Mho6AgAnqA3KKk7W9DaDiKSupDtTU8mvG/QsFxfrCo8HcpFPAdu1zHWXmqVNrdtdB
YyACZyqbDIRgUINbCkGJ5zHx1HGhZLmfZb8UsXa6XZXGPgDCLJZ75c+gadhUA4v1o1svEkfexvUD
n1uewnrneldzAki52dyVJLqD4mV+9IHw7k0q3d3E5vkxiSK4UZ5bnep4Ofir0z3woQNKHAcPVSq7
ws9A3Qy0zhOAL1+8LNQ5l9ts3Ri/iNqpvfWgE8u9JRCH2GftbdKTFexM6u8mTrIXNjU/BrfqL7YE
LB4moMCkwpqsLVQWhe+mC4vFSbyvY+jEeyjyob7wOX03odzb+qSfwCL4tXeOg3Z4G/hwFKKJnrJZ
fAwL8XdZGwBTkjo++QsEMP4avfRuNLyH4PnPPfXYbiSdehfeGu0M6UAKba1p6xYyYiYP+qw7KE6W
MGde7ZxdgbU5mZbhPYmrEuZ89l0iTgDW07pvuWiPrqtrQDkHymfzpO/auFH3NglUTyGeMNm5kS2U
Er3wvmlngHiARy9krEY4BjA8VMSWhxF0O3yPN6md9C1YFD11c3sBkTLuHVH7D2TLLXTl+5oacRrC
DkMn0m2p2nB5rNngFH4UL8WyLmIH7ZfGq1ayMKxZ8qlxIXPr16pMVsxAbFyGs1tH/kl17G8+jG4+
dn3/lk0tuA2qALaFq7PzA4jO0jScDrAbdO5irfw+keesnU6kD9w3k9JSmbYumpjIl8Q37NyZaSig
4AKe7N4p5US4iQTLiBcbaOTUCtmf0ZeaMbOPW1blrGmxFGZaPQ6SjzfGE9XfQav5XilIifaeGs/z
IPu3AQTHSAS7D9cGoi8T3MVZ9wRmyn+hdaBfYoqpoelyuujmPJhR3Xd4ijhZ+EkHuru1I53GaXBD
u0OygOpacA6+Gpa67ol1bLwE/nCxJS+BaM9xJZibROZOQOoiqNb6/uQYFr4nhh2HVfDvcwacrZoa
cjcx8yFNv9yCFgX2HQXJGRsZ+Y/Yp9B/XKf1NmqAo3M3bOGxJJj/JDpZ1jD9AO1TMUJakXvDMO9o
FS+PQbT256kG21YF7a4SEIt0Cwhtv4LtWU1d8MUHWJnXxi2S3qu/pwqmRDXk4LXHD+iu4p1RKiqr
jIiXLANsEcv0K9mgBECV/S0IorFIeBYf+jZyQX0sy18pi/fpWq8fWTZBEcVqviNpMO56V6iDEy76
WXOJGVSu9C9D6C7tk/hvp5GmPTjTTI4wz9JS9HqPiaz+gACSHHha83Ie3exxXBr4Rebdy0jwKiOX
gkDEQuDXrv8aVfJn0baC4QRJGsFUFKqSz7HB5GyW8EsYqPUoKwLJylaUg/kyDR4Ud/78LxW5691U
k5xMGbtfIAa4SZsMBm4IBDiKeXsP1JIX8UDAldIFuAngXTf+K+Og7yHxqF/CCkQAWJLlRLAB1dPq
uRsNI2QeBuv80h2jiIT/cvX0XYBMfu+6ZdpBvMPvGYGVRLPOyflAweMsbfNlpsMB2sTmNaTmw21F
k2N8pN98lT7K1Jd/z7EANVNVdb6KE8CfiuaqTfKojzAtCwaINGqrvF2IKhf8k89Ltc5k38AiODrJ
6u9I4nj7wEzzPWXeB6NkPYer0pdwTXZe3PRvPWZ23oSvUxzPzxxjvgtCfU8d0hXOknpndKIQXyMV
+8Ft+W5Uoy4XhA7e9JN+FpK9eDLQ+yZYvzJf1EGe+vBrlKZPylHebhgn50TWfnrHOV/aITS5lhgY
A6jiQiZrVSwa+NaS9XDRwjB9X4VJ81AVrQriLwEYft6djXS9+0CqIyO1e5BhNQIwrU8BoKQTYCZa
RPEcnrqpc7f1Vewd3Ub72gcuE1RM3YMVhsM4+aYI20rvRecnz8MSZrkSXVyyNgCnF4mk1O1IzkCP
1mPAokvTuvVHTZo2X5nzvfYccHSNge9KFme3YEb+S5kfoZnBwc5BfwmcUBTdMHl3qhnfjONXeSp4
dNuM6usweMMzI31fVhu+GadD9C39MKInR6Uj72X2fHaTae49dVg8c8ymDJZvF7yua/Kt6b2dUwud
x3Hs79fKJ2fsytQVqmmao1oBzKVC6vOEjQLyZsjgnemUHUGLYBFzyXILqQxwBSqSI9gvcQnHbM2j
0Lk0EGnvwRf3T/0QDIdUC7/4+QW1z3YB8V9irswuzVr8ew5tDlAjO8dortk5FdtbcYNn2dLg7Las
v+kr8Liep3bBFJmnejXOnaenoy1F8VSBYG3URXUaEpC1q3OQW7soocGPdhU/BkTPHzi+/p4oauBG
JN9mSGLXvIUpViRdLe+0BpEh5fqqDIQXXkrDj2x67epmuY3ndIGgUjkXxBLxm2VRm5TIvVF8/ScZ
xDFxxr/BZDzMTQVhoRPAtKCruXHEcstqr3mlzpLcOJDP5XXXZPdLO2b3GJULxN+eUDk0W3+biLlF
U4frCTRV88z4eRhUWg5LnJTEdZ5VQNALlQJCGvvrnejaSxfBFVOmq4u10vWhHdl68Gvp59aZVnzU
NxXzz/OssmfmORDAUPowcsgeTJypO0xRiUjv2Ay3qt+eEPon5yIrGFhy3jfzK3eX8QLwIr1TOuHw
K6bobajrI8+WNTeV159BGve7VSqxpx3O1ZHMSlzutXXndwqn6s03JMirudubSvYfG/P4jday24XN
HO8XtcBC4yAQ8DTsEvbzlGvgC6UzL/oY9d1fQHjvNaP+49yS9NACHtv1qnGPYxqRPJrjJtexKrtQ
qrfYBZZOeF3wbZhMqhO5T6V5bJfou9vzeHPh50dI7PlNCNO+qGqP7ohQRz0N25NXryQwUBdBx/pX
tVmUjjnFEMDuBQ0LkT4GgUzyYZqm7ykWlnjM6j3wIgZ5kEcf1mnj7ytn5/rr+OpUzZ4rQbHUVUCU
VkGKAPPfoe7a5jZSwXOYgGWJqbPe+w5luxki7BPJTHVg4D5A4atvfAYJNA78X8BowKp5Cb+dU1hL
fkyfZNrTHQsbcYrSaS66ABP2GkfsJuRiyceAJGfHZeKkEMmLdz9CLrY685pT3wSnsA53fSLYe9S5
gFiA13e6xZof6+y7i8XCrQl/7pPmfkiUuwunOLunfqCPfVJPN4ug5IZ7JD56AnyqP4LLiqcPLiQB
ecvZjUm8o8o01jBKvkQkmXHDFVTfzk54vbrQJtgzFxEnuQym7sFvorHALYB/8uAK4bFxU8Er0auG
voE89k3r7XHrbA8Ay3visnGfMIAHk7cazGgYwvELh1srFeddPewdqtpdvE4e5pW6Ota9Ox2xfkAW
NfrDTSD1cNNTrPJiWM4EAvwjLI4q9zKf7d2ODUWLlpshNcMNfOU7J4Ymq9LzqxnYRbZjcIZt0u26
0AfM19TBDcwsrG7qo9ayeTBjJG/c1rmw2m/v0pZprHBhfQHyxfOWufVty9gx5FrdeLQ6ey53Hiqy
ermZMJQZ0LD3oQVH2Y1vmhwoo/xOpwG7c+TqnXVUP9gq3nqQ03K/8Hu23PV++0Kom7xMrvYgL83e
JzrEj1S+T+ZoAJ08NVQAAI6lf5yMUPs+bPepAE6SeCddCwyYft1NwdAdiQNTh0dHH3TF1yAG49uI
6GsUj/Kp6THbK87j7670ikAQ8twuiV8EGmE0hH5txik7yCjuTppo866hS2o6kxWch+zsOKF6biN0
WNAfpzQjKs5FRAD98UBC7dI9420AlEL80Q2UMDlZvutxc3eDr4Z4BEqNqjrNa2ZKStvbZYKdI4Y0
KWDLDN80ZMWT23aQ2CX+zVibFYEfeBPNMpp3BJ6seQM9BQimxLzDZoGQshqexjDY+T1pH+FDdLu5
G7J9LOLhFAHA2LADcrEJNQGu23nTLiO6GEKdvNikBbS7+EM+U27eZw4xlGxIc6RBjdiWOEMIjuOW
VT2yi6qwHIcdFDCe0e2J6dot22r2d5yr/iuQqgcdVF+cyDnBF59gWmEqaEa4r+mYsrvuq79gumtG
QiGnSsVBgc6BIIU5kG1N7LjwrMGXXdoXvYKoyeAJTNLJsUp5d1XvcCD2IXx1yl+crBU3LtDahkC6
reHQZK2zlHRUc5H2Q3/jOy0cFeJCQz6HwVlDtNdpz7ssCm6mYImEbeI0R4hsI/RJ+G1mZo9jHOpL
M2W3JDY1XEoBkRkH4exA1JIk0GbrXvLSBfCdKQy0dgrKsKWwrlNwVAAxs6dU6SJj5KvC7kRvo0j6
ksEcgUZUVG+ribrDG5z8DtEtrLuHwGQ/Jf58Wx89V5B7Usv2NarpbvLc+SL9jQ3kyrsfSJicZdp9
8Ybau4eO5QZxe/IcjHH3mnRe2RnZgJCRZE8X0wOsaOh3s5S6Oc6pX73IeZlf/LWFG9L+AI+lL05E
1CM8YA5+L6t2pnIAL3AhEOzTyEsyg3h11RxAmzWCgnB1UnQqoadWLEOOyYOdtM4GGBhIYtUCHAvM
DSKD+G3UDs0JNhBU0cYAPhMR6OHZjV5qre9JF/JvGf7aB+IvCFIG8twHKyumsRUfXU9A4CTR3wFo
9rjLehiiEaz4KDvKLm1KHgnvApjKvXBQLRfI8XQ5D86t7uS+Ayz1kUwQ1kpd0xtBqncNTPgEBg9w
H9x3YM4PdEAYkwz4S6X98TFw0jziHVh62KHcHdxvo5NCb+eAMx49F+I2sKbnKE0AGUkevGFrD3qg
iwP4v438Nz+GXMAsCXueuQeoPlU/6Mpekx4ynWmkK9xX1R9AaocH4HqD51e3ypvSZ570l7rle4BW
UWkEQLJlWE40wkyXA/SA9eaS4OAD1bk3k0vgE6j3WInw3lbVtUr3nZj6U9QLYIZYNRl1qz2W1bbQ
/QxUEzLL28WP/goBaRVidN65XE1ZjXJ+oCExD17Uk0OGEEAwNyNERGCTmyiF7t+47A0e3x1CleRu
oGN7Ah+T5BrCyxPY9wDIB4lvG1/eJ5BA6NQnlxnhWk8aeAYiGp3XZNSHVUXhAaFpzSFwguQSj/QG
Auf+KY4wmDpH7HwnjABtMZAiC8DJDqDqKfXq7IjYRn/nMPHqrwyDb+UPEpEpe/y/CubY1HuNKZUn
QloYDJ6AlmHpT2DFIEYcaLUX1UouLMx+JjQbsrLtVs4xT/XfOHfiG5s4SkMMgbhAQC4Z20GODRhB
yGeI/b3HZBTtyaWM5T1hMc8H+KEQQFBY7SYNH5cG3MGgH5stkTyXTggFUiLjnQaruvO8m3p22w+v
g7RxWbxpHy+rV2pYK4C6gwYqTqeB5mYkecCb7gQu2tuzVEbFYHr/ng4BKxDtp0+TA9hwmZ35qBaT
7AcgqQjg6dKym+v04FH5PMZJegNIO73JSN3sVLPKvRMLnq+tErfU6dZn1byE27xLPJoeJz4PL5CG
wJFX2i8crX7wGDKTcKnXXT+bvowYxBpxqvgJKvUy6zcVTPdNVZxclsmKQZfxfqYYmJX7GkyjvlQt
pFet9J2z45GnZXWSOyPG+GXRGO8UgWKffvVUL2sBRhoYNTRweviayWn9MDF80KgKmoMtQiByG4sV
GnFABLkrurr0jRfe98EiIS9dw6KL+i+B0sHDPP+YZ298WBVBKIOAGmgEBHuBL3lovUQgnGph8E4z
ucMm5KcorKv3JjTToZ1d9+zT8QEDDUy+7067aoReNB6q5OhtXbUWfQ5OZy3nSap9NW0ENq3CG2MT
cwfUR5Ya1KrIa8h5TtDblnHru3d8pno3zN0b92dZQGgcfMRyPfE1iB9ljMABIc5CBPGPkBDoisfG
PM2JvIV1kJ1m6kJuK9rmFXRgdkc3OXkaDGU0wLZOwyx86qoMSm1gem1Qlxxw1NBUeVI10EIG/Xjs
FgOO3+9+UEng8lB1x5o5zNEvprMHQKVMxikPsGHBE3TTTeG1dXiyRYi9pl2C0NyHNfVuTd9BszYN
QdGmGCuB416gZhZ7IKVxMS3MvQh3ci9s9jGjN1gSvYCoZzN+cMenT36i1LOAiewQ/6OLXfeVxngV
xOl+5mydM6VDvvLgmGgH8kkEXT0HLLsARpk+1gUQV79MEDZ5Q9GZIYtzIjBleNAgIRh1BIVIlq8A
Rp+DeTDPVKoZMHqLAIAYguVx5sN9pHyaN2wNilVN0WuYQqy5iFh/wSOBGKON+Dbq9HUg5JFiqB/r
aAW+6OqHcUX4CWgWuO26itciqk36fYuS9ZsECu2asDNzoXlyO4h3gMZVL6GCdtqv4zKpmbkLXASb
1VRtkQOCnRFkO5T4N/iqbA8sCOfbhk3dLtVj9U1HDbTxffxlaqLkIHT8Y06A/Hojg/LFhwBLMtd5
AoTcF+7atR8QLr4TkJM33YpLzPDGz7GGPEFkDnnE/Am5fYswPga5ETBKUAVMmvrZJs4iEH6zZknp
z1zu1iRbd3Of0Fub0BEEh6yDbxbBraGz9BxCdv04/u1jijxL8qAxe51ax4ynBvgr+PQp3VcxaObA
cfYCTBvk1R6iIKlsoGb3+BFKLJnLioPUnfQEPqt14OCFALZ1oo9u4wB/Cp3oGIP7OkWAfYt2AI0n
6wwuEJjJU/odMWjZowbAVSiW8iPoALXHlBYUAjtv3XjBTbTBwzKc/dxGxv3c4+BnzOdnoP5fol8A
E9b6j+L/eUHsvOD2b99/HWO3M7iW8N8Dg1DiX/r/ehT+2nHbo1D9edB2N7+uhV//eXfbNgf/q/Bv
Wy78l00Vnv5WI9P/pfH/bceFJA4QPfwrhvDfd1z44y9rt00MPs/5Z78FF1snhPjzpizCpjQB/lf7
ut8CNjt3MdgTyCvB+2Uufumf/RY87LcAaABnYhsUBNv+tt9CjL+0RSRbii3ugd9jx/T/n/0WcBt/
BDzinwzsv+Nhl+8gwoS5xZz+HlPK4SxXzurcgK6F8JFgEp8Vk2X0K/dZ1xvB8mahEPfMNm+P+rc2
UyFqDu6yzH9r365nizYRHjQLfkrmA5mzB8Cj8AsUHIt6SjRcnLQrW1Uj0kEpZQpEqdHCViLGvStt
0kNOj0AIe9DQQaa5xb93pT2KbedfD/3tctdjrs02Z6B/yIdx/sAGAtB9/fqZP351tgqya7PN/XHM
550pJ3FznhkK6co/99V56t2F17R3mD73yTAdVdUNJWKYh9INES5dAI3X0BJttTZJYvW/yq2Ifras
tYvpKMIWC9vZ9mCGkOjSe7H564HXi12P/Dx8O/G3H/hPzX/UkU6kB9XGly2gYozd/ny9ks0FGUSE
rowPVoRmglauxVWU1vySp9k6H7AguGQQaZ+atTFw43zNVPL5Ka9f8Y+Paoud/f4p8dcdQNIeUGCP
VWkI0x48PLpaE6Z1LkxC95BFoNfaTip4XxeD17ufB9o6e8rnebZLI7AjOHjau7P9dLF1tpnDeJVB
DXBw+xE2I6JxpDrOfzvXZv05fIjHZD7Y0ufg2O7IFj8vuhWDOjeec2eFJyH1YwwpYKafQhQ6e9N5
ZNjbDBjvQgYfUgUVQwG4JVZUY4vhJl8A4CwKuqloAOzVw8lmNQhSQSTw/Jp3O512QM3SAINqS0YF
kZSLr7/zqpGekhRRn1s9/XWE21ZHvxvcI5RBoqx6SFLAhzcsv5aDQQDOi7sP30DXZ5M4wnuxuYBB
8OdtiS2ydXlflz5FQCeOSAnWwqwLTyba5JhQsiBNaT1BxJecrBLNijtIohHp9ls2oI8mgm4IFr/c
tYKh1eqouM1acdUszXSO+ENMsgiolHuxD9atGX7CZtNohGqQcT4XUOUj2NJPfH7vJKRImiY+NeGC
YP/r7Sdek+x8CWgq3vpuv70OPaHD2qJNwq3B5hA4d0kV3I9oU+7opIeT5K8h6EV3e0dAxOD6LQp0
O94CNICytDn7a+7oLCcTJkXjDdiXY9uco0H4EBiDRe7NnFCeh6OZS0IlsggSRCxbi4BG1vpJCY19
UvS0d/IFvstafN6XB9cGLwg9VCAGvrA3Zb9J6AzFWCn/ZKvsF7p+q+oARq0rWbVikm8Zf+tVR7A9
ylZk2z0vjXCKoRIhJI8IFqUVOVsh1ybuyowkhzlcoS8Q09FKvWybzYVwVP2QbWGfECA5LvRMNpcZ
BD/lVrcka0ftvWD8kUIZynJdJxgnrSPR8basLXdr8+ylbX+IJuhunSnoWG6zFYLcSpuDi0bRmcit
leB4XQcdlSYGL2bT6gFJh8IKys48ntGlo4x8sZK6ZdPV2dy1mK5Zvw/X+l+2ahzJRzqZeF+LEV0i
caCiSRmvDgFZL6MHsa6tqon2jzQWJ5Ct733IMN//etgUji8e9lfZuGClfOP0u+sTfj5mUCv0OrXI
steefwZoRFo84PUpbdE+bx/2sgynCWH/Q3UEGbsUbjjRwj65fdzEyp0+RU+2Qsi+iJPZPzWbcmk0
2Gxm9Jt2/1t/tb1DtCrDBgPLJqzdFv/PEbx14GyLDK8D73itCkN+B0s1OviDgxl4kyVeE7IyWiQR
XQv7VUQq54N0pwcrk5w36RQCx7pP1WHjYj8TRAijDP5u84unZo8obqz44yb+sombQp/pSDkd4NFR
6GyDbNf7ut8lW5+PN5EdT1qEnXLwJEPfmdLWVd3yNRG6AWoJUZlNsL/PmmsBleZcc+ynsEYaRjlW
R4NI59LmkhQ6wLxrB3MekmcEMCPGrUvjQsgVemLODbrDJs7MtmQygJsz1/A9cT2s31ZsZzv4ZzmU
uiq6DDKBmni7GCjszw4+bB/SJuuSolIu2IjEl1lUkDXx1sJPIDoPtv6sHZezHIx+pgX9U3l2FaLp
Ifb2CHUf96lHIcYH1mITQrx3iEOx/4bAYHc3XapNkk2Lf62zRbF2GQRHW4s9xjZfi7YuaEiNaLj4
xpZCrNDAg7ZLf2Zt7W/X+cym3rypxpYTwtidw6Dkrb9JtM2CmcFXJjq76lH48bQbwWLtQq8Ndgi1
JvBzoD6bO94CyUc/Y5spqa3J5HWYNcKtUtmsbcekco+42iZ32RDn3SZ3nje580Ac3KXN2kqbINQF
RuSWOJBfYNHYutv1HFucHoMRauzrmbbWFpd4W7Naf50Qxh73ME22Mt0ucr1SXSHW2qcRNoiBgYLI
1K1ZWHvGZoEGYTHeKpstZ4stn/ERruX/2AzhC37HHmlPgmgWI+Z6TXv6tfjZ/MevNddzoqwRRz32
n3dgz/vtLj8P/LxGIhEkQKrUxz4EWPSF2RY9tQn+bbnyw2lHKq0+62zDuLXanE3WFEumPdjmrufa
4rjKumRRbgshSbCw2qyL2HG4wdulnHBbbm32s/Z6netPYUV0C8IYOPNfv3f9eZu7HvzbFa/X+uMW
/zjlepyhmClSevK3weptw9Ym66/cH0WEimUFFvgIClsc7G9rm9ysjWsSRojmraLlh61ysekQAJvN
NLse8kfRNvzXOgROQ1c/tm5ujwusvfDHtT5/5T+2j9irrJCxDH/e8a8HtfdunwKxt5ikbPbzqbZj
bPMQNP+0XA+3x0Qeic6TPGX9HAD5Qwi7PWlL7MubEY2zFgjm4genjZ/7vlP5xMZpB30vjDw+TReQ
2MlBbVZatNlmiTX5bPmafFYOnVfl2FzMx8K02YXX9mA78/OS9iK2bJs/K23ZXSAc9Lo1n9PEgdQa
Yc797ALamYGsa7aI3HUivZcDxU4tQ0MgyB8g0pR9khQh5OEwbrdlz4Tr/OwZtUsWqU5TiK0LRm9w
MV9hLAHZh/bY2pKrtbRrRFkX6TDQfAEZtq/GLCyz1UVw5ZarJYfabsuFdEqOcPWxJRyk3mqznzJr
VTVA6Ar8a8FQLAz8ceHceD7mf25NPGiFZVl3DCYX3dZvsiW2EjFATjH5KswBYj75NYLiGcTJiHqv
0xJKoOU4QZhRmi0ZEdR0psALIaPSZbN5LTbHJ3VuGtgMCJB2EbaEZE6qtVRD4O2JiL6HozuW0+YH
XRNbF8NC2AUe5OtzqiiYWohUhAocLBRrXTAHUW+ebL6sQ5ruuV2O020ltolCVD/A5Xfw83gs+yai
za6yL8bmbGIbGPT+hZ6qDvuIIabmM/FZfVJreqjs3KjtzLxu8MO8zc+Nzdpat6N3S9hkh2WupxK7
XGYwmimel4C++vNgb5ut7Wm2xeaiOu8DfAzsyLnFh/2TgCD/vWgbbB2VHmjrzEQ7YIMTZJYISIib
sMP3BSFi664NNme2V5UZ7MsDxdDP72tz12Ta+oD95rbOFrW3gT7X8mduHR/rFRHE7ae3sF3QNtiT
7XmUJHc6Dr3DamP+toUVtmGH2IotBNCus3aJrK2zhz++7BAjti28ts0eWtMuBKOyZAgJ21ZTexAL
6JFSqM8muKrZCo3WySzj/7D3ZrutI0u37hMRYN/cslVryZZl2b4hbE9Nin3fPv3+6Fr/qX0WcHCw
7zdQpWlbHZlMZkaMGGPEsKMSycDjX0pwJFVkvdgZuCQYD3ybjJLCX9Uffh8o9TlG15sbQ5xQcUer
vOL3oc/BoWwYY5AL+uqfBbwG3f/PQva7HFFbnbyKCiZEZXPeZUrtUkgdd8qaoiHUQfv3//zaL+oj
h8f3P0///vT7mt9X//5ahWK2+b9g7a/L7v+PPS4t10Xgy/9vtPa/266vaO1/3vQfuNakr4ulKwo+
tqIug5X+xxuXLtWaSF9X/kyNUVL/d6wWA1xR5++qpBscweqo2/7HGxesVjcAWHUa+fx+4v8JVktR
+b/AWpqc0dnc0uj4oxqAv9Z/OVfGeqwmmUQFUu2vLQZb0JSGwp7bJXHeYUTBuchV2dXj2UCp36hw
a6lNoqgwfSgYf/SpglbWCRvt0dSQlOLGi0KAx9g6z+2Qk8+2VtB3eO4J1m6u1Pxgyu1Int8LJG77
Cv+pN9HB5fEnUkbjMtXaYREm05k0A6U8qyRUDFWyZTQbZ62fWWpkOIN11vk6HkN208zjJlu6wVfa
TLKz97Gs6u04zXY1IJCLw8Wjqh1IY3KzZkt28Vma3SzDugcBb00+lX0JKxwm0ZA5ECrK+G2SvZlz
tOxFZWsUhexP0WbsINAV+hy9jwgheyjcc1E0Z7Y5ZwaEP+C+sM0hd8G5IBZMFCW1o/WmzXr50Imt
cu4KM8TFUrGXcEAiNQ9wpOIR0mjS3ABz2ANhbNqF8hADpVLh3WlKvH3EmrcYaHihiz/9PnS6vDXr
GnwNyxF7ZjQyefTnXio3KaR3xMdw4nIUjYFZNJKDQ84LfoTJk8b3tU1FXU0a91UDjT+eR6+WltCz
dK30ELG0tmoViLT6fvAqkYGNYXWh0rk347yl683oZa3gsw6WgV5OJ5UNGg4ucKuRTmccj5HIQMKf
hrJzcI1CXZuowZIKij0lirVb8PONI6+RVQPPp/Y1x2eIMlexVwuU4zG+QP4D9omtjCU6OetE+V7+
ZRWLeIqBx8WEOqBpZQ6ztltMriC8dC3Jb3iGnszsQbgWVftJMN7FUNqnY6s+C6NWrOLaHNe4UDnr
cjjYhWF+hpT2ffiljoyofh9bILp1mYOtr9ioYo2Tg7NT5sqz0B5Xinun6LJb9IrbTbFsQ7fID8Wk
Z/88cGra/MguQ5wd0qqFD4x5XRVVp0guPsKwdcsJtawmI/UUTEg8Y1ht8po43owFHFoe8sMuYDud
y6GDsNOKpqvJHZ5LmCalaX0kvX8x9MaRH0t3MlPkuIocH9NU8duICEfuMZLrhPG1NuboCR3fVkhT
MDylNL9T+Mt6kRzySm9f5raa3YeVQ1QyXKWWCYil5K6bj2MRSt/qo9S8MJRggBXDcKob6SxA/7NL
9AjuIvbwjMSKbEKP8cianqJRt3YYtT5LbZR4U7+6snXSj7nK+wS2PjHVwmM5ZRvBshqX8umMeVCc
O4t6WE1XW6dUS8kZQ1yyK8raTjwsqbd0veKoSeOns64hbE0hRmV4UGHW4c8oKhzqSKM1wBOIvWWR
f7QmfWW9FHy8pXg3JCwbQPiWDGbL5QxT56GaWzN5LLZaL7cywbVJLbBomqvyLI5QIAr22KnE2Kak
YiqVSN2i2cAyKa92k+wBlLhSnPshzn66mnPdU+H00Bfcg+bxOpTIIhZQFsxbOUU9xnFFHl3oOoBF
0viNreGbnOHLjEhro2FACUqAiwMetLrzmGrI0kLzpOTPU53tqJQxt4mwxhTn57pUcudhfjePD0PV
J/+u5zL2q/KfQsjXdN1Wz10Hiy3qR0cIi3dYiYj9TLC5bElLP1alyg7Lx2S3uBX6Y59i9fxYzvBR
/9bReKl1u8au1c3rsrTrJXTNECokccMem6Bk2yuP72xSOwYv/W6yehtV02DL3fi3KWDHwZL86bKq
c6oGx8QGXLln1XTpzazbQ62mzhIXQW8ZqVPkyTnCkw4JKU5xUXhBWv93GBTepc64aUr6KhFpzsWy
BMJYnzPr9WF2wFfacrNUAd/bLMQxTN7UzLe57Z/0qr2iFfsspviMUB5zXV1AewgZ0a6W1rJDs//M
wzneVQnOCJo8OyhWC3vArgfbqdCJAeTjCedK9bGIbjHscDakDFjbfVP9Ke6PMTpnsAoQDotPeqdx
I0/KHrbEUTYmLLtkdJuzEiQPTXbNDHsiGYe/wBCpmSG6umF88JllWLtCl/hTxeK2GuePuYIeUw8K
GuQKG7c6vk2i9PR49FogvVfiiI1Fg5ivhQ+EKA0iWh1T4dP09haXyT7sw9EZI1CmWqxiwNLlgmfS
376g2N8mKLbCZ00SVVuQsZOU/5bLo3S60TI3FR50J6uNDE/Plp00Pgy7NN/lTE9wg48YYtAuf3qU
im09sEyxnswOVpoux8NJwFtwwPhpMdXJKZKk8Tq+C/MRL5bTwRli8yuGc0lVMLGlcGpc1par0LQX
eWRnDZPuTj66JzEVnhRD8CcLZiXJYz0tXlWwciexFu4fwrKBJotXgGxCUR9gNAgdz+FNWaX5sEUd
BIL1N261L7U3sf6J1WstQ6BKYRzn1iBv2xwRnvWeiOrLHNXqsSeMt4cZvawQX1h68OfArFFH5D+y
b3QZFElruc4GohE4FV476ydrNL8Ar9/0NeFV1LvJDuSj5vRGDYENtZxYnj/qUREoiqCmE2Rpm+n4
k7WK9EkYUW775AYVm2sG6cEraiN14TB/YBNRPXF4lS0qs2sZbByGhkQUO8wtbsgUFdc1fOznq8qN
4cLW6aL8D+qCZSs8RvZitfd1LvGcY/6V1aTbMJw2U1sCqwh74LMc14/iPirZ1qrn3u7jAesbXXxv
Q+1FhHhPUqz+IFPAiUV3F9yObWzdVDsmiopa7bHvDQk2kG4cqn5B8oBl/+M0L6podxHU9Uxh6Uqk
Oz4FeyhIkt1baGUfHhwXFp7ecAADvmERnjpNOSL6+ZY77TNq36Yh3MuYGBeGjJ8nU7Y3X8MUSrh2
HbJZ93r6EhS6EaANcJjofkr8saT50WhIdsfma8G9s62nM6zjFwnyv2yWf3j9VlBh/HfSzoQE2GvV
TcIvx9OZYmItzDABN8xGvxKXRzCI+OBQDyjQP5rfBYbaj7YPylZGoYQcxo6y8mcKd3P6o/RL8EjN
0pUi470twmMbaX90Q5Yh4xr3OHuqxgHpybKS55IJnwDN+kjM1f8Ox3D7kbL2Vdpm1HAJmc3iPGdw
dIXQ+IyLal8oOOsSIByjSpM9/KZMh1EqHbztT0jjnZbQjwmLT8X3YmX+oi/PkHG/o6G76omwM9e4
UqyVXfFHVaKzJjGt4zb360d8QotK9apt/AjpzJLIqiO1wrZkBS+BfXA1Q5z7LlTpeVn6Q16EnoDV
xzC7EizdEHxjGpe91mYXI9FKW4pEnDtnRJo5S8uUi689gtna1HHwRkAI6x6j934NTsONOaEcpw3y
ZkKkxiFrkhN3ViBZCeogZPBOnSJsjskEsHPUiW9NcS0TYTj7kG6Idq0gHHCPsNSfKcUcXJU/UZQj
6BK+abPwokkL7HAJ5ecI8xNyrgt3a4vXS4Pgzdws6UVOEQ8ouvYqNVgIj0nnhkN7lNtECpDyxP4A
175Qi22TstCpcTEjdmiRLrMP5lUyeq2YwU9ro4ApE9thsW4yq+tJj4wBcGutCv7+qJm95aoTIGKy
Pm1GK7Tz+8zv73FNrw+zX20r1jf++4TM2IvOv3/895l//2bIWFVImOz8ftS/f//fvv73j78H9l+v
SVOaZch9EaQ9LHrv93XssO1/fmTdp6r370fWmrQxV3/XrA13WtlDEKSy+fvBvw+/Zi///vr7k162
WDesZ/370DdwHmvaXITh7Fm9+ZX/fsfvq9T/90v/+Zu6E4lTSZOBn369bfrVEGnJe4kid/hwtXAt
yP/+8fc19a/RzqTjrd/qryWeoc5/vfffX7H7nR2M9R7OP+/69xmp1NOgZnTKFeP5tWh6INklyKKL
y+/fjAFPmzHD6SeFTuq3VMpHCQT8lyvyL0vk37/9PtEL0bnocD/og3p8HIRjqz6xbS3akcQiSa6m
l+gO0WnosWXvzMSZPsZn5YL35ql0wICGPSFMZLfXPMBct7otN0JTjKvKn8Imh2TZcJdd/Aq4aONi
ZmLZEyRQGkmHnNiO78nJQrRtL7f+OFXGc/ZqnpVpsX8UWruUfjMf8FDLncxFnz9U0Ij9/s6NTNKC
VREGNflng9fLHidwwdjEXyMrUO6JeaAHOaxo8OM86H4KzaFTRD5jqe2Ww+cUOgLmgewxrvLdHsPS
aZ02UG6sKXYx+gSuePjb4Vv1mu5RNuKNCOMd02eUl8KlthNU/kgEAvzxpFcVxFgKJmlyVZjNw1Me
OefsZJ6xvYprG1Ps3hchLEZktY9Tvitfos4vXwSoUtmBR+1QwPRdlsdWlt/X5g9ibNMqYBKOPEoY
Swt2e0dxuOi9T9eUCKsYEiB9Fwd5gH1wK2wsBxnfPGIJZRdNumNB7UwyzQ3+/OTYOxkvgJTt3VFf
w4GHCd7nVfg6t6Xf4eux0VpH2WeX/JOVOjvj87DBTuBSXOrnh4P/kr8ypU032hi2TLRrGzbCCv/d
QITpTBVqu1lArb7L/Lx3LR1A2oETSfkOsZ490EbHiN0qd5Mv1S42jTe/w7b2fshQo4N17EZ3fi9M
R/gEFz1Esq093yZHPgGcH7rGnnaVZ5LEKC55oo2W+lyPdrMx3XPqDPyZMuX6WCau4Kjn8I+5HWzT
7TbqR/hqbhE4Bvo5Pupb/U/xzb8jc6256dvsG3OtOgj/CL3f3dSExg52eI68xV5s4jAGQNlYLfPq
4cjhTkII5N7Fc3FDc35me8QVWt8K3mSXZKVu/Bl+/FhX82yexQGXZCf3JnUb4qVduinMXu0MmoQ3
leHjt5nZgYqHMbpRr7zW9/SzExxfTF3F/SyfTtHLuwafyW0yB3mZLZ1wIM7K2tU2WC1gF1zi/ysj
4HYlZ3Ko3gXSC0r8+BoetKe78vISD1vBuXeV13xXaDww0DrFnsC3S05/faUgornSHjtucltuvOcJ
Q/ePRnFz7qUCHTc1QMfy0oEsSbhHz2RcXneoTsjml016HWnRs49ZfoJlD91i4ewzF4Fu7G/xxAZV
+pQW93/+CrLhR7vc9IYO1OilL7kD/BppQsvwRrsFx74rn5uc6qC+Y5XNXHY6tClOMbpYVr+1B1IV
2XpTAwAXQB9n+WGy/RyTw+Q37uDLMP+f+mNzwsdAYQmZT+ZxUpnjb/Fm2iIk9e/qttngcJBZLqR5
w/tnptxTJ7CcjGSVOr7b3H4gom2wUXgF/GEjLzq7TTgUvL46d1bd9Cg8ha4q2MiEgO/W25mLySzb
I7CIdutgtvct6hx7vKZeCoG+OFXFETaPAdixi/K9uNN+UJJNTrpdnitsmzc99Dx9M9Xb+AmrURto
0imPkx19gpYkznKLvcjO/PQz9tJdDUwEqdEun4mcGLkyqEx7yJ/9sbbpW0O44onHZUvbGL/U/QZd
3NNnWZ3l5/5v0UMAPDWC32OottEfjo4SCBnnU2k59Vf7FKOkwGvWCd2x+ZT/pKMtSm+EvGBa9eDF
AUDl4kqIybiRKz2YlgNWjpb6NfzRWtxXj3Xnq9gZ25+Lixmd+TcWT4lif0t0NXDo5iI8abWfXpF7
3ereRQ7uCsPD1ortYthAUp39OD1AOR3uifxeIhV2CLKU7/FeaNtF9hBAsoTFXmzXRyZLGTAqXrSD
UjJfH+/98xgMxonRwbzQKZ1UtZtv08UNliRJLhzFhMkPorDO9Md8UIeP8ihxiVoneU8Ht9CCBZWf
ne+4C2FCIIhdDtwjMRLWF2XTBv1VctlfVfPQyR4seYAbyX9ANVz5gE4eLKU3cenHO45sdrLuGBfl
m82SLRBzlj1aGBaHMdqWn/jNpxq/MgZ1gBqAXd+fvmdCVpGCigsOxALtrNcezKb8gjZiTxs8kMU/
ikvWtEAS9YeNus69qnWE/i1HvbRe9phYL5FfQDCz18+WXfAres4uqDVPLxyieG8unPB60keWninc
xo8N99s2wRB92yIWc5cn9D/2P/9H43b5jmxpH3l+e51EN0YO7QK4PrlG5oTPxRnHyyukESQd4Wgz
EgUNuvCZx5tUD7AKRhxl3hf1pBH1BmjRIyddaDllE4m3NNNAKUkPAycR8OvjMuR3dgaWkVtfw76l
2svxONWJec72Fu5qW/SQz21Wj8M/5l+99TXaiDXsUT5TqOVeqQM2KJ+dlBPEgvNZ+sbbR2VUpG/5
nu8MlvPM+jEwMpadEKAOc73k0mEIq53i3VZlI/J9uBVau+Nxp9eBm3d24iCJ040nKswdxNzwednG
dySJTtJWXmk8VXieDeLb49XqWCwDTAReycC/u5t45Ua9P1yBVX2n7OtP+o45LJ6sGTUCHkf7NvZo
x9PI9qN9/6Xvqi23wXv0FX4Ke2Vb7yMfcTcj6Aw+W+yubM+YSgHPZ2f5K9pjPod9ETbGhve7MLks
Ti5usXhdZW9npK42SB2OBY01PHFx2isKO4bQmb31IipsGTR2cl/XaVoHA/CRXe1NxY4Tj9Wx9Sf6
OcxbWLKEaKx1EWPTBiYmARi3nqs9TtYO2YMggVoQDi3lJxZFBDw8ivlmzs/qgGqe/UtInTRzdeym
McOB+5tvjP5imEE1Xh5gwPEDy29xG3Fp9WSrqfsk9qWX1DGcewADTNjsXTHQbGLPC1XVufHL3EN1
TsmTS6749I3rP5vTw0+w1N0YXhD6wFpu6GO74TDLXxQ3buzSG5+nUzieovo7M5z8pxZecYR0pj8K
aSU6vKOwR35EaZ7WGjAForMEMWepc094S/Ck0x3mcr4xv6KEvgbYSwqbzvjCA3uN9yq3k1rM317h
yHjiFgN1tivwqsm4gHVq4QEiqeqlAr76P/JrMyPAs3PyxRoDEF0GBD+GG2v4VF0ghQczhWUHQ1i/
OKHXQyn1zdrGfkIgjVOBzdLG7d9z5fLngg4KqMODsL6mbL8TCNmWQJUb78TK88CbcNffa6e+4huC
9rdi4XAJQQmoK1yeNi+t6movtX4AmC+03awQQXo/yx7PjwUtEgzU1JW0gJ5VKZiyfFW4tdmuUHQT
cXfFsxwRGjeXpdpUvnpX7wJqSEe/jwF+Jl36UdHj0TZuqdfBNLORgj08mS4KHM9iA7PY+YukMYWd
R+eBFjcdXoW0qwOKtuEfT5GLuxWyA0yJYlYx7vjRxu3zQpMh4h153GsUJYCESvTwW5m7VZ52k3oC
W1myI20Q8RBPniLMUY/pp/Eeqq6pPqHBY/iGP4Lk/jMerH0ZWwpWjhxzwJ5Qobbt7OwkkHjs22Rb
XQhdwCHFcQsThzpgNTjKei09bv8+fUuxvMMk0oY2TQWKvfdVHTdadECXLjv6cd6JmM961YLp8Xna
Q5ZcDYf9rt7h5/AQ74J6oH8GFPLPlSgiebjFD7KHuQL2sTb79PKe5E7/1Jznazl6OM2K5ctQe3Ua
9Hgx9K54xThMgE3JEegEaVtFPyrtZRbewukDUQfKbRYXmkzkn9g8ExHe8Fu3CcHh7reO/LKcJiyp
fcPys9ojwJiDqD8RoC77PMDlJ9NOII7GrmcXEAkxElzcnfoYrqPHVCqv2UVIX6nu7NCimONW+27Z
CcZz5s8lhQTmjy1jIlC50ga1cJM/64/dVG2U8DWjPwqrAb477kT1zS6x6oKJaXcFSMd3Q8MtMdvD
8c+Ucy+dCGfYHzu4ma0z3ml3Mrkt2GzjJrNvGQFt6NJ+bWn0Ssc8ViS/0pw6dESoxQzNiWptNASJ
wdqGE6iNY06R7tJmY+R7PFrzxJ36v+QJI+vsBVAEPwYwR1nECwzttzNqoOBukbhiFdBqI6SxkHAo
6KKgeq3hFlFwWqffxjoVlMWsgLoMVkvaT/V4SbaFsZF8VKhVcphnyP0u7Ud0zaXkMz/jb5U9DuDS
BbTa8ZDCNgtb0c7mlzyN3J6ERKgdHftcYkT+S7LnjqrmlQuwfBMNwtHRd2nKvlyn5zwN5t7FHXIQ
qJvsaSFgqF+mcW6wXBJxEbUl2anU7/ETDyfru6LPGbnMnV2Jpjl3OdwopTf3G/GseTpVsIMasZcT
xE5oPQpvvrPYiL0LJDwiCm9t2g7SVUWNN1BGMuGq+V3uP6yNXtnFrZG8/PEnpKvInS1pcpJyG0+v
HDRrDlJIbF9Rk7OwXAmYWOuW7HkS3OGV7YH9ye5O3DfmTqGW7Z8knt4+aoBxn7iju+QbgCwHdd9T
9IVr+eGz2pb2Z/VH2Uy3n4VM7MMSnO4PbY4E8jSS0vgrZmGaj1yEGyyZDVP0DVigtZszuewmPubP
CQxnwHYgWtK7L+GSRO6EE5ltfcGFxf/RS34Iu3BEZRszDq+VXwlulrKgmtvme7ixlhZu/YxigFo7
0GETtAOpEWUlyslEqTzSDfeY7jghu7tomxU8CJrRXzde4PfvRPBZbsj00l1xopPQ+DL96RuHkCaW
BzsSN7GOyzEqBftR43rzOTErKy8sfUsG9zC9aaHO4LK6MqCgEvw20oNpG5uHlMLu+eHW43HdSKYL
9xbfROYe1FeWsfK5D7jhUo6vRuTLmnUoLty83JEZFsAeeAFr+sQaZMuET+MGXQ/V8K10QL7FLJvv
sVf9ydn/XaIPI3SxGIfE7ANM/RWv0jO3O9+SkzScO7dP/6Slnd/j5/zZ2GPo5BHeYTe8Hk80nJIf
0VsOFg2wSBwJ8qtqk53CnjbBH4uxa2Wfk8KrhI/LXTN5Qv28pkRr5bS/KgRU1i15Jyc3fGmwtY18
B2ASvlMvzH+Myu2fZcwl1gWy8E3WTPBV7AdIc09kqtKN8FJ3ug8FNx7gAv8kbrniRtCcwEpQzYA8
xfgaeyIRLYMTU5lypB+AoxjBr+iBWq9elvhhEn6SWiDaYJmNP/UPbBe4ayLWP1rKHQmaNOv1bgx+
5MnXafRJ2gcFOzPX/CgDDHUCo9ySZoipp6SnRj/F+V/Jtm58eTfSTBBInQB45YcknYdq/BF54qvg
0xKHEH7RDt05Muz+ZXzKMAvZhs3DJppVlXOJ6/6HDvahn2nN0d6ZQNsw4BxoxRQ7LFm9Iy/bwU2/
mkMj29Wr9giEn5DmcpiywmDAada3zgPVHNUJQV5qNzrohX+rf7RgPIyvj314a64jGyZJ54ga0YlM
+/Hs4OlyaYxbKbpS6XwhtWlspDJ27uMp5A6EEG7hZKnLZl/Tse4r/DtcSutQMr3wOSnsNL6MWNnr
Lndiqb/Glmt0wPeHangfv9jP+JrPPNCIhbqPW/U3xzFKA28iZ1OFv1VLddVJP7PLa+ko0aF9Jhrp
P3W26xJv/X0HApvjwryBegHM2BHHgg609xkzX4d7dqTV1WCLd2UfWC/E5vvcI8OkQOr2YJjyh/yR
+FxIMX2KnuZxS7/VWd6nlHaXA5wR2SeZYHsuLsQCOS4zwatBWYyZWjsgIAAYID2s03YMDO2vYMc9
aYLMz9z2OKcBfxVlukXgsb0VqGy0R3EBdPaSQ5u2TO7cuFahhwCuBKu5waitDGgx9kQcarb7/M3s
TlPzwlU/4j1V0Stv4FRPuFM4ZYajIQk8GBz2cbDn97lxEOd3EDqc9ETjEBa+tnzzH4iMBRdn/ecJ
pTXdFRCjXi3jeWr3+hqH6vEZOf+mKjevGHOZjz8Zjh/Cnu/ogf6D8G+B85b9AzZiqcG0aYetiYNE
6LKgHcjxV3zE1odN6GNxqbihywe1L0a4NzWuFz6YdvgBTkcITxumGxEv2RKAJRT00Nky0N3Drq9h
B47udLfuxj8r4rbRbtZLTfttEOdQc/SPXtiQeD0x7zuCFfx1HLK328Dys1RoFrm7khOZhll8iTij
sVWZBSfgTrTzxlF6soGvydq4mR+s6oS/sd9sEj+p3FhzrfGND/smucTwBC5Pf4rI1wF05b1GL0ay
TXu6CU9sQ6XLoqpDPaECRBBVeXK0yUFtAmys4tRt0BRt1gH55IjoFGCEVMRs9kqyaHZEaGL0TEjR
vK8rYH5kucW30a4uOVmNnjxN34zWcCPWYlnDmQ9nhnX2segRl4Yf/fXxQ+pCXAyWywKJ9WzlGxsZ
h3x32d8zLHo+YvVCiJkA+lEcailEfrO6Te+5FAy8Ru/BUUaqT8dqJlEG1ODWeiJqz/AkP84zaMxG
Ype+YSY1fWM+IjhKBTQTSn4abEnt7SmGNBKIqjvcxJE77RluBV3+klf8p+MUU7ETZjLCE4MMFz0B
K8Q3gmLOcbyqHh1Pa5u42ucmU767C6SyA4BHDVpDAGp+EN3TwJMfQf9JhQgpJDArYgSda/BGe+8G
eodHMCIp9HU89XQ7tHO7/ZtZPhFVqjtA7upupNNfCAZDWAJFIhnsAVTpPmo3urVg5Bjtku27cAET
ZckI0scOSInD4gLRRW+8R8A5f9eeVPUcUJEoF4ewakwCRhSGSkqKhGUver6PeTwqt+KUeuxtHwyb
mNxC4izybxOEJnWBuwTxm0aYH/FnGm1ZGjia/Dp980ksKxoJO8Yd+Cf0pwwa1atOUot/pG+WB+Vb
lfcyC9zn4zI+xQi6QRzfwoQkwQtxwzwZWsCHZe2FVUtmZMgtLspmuORv9Qxh61A74xsOW5+8vooO
FZP6m2551mXCvcoGrIYS9mQemeAgTfRs8coKRJFmnhvWrpwQC98z3VnTEUgco2fhZmlRXwrE9E1r
bvkcUHOjKkr+mr7yWoCdmuACMZzmc925GoNGccmbgIRIq2tIWWdaWPED7xt7lwB9U/Jq2rQyTE3A
R1nFNgIc1W5UZ8xtYX2Uwt9ubQ8drjBcvANrn/TPwvL1aEMPJCLnVqFv001g6eeYBfqtNsEcbbIm
mHBZYvLQDZ2iu801IzYhuRqZlQVFYI/roDpid1oG0jbvIbgCOwFT5UJgouI9CFhRbjh6jpVP5gdF
Yj6Dp3N1awDSeh0bzrdTrnwhKxnjUbGkTK88mzdOC7dc9kAT+ZmUq7zSK1SVXhOafNKDjAp7ye39
+FPRitXyEdDzdr5nTVdcBrojPae/955h5Yw4r4pwZ+CKuIKy4ZAkCveUwHh6gWez1nOM4cxeyIgz
Xioe8JafiDQpWsOgyuZgDDxce8Ae8uKKqwhE+cns5DP16Zl9D8PBUnznrDPAxjp9A/bnFw4fZL1b
wxGNp2Rwa1ZKdj5Saqliw11PkxSlXGcJ14xzJRukgRGRIxeVfZ5RlTloAA3J5gMZPz6FE+Cqd4PD
WTG3GkLm0OXoOUYuEasCUynUWOGehfaCzXewmq07nNHPA5Hwx1BuROGvCmx/NKONBIaGB08aAFX2
prdOWtPTpXfmCr8Cucra+tn/fDPfYHVbDkElrYbyhtsNhXKX9KRS7IaJOnocKOc6Qw3qSIaDCVuW
0OXr2fiLy7zsGFbeT4l8vaCRw5s4d/z0uYycDpNe8TgqbiKe4SVcjjGYHtSI19PmbDG95dCylg5A
6xBwjPS44vwXerNFDmfOmzheJsF6kSr4my5m+ZSQuIDkoPjbr+UbcW4P4Y5kgwZ/LEacJtOB7s7z
cfzki4cLVQJaa8c+38vp8N/SXvhA2lvo2hOXB1w4JWtW1YuhnbgrNHXLLZ8r+07b9lQFNNHG/ZWT
hQjHReTD1hsjpuFmUGtuX1OsezX2KvkP3VdjOtl6fAcv5LJzhpwmBpqVO+hB/RzJG4G1YfGW/LmG
L7nWD+CDEv26mCDqnLS1oVfLEvoTVV3LlV71bA94IqSACRfmPF8eQn8W4HR6s3FOOlxp3NI4cz4j
U4l4cGMsBy4Dr8WKZp2LMFSAnxEokZzCgQVxJ9xhrsLvvI53rcHFEvtedOwOr+MySOaOy/Drzmw3
GDZBnVSuvOEhHkbrQL2O+cGlnGh7kwe1FPBNFOAfGQH3LhG41SkCWvtxvfsM0j6OisNeDhQ2uC3S
yun6PZMMP6AXCqRRg32Di55/dXffgXpgjvqoCVug6wSU2EzAbD8qXOXxJRZ4rTrcx9rDI3Kcer9N
PNFyqpz+bcX2ZbFclhOrfx66jwS+WFtiPrjN1SPcNlGmHa7dysfVbnjx5yKg/zKlcZr6QB3DJjTS
fFG7cY05zCF85d4z2gu/crorlatyIHMQl4fSxhhoa+NKa48aylzrwEZ7C64O0nRa6BFaV9vf4bfx
fC88OlswJ836qk7bf0aYtRSnN8iVjA9+ZuTCaePgcGu+TfTRBQvBj8HjknAvMj5aG3DDFWvVyWnO
6hsYHqPRLrQg20iyyyyEU2DI+L15DFjRbh65z6VjoKhaKw8P0k4G85OBZQXi90bz1kSq8GiIzKjz
/rRAz+5IKoHGOjm4IVu7qmwfTO4P58d1ZVqG1O3UFZ8c8YL+rp9DzonEickY7xhY0jwOifNfmUEG
LCMs3Dw6C7S4S625KUTJWN01OZ7Re75+nQQDUKZDpx+T1iEp1JOALj8FWZlN5ULG79cKjAZIze4H
BFtW7QSsnk7dgvdDCnqJ9XduRmu/dlEDZV3nq+DwyYO5nXU6pH+SPTDJSHDJgVWytnJ8pVOIOuE4
HXq1cBMhe/7edqbqow9mpBVGQLFB+fJn9kxCC6WFE+dWzLFiG2tBW8Oo8NYB112VipTlaG8PcgfW
8v/F3pl0N8qkWfi/9J46zMOyNcuSPNvp9IbjtDOZIZgigF/fD7jqc3ZWVZ/ufW90JCRhWQIi4n3v
fS46LzqMyKg2AK/D8SStO7T9NSR2pjOrwD8ZWolGigrRnZeHe06D+fyx17WP0JBEYZod+NWqnrSN
DT91XZ+amkXFJqBxjqDlOnzmG9XNCxKvlMq9ueEMqLiGkCLdHkiBs9pD4/+Yj2vrjt+SQqtOQ5S2
Z52sOwr1MFK0fMeZ1bc7lJdUcrkClZRJ0XVhGuV7G0f/iuuwaUJBs1ji19fAoagqBsE6pEcuD45N
iPsGiBaX58q+4jDkv5DRngW0xkSdE7TZpixKXlnu1ukxiK+7CCX4LtI5ebbwMfFUcKYhzfTTY6Xe
tHcUK1zG7J81OTyHwb8vqm3Ld8r0JnjxmjvRbhAjzkdSf0RiDuvEYZJyCbRNy9cznazoms5eVJ/A
dsFhdeQLARFz14tSQgxSnDnCOm+uuFaZlJy6+bjmXASQY79RRgho0+xFfeDA5KfgkEX6T0mqTPbj
NWegQ62PSZa34hQpoycGI58oKG1u4in/xFNc2uc5R3xs77QfPPbjI7uK4keXf0Ec+dUYySG+a/6V
lhHHsC7G+b/glZVYzw/dDQGHDQrJ+BSjuia/JjjMM2nOew0R6HcqIvx5r91w5rFnOk6M2znD6boy
ORpp+o/zBWQes3MqaccZYmtupgQX347DpnfuOC1RqYftc82Fvt0JeWWyq2nbJdu2e+eApwcSWnec
ul3CxQ736zZO7wf+IcQOnBVaC5l74+p7cuYwmawmyQ+GBqY/Wc4hUgdtJEIG/MBGaHf8OlCWhTyB
H6eQw9etlXfhTMtYc5HiYsTJKm7z7xwznFJ8Mq5Ek5x/bF7EwczFiCsHP1Gk7/X8yI/GladAtOIC
aKO9hCZ4074hCOECxXinOUde3u8V62bmy/m6QLxGGLhxw2WsTy6Nj+CYufkmwpYnOHbmuQ9jH8Uy
HvIdMjnjbNEH1qi3dHCcgLL93GTgZ+VdRYRDB/H4JTAY7PDmpAMBZfazhrDM+THP99gVU5BszyUk
n1qMHiiF04zqsOToj0DY9UfOGeppufV2jyaAlgwzMf57752L/C21URbrrFfn4RvlCeVPlEX52pll
BgCeLfOI0oJiMoNzQ4UpZEberDvN8Hf+EBToSm27BA/BxWNBbERz4hN46oEvczb7ag089JV03JTd
c4EFTd+SPoRJuYnSOexOXU9+nmIZ6jxCjig2WancFBmSzlHpyV649l0iBgsjYmVdBbNDVE8RUUGV
PeJce007/BRLBFimcUzpdXbUVUyjW8PdkrjEHC1ZTUuQFaEwEeZF0+RMUpa+hgtJezGgcAZYQl2N
TXYjElcjc55fpFX2k3JB7UVh6+GwGLhydba1lfFjbfsspGbUyCeOZHI+miJ6UyGDjLAYnWNMX723
TZnXRJFfHjPU0yvVBfk284yHwZ/je/6Ct4QuYUBh5t8sm5rMKpjk6A/LrosiA6RD5WZhJ32xklSd
8JX1kshQlJPZXzdmNKHIXB4v3JXeFD5WYk7chcOxQFY+b6x27zgVQ4kayV9y9PuvF6Ru+u6Pbr9d
2BzLTbNYRr8eL/fkHE9elMVxIXQk3hwat9zNF+CJVomUTM/ptLBCtKwZN4M9NNigQGKj4+0QiIX2
3z8tcEFyAOsMvshyd/kXPt84R4B9kka+NhIbfZQNa7CupdbTeCghl7+83CwQmM8Mu+XustER9bcA
z/R2sLAtRYVes65kpPvKgFuAVX9s+wqHM3tyNFI32VueOhdebuxKGdVIXWqxVSkLuTjSuALUz41u
wvesY2/T0d8wI6iVunQA4LrIzYNzn/ru1sm9at9q4klRmZkQizn+XN5OqQyUw6821xtWfuGPyCE1
1pX1VRUG3VbVDo2RCU1bSgkt9SQCAkkme6khlCGMg6Xf7KiLW2qeArbr6LVYnDwE/TPxKRt7f6WN
6lZ0DMhSd9Z9CScZGA5Lovy6GWZboW9nm1b60yEAh1m0D41DQdBpjPJRpxWSsFwn7QzInV+ne8cU
NEIoktiNezeaxm2tj9XeslHB1ipcdQPTkxHN4d5p3GoV4NRiSUB9rhp3Vpyn28RmSKtkf9+iqxRU
reDMhxdR9Ef87TrcL5pwUInDoadr6LPWChx5aHNFHUrY2wCX37YY+KajcUdaBjjWvkSw552zyGhY
kZOt3msM0BHTIJdqWyRopkPoolvPIIQJ0VvTVQAAnrIq1OjKTLlod7VPfoSU/kZJ6qOBbu2EQhFS
GKwwiip5rvTuiLAe1ikN2pT1c+V5ydGY0CBVVJl9CoQu1DvaRP2rrPjSmlrZVF6fQQ8HJOww29Th
nOJaJLALa9vwilGwR5opkf5bRNvFL/UYaiwsiaaFWGrv8yr9EVABcozMOQyWxuCVM3mMSxowPcUq
N6QfNVHb0ZNJoWlLI7xNfXkpavPBnFddeCJAd1BsQyRTQBRP/eBmCBRnjdS8PQme36ueT6xpGaJA
zSeCYHCudcYur49hjJMvZieIPUWcffc6ZqO68yNIA+cc9QxwhYPjVCTRN8NlZVgMTJA0cwRfL4dN
rZflKbAkjgm9Qc7mkHduzNN7cqi2kSrzC74wVSl5bhtpXUpT3E2qRyFFoxcvynQyPOelNi2kBFLb
iz4B26b8Te3vcxOgqypvSL4JvhHmJCdnGyjLPxVDeSQmoDv2wlllc4qfozUXz3PUIau7VzdyjJ1S
NVoVTt51rXl3vZEw7iUjwGmwjPNBxDon8STVHO+jFJNaTQqTW2rbH8CfqTYW1q4DHoGKrizXcwjw
1i7a8tgn+ok4QOeoUNLCUChQKilcfGn/PUs0ukBTl+1S4ibWo/3hkSZxUA0OP/wf16QUm3DBpivA
fsz+x/AN7ia+jkxdQHRE+/GxqL2dtI3g3Ij6jLGmg8NanPLQ+EWUGU4aQeGMIYBeA4Kkzjk5jpHu
tRScrY4FqTDqK32671xctG3bmFcl4gj8fkef9LC9NEcWSSLN101O/ghWKcC7ofNBznqxLyp3Hxo5
I0HTPqmmfFVujretN4ghza/nIx3LLog5R8vNsxePP/yMPA8zibd+jPdN4VWpoc4OzL/t4KBZBgwU
gbfZxXNTBmg9mkklJ9g7lH9ksplCXN9zuO8sWkQG4tVYYWsHL07PfMsxK31nRh4BspKBxQvHTdbH
9Rr3MBEU2nRUVjne2XF8SIVz4hApfhBFcfFLxOtdNTwZBeu4Hr+bq+isqZayYdx8t9vhYPuddpoS
ZBpkE+EEG6ZoZ/nt06jnw9HSrXPNT0PJEfV3FAfEtVo/HcX6BuuVoibArMgwxuuB/q6KUhZCiTPd
OLb1rQnI+QmmKTk2icWcsKIQ1Ywda0LcWK7I0JsRfXusDBfdYEwXmTyE0LA2lYVfB+7kw4gRFmKi
rfZJGMTrEVzDzI25cvPq3CfCuuvr9JHAkXrHxTg7mumTG1X6dReKcxBN1smkn+VmifnYwaQ6WEix
2kYzTsp7BUv1AWIiOYCy/jWCdECiHj9Vmwjv6bHyX4mvledAVJewHvN9ivsY94D+ls8SCQIG2xNp
C2ddiORMxulz6UrWeXQyxty4GGRO7ARxLiBtvHhrFOKZo3Qtak1c3KJjeS4V8+bAybdJq9EFjJwH
IH7bfHLcbT6In+RknNPWtJDTFsSTCKadFcDtc85qN89ou9Q2bSDyYt1TH8rHLjXbY4RVh8bDXCLB
RBw1aXJJCJa0veJX6xn4A4z3ELc6blCljq2VYE11zW9dESkIxc6wV1K4u8KTx9oZGWpt0905iuWR
1xC4BCXfkBYajXa8A65IU8yS07bwi01QVcTLmkF3JpCGuS2Xlt6W5k7pZn82RXGrFOjzqrtpipYa
QUZqzaTLM5TFaN8BiaQGrR5sqoY3KVnbuVHtNbNIVkUXeRvPdUpKnSMSF83CIm2GR5PsWpYWWnPV
OTiTWpeiQk0I1SM+oBs1DmfAeNdaSnSHNxW4IJjQ16KuGVHRzhspFZRUKz/KtNrmqbNl/m6/hTom
aA72+9I2KJV7/jFhhn4oImQdbtyftTG4N/AjR4SL0DLxSwTcG61q04OQ7RNQGC7tGlVFw2WxNUX+
ezIx26z8HqmMS52qIYbL1SlpZqXnHDu1HYNdNrA4NCRSky5GaVp11Ob8mnNGN/q97VWozFN5wf44
ZOUvHPyrnu/iTUwvdSP9dZSEJasb/n8Xx8s0BclljG9IfUTb0H8f7QEx6wigzDyNU0pMdDOcCUDS
0Q1/RI7LxBxa4nOs3SsHPXoWtPUuTOVHMtrhQ0BnSa+SHq6A71+iSL5HrRfutaPliEMtaN2a3UAZ
YKqO9ZxZkhnFKW4K+87J2neDGK/GZLpR+xTBG396SUKEGDULUCVGaCqvMNO3djR1W2KiaTcbEKe0
Kbs2hstoJfG5F7RQ/dTaKSOgQeixyGEZ3lUErE5ZbBHlWcV4Jr3vTRIcldl/Z8C5d32TYJMZLSH2
ivN0K8LQOYuAACNj6rCdzzUmvXoYgqQ6gqk6QXninzRx+joU6K3Apj3YWhihSTlt6rOTmNONBzPn
AqGAsj7wxYAKgR9LWJaDuLGMzj1nAa3XASMOgdJYStM5nc7MfvhVmJ6bsEcdlGZ713UouQ4OqAel
VwflbWJzwxrJORmD1u680fhGrPPN1Cv3YuTNM/51xkkf9WaKM900ueQMI8W9sQxuSexOTxAjUDWZ
1groAX1OXYmNa9xRMevyomVBURfwAspLabcpFXAA58oVzjaP2qtUyvq5Rba4E/TXwTzcu4QWggIQ
/GQ5EzpiN8SqBn51nsj+xMVXPXRpz3LYwXmHvetI6pJ5tIPgtq315NATaThPvqmcea18ZGkq9i1+
bOTAPCz8vNvmmfM6BsjdYrs5KdzGFC2N18aub4rKIgZrmrr1fPK42bhl8ciX67j2rMllSqoVu9Id
xp3dNQ7GbKYRGlemvG82xNMzJU7t14q579Yq9J8EyNKz11WBJKQhd6g+eAEnqTAjLmMWB3hIuzZX
vXEMZeETeVRcDS6XyVLhtLB8TLNh+2jpuX+pJZXdyqwOVTLbEBB8loZDpEs4Xeu6NA4mlIgD62lL
TfOsAOl6Fuk7cF/IGRGEsaC+MrImu+uTIN3HPc31bPZHVpWXoJ8frbMeZnujkC5VsyRcB85wdBX2
I9+DIeqDRbjKyddlvMqoSYGjIgXCYnqyJzlqxAM+Rs++I9GbZiXescp4iV5yDy9+yqR+s+QAtwHl
lFqVjHmmHl6PXjb7BWifhE7+pOvURVzbMG6FjyuWfDF3ZUfFtB1aH8u8BRTC9gir0ljaiHAqD3FX
nTA0/qxHLwFJViVUTtrXnjwAogdbSg652k2VcRU2KLcDrwUFRRmtJOJo0v3oprP4cVvid2p9YmHo
6NSrfR0Z2Yg2Q0t1h6C49kXTkpGhVwbMWdKGUC7k6KwiKDklqP4JD7ua8L+03bVmyuji6+mNaSvt
keWuxdj5PjWE0NrtSboJFRufXmOv3VeldwxLFgpeT1dTDxm+844ueuldsxjalJn1rrLYRddMKHlq
F+UcTIN+q3uR4fBM2cFh+eRzlXPaQ+U1NQaKQJzD3lI0JPJjxuL+yhMN1xYwhi2dfo3I4X1WZ3KV
E7/n423ea1NRrjrlzKtQXUL0tBBORvQMe6bOZY4y1LBwnxiqOHpFZ93aSh7JGN3KKEwu8aghbQdk
d83xyeWUyMxN6uhcO/2O6barfYA5Tk++kbwMCcOqHnM2crRwQjOFxT40lLvGIGUK2WtLDDMBy5G7
EpFNLkfefK8sZW27sXnVldPQVEw4RYWg9De9ENP+FKe0CidJW94PVIj8n1Z/OI4TDer6NQZRRkho
RJMSrXkrkP+T3nQw4pjg+arIrofEetA8Jfd6MJLsRWyX/4NEoGk1xgKphkbGTGc1+baJ7+BIP0/T
iIUsoADcV8U1kYhPU1wetJxcstz51kr5PqQBItqYpaSgzLHh45JZQu3WbHXyEgvcIShIjGpAr+Bf
ST+7xM2ZiOnXZoLNUFjByQM7sAoc10d7K+/boJB3ma5+Wgobie/gCpFJQOqnl2UPTpK/uOpZVJXz
MdkPZZLdFUNTH/tyog2UDnPTmU5QG1BuzezLwIC0hYb3S9aBPHQBvTwANpKRfgr2oJTAXRsoGgG5
vGkTnQXDVVs54j3T0PBtjewbFyy561PS7SkTpeSkJu9JlX8ILyL2BzBHA9H7XKKllIyq3uR/BK1u
bN2ZEZJ00/Nb7xvDNazpbVDwJQGwqPa1FaID2DYELd4ajTx4WcGaRkHh5wq+7o3hLGVkHc3IYsIf
X6aiktQSPFoXYoJYPTLKjiO2gx6CROIeC1IONtZsTFQNRYyxExTE+3oTq4nJlCluMPzSuqg5d+Pa
fimD4KdVaNUu7dsfgAkRICWh2I+Te2PlBhXpFJSjxqzIY20nfKw0toYbsC9rvPoIxgcbJEiAb4tf
ndPHjjft4KH1yCDpDTImDZPTc6VlY3gtA/GR0KbsuuKXE5Jk27t4UBsEzFxpwkB/0wrkREY0jdsx
p4+c0IzTbJcuTfOjNHBBhf5ubOvq2NhEaGGhp/4t4299274Mcppucuc2KHAaZ72W74F/EE4+QVfS
NGbMLbX0gH1oeXvXZU28i1Xb/388x8//FfGNXPv/Cfj2n00yVeXbf/w97GPhvS1v+SudgwgOWzds
Ysps3bRs+z/+QXwzDPtvvmG7pFIaf2e3/SOdw/L+puu+7kKbsz2gb8FvxDfjb2R8+HrgWdDbAsP/
vwDfDNf6A/imB77jWUbgEwHCB7LnMJLf0zmoZbTkNrvqzLgO2wWg1tVyMxBWdWUw+7wypwGnggBd
GcxV4XAuAIcLY3y5N9+Qu/YNnhF49i6DSrkAKhdc5HKPs6Voi/gTR9nPVMsFR/lFp1y2EWQGwGfZ
qBGJuQ/M+KgPGEwoUT7GlYzmg3xGSZdG1LyQhno24y7cweMAHPLXjUEQO2yk+XGxMFulXXyzzQnV
9V94yE/So7sQmp3aJaTHoF1iz+2R5cZc2iULEJV5K52TTzYq1rkkM1uyfucWyrJNSspRn0+TrU7O
Vp6l4yaVPRNJM4WbsHxj/pjXh4wYHmrNcL6XbZ9Pq7o4MVNhNaQKGLTOCDy+c0H0fj2EJwwdstTi
9KrGz1LB6iwnwkVB4HA3UswBPrcuj7WAlpw/1La+DstenwncMSYiTJtfN4Y7gy6jBYSZzb8GKeww
7wrhbbggg0SYsb+eTGFRQUPFmUGmpsEEbN68vODrVaoxnx3IOFtqnN1urOv7ceZrWzNpe7ln/HUv
6S0qYn88DZ8+ZACH17vTBuMRcBPWw24m9i8vXB6bcv4if3vqa++/7RPcyvyuDnFiPhbG5o+/Lj6f
nj/c8pGWfXz+peXu1+dc3liIvRg51jKNWqAk++7zHrGXlAadvLDWy93l6eWmnvJX3yYG8GvTcq+Y
d7Dcc2COHMoq/XzF1/avNzgtCSusXArNqK6G0uebb6OG28/7y+avG28+Vj6fXzb+y8e/7Wq5S+U4
3WWO9fj1luXe537+3MVvf/ef7qbBh1Wo6vjnX/htT7k7uivKCt76t3f/9vz/8OF/e8Nvd78+9G9v
/ZfPL6/886P9+crETVF25dYOLBPi+JnZ/XV4L/f+7bbP8+LPp5PcKg9/bNQqzprl1CGosp/mKc/v
Z5Foq0bfatQkocI2mIZNLmlf7/l69R+7XZ4AGQSlxDkurcmv/ucSzPD1cHn2a1tlhykrr7nd+U93
l5d+dUK/9vuV9bDs97eoh2LZ3fJKR3Xs+esvLRuXm3+1bfkzpAM+ar3Kd8vLzKx25ctyV6ax1Ldp
Oxl7XXnk2gOrXhJgximYsTwzDHjZuNz4uWlP68+nllctW7tEOcC8J5rKbZ2qjd1Rgz8tT0166k5k
37FX3YmKiukgdz93w2yeLpqgv48VjVCKz31pSF/SU0PS5S5LKiRyVFYDDdejcIcfSQNYYxKsJllk
lhDi1kPT/8gI0l433TBsZf5B85yOVRxvC61FxiUQfBHwehJ5JSiyIraGVNIXV5YXvVsTYRsl4w6a
A6NYh03tbX/7lJ//xjgnEMFXjbdLXIWcr+NLms3y8N9ua2c88m8vmUeG5b2f7/gXDz+DMf7Y9f9i
N0SSUTyEEL7sOVgG2+Uvfd5dti678Zdxf/kD//aTFHpyFaf0M3//NESGoCUd78Uykukz8zkoBnIk
5nvd/K98bfvzNV9Pf73ma5uoXZepyH/fxR+7NWUDSHrZ+LWL/9ufWT7t11/52s2yLUiz70UGRonQ
IMJC5qHLnEfT5d6ybXnICH5rpPq4+9ou4xkyvbzk8+7yVLqMq8t7/tjj8rBYRsjl6c9XLm+a5j+7
3Pt8/uvx5z5jW9uMGrWpyehwwFV0iky6PSx4Y0LPTggvzpXS4QQVIx6JXg3U5WisWsxISQtFWeRn
6CpDq1/TTcB5FYsfVKnoJhBSBFgJXZobe+gDnCzYN0VxboOgOsjO2AeCzkeW+a+WHaHESUivenU1
/2hkojgqHz1LFc6gRu9+LOG6R0TsIOSq39NJ4sZghrFNrGvfjabbqA73VA58TLEzMzipH3VPs/dx
1b7kifaeFi3KL6MPkNU54E51H13nhFD2WxvgeA2SINg6igSkLAZhU6HEYsEHblKu3A6+YB2/ZyF8
mlG5B6ulCsTikBZHtisEFUM5ULUqiUkVWX0basmvrKRXz4qDSpDrnlkixKtQ0aFus+yNdSM2Rj+D
a8eMHKmUd5Wb+rfCyobrIhH4mdotebkUqFzvQaoKnEC9C2ISReuqDsAlamSGdyOEIJXcu8akbdwo
z1ZvsqyKTdxXMb8kNBq7StJzoqYXQLtvXjdZW0N919uHPhK3NcnBFAMg5BZb4c3XOTxzU2PRpBsl
ho+ESqbjh8WqD0FvetOw9u5sNz/U7hzIaSJ8szo6NL1fvVYK5RSYT6oiEHmpx1h3pvWRy8AiLCCW
T7kH4SmLMQRT4C6T+rvjhMOmpxjXYx8uMKaY4pSK4RcaX/JU5owQGq89v4WAPdW1KCcJHwHyFidH
qkshiovmUo7Zleq4qNa6Ve7sFpZRHwAFLcx+7dXBe2qQaW+2pn8eLbpJLg5pJ6iAL3vmdxnfhU2D
ujOhIVHbjb8Rotsbob63I8fbWms3hxWREuiw6xP+LXdSx0H530uSAG5kL6a7/sV/0Ide7j2Ayyun
1X5q8SGsS4EXWn+uKGrumxCzYASHoZ2sWwtYS1XuIkfMGkBUpZ2DhNEgilWKGC5K2ZR49mbFPeZN
YhXaY51ir0vSBOur31Dgr+VGS6D8hmFE97eoD1bQfY+y/pcgtRadeIeWIruReldsx7F14JScQIfK
LIBPbXXuyY/oJAREKw3iQ3OjcKcwfeYFGuC60nvk2sZV0IpfZW3fOj22JyE4HLZxQ/2c7GOKM9lt
TbF/7UDVXrstzQlEScXaKkSwKUJKfW3FEO3mrGxstzBW5CBx8kzGPZ1+/IQGbHE7THpo0t+7abhz
O7fZtskMlTT7q+Udo4hj5OfjpQQPUoaR+O47OTF106nzvF3B+dFmRbMJbazPaXrXM9vHx5Oj1DRi
RUg7Tii9L24D076qq9E4mWlKelLNYs2OjPfBoTYYKptqbjSK26F0j+MQjCh06DILn+rUkPd3grMK
bWEhGe1pCTmwgm/HhF/Cpp2DvNN/mpRkDG902q592O08K4JF4tiPZj/U5zrtHhorhnA4sWZNUhvr
lhjXRuWwIGMKTaUWJ6R/VcSxsx+sHLUAyz+Z2eOWyuBTrPXUV6fxIFVWHan/r2TfohWMmnYr4LDR
u3uzG6RwgyLyreXEX1daU+0suAid2SAWCPe9Ew1o8bF1caA+aX3r4Ze27HNYU+EPxleLyYhrtSXX
05lz7COucRt2kMhZNB7JVWvXO8M/ZRyNR6cBoOTIzehwSXAaQWWuz7HDguFVfbUSfDJqeIhqVWCv
XNkBZZkTH6cSLLNuDC9dRzfOSdVB8OOuTBn/nGT4s6ziC3Dog5sOD2FZ37ahcMDMBadcQ44hDK3e
dJoFkarqHisT+0ccVqBVtDzed5b1IC3DRgMbHCECllsuheOtmrtGVqLtZcZFN47hG3SFg8elshEl
eJiWQrOHtzLtIxpIdT1ch5b7Qp+R1kQGhaMIQJ5V0/fNWJr3tSeeOftAdTe9QJWul2DJweUG4a5S
NuvRLCnJ2cLDbNb7oWnRgoylXA9F9JRwmqIYezMqY6CAQlnXqNFXUHh6GMIAt4EEfT0SCSzTDpiB
Rr8vMmhy0ZPpAnnWndcgD8u9MOND0JF8XoTIQ0ltfrAIplpFDWY2rcSrGsMtIN3cecjFGk2Veepv
3LrWTooTjDPN2tcp3Q8f7lY90jppi+BE+xSLIc3XbeTeyQkEWwJBfKtCDOBlrZnHwbn1++4a1mKz
qT2OPZWha4sQP2Tdt4ZZFMkY9Dy43HVd9soCASu5bJGXBDjeQ3gEDrqLjZ1ZSAcRCWyZSR+bOaLG
HNvbzE+2Y2qnd1nkbLja4UcfR/uUVDH4rIHuReSRLVD7OCuT9GJN+2rqEDTLHgCiByFNwuVBT7e2
h+B5nLUXdo5Nn5zBdYeqp+mdk0TBgRcHQkOZufTuUJ17w5gg+4vKQ8hKYBUJ8wHONH6MkDCD3MNp
COfZrkGadUNg0DHHZJkSCQ+Rwvxe+z0wMPqH+JDY1AjdP4yeBjugrL5TUSuOk2RG1LuYgBz3aZAj
gIziqURFiEOoPOQRv7CHqg4r64Tkn0zHzGkfy96G82NNSKGt+Bpg7Vy4p55fGzTuWh8D30TF2SrT
m+Ze78wBjHO189KBWBfODS8LIUMSFoba+k32+LlDCGWJG95aXo7VLYKDYWc6CIOO3hP1CpUl4yGB
0blv0+Q5LNL8agLj7PX2D1sOu5jWzpXuU/528LLaJurIaXSvq4bKtJ3g83bHczh/08KQ13S/WCwJ
rnyqWxsCwUHpA/+y/ORDGAkyUZuJQgvNG3aAXW2aSjQoTtHTm1Ls+7R89CkQ9VyPr9wo2MWtoS5l
isYsdMx+a6sS0ZDubiMLmfhIW71l5lDXbrPpuu42sOoGqA+Mgo7WgOOaz2ajn6pwP7i9yfUMkpCX
zmYCjLF19tBnxpkX8bNZRIEaSF2KCEGv/CFIuLP11N+VejYS5uRdNTKsz4YZ39tDLjlGu51K449s
eEaDdTWaw69caeO69jR0VZFxbMk1oLeQARWwCyIM3LZZD4jFuIDodY503bOf/CCGtKHH16H0NRht
mrGqPQwuZUnvoS81bDJZGR5rptB6U52FmMqtq9v0BDEzeDOXV7OwpMHY6IFM8xeR4zeQUgy8G3Zt
AWbyBhqktnXgGrctjCC8uGV6j5jvvfdwrmQGhhifLy7OE/olWsPMpz/VsetS8XVPtTiU+ZgckUJv
EHhljjJOXTCRJEGKeJ4OK4HiZ40yEjB6hx3PflVVbd20xnzpzEvkB8MARlW+lzriT/wnfOO4+SL/
kRWbYFm3r1o6MxEtEb6W+8EuMcCU4hJZ+r2pIGhaevng9P1H1EJM0wX9Ny9+ydNArHxoxGfNxkeY
mD0mp2E71QOX5jiNT7rnXGc0PAeavsSrvDRJHBC0WMM2ycSZcZDpluvzdQuo0sSdrOi8rIRN+rtt
tfa+RptqOC3W0FohxtJfZTe+ag4kC6vHb21V90XgJ/u8K/DUOtGhp4m40c0GWWmI2b9P0glihXmT
ulBXIgbj2NKOfealF5FKnOQfjW9eN8p0v1kIYHOI9Yi1tkNGrXtKf44T4budbJgcBTghfGfiGIVC
qXk2FZPcXjFF02hjh/E6ruYekjI4+fCdawkO4OHOMGHRpaF5rQn2UXWQtqOQPnuqgXSUabjtjJxK
g4ID0+vZKen6CGfVhGpuvIDR0HdllH+LgYPvy4bOec/6x6Re8UQn3jYh/HN6MTswZs+ootwxzDCA
LH7rx+RRjyp3U4bql9kZZy+QxtEY5S83eqIcn+1UO/5SxWA9O3HdI6cS88RysLbKAFWYVm1/cTcp
CeWHyA5PWospu0PgFfRg9n3tUgTqRzC22YXK0S5xLPvKGNpLm2GhbybyYqkKH6jRvzlVi+akm0hC
049uHE57L+h/Cp/0izzcxnryLs0MU4aNmbwMEqz3qj/GeYd5IAxAZeFHGnHT1CbiKJdBQXjBu6sV
mwogk9YEF8dr93bjMmLmHana0Z3fZM8VQCFl+E92K4OVZJG8srzxsQnJ2c3AJ0YDOwMMv/Iwo0u9
PXOVRslAUBuk/G1uVs+Vbb7FlQKAi/WqQl8GWRwYfjJdV/T3VllnxAdp2ua+CfjJNOOu6TLtVk+d
8FZMdX5bhydbCzwNWwab6P8emyHPLp/bDA9dzVTR5v96V2SCZS6aIcYFxp6WJ+RkvXWTh2i4k1gF
p4e2fmhzW90qA/OmBy2FhSrGngmRgXLTlA8SPWlCorkPmcWmNW4LKbsBAMKJSPhVQongWhpDdNfN
N2Me3jUK5kRRnbxIObfLDeVIOGfjxEy08v6+jZgdgIg9RnD9r239hObQJNV6XyNVr3wnvCnmm56D
UXj1LScF3puua3ZDYZq303xDaVYc/NEbV8vDtout27TxkhvVI9f+62XL9ta1vyVMf6FW805fq83b
HA3qplBthTn3H7u0zJD4gQiY7vKS357AooQQ+PMPL5uRyhbYsqryuPyBZVsYI5gLuv9i77ya49bW
M/1XXL4enEFaCFO2LzqzGZsiRYk3KFKkkHPGr59nLers5pa3j49rbkdFoZAaeaXvewNOMvT2N2qV
2hinenEpnPnLxy8RZb9xXW0zhlFyIlaIhPd81xlGfBrr6ecU18EF2I1rfU6yq2kS9p2a4NmMUFwH
/++8LpM+Q0FrZetU1xIw/oRdriytP6YiFXexnKid+9ghnQM7fY66dl0UXsRLzUBsLKLyIJDI5Qbc
064p0Qao1HKExj09o+kuab3bxacOGfDQo+z09p3v45Yi4stQLlgMbz4mDK2+91iyHGc744gZTBnE
0MBEn/ebUoA42YKikToQeALnMszjuxxWwk0lxXTUF7UAeF9PUbfywZ3dlvS+TrbmhSczKb9UQThd
qt3UxKlLE3sQtKbUotrXgOq0EWDi0M/hV2qdOUs96zK9zvppgncQ+ndZYfl3cHWWowV0MAwa/06t
N12Ajng9o1vi6dyH3C3o54sKofdrtQejwDtJoCBsw/dXznF30ELfuasryNlVgbaVEXkIXEyLe6c2
GF3SXugVPFG1qDaEqW7f1Fm9tpK00+j4R92uzS0LuAhCIekAP0weU+0b1TUY8rR1QebXyQ7HBGRN
tSA6VYUAkW5D/rfcAPVxt6uxl/aJvrV1HYNeZmJ3bXdBTAnRrQnBLZUb/98/pv8TvmNMlM0hMKn/
+DeWf5TVjN8F38ifF//jocz5+zf5mz/2+W2X6/gHA9LyZ/cP99q/lzcv+Xv7+05/OjJn/3V1m5fu
5U8LW5X/P/XvzXz/3vZZp66C+5B7/rMbf+X9/xvfOBPzSPMfwQhu3sd/uX6f4h/lZyTBr5/9ASWw
QAXYjuCN6I6jHOJ+mccZOigDYbm2NImzXdMhi19g1Bj9+78qKIGNZxy/AmromfjX/d08TkIJfANT
GsN3dROfuv8JlsDzfaACH69cwh6E7vu6bQhP2BAaHF/Y+p+hBHViZ4xDsJkCUEiY0AlASlVYbKTZ
dPUp9Q0+m4Su47cQbJD90rRckjhbhB0j8cPOI21rCaLGzYSvKC6ZamLZeNYHpmdD75+fc2nKbFUa
pqNFDcFOzRYe3Yytmu2lX7OaU5PUDTCjI6i1+vBYlc63lVXf1TkdiL+EDlQ+qgFx/kagozgq1IGa
uBJ/cF7scyvczgaR5UA5W8u8QwHC8ViqjISa7RYEtoscUW2FbFBIB4VEOC+qOd9ACjSYF7S+8Usg
3g1rU3oonCeit6N9b4vLVDIdp5Y+g5rEcnHUhLZb4vZKraoCMSHZBlH2w1tyKCSGwFE27UNZ3mPw
B6NNmdvb0gv4Y9btzRGJqXuBqwnPtMXEtJaW4WqiFpM4KbZGrP1sNK8fL8MYEtPSujLUoyXTJaOQ
TRYFcFMDKdQxvHX5fKdJoKKzEFoC63bdRf1tk+ghWKcBjikec65GVdP0cbfPpuEhiBJCqo1+MLz8
oY+Qqqui5maEbLWfXXr4VRLeEZypu+ZywS/9EnxGc9nnYYnElfESoNTqWlq8bUYbLHUKB0FLF7g/
I3YwlgmDrS0vwgSvcfVuEqd+xC2wDhbYTvZX5RoakordpS2MUri45ejQ9ZNoiRFY3CqwUYIrdeed
GHa7dQhM4uMNZ1HNkaT5NXdeZ1WEDlfnZbXPefH8O7VO9wML+j0Dymbuq8N5v//mML9vVocNzYj2
Q81+bE9hxsNNPZ9TqIs7L5/P9z9f11Q+NhIFYDj1WzXJG9x2z4vndUOWYPSF8VTp7tTa82P5eATn
5d82q8WpQGtC73HsVYvRaFT7BoMT5QYSyzyomuAS/2suVca652W1uSkS5HXVb9SWj53OvySQsZ87
rEYikwDlXx32t3Xn01cfZut/cSXnfc5XU3SQVDRz6jbnk//VfufTaWHv75rUvzqvOv/0vO58b+d1
aWsisAi/+eN2Tcd9LJsi3CmAgoIdfAASFLygMbW/AxY+zSoggjaHkDsMY2c6dYsgqhEaa0cDwXqG
Lqi53xbVYVM3BSagtkguFtKIElg0g6I/dEH2AZD4q9+pdR8/VsdRF/JxhPOymlN7/rYOgD5KCI1e
XozSPbkKnu2tAlkpuFXsZ5P+sRxnDogvtenTrEJmfUCxft9U9Yccv2CVs41dWVnMBSISsTQWVglu
ldpuVJPwaadQ7aq2qcTveVe12IONB/ctbhTUgZhlffSEB0ZBTlpD+iXDO+qJvLUntU7tp+YEifFf
EAm1rH583qzWqQmB319HjXThr/yCQOAin04u7Z7VnJqI0pcsmgUewHlDh6xQnM7lqsee8UgN/Xny
V+u6lHqXOITK/E+ydKg5U5ZTNZcqq2u1JTQmlMsGzGMUnjB27P44e563A9978/vOH79Ta7UPD23c
tBNpq51Il2016aXpdi4xjIqH78jGTU0UYV/NqQ2GcvGusPNuGDmTNG6PamK6Oin1IjGB7vrht0k+
Kmz4INu22ISHuhRwk9bhtkGy2R2pnIQ0G1cc9vNErcNz71UvJqkXA7hykg7lg5wUsML2BR7mbYit
eQqQG3iXNDjH6XyQlucwxsVxlBNDGqI7vYNHUw6uJBhMvMDs5b4J0GCdkxKPCvnBqPc7y5ecKQtt
tRKGLd+OkI1gdrkoj/bAwq49lcbtuNbigaWehHowAfgN2yjcfbDgAe9L53c1F4nm1xy6BOU27WU6
RAEgMfesQIzaICTpAZZ4tzcsRyS0R0Ko5PUxoTdxoyeTiS89D6o8CmlW30jbeqEc7H1pZh/nGlKo
kd5tJ42kUUvq5pjlYMtjTxvXk0eAwyxA808aWmRDiNG9An6mEviplrvzSrWstqgJcHggohVMAug3
U7D6WD5v/7STOohaxmMWwrzZXX+cZ6FniAYPcviLZn3xIE7sJq1boIm6oDfPwgwM0NdBNVoHdP8d
IxQXptyuJpbseam5FvwjHS65rH553qfTdLb8tvt5n8ZBlt1c9ABKfVUe1WTpJWRTzfKVIQFRye7u
X26HhwFtvpSmBn/eR+39T6xTu3ycRf0kiMe30A+b7fl0au58qwO5y5U9oyykbko9rfPt/raobhTj
ALHIsBHI2D8mhgTrnRdD2YIQ2SyPBvA5S+LoCEPxGBhkAq8776jmJgXEO//mvPnjsArG99tKVwFh
fzut2ue/XOdIVKEFvNAhGLoySQ3jYsyE9CdX9vusWi4k8vMv92yFVPP4r7d/Oujvu35a/pj9dOrJ
RN5baL3zcej/tF3tusRledEab5/O8dezf32m80Wns/Eww23ffboCNXve5dMh1Jbfl9XKTz//2P7p
cixyUBJHCwvN/DTJ/ljMgeDaEour9jivP/8AHH+AaUH2fF4VSOCvqYC/alZt6SUuWM2VEiucAxOi
5/oJrqXAUmliw6c746bUPtkHxlnurnBUamWUReSJswL7p/Nmp5eDZbX90+EUTMscq0pHEE1ireWR
Ps6klpNmeVggne7avkdQ9vxzNffpmOezq6Orzbzuew174p2RT9p2AOKtysq5RKhFW4HCP8qFo8Di
5710iSUP4A6taE6L46igcpHqAY1ykHyeEHuL0DMFqe5OCrQu8euJRLariTZIeLuazRXoXc367+Ru
4+PkD7QymSwztgRDTxJCf17Mp12SHIXnFfsZRMOx9aJnuj1EEGYA616LV15vvwU05FlJSj4twfoY
XwCDNsitDd9cSAuXcTuT4jXs52i2faiJFN+Uw5T+JZHbfNvIu1PD9/NEjfAXCcy0Q5oZwBnJpd6b
G9LwdHCj1Do6Fo2507nrFJ4So0PEqmznMeNehJguW3K+uk4nDOAdSXx0vRycMDSxSZBDOo9dVShC
jWJzRel17JD8xWAc/3/A7p+j/YDW/0cBu+uXuHj/HKuDQiN/8StW5zh/8zEitR3LhMpnCf9M+3GN
v4Hb8wzPcB2TMJll/BGrs92/SZ6Q6bm+bnqWqVt/xOpsYn/CdYXu6thy2iaMoL+HK/8Udj2HYf+l
ALdUEoJp//1fDcnq+RSqsz3XJYjIgXzPQhTA4fI+s346N9G1bsJ9uUfDVGo6JsYKr3kdw4MfxrF5
7h+0C4LGyQoFlfAjCPynGPCfTs4N/nZyz3CE8AyfsKMhjN9OXhairB3dXw7WhERrvF66y2y8yRHh
6vZ4PAKA8Zx3Y/x/Pa1kQv14uY+LUD6h/9XbgRig6i+H5lsPGia/7bX9FjAI4idBeymqHWTQT5/E
r8f++U4Jrf7DG/2NW5U6fhN4A2dEHa5fTnhWxtCHAIOi8Jl8/cfnIqD7n07nGQZ8Mdc0dRfmtPnb
c20zjfDYUDeHsBuDY+S4e9e2bidyBSur8OrrmOzs1io9OLl+CEzUSpNrP8dsIHIF+XIzvXZz2NqJ
BheRL9dfFzNMl5E8xXppcjwSPYCeVqsz6nT1p8AdDESXDH035+2qT+w3eKeriRcPo98tDkWYWpvG
yrt9WvCE05qcazLeBuTToL6O17ZjACBbWtwhprbYOLW3G/i3afULuN76hV2a931Y2usFLcFpmsNt
swiESp38JkCrg/5esyns5gnJCKrZeHq0vAq65ex+oYMXfLnuY3NamVV8QPND3wauHm5CHIEMMCQH
p3lpZxKvpDkBidJPLOZHoTvgfvpubWfi2DqDuzas9tolhW4KcSyQUhrN7odV+jdmQDbcL1Cdyfvr
uKqfYYw/jnO1adv2WhPj02yCenI7nuySGIi8OMEmNZp1P2oA3toJcSsxbDPntY/bag0VH7++AY1g
YqoYmSTVuqpgQ4cgaCJUe4tY280zwix56WIcMnkAN9HcTn8YhflugXuA6s+bMNN445gcygxRtfIg
jCOfcCqRMKlGCPtNj6U4j+2g1RiLakenTDES6xZn01drIwf5XMQGKI4y3tp2+ewi6Z+gyoJAz3u6
TI+RY23ACK7jZnqcxxiLNXi0A6oIq9Rd3i0rfwyrN3oiL31bZxuG6vXKT1oNL2TUt5N8647Vc4DX
keYyiiqQkARt/iiq/B0pki3ac9lGHie3pkd9FrdzeefUPnIWrW0w9FtDcvE2YJpWnhPdA4fFwaGZ
NktBMj6F82yb2GKiQrJ282zc9FqFUKuD7llmWUgXtjw1r0LqwtF/tib3eDF5uDPlJZZdrmeiYQn6
JccxguR3YAKhcJP4Z5tyB3kb2GhudlcpDG7I2+h3mFnzLbGwhgGl8OaXHoGsyJ22fZoe85S9gW+8
YzJdkc/kmzMXFKohdiCxVRFA4UIAGwTrpVjQbB3gA+qJeZ35LvjoOl1H0rEY5M7JN5p7e+EzyQzj
qkz8cD1okPEtnQ5VpkUXXaZvC9I5u7Hm+wG2BVwMhftyxqAw0B2MyWsk12Z+MNR79aJ9YNNzHbx4
vnfHsWDmd9TxAQ9jNJt9pUEXjACOA4nFrtw8IbHw8fkWSOmsgrr8YSToekxedgpn/IKGEF3Kzvbu
04aI3QQmZB1oGC+WCz4dllgQv3BAAPLdTHPxkObjzWwK1OKz7tmoIcu32gB0FZ8q2/UJ0SPCtBpM
nF0mt1oXon/PNHjqc6Qfhj5HIGy5dE03ueh15L8g8m2HtLmLiaDs27699qruUSsaVEp6Hp/68nTc
uah3MZEIq2fTpBiC6s/3IHvBF4KEFrLEla7OB7PX62jnD8Dsp5kyW9tmchhwRUeocZtKYKsH7hi5
F7j0jYa6h9F9McfkJjXR6LQpqYacWAI1qbanjrcbHNyc8XFwecataJ7duGg2wE5ODYNtjAFmkh5h
vaI4z+vha0DnetvDHgCJi7R3WAPvpv5cGyEeo+i2XMjPySs1Eizor6xCqcZaxY+Z9RXBTnunexUA
ytw5iVLbJQ4FMkIkdi7nr11VwTrXKeLAXnZLQZWvqiM0bufWSNdz3l33Avhln6GZngfclF+vdIeT
JKH93rVUVMPMG8k8Kv9pRLk7uPcqHkXCS7UX873JRupi3z8slnMfWYSjuLBuYmXhl6fYjk/NMO77
pnjUANnsGiTdEOJq1O+npdsJt3zyzfGRBNVj4+cIuAW3usPnDCXURX56eiSrswvd+Eu/1FsqVVwb
RvvdLLnOfpR1TIO9dSwea6zQQgDyfmO9l8n8aAq+RuoyuMPWifTLydDzU+7XP/3F3Qw4ZoamLMdg
9qHw8rigC+/sAZkx3cMEW9TSIdCd97aWE+pqr3udRwGrqFr35DUjHuskK/cJTCfiTKDuugjFtxQI
VTg6JApof9bNPF03mUarSSyEkb75HrsadWcSP2QdVIB9vXRf5/QwDVL63+fWQk8aK2oIAfvNs3wk
c00TY9pDsgopTXmazai3LOoGDS1DhQYxQPXBi6p7rtvkWPgucPtl23LO9WzQjsJS27tt950WGVVb
M9o2CS/cD2bMylusqEBg07Q/R1b4rUkjqXRs75Vuy0wz3iMXZ/hxsPcJIW0609r2Tfa6GJKjI2s1
bNxRDidaCtB4gXK7dFhZjjFY+XFdjmN68sZmPpQVDIuuClCRc9tTIgHPpY9Jmtc4eyMSV01VUIQi
PCEJoJ2agkJhTiN5t+imDwCIFwJ4GwHJTLZ8UZddW0kHtqOE5VFGX2ijL3mFiPQP5RHcKvoZ4yMS
IPnOFibeRQlMEzC6P7uw2OcNLUCU69XGKLAG97iFLorLTSQq2JdoS2qU2KMXF1hZdzN+P9EacVF9
Sy2L1mGVm1j1omcczwGZy8tmfFhCrNTd9BYEPdLVTg1lafK+QdVDHcvEwC8SGPq5A0BLaMkuSAkA
+S3+mIJD0ai+tWLZVrl9lySmQQM4XaX8L7sC3lbQHSpzMJ9G7DaQ0dpnECi0IOkv0ZPqL0la8pWK
3VDk5tWiOfBGe8aZcWyjViq+Oy6fcl0iuaxP5jNwrWNbIm8d4V1SNkt/MSArVaIgc7s00ylaIo06
1n6ZArS/0yws4Aa1AWkx0rWexU1FhcfjzJwcg9H0YViw2jFhbmJpmr2Cj8E00EF5wyXWuop6nJvm
CJ8/EsbJukT+HOE+GwszrmgYu4ukLiwI8VjUhAg9OsGrPeMmB5rlWesQzYq0macxD4fYxbmxxtAt
HzGRM817Den2xkefNjEFTk9oSRbaJPHNmC6NIUbJzTiTEVy8g2Y3V+ZS31qjU1yi9vOVIXizGyYk
8C1kIyt7PYlBP3jk8AFeo+AOsWg9uXjLOG2Af66B2JuxiPgweOOPxa1QFrDAIw/49w5CgvCHB6/D
/8QztQ2tA+jMSMfzC3LGbNGmN4gBbZf2jdpuvHSG6Sq0FmPbTVJQaewfEoSp1rEIXkDGovqsLiKu
ozVY7oM9YxuFD9wUPyOMGKPWiTmbbWUj5QP0W1TiWGnFPrS2ONwlmv6khYgtxV11QF9HP0A+zcAp
VbiHYoVkJl2zLxmEEkG3HxAzu7ciN9+4hLOPjWkXCJQbQCX8oMCijO5PNYC/nybvBjY0/UDrCPjz
kNQB9oUw8rYoPk6l+xp4NkhPLTf3VbMxlultcClUQWRU13GSXVAB0ynooLd4XRyj/l3ph84s7wsZ
2UA6+EdL0cQ85y3O+SCiIfphwzhZzRIUlUC/RbB82fj0ePG17AIpy52K6W1B6mo7FZjsalFJvb1g
8Syr3FrDWCGzuHj1RVFRxEDuKS/BdVw6ycafdoGL/Aqh1iycr4yxQtSxL9AItc3iwJOAhCgZR5Ex
Z3iCBfHVpAV3mXgLM1526xAlFEVxLdIl29o9X1o7oU1VChgJHmBOK45f0w4W4ZTHjEASBI98B+Eb
sQwrBrf0bDyp4FJ0aMUBR9+5YUtLb7T4AZv6YwxPpUcicZsx+lr7We3uEfh6yfNhQ2frYvGa4S4H
g1+ZSJeLEFsAmvBd0jr0rsbu59TQEI9T+sqoCE8OE/H6qrbpC+eY4FhI41dVSIuOHAWfcbLprKpg
6COAr6PWYJo1uvaZt2kkPsQob9wY4LYV4VoRBwivIyx7X+n4ASV4XaRlH+19o0aPvqfbYiJQsxsk
oQs3Cj9KqRXzIdmgiIeEYvoaFUir18tF75r4tmYm9BbbvnFQL+oZsEKwyyBxCrPbegy3GtvFQdH8
WdhLemwEXduqTLBiNnmvjt2iWOTUF45o8ZzQkwRzwP4pc4Z7t3Jb9JVQ8xdBdBF6MLAzM+hOTQQc
0DXgVrrJDRnyn6JBaU9UUHzKOXlEUS3aaSZik/RRb0SRISTlIFInpb8Nc6gvW7oWnbHTdLLxEDWS
LX1K9MsrmFRJ2zPYsPiknT7bMFLYgQZu96GrUg3S7MP71qWG2DQ2TlmVe29W6OGnWt7uM2txViM6
ZiDK6TUb7apuWjqxc9ViI4HtsYivLRF8Ca6zQoj7Ni1Rnw/SaFMMWOvaa1sv8VIGZDuEiURGw6UQ
S4f9U7K8ugtmfrCBgE4P9jb0O2SQ5oTaZkD1+cn3xu5lyvwvjjV3F/SsylU2OXAkgwhstS/V4EYB
y3FCcnaiXPujfzsuISNyQgZRP87Q9aAXphZJ1043H4Rp32re9Go32bxBz4b3G94goD1eFA297cwZ
9zBaXz0hoClGlDOj1bGdDgrG7h66zjxdPnfoH2WSOBvXDn3EJ3NGdHaD86kzMYpruysg5BS3pBkP
ZDcBxQ7eyoTWL0ebfJ5+mqynsNmNroC0NcovLbNRexX63kJkinPvxogRY2P42KlTWyJWKuhQatax
J5u7aPT1o9qbd7yqiHAvEYhD4elYU7jEHlriDQWebAPkNg35z67QEd720styrK67LEO1y8HlDFCb
G8NZiuyl2eiApkFJYnJhfS+MatsYQ3oc8uzV1aLnEa0PgI76crTp1awqUb+Utsa4YEJOxIBvqAdX
vZlvF2/aawOQzSDNT/pSv6fzfIFWaAGTCIBUBLmb+l+aW+rWwWmL7/ocIupSGBdzWZ3KWHupQvwq
6WdjgQIbYwClVAzIDDp0cyD8+fcdapGbWwNiDsmx5k2H8bQqqoxYAZw72Kj1bkndGq/1yUcV974X
jGQDSWU0y/Q1sULcPgtsIme7wi3ETL8UNpFD0u6HINgOnmfjJWQZV4HrXTaFvh/EV21yi/3iiGgX
GPkN4kfg2ma+z6DL8HuOxRZ337KPl51d9e95W90PefTFLYKvRYKtBnxQhuxR4azCjErVxQ1eF9om
R7oRf4vyqerws8gKp9wFCC0Tj1rVIxpDvrTWSL3lslqg/IRcAU/3aoLN08b2teU0aCrrJeZ0lbHr
M2vC8J6rgf5xsIV95S9iOZRhcq0FRFJQb0bcEg5upWVcZYhRpA2npJlhhgNFRA02zXd5Vj/qBfGT
CZ3SYMJPJ21hl4fozDqtTc1MNGk7VwzvugGf456OPXLkVIJBpW2derjrrAkLNIdKvNedrw6dJAAO
EKIbnH9cu3cuLbQQ4ztN93CMiIDT50n/04mcepPs3aIkQFfxuMw2pI/k9t4mW7wQvYpkz+AIXeDa
ABUVYAzYB5ssT4uDg/gjQifuYzXH/k6O71JRN9u5fjKJYKwRu1xHBdVbkuDhouOWYEfcQV3d9C7F
MZqxbM4Suj+zrR1L3bzPxvabW6BBZyPtuh7y+SZ1G58KBW03K3aA7KXLLhI2ukJY3IxtO29mDCRF
hG1Jii4o1IIUxc1puJ6QyWDUFuEiSUjwMOfzuJuR0UOkGrsmi6Uyq6ynPnGv+npE6REfC9QllvKy
TKetkyzwLPRKuxhEcu+GWn5RmuJk1ZZ1CTkuDWRVn+ruUcc8WJuSljKH9kvkBsa6nYn8WqhTI/4a
ioOlA06AePMatc3D2Fa3pot1gAXcGx7sfJkZY7MzXdemOPvXY740F8iXXKCde5vVSKlOGCzZYT3u
q5zWNZ91ZN0jAk41vOqQgb1sq0m/ZeuRYVoSMWryQVVg5RTR1Q2g06WuHm3GpX4q8azIe+xAvIia
fVoYwhtNP+BbgM6x6waw20pJScCrFqn5HXCGqwaQZzkt8+00jk9Bgs+RYyJXkM0RDCsIZKVrNRDI
VL2YPA7y4oGdBgBhiLo2Zbgfg6FbDyZJp8Ym1FpLh0H4SOYUrBuneaty7XsGvxOWzwQlMKVVyIS/
HeUDNEVzYcCrpkPp7Sp86MN0tjcj8ghIg2O5NVD3GhFalm3hIxzaanj28EyLFA1eNA12OdQz9PaO
2dxcOiI/RRpRwxbBbjo6JT2WdJMQaePJFLvRcSk+mJQaM9KkpcQR27rmIKY872a4zxtbfl9dDyhL
t70Z7Yk6wxPCvco0dG7n9ocDG/yYC/OrHxK/zYptG8KYT5uQodF3pzHGK7RUs3mCp9tclLmhH7uR
4COaiJQVI/tZOA7aE1HS74SgWx70OIe1Bt88H/d0ScT3TfQ1QcGMK2s0+zqztNshafAQnK6KAvWB
BW3yO7vScFDFUzR1N6ZevfgNOhlj2GQHmiLjGCJn8dMkibuHpIlZVjvjGV5G/l4kIbRlmNBQRRkC
mftsnqNrUoWHsuWb41boZfXjKbYKWHEMIPzFwOfJT9+Kifp99lFULR7LZdrmbhWsB4HUYe3WWNtP
9NhS4LtTD3zYMgZ/3br5lfAjwnOC78/TnBvh1jhBmIX24Bb4MsTWKNadjq7NEti0jA06o41DJMiH
lqjjd0OUFq1TeWS98x5aDzXvCVWF1Ex/jOO0Sf05P8Xzy9IiUksU5drRCo1OuU9tkr3GGiZPfjGi
3LEYq7wHpGa6Mgi4EBsvx/oWIV88M0anW6NF9Th2uO5Ce0/xYqOVMHrZt0Y5vDGc21EjAN3pF5mP
/+KQP2hvgJQvl4U0bJ4tLn5N4lTPeDlW1ihf2k4M0a6uqoverl9qcYEZTUiMlCF5K4JXkKeoVHs3
dK4wqG62iy+wHowNfxU63pM1WZcOXK3BRYCigACnOYSxa0RqW8r7yF14ZfOSNjjiJD7VKbFR6Nbb
shnefJOQMpzNGydFSCDFzy1MWnj+95NzZTkzkh0mOflO5HQRMXhZdU2wg5F9FVY4CEE+ftAkJMBr
w80gBxmRZmx0EZ3CIoKWX0IpLdF30FPrKUjRdK3rF8+Eojb12oke6ktlJqu5n5+S0LsiT3Bqse4w
Rw1TFhcIg9m8TOmMxRqWxQ6Y0lUzlS8EBp/iyXpYNPthRNA57ka8yFBUTi0fCFiVVMgW5y9IVH6x
teK73bAi1ZpLv+11CRunr+VXW0er7rNK+gTSWKaL0LbzZGCiZXwDHZusqti/yvkWVqVV/rAQKeG+
qc8aoN7r+WtuGM/17PFYbHNLVpNRYmoT8CypyXsckeoa+YaiAegi6wU4K8cG5X1MJg56YNOK1Bin
IUKUr8Ipuh78YGswrM3ID23yzA3Xwr4vHduHTd+twphBoMZRiqBGJKr10n2DC1wnSLM4SYOzaAdb
sLmYKZK4dQbozuqwnUcvd9dVkoynckAQ2p2ezQTCaCz5sbaGm4UHkQr2FANJl/j5oQhyYk2mc522
5XI9t+4TWvzfdAdPBjOn6xRBENzaxU3UjQNtdCPZnNJqM+zpdILuc1Kamcjpk5Ua5GUhUQQbznSn
J7tIi1+bdJ5uWkG1H0MVXeWhdNRg7LeAztugm1GhWFp+MQbLQ0mdiN4cTskGKl51YZpVDWi7809j
vtfz93HwXwvPutNMirnw6+/Ios68HUY73oPWTJwvgbef+TOp5LDFqqxFJCBA33o9xnz1VjITU5YD
2846iKCRsvjeTQadZuXmJ4S7eYUJFeQUwZBMcen0e7olruE+DEZ439Q9AdRhRLkGEoPssNQ1ISJj
HDKcRk5tkTQb1CHupqQor0YyDidHvxgs/Ws+GvGubXTnKKb4Kenr8KhBlN6ls4X6mh5dluTqVnrj
PIp6tA+ZfUdYIEadxcESnL4LtAhskCvz0OTp/eAO9Y3j9Rel9GNZ2jDZ28Y+8RbtOi2th2ie3gD3
khsi6H9JZ6+5FFa01qbc3wB8mmBMTqt+WmhN2pJGN+RFmIFDTcUz89zSJwDYPDTiMdfi8MKyoRlr
T3WzmY2OUEHjHYOK+FUt+6mqLQw1DpCY9yAAaA0m5yYUNNlen95A9uNlE1TdZuK6tjyEr4WkWVfu
A/YYLeU5wkoPZYY4aMmNTqQRdV6equhBLMDgGINTJyocH6L4VX26uHczxNczoa/SWvZAI8J+o/Yz
M3AIhPh2pefenQ6YCDG14SbGyKPGeYF0YNDjuDE825N74w1IOalyznjlp9Xw3s3ktYkN4sp19bMP
oT4HHBaSeLJOqhLX9DnCnoivYcj8B19eYym7W3W6bDqP0EVdyh4RccQ6KctNWcB5xoKsLVGHQFeY
8iFsXLxKDlnRmkVSAwBR611veA6EeWEezcR/8UfSpHFgb6vMAy2W0gNI3Dxa6UYvK6KkQFSGeEc2
BKfe/mIRWDy6JRIN0pqEsew2Ru6P4D9DNd3b+gut8tKCAyJYyZBd+5kM43w0QOdiy4ctkOtSBq0c
n0acDh2T8Ya5jPhBg4L1a4ZPjL3oOeoAlyb9Z2xUBs5SvgtyGMij87a0kX+0WuCcoAKsTeR2042a
69vB2PChSqQ+ZuR+ECObIQXXM7oCsU4T0YXDeLAt21yN9I7XleVhKTtXj6JLU9S0Du50MjXKbII2
yiqM4MIX0wxe36O2Do0nBJUvyVdmR2PQKMkRYQrT143bSrdCzByx9SHWsImSkFEP7eMB64c73LVc
AhZ5fNvp2Xtm08pMTtMTUvDgdJjZNyTG943uI/tnfy/TaDotWAzsgvguIjKzC5fkrdBd0qSmR9YG
gxa7D54F9kmk+y1vXeXP8xgikjRm9Brd6yLCY7b3Eejokhvf16XFJQozYVw/FWlANIrBlHbUsZ/a
REbybebKKZN9cimQcsHOxgfnzqCVRvuqFEQWzNrCLrOu4r1bOj9GEvDCzCizFW71AutTCPXZd7es
70bZoC3i1qqQnfBbrKAizPS2pMGKlRHPP/tuuEw6DBLBRdwNjCNQP2+/F0W9J/T/FlTxtdZhopVZ
MGDNCN/53CevEYcY/rlh8BR2mvaMZ4SLrQAjoIeyHvoVjgfvPnn5jYZZuU28t+rcBr01Qi12gtzI
TGp1Yyexs+tc8WxKCLqe4u+IHUW0LgidI2VyBSmVJFIOFr2u0pu8qs09st89HZJ2V1oksKCwv2hj
UTzgBraia5ntiWs9FnMFvSLGK5Ye63qyUguzCvKf/5ey81hyG+u29Kvc6Dmi4c0UBEnQk0ky3QSR
Ft57PP39oNvRUX+WWooelEIlRwPgnH32XutbIVEEHp5ALk93xL8cuZrik4vu0xwyrYH8lUKFYwga
pFC9u8zxrOhUzcaxepNU8PxsfCZl4KhuPP7DsHJkOr710NXSW4usrZ+Zh1FCRQQK7C1pIDMMSSIR
vxFETsLNS5ofRP3c6MhrJ1B2VLN4r8Tjt8xAxGmBDm5lektrNc6es4BhpyUPNIeY8q+CYdV5er+T
SwtZPuQQXWuojmR5PcxpY+I0BzXqecLElqjxSGhF1CZQTQp/1k5IxEUbNErxg1wL0tgcXWMLpbAh
8IxZnwma8sFQl0Fb6vDmrXMPfAps2MAh3NTdTFAAEkXdKVZ7aVtMpEXQcV1isqKZwnnILzX8EIlx
gs8ucewgaW7764ecXXyrSHDHligN/u9P5dnBICEvFOkPq/qqzOrj//xV5of81q8/i51uUp5//Quh
eIMdgaF5mk8W0BQbtQvtiutIP55/NkqbEIiUdyerQ9tM2eEGWqk6Jb3iM2TzlTUnG+iVnWyhQJms
i8UTsFAKabSHoLDcGQAo4EEeIv8EpE54e9AngE11DXsMq19I9PU7GZRf8WX0BWkTEiqyIuH+VNT9
LoaOc+YzhFuxaLmvtaVhAjECCWidRJnwAJInlqMvh5csZHqcwA9AAPOlaaxjKVZZhG0x831e7yqx
oU+mcPV6W4kTay/06ibTwOdERfESB3FDJ6F/iciRTgevO4h60K17U01RB0CaTyzl4FcoNseEa6iE
030AFoO1ktap0obxLk0HEIF8I3jWObykWncoc8KMidB0i5yznkzJlEZEnFjKDrhoTGUdP6SIUElr
yu+DjDBjtmpM6L5Ym4eZ09w+Nbm31+PiOsYCY1q5OetVTEKpjofdq6sdPSkYe1BEl03SaVsBGhZH
qljdKOj+Fpo4zCcskp/h9sdG/k1rkSJdS54sOIBpaKx6zSu4vJh1QHsQOJFLSFjT+UlXkedZyhA+
ZEp+7HoQfQGdQ+Kla2vLFH9D5qC37OV81VQWRx8ySaI0ZeQu6kj6QJkFeIzsPuzNlWEo9bGdqKB8
4jQUUU7XE+CAuY1mrWvGanQftPaOSifi4D2uglAuNjQAw1MgWi4xoA0n0m0ujF9jZsZPCCpsM5O2
XeATpl2j/QgDps0lmDuCt+cg9a7plroF0AtyRWKj1sJpmZa7tiaqfSD7Cz+nLmNO4vmPi+JzChSo
YoH5UBQ9nYkZSU0U11mNZhlSF2hE2gwaKLxKh/ejp05YwzqJeiAyGDYsZnfGlH9HigYee/wgFg1Z
UajuNUPbMXtzaAzRjJSUcu4sQajj/Oy3sI7CVjuqo0RcY5VUqIVJfdAhUIQtKS4gIWVi7FNRioDh
TOR25Z7uEJRqbLJUZ4CdpsuE6da2Qo/Ko9IZB89S+7VmJDTNOJC7VZOau4h20SaoBWvbdZ61KZU6
QI/Nx+D2TzcwBJRdLuY1ZxBLJiweasoQy8oh8gpzFSuddsw9JuxRcKhL1YMHg4KlkiPxbEgekeYl
BOSJaQ8KFwCJTV77DxJ9SEeTtO6BDmzrzE7lB4XgwE6ggDP9dLg2KqP1SmjCW6nOoX5VKd6QvY8L
XzXSO5KdCpQSpLs0IO7OYlC+kTwOVCpP2ELPvOqx5xizSKO4erQqkDQaDMZH36M2HcQ2e2xKhkjF
oJMaZpoxnQLmwiIW5wXty+gRe3mykMcqeKQXimhOiv1Hb2S+1FCk3uF2ZeCNLPPOwkRDvi6MO/Kq
fCF1anX2YmsJ1kOmw408yqxQJP76X7AW8lHzcnE5hM9topN2gi9+4VkCo8VSOAfRHGGk18R3+2p3
bJqwP/ZZoezbgDnm/OtNSe5eYaUdcypDO9RSs6siw5Va3XxsYvNOGMUsI3tPhj502ngeLwhSTAaa
/xJNDZJ2GIwL1Se6kXgOvJlZNMChg2BWtym99Y4LIQy55KB1+2BeOa7CqtJoU5N5VObMRitRGg8y
dQmNkVgh+iZ9E8ZpL4pSfiaPtl9PxbHvlXwN58s4T7xjYs72mR9tLdKiHlKN5ZgJMHRFCHYPaZeh
i+L9e3Fl7OJeJnykZiKoFigl1EybBTugUfOgogEuLIE06egCjO6gqR3Tk94zsZSBSsmq9qHxCRGD
P7Iu655pjRafq5AEqKqPtsOs+fImFvmuY54MKnHv5dDhiDTwSoPU+TiksqOcYhNoXjMxn1yGbPWS
DKBP04touMVHeV61/aQgIygl4KnNUs5HlcZsdD7XMiVZ9MhBWdxZRDDr7cuKrUEPSqZ++nryEWIh
BINJNcelm4FiLVFRkmmd1xTsCal8jWFOe0XT9UNEscmhyVqZytjuJLVX7YwW8MnIoz2Tr11dwVFU
PRPIsUmKNwvC4HL7abyxk9ANJSLWadV3Ic1zA7huNgJCUI2JKi0JNLfVQVypQ+aII3VIMHWcHCIG
i2p0BwFZnv1xIL6EphjL9rRW8hKKCHnofkgGTjc9+LQR9kaJtiVTRO9QB32wUKpgQbqktUUSt8hy
RWX2n7CU+JgH29JwxoGeAB9y2iRBM52NSZLp1JGSJMXH2tRXY9+q+yTsqPMMw9yqpCRByApSOxHH
Neig+Vwmn5gKIlRVlCchKr7GpLoHCJm5s8aTXjAsB8ymHISJFTeoO7iTrFpQ86A2Djm9WohnxFrV
NAUiYjSJVT0htBgMlmNL1NMte7+3HHXwquLYPeUD85GRYKBF2GYV8x2130EzV9aycWpA+TrA5Ea7
LeR0K0AjZ9Vv9wPyso05QimNzLzcU5kd/ckjNYf7jdE6TCwxyG8c6yTURvquGqxhS/RuRe++q9eF
2i4Zx7YrTibJVjNIWexHlHi5/yKIFrJ3WsbrsS3P45CyNVSS6rKHPssyx6BAMefmj1sZ1dGSBcLq
5zylrDSTtRcr5dLyEFcRwbFtzZTNs6gutcIJuKMggLtGbruQBYozDQOzWE/cU9mM3Izd3jCA1w1J
tRtq/fTr4Mg3aVepLqyDcnKNJPVpF6Ag6LQ1mlT9IuhgfMuWuMiWz7NKZAMSFnJckMf6MhY5R5ei
jDJc8I8gjIp9PXG8EBQiWFNdpa3jYUtChW/gsUY33kXRo+J7yTaeso0uyvrO0pv9GGmNq0bRWctH
uiTQh4CNqe3GCHvOQo1PeI+ft9Ju6pgPFvPm/+vXfv3Qzb/rTRayNK0aaVanOJVT3VDcSq9dUL3i
DhkbjD29ilaqV6YbZRjFXTj/xq+fyRlj/szS5o544znmwaxW6qVr1hoR976DUkEn8MRGJWpeuuce
ufvNd8pN6Ejn7Nl87T6svcS4MHiShBUUPxq7qUNCPKnwF3iEEr7ziwlg7Q1+atNf6hKWNau3PbdV
xkWtkqxsSy9+tyrWkSu6yRrO3we/cMqvOn8VGT1oQmLX00f5EtbH6cUgyzxeILLTzpllV7Sv78Y+
XE0HQVwJ7iNBSXlEk9ueTimErBsjQvHd2MjHSFko1/hdN0A+g+uwxTW8L5LoPotbTKOtPBjFqQsc
/eI/qqlbl+9dcWBBIOFWYR9hlJntpHo54lyVQXGuoJ22B5TRwC9pW3ObWeY6LDgxJKsIHiQUVhtM
6jtO4NZNk4NpkJL5wUdHnLdS7nFDktySHlP/WW4QlmALC95IHx+O5FsW1aLYFusyvqVXqm4124zS
UkSuyNpxwUPSbrLH6FF4RUpAKwnbwzJft9pSeVTfE7hUoq0Miyn4ag7K3dpG3Kpum6I9dn2GiXa3
K/fo2yBQRq/dW9rZyiVwzDMfblyoH0SRPhXDtnsObu2jtAKmjdT2QCBaQYbYlV0NCdF6ZgEukYt0
R9WwC5J7UWHY2V3MnZntcAO2Rcbj0C27xvGa43QigzzaWxCW0FDiSCC0Vlv00aLeTtfexf6Srxj2
CNGS6dYOHxrXZtxm+/RROmk3wI6qfmllF0iod1C3+OO6FhfhyrqKF+Mmj47MjSNsRO7r0nlut3gD
JnrD0ULYpzvzQOOYg+Qt2iTDfAf4nDhG139iYAcK8Ks6lC/CZdgmKPTX0EqX6u6OcHIZHFI+zFNY
LxDU0E3+qCl53yqH3t9R+hxo99saGVZOfCLkpXnFDvHEApwqG5BlUojBbY0SA26VfrQ2AeLremFs
RuiXyia6myJA8JU0bA2azDyqTnsrV9mRczhagpEArW3wmMy6aocrUjNiqZx6D8xl61+Hu7COjto6
3Bj3Kjtr4Ub3Hc93nqSLfPY21KYxdOynhtysr2qXLlgGZ24IvVX88uw7dv0Cg/652kEgJ2xrpTrC
Q2hHZOU1duMGwQo1SXAc3pJtdYDVtX4bgkW9V9YFHDi7dIBpPcWvGEKuxgWNS/6sQp10cKrAdw/9
Jdje5jv6hg6IeKKGELtUjqJyblxpR9Onf2UpU96Z882CehTga7rfCbK8o8IXg1LTza7WuxYvytf8
LiwYmRRr9dbszB65gyu9169ivGTQai2FQ7kRWwhHtrUYFuZzuTGvUrDoPwh+dap1e0qvs6MHKe5k
i258TXpXuNErihouKe0g8aau5I/6OXqDkFQujbV2mQy7eiLt2bxyTpy+CddrEjfdi1flYl2CaEMb
zNtMNJCPfEMc1iN8kXb9LqhOs6bcIPBy0YMn2OYn/blfGa/evtqBkXSL73oVeIvovZwnTbaV7gym
J/zjdkHWmmh7ucucbtcaDwmBfHa46kCq3enbP4vKIj5FqqNRNOG0cVMWIMwzqIG+ffEAsTlq2RJt
4xMd5zhigDn2SGuURcMKdMOzULLXcNPIyMHswkKa52jUnqntKRu+ebt4DN4EA6/Rov7gxDqQSAjj
0GYYC6BkWbvSOUB9vI7Itty1+7DiYnMzZdJi3ppm7YNtnooLgZIwkDy2rHAn9GtDWyCARl6nL+ut
d1ehipLfWj0giByms3AlGmd8iO7ouQVawXaSrmt1KR1GF+Od6jIzbRasuh/+0YQX6nQOVva9cB3O
1n46CQxRqRgO1t7XDt5XTyzBXlhxSsSHodzYESVqt2ftZpyNF//KlvBibJRPYV+7PH8Rh3oaBkAJ
60XgVo/VFjFQiFJ0IZ5ICljwqy/6t79DJu4zfLXlF4lGfw9bwu6YkbrS0fLtcM0g1wJSgU5hgQBY
VByyEMxrlTrVt+gvhW30KnJJH4B/nsr2LdqnT0QD0LWDXB1ChF5wakMmkzv8D5nMCUvZSFwg66HY
r9VNTSz4Jh1X0bfVPAqwHhwNzF5D0CHvZbaNODMWmuUQda3TvqSbunAZKaGpgCIqboQDI1hU1qOj
IJZhAOISl5OtRZC8S99pwG0tDaTZF2W05VXzaB0kcV3sMEFqho0feK+vLR4T6SQ8x8vGpXSHIvnl
HyKSFz7FbqOzpp5HiYyCVesY6RqdMEWQ+pG5zY4ZZ8pHLO9dQ/ADFu3FsEPmGyzzY/ZiPVOjS/tS
sCFeMAYU3ujzI8f1PkHV9rZ8jlW78ib0LHbzbpHzhbtHPFQey4IjXPSr3130YTvtEqde1wsfA9C6
PPh29549ybfxOWVo9E7rJ9iau+yYqsv6JXgsSKL44JGTfLvZKe/CA9/uiqzUwOELM/oTX8RULsLa
CW9x4FrWBcQSEbUyY7SGtiZXiWfaVp6IYdHN5bDR4r1kdy6584g0nhsX8qsFOD2w9U8P0/fgEMgp
7jzRMQ7ddyO60LJlmV7QOnusEQwuurvwQpIqLriew9jJ3IUK86ZlNj4kuyTbea7F2d8u94ELctq6
tBifUbaMi3FVf3gbBdBwuGofIs0V+lV9F3BgkOPpYaCxU7683YzFIeqR8bPbn7R2rwdr3Bjy3vjO
ubdDWyOb4sBMXru0bPfCdaTeCBfaY3Xpkcm/Z2gul+RZD2dh5SOpQVlroEy2VfCfdKPWxdp008at
SGUkWggc5UbKnEAE2850zW53SeOYMwVoKz/w5w3BznAbgIl+GLqdAf0WbSVxungmCWYOVgRRgHTh
zB7qFyqFKL/r6qFpnNq8cZAU2gMFW/FVPTQWGciuRxn6GqUb6cIChfxJDu80BbOH+hSeMjyV275c
+tf2KS7XYO94YhjX2L5jbEwKl+JDNBYkV/uP2mlQ8KmsOBWjDNBdPz+W8ZbmHOUcKqTw6L+Zr/KB
RSL5ii7dq0Hvzu2Wymu+LzfBtt01L+pDkaxHJsJoSq8KuRlgWvBABRMIZqdYloZrvTYpiH4Wx12u
kBt9ygwHC2CwML2TP13zz+K1CHBu2Bz9QpPS/MvXiAq1CRmX1qn6hbdsfMa7iA0rAQuNAlTDwgjk
1SZC4QSEVtzSJr1l67Dd1Vemnd6TINjTYfrO9/o1f47MheeaN5/ya5s94kFdKA1JFnZyKDSn4GJh
HdFJZMeOahvcbJdSWlQoUBbJnTquyd78wM5pjR4G+npPvE/MoZgH2L628ZwBbpsPTNy84knrLsI5
veKUgeNOOc70OkIq+o7Yc/piYysxRux8Sgnb9HbiE7qVa82pYyuQnc2s/Wi6ZELx9XXTQrtokOzt
6HFcedSo79z4Agl0W+pWDD8ODfPsNSyd6qvd147EI8P2hKoOQf4j6Q7C1nOpW5z0Eu8UCN6rfAsp
ehMezH2BF8ykCl4Yh+BE5eC/8swkuw4UIhYYdd1A1L7q0xY8x+y3jVGwLyvr5mGN4W7TttrRINh6
R1+dPoXqejj4ilXMEyEviivjX/9VYsGiooocjCUZURDr5NGTnCn/fBFei+FVzC9d4pTPdJ19YeOt
qKBCCO82QmrKs6G6DWq5Nh/aYukBpb80GWM3clps65OLwa4aU8ZzoNnINgjo23A3Q7t7tQyn2qqB
TZf9E1izdsPQwnRSIuvhXDHyW5VPostl9B48JEUQaetdQOEnr2gEm7Ib3HlAZ5DsSt2mF3+NyBa2
sLlNNsk+f+tIMtglNx/WrJ1b1Eotgp0vGgEP6jvzGQ6iFKzmEpuMtUexTDojYvFteM4eeNvSWXwV
L8qNZgYvizuKM8ILXp8ORTJy9l3ucHGFXfJK746DQvJVezsEJPOU/eZ/shqnwhZFVXM0nzDsvkff
lRsx0tsUS/XD25uYNT3OfNTIdn6wHvAy0tcr9v2W6HXNqZfBJ1nnHLdFkoBtVDLP1TZaskdxv7TP
tArYr9tnWh8N0GyMLY7s+Cf1QXhJV+IHYVIFSSE8queY9RDhJ1958wa1Tf2ovtm1erI2SBGpnX4T
wIdeeh/ern7yq12EmHcDjN0xtik2t8ApO7s1N+KqfLFgzAw8oXzZ30joBcKJ4WzYBloJxxtW2tq6
VJfmjpjzyRydHP8jwk+eVRShq3EfvFFVR9+sflLi6KGTvI80+Hz7qytQWa4om9Bns8s3T+0lUPbJ
p/bM3fkQvhFh71rERYQO0ctHCX/hJ7MFRBfW9BjQwIQXiRTeVl+FveiWGOWX1miHDqu/vmN04gQH
bquhXkabehtggT9L13mxmUVinOGMjXQu5kMswdLZmn6efxzv0vNzKTGWd2j7MLTFc87GWL4SykFe
0ko9cuNwkYKLvAu+sL+aDyQAhN/RrftgExCu0ip7yW5jus7ZJy6EFWyMK2sUD4XxydRtr+zHbYRR
+CUG3UBIwZV/bHhpfKedNsDrad6O0SLYUBF7XyjHOa6jvY2+4IOkVEYqykk7OGCvEh9Y5X0I3Ta9
SDwwt/yYvyFHt/Zzf1Ng6rP0HvxrwPNke0/JF/dw90wJPW7RY4qXEACgI7PkYDmzGXfVT/WT9lI/
sTwGD+IOI8G5XPVPnF3VQ7aXVsZuE1/EpfFc8bSVCErzFYsni6X2Qm197157l2nMU3FHoEamGDrS
bUcpvRqfObB7oV3vYcrIpVOvREZ+DPserS1303t1KQXaMosYURhZHjfzeRx2ltMdvY9+eIrqlZCu
NXGdq5wtbVT9rnGMaf3z2ODw4RBHDrxkiy/zAzQcy35XfHsrTXYndZVSAbQrkezrNX8wX2u78Vic
WAXRHFrbkTdbrasHbTus+QbEvbKsGQje8RgHdkw/KHskiD6nL8RGyXDrOJfPeAnfM8qyYDksxc/S
XMf1kgX8iWSubBYu2IVrHIq3+hk7hczBU7oI95DILQ0MO9N9dW0ggu6Je9kKjGa2v34WD3qHA5VE
pZpYQ8eoeKQR72NoevVjj4unxP1EoyGUwh1e2WAm/f/69RgRFpHSJbcKKPla6sxlVLGP43nynDDC
MKVMybOQKPXKaDQ+t14LMpl6GT/1zXiL45CJX4S7JKT2QqWMQrRvz7EYlesk4/0ERYfVeeRh6Ocf
ImQ3i5bJBh7vSUEGV+9VaaBcGvL/88NgVodWLfR1rAfJlrwiRpQqBWVSQbOzvqyvvCbwxhJas7WR
c9GERZ+wTAuBk8qvH/SJ3DDBXzNcoImJwLhYNhVpIUlgPiGyrNygoDBH94gFkcazivcUJQct2nH6
FLXoJsRnn45FX/gmogEJ6zPwWVX+lGORwJuIw5xuXjw+LxnJjP8ACDt5yZnLg+KzsHB3l/74pRTe
wSM7iBLWJzikfY50ueZREfEfcyFaVXbRK6e20E9sj8PFqNt4PWG1oDPD4MwrHtX6aVRRr84/D0nz
RS1SfwpRdLOS4loN9UMjTDFrJDTaIXnr9YIW6vg0FoKyblTRpbO+kkbjHI++WwjyUeHgaXXeQyap
V8PjcGTImh3rIyeWSnFlYPwew51l35iPBSEPK0hFFEvDdO8n+cTloICBzU+fqPg0hS6wja51KnH4
MGVN2FpegKOPHDOl2tfZUG9aXFasM0myqQxKV2Nwe3EMjpWA6QQzxrj2ynbdiT6BJuo8xayNg5lY
UNozikyroxlYprSDhEldW5b8MdI0XpqyQSwe4gzHlzz8o09Tq32rPcJHweOpi9tkpSWUCzNzEQP7
MSoDTsOSufhf//W/f2B0/uuf2JyZYP0f2BwT8ZKh6ZaKO5MX/QF00YdEzjrBrNxehQ+RA66yO/YL
2Qs3dUr8Z1quKzUCLk2KTFGN9z+//L/5LvOrW5IimjoTIvUH38UYtKHRcqNyxbj/9gbVEWuf1gGZ
MrYwC5S8SqfbJeKV/vPrSmCH/vWxJXnGh2sMt9QZIf5Pco5Y68UgD1LFpAVWd4VTrNLXodGfRx0v
/CSipk+rAza8g26h52SczMk2Vzaq1f8Pj+r/zQ6aP+PPKyDJxhykbs1A8x9XABC0OCIPrVxPBIsQ
lcSpiMJXkJuoIk/ByS+YT85AGG7fgelZd9e8clpYVMKdP/7ldiCE/V/vRZbQoiqmqsnWz/eihZ4k
C3nIrLwkVS6L2OBnrEAyFm8BXjRPMNW/XAnldzegjMXDwGIi6qr+40rETOymohAqV89o9xl9ejcU
DZ0klVY7NYg3+foNqXktCkJhUtJ5cKKWA6U9cgBcJgk8cS9CYhzZBKiDPJGp9VWNv+TFK2y3OK6q
6tFEA1KMKFOblMtbtIzAS8gRHIgQhwHgbC5/vr9+d01lRTGwyJoz9erHfU3oT8Gu5NeumbIR6uBh
bL3s//Lw/LpJf945isyzo4nwtwxD/s+beMDpPDaWXLlk1t1g01y61Nj1Bs3vhiemoAVr9NkFbDk4
Bouf9OZmiLQD/o8B+3py0QPuqKQuzv0eLOqea78uTPXLamZmSfGalNVhGgFoFHq5FmvvLLbBN2ES
1erPX5b8L3oWa5Ai65osWqZkSep8i/wDYwV3f5B8WeE4YFGa+kYOrUBH48SoZQSSZ09VmLqpoWwG
aE/i3FYmuKpKHn2pR+AYQxjRhy/fkr/MuLrXM3NB8aEVQO4/e6lZ/eUZ+e3aoagM7mbmmKz/+v1/
vF2ltvTcCHm73FkLoMwIC5n3TzN2Skq7e8xIffb0vw7aLlLoXfoI4OjJ2IkpNn97L797ehQWblFF
UY8w9Mct4CMskQRzrNxYY3pilPHozLSRMaAnVJLL52s8T03HiN1njNEH6eefr91vH1/F0mTyGDTW
cPHntcNv8j/34ICgyKkkmSZzFyISHe9mG5Fqo4C6nZ88fFkxQJD54nTyNTLpK804mQGbHDb24cub
gSgTYv9FE0lfjRHTcPUPRVLA7kk4ZVsN9v7x1gXeO5yIHTZKGqZRt50pS82MofrzB5N+/82ausFu
LKvmv9YlNKjcQGLl1vlOa2mx6wquQFRrZPA0hyZCSzxJ1iahcR5Bfvnzq/9uX+QOm4lnIsA95cee
oA6e2qpEb7vjzOkRaE30E9PUridLwDfukZbRIOmbv3zm361aqggxSYXvA8nuB04uHtqsG5O+cqeB
a4ng5lUn1vbPn+xvr/Hjk5FCJOMT5YZF5HeY9GqtmulfFt/f3pM8DJJi8Vww5P55T1oRrBa54aEo
pZXSMwIYWUWsgRtMyzOS8GZMkBoutbI94Je5YGpiGI9+OEn2iVfuwqo7dCL+UFOWnH5MmFIZdAyC
MXgNC3/V1CiAO4U7uRXGe1CwN48zMMo3HorQe5+BY6aHSuPPX5w0P8r/udoroqiZisnaYyHZ/7Gn
qFrRKgKwINdHnG43bOO2mqRLGRHUIkp5zEhZvOPuZuQA7sYXSqYmBaVvYWXOn9/Kj1QUlS1NFA3T
oljVZMn4ueiUuiGaY6GUbpl9Cz7D9kCmf200pIjq42WoGm+nAKwIlN2fX/ff1QmqSRNhnaGbsmL+
+ob+sfBavtRMVZyUxMoGjiHzTNZ82Yu86PCjsehW3t/qofmO//Gd8/lMzcA4T+zaz+rYgpFMQKeJ
O0wlsyxCmU0p+1xU0eOfP9lvX0eVRYkLzGquzp/8H59M5wynWJWRuya9m8mT18LM2y+9v9Sa5r/L
XkUy/vE6P4otQUl0D+FI7oKkaARLddB8c8rXbWFAFiDlKnPFhyTMN3kdDazbxYsabYwyuvHx6TV0
bbcSrFlzBSpWQY8lKWTqRVRC9hRAwA6z0eT3IB/0KNhKFcBN69MzUq0B+30hZmv4ocJy0EQUvdB9
WstEVOH5MGrxgckex/xIIeO79ldTt8rTIN33KhM6qTPyheWrCODzZhnk0wc+c2HTc6DEM9kjj2SW
X7QfnSkiL4gD4gVL/GIARd56EodVPAamPzTo1cwXyUApAfaxwNzUN06+QYYk3fAxbk0/eOlTXUS4
Cl0HnPvFL4JvESaeE3tMsA3NpIc5Scaq0rRncSVH05lDc7n26LDm5JjanY7dJooRD5Dg+BhO080P
T3++U6TfbEwUlIbGIyiiDNN+VktJMgkKx7ScLACAAHLQX7skuyi9fDUr651uRGeLY3zBzvNkpdG5
tgIVSFOP1X+fh9p2zNQr5vVnTZpTuor7JCSvkk5Mi6w0lZ0n8noaAxo7pe6Eov9YdXrGxfUI4ZUI
L/DEzzmZRDfiC7Y2plRq8Jh3jE4FgKCK9Z70/VVrrOPUtFc5puXaeSs1yhiIpNaxKkEIYyNsVP5C
RAa3MrRO0OPljC6prO7xklzkprtimfOrz2jMNooifY4kS3uCcYQHE9tKJb+1mbQuBkaPIV+75zHF
gg9Pq2lZVhPiCjwLi/l9ymofO7XRXgNd+vz19zp9X+f1BfWtU3cQKmTkfE1ibQfFczXGgm0lvtVR
53oDa5qkPitytsFnsU3C7DAF8tnX1JMfw4YIqrsw5QfcLjB3guAe9PFLFRTTvglg8ni+8NBk9UFt
jU9L0+nmm9VTjh3xTPob3q3sjDUuf+AMyj3lYbj6yx3ym41CtqCl0nzSUGUaPxYTL4VaKlcj6mgw
ZLlfjdsGculCt+hDppW2ClPrM0TAjiSjQs4ictnjemAI6im9+5f3Mm/nPxZQRTZUcBMWLA/r5xGF
LkvX9UWau+BAkKdvY0EIZ6NaujTRy7W61G0R3osLoejfBqP5kHLxWlcoa4IArnXeFUwTTcHf9M3w
l01M+vepQ+GEJuq6LJlQMX+u7ZU/dkLQ6pnrYxmg31WYSGUZvCAu93feUL2QNQ2d0JATtzbgbAVC
v2lb0fvLpjbDkX9+RfBt2c9ME3Q3Fct/rv3NGJu9N7bgZc07RIB0jf8vFZa/uCGYOuwhGsZdliBO
VPJNNdM0mtlzrnYWsuIkwtGof2jpLsFOQFt+OMP7mw65JyB/wlgyp5rKFspZr2qcSRfOSkfGYRA2
MsQ52FpqPq08aPlYNpL//8OJwvlIAcmg0duQ5R91WB03RRLjqYLQ2h4b2WL0Xr3BoLK7pLqVfXZL
WmK0S2KuQdS8/fnO+3cFrc67qWSAhDYsTftRZ8ZdgbtJirCjmIyb8Cs5wzje6NatQr3c93L6MJFu
8bca7d/Xkqod3LVhUBgpov7jExM1lLd+1yZuHiP5REtYxPXbpLdAP6KT5qGTzvDIDW9pZFxQUX/+
+TP/KgH/82lTRYWPLUuqpJOqN68M/ygj/DApMhLBE3fSGrJ0RaLuTV1GeicuaK2eooTIc8wBjLdJ
0soE0BY93YmyU+1BNJ+qViGgjN82w/g01nj5i8GkY5K/jeOD0h7A+MGwx6JvVH+7Wv9eJnjjHDoo
2jWNt//jjZcafWu9TXnjmO4DBTfwZH5GmPBBUF7+/CX97sZQaPrpfE1UQtqPlwqQCntmY8VuHMM1
MHB4+MY61dqDgc4byxgnysZ6+vNr/rtg5uNBTFeAnM+Lzc+ySy0Aawrmf5N2Xr1tO+uffyuL3z3P
shdgz/9CXZYs99jxDeHEDnvvfPX7GSonjhUhPosFAoKcGVKxNJzyPN8SgQTi8U7+kuEbgSTDQs6V
h+krx0loqavWJ/3xz2WlLrMl16bFOh988hIYFUGM2rWijdQ0F0PcbnQ9ugpMef/3P085950aMuEu
zUZZUD0N47Ls6oOAZ2+81LgR1gkoM2oi4MZUmX0tJG0f6eoqlI0VrtTIYjHKlhpMq2bYBoACEaky
0IEbrUfJ/axnnVku8R0oMut3W5VNdoQf34keI7I0DKH9lvCAxsC/04yeMcDd10G9a9qvihsC8gnR
iFI+62qGmGlP30cx9FkGImHMNCefzQRSO6gcRRvHQFxCh+hHBAStBdnKGNezbluj6YYrKWEsoUSS
ah6ztA2qOPGufEjws67FQBjxwctJ8NZWIALavNS4X67dPolQrGEm8IIZrz0BM0UtFzDjAIXkTbpy
q/Q21iGR90JBZhIdq3MdAj1sEnhisWC03U9aBlKBB1SHeNHUHEE8B+0kRJ8gkRNqRQ6u657ryrgo
WyQZxkwWpHgc1mytmKN9jCRH8I24Hsi3HnE/KWs3CHFhh6MULwg8r3KxDfikw4mX9I8v1nZEaEax
Hf20w40hGq6+zkA3dNIzPmtkHI2lOVwkJWi0AkEU12gushQlEkhTr7BzllpeXf/9P3H25cJygPSF
o1p/7EYTvWDx4GXxBk4nkCr+bDlS7m2r/mTTdibeSA92TPa9DOomsb6PPRi2m5bmRRpvOo2kE9hE
u0Gyg3G6wtOMJdQ9mgfgwfltas248Rt1X7rtvrPHz/4j52Y3k4WlrdoEP/n2P/5HxlCGRow060ap
0L1oOCz6cl15L1EyPBmCyllV8beyMA6CCJ/Y3/7fv3C+BZ0JXbdl+TQix2tgtpHPaDZE7qv4vkvw
ZUnpfjJYq39ukgmCMTKSZyB8r56+tX0VpcqYMWKYESkGB53/WZzHoLOsG/x+UHlgzAq1ehO0pjPr
ano5yvM4sg+4AKEiHkF4YOewGR2WvCJ9F+jOY4JmjupiNtADD6wUAE6fD8PnRhtsKHR2+M6ZsIxt
ljYSfm0EsrO5kLr6QsrzF77Keaqq+0H+dNQ/+z2pGlp3yF7Yf2RuYr4kyyT6tRn6K0nBq7yL8peG
sCmSkDbImjj41sTfdIRfOgm5qo4VqVlcBCkAmL93DEu8AafDAT8USV7c6DAnOZnnnEZF4Mkrog0k
Y1g6CP3bCD+gQFmgWhmA/YIkldXVtc9qgiXBjWNXa9n+atn6fQK2JnvrPagrQdJuKpZLIRMkUtM+
Vg4cWgfL1q43Lg3HvRxq9d7uCWbkdAZZy1/0OvriaPVdkmcvTi/vc4TqZxXISb38WtrGsvAk0LWs
lwhVE4J07keluNVQa8qdQAgPvwUZyXbfTrRlppp7OMa3rYYETG6VO7/RkLeQsbJMFq5lIXhqPqYB
21y6vQzitJeRtVT3Pt1hFhkBWjvP07llJsvpW84LIip+9i2UP5tV9bO/vUWElfEPbt/p0r50KxFS
SJjZivIiRWzJjtqLjiTnQrwQJY6UKKoMG0NpSjYw30y+6dBR7sMyfQm98nvjV9tR1u+lgFVm3TFg
F2VxhxbH9aiXHctSZx6V/vfwm+IgOdL4gBLM4RqG1yZDiywSOlNWbIKMlszXls5l50Y1bzVwj2Is
1iyqZBTwkZfKYeu0MAky77auyGdZ0ifTwLkFhiLrbCMheDtiG/dxVIytpg8DBEQ2Uq3MlD699Xr3
Qg6XildgRTq8yDlYHTe+cbLhkz2OemYKUhgMxaKZZK12ut5XFd5qHfr2ZnSVV+TanhD7/2Ip/rJw
0rswf24UbaNthjdTEMsMgDv+k5xZ+8zVXuy2vksLBPXsnKxfLiJV66oHQKG66Yp4D5Qqp77zy3j7
93f13OhKTEsxWe+zHvtj292ittqXXpZtuhBEG6bURUN8J+nuyijdjnl0IXfWSvNhaIHSHFL+c+BI
Zp3c3MU16AjLhzrjX8XW+D3s9afEll9HtOBC+0FJhpeokj/ZU539eRWFtCS5GPZ0p7OvLjlhUNpV
ho01MSizKwENffHqfCfLwY3HYiuN+yV+9OvBNj71FTqzsOazReRZVQyHsfpj32LI6+pKL+hbmKfM
VXqz0ut73pq1kS1wqL6DWX/hj/JrHsuvxKlXKLat0849GGpzBzV/FtU2MGbEpzU5vfz7L3kmgELP
E9sZjTUYO7eTUTdxSx3BeX7Jsc6ekBtbDaPxFBoMl55vzdif7uWU2JJnGAfTcy703vvyyf/gzL6K
X0Z2NBvveCALJwuS3NKDOkmJLhVDeyd+n850Nl6FiHn9pDvtnSxHX7LE3PeRfQjgk4HzyELtKazG
19rybqRUf0oR2Zd0WLOW8snbeWY6VjRQNY6mMyf9kZ1v0bdMR+LQIKEb9tXZm2EU93FFBwq84sZu
0s+Swec6i4bNlmooqkoW4aSz0DPcTK3GdEN0YFV6oOHRM5mhvLrITf8u9AcK+09eZ/Ebn8y85Otl
Q9PIQOuqI0ao3yIO+dj1pewSvIKx/DiCY+zhhlv1pZelnwW+rXO/9u+fddLfHCmMQl0XgTL8VGdV
4EIwVVDqYoejBC9FnyHAZgNr1LW1LxeHMc8sSDj2zh4cXlpzAWX9Xij6Jrq18sjnlfmwlTP9EaH6
hEw+7iTILcXjOleaABkeeVtJ+T2UWB8Jfa0mWIuKxM7a5U15PykfA9FMSD+izZe/6amyGTTWhUaL
7Eo4bitf2RaptUyz9moIXj3VWjpVCpLOurDhYBNyUftsU2fDWi6cXV62BydB9EUa1uVYHaSuuI8Q
8GkkqKYQQOP2MmmHrdbAUiuaH2FY37cV/0svPfQpCiaJO94ZMZkS1cHSKIOkPQ8sJGzifpzl3+yt
H7E9y3QHzRdXfsLK5ituvJsSyTKsA4c5QtpOv2hlTHI0FGlWBXy0SeHS4U9Z6aAkYePpFyaYICv0
ilXSg5SWk5ccaBaRxQofrHo3egPujGnKPGIWOPlk9EDkBda6NqqIInnBBW8wTFBSLevQ6wBu1h3a
dAhFdUOIQUQT3TYJi0TN0REGieWYRwjVfWCJaCUYB7+3/DXKQkDGiWDPMGF4cgtw1qGjrVNsgWwp
v0FGD44OvX600xukzhdaznrMkvttlTIVGqjGRfCFW7yDnOjNgR5kBdW97do7wy7f2iC78cr0Rqpq
sBQumCcdSnv2vbKVRzWGt5hG2Zew36JlOLNM5G5JHDxaiCO5OSRvRIodf+MbPCtyL2VMrRqEAzTf
WNXSVnSJ3ixunMHa2eYAiZT/pBgHEElfg29daxG6h66/x+H4KbO8fpE2w/rvw+XZ90exLIXBQQO2
IjbVv72r+JoX9WAyIKmVuyhNRmS/ux5yHC9ACemDuWxGZ8ef+Mk4eG6RQvyD3StgCrBKJx9r+AMa
Kt4Ai4z0jyI7hzRKiOenn4xEZ6cjgxUmGU5CzgjffPzzdMBB+OQ66aYbnE3TNXCiUIJPYOsSTcET
GNB64N84pXoZYItTKJ+vFM6N+Eyqlsl3TBT2dOPo5EmR5J1BRgEOR1yAOG3Av3eSuaf4AFCATZ89
c73xlsF/6QcgXpFE3MslAsk2wccGQ566Lq8jFUst29y5iUoGy0As2cWIpkM5c5YoKa9g5W68OH3N
vPq28b0LdMV3ztAipoDbVGuUMBRSovkeRiEeBOKkaxZDZt5rDTJwEcNlM4gcYSzN1RK1Un8QTCd5
eNHScZOOGO741lxxrEPiywD5X9UqApjTQsDH12tmacFtkd+UdgaGXYc0INfji/g1M5TB4H/10cIO
zS9spaLERLRhQD4rvCnRW0K5l5XIsyt1ABdExs5n3NDQ0VsoXkCgpg0vbRapeBWEyCkQhaoSq16o
YesRZUDGUUFCOHaxpW9htWgA1Os4f4NIhTCpjDZ33yLLDzCi83QsDWr9Pu+7YjWA+bfy2kPewYGh
raBDQe7Ras2LSoZEGQv39h6ObRt+GaMc9Y1EgMThfAYuHyBkBf/+Dp6bL02NLboD3o2uKt7R397B
QK6MJI3aFPVDckzqQ2LGu6GT15GCXc3/10edbtHaHL3hDMnHjW+hpJiiL5wSY0cmcd7V0id/1tlV
ssm+ClwKcDS2cx//LrlQ86zQS/6uaFP5uOl56dLvs5VYt4fK8FXxsBeDyY7c8Cd/5rlVD1EaQlIs
tdiHnax6zBJYQRozvPSkfVFATxIoL3V9sHxnp+T8vlz//Ys9/4kGkXxhbPpHtAFxatAt6BhuyrCE
AFbeoyrzorjDYxaXbzVzCKpOy79/5DR0nK6zBD6WWCdoZesU/DNWOar+OChswj725zomhy0YR8iW
Dkajcjkba/OuQpsJL7guvrPt+yJCxbEcWCOUnUj1ZXDM6xuJiaqC7ArPNKlZkQbj2hmANhhShuoE
ziNWYuwiQG8EurCR18etmVvmfCzHtefm9dyyed86WGl4DRDb3rXo6C54V3ZBgL4Uydtqrrh3ZQwx
rkYTLnG0TZaoD71TXKdSOsxcIrEAmhd+7aMmjGn9QsU/gdhsB+tYsM+LCtEkAICYhGVzdp/pHB3/
r6GN6oSBON7fv9WzvZY+q5EKIjUNBvVjr+16F68030k2XZG/xcMXB7WRyB23yNcdVH1ZN4sQvuP4
WSDzXAdCD4hAJgFd/Y+dQdVKg5+rZrJBofotHPn5nLF6GeL6JREYjL7Mb9D9uf/7H3tu9ifzBOJd
Fodpdf3byCM7ZQQgGeXDiCkkQ65m7oDTElN/mRkXoa1cYRp9L9Ynf//ccyPeb597un8ORz1uM0NO
IDb3azumj4V2dehU5bHM2sPfP8s5E6HGhdgEJMa2lFHhJFRedzaGHpgybbQ0vO37tlsEwNY9orFq
GdfYuOQ/DMzcyD6N60H24bLbaGYQN1T4oV23smZGtdG81zhD/cg0+6vQ027QquwTF4FTLQbkJymv
ngkXq9IRy3ONryEYyaWqAsvrsd2r0Bj0Q4RzjPGhbpA0GaM7xka0e1GeWvnpljUttGjYJhVsbZzb
HidyiWmHMrZP0O6cQ5TBRiok9hsK8tczdl4EjDPW+lJ6j81GBSWEuLOrrL3WwOOurnDTwxgSKNUy
Nbqv7ah3mMCx7VFqYw3c6+CaHkrOHeKXeJowBddoTERzT0VDONL6Gz32L8S6uSi1R5sVcV/RN7BU
WHp+/6h7IzZY9X2YNQfsHvKlFUm7PjKWHfKzgeT/kMZyWBp+fYHHbH0wSh+3KMivOPR+MsWce2kc
YUBN4oG39RTUGcd5Be4yJ66es7vKtMcWOYpa1h+N3NiR8H2ssSj7ZKRXz3VeB0wGbAiLVPFpf2J/
6eFbyABhxtZBRfAe2K2rLpRqXqCEGwh3KEWk4KrA2ZhuiKVh4h76IAw3Xpjc4eleESkm7Zvg2qGG
P1I3fwJvj7lVOwppiWiHFi96CQ2C6shmLeMWCrBioAbx9/fiDFNAh2MBzkNluCFWefJeeNIQg6mM
0TxykxX4KRjuMhHvvlQOesJfhf9WPgsg9UkD+uuR5GO25zgAs4eMCLkHEVFy6nXbMArX6R2ueuC3
oDqtcS2AiYt+O5Ye8ZdWW7mmhnh8juJlLWFAEcvCGlrG9zVo/c3f/6g/Hb+RfgQ0oIjFlE34R/SY
30Y0xxzspFa1eNOr4bIgqI6Umn1fZ1hZlGq/Uhw3X2QJ0uGJqtz76Cuwh0+h93p4g9RptA4itgGo
Vtq+/ck4dA6IAWib1JFYJVh/BGa93hhzt2WwzW1/3wTxixQXN34GMdrQISLXeJyU6HhXRn+P+OOV
39eXBqmvWeuy86wr60u3Svz0rY74oVCpB+aWvA24FVgdj2hSe4dpDWgfXfrxyXcqnxlBwUYAFQDg
RmLnFIkhh65nEjZKwGeXGClF8P2agWHDlS9wfgYjwrfbj1mw7fwLp0N6IAuj8dKR0W7o/Fd5KNQr
Emhkt2MUgzRX+HM2Bag3ZXjxRl6XIf6GP2S67NL6CnVUdE9wVnRyYhypydtiBK20CNFVxbeTl21A
ddywg1sGKwQq08zaxJGj47abspeytYtMxSFH84kLi8wXuin+BQJqiPTFBCjaVuiaum/wFG8fq0Lz
wRo60lIucpCnknZrG8FjCgxppjW6Muty1kq2ZO8j57vVMQSbYfPqGfLCNVjNpO0GINuiMJ9RLH3z
XO+i99B+8kJj4WnZjZhPWusBG8xnsSisY+2xKst7pWleVXJ95M0f20BVyP7zYE2u733W/F3Xbp28
JkHu71Ctbxde0P24dGXt4DAbeHoYrYkWQkkvCyxTHOsGO2S2jygCMsS2aH7l9WaMhe7oID+n2fD9
k75wrisASNNkQCtsak+zagPJhLiqtWTTh1mMLKQ2Q973NvGqfs1+ju8ncG5aXcLEU4xf8GyiRPkE
WXJm0QJB0AZnbogZ/TTAi911USRigeZk/HxdnH8xLSSGW6fguwFOunGGYjnCI50FaC1/9hafGf0J
lZDTIYzLCvE0+p6SY2+6JEg3UYOJZJ6GGz1Dw8xC6H6hFdCrMshIe9u4M3gHVonrIx5abdw8w/fZ
r+21moYHtynUrTYIC8DWQYQQXy7Z2LZN716ilrnAMOk+sDEOZW2xZlXDmrAsj7PY//5AMawm0uf3
LMd41fPrk8v/uc8S/v0fcc+vNh/v+J9LnNuyKvtR/7XV+i07vCRv1WmjD0/m03/+7xYv9cuHi2UK
rma4ad7K4fatauL6P2RV0fK/rfxfb9NT7of87d//fM+IloineUGW/vOzavv6738mHNIvMqx4/s9K
8Qf8+5+HNKjfXv/XXf1Sv1V/3Pf2UtX//kcyzX+x1gC46oicui0oMd2bqFEs9V+6g5u3CdTPYWal
66ZZWfv//sdS/gUsmyAUqXFF5OyqrBHliv0vthiG4iDjbxFAUa1//vPHXx/3esdfzXvLfl7/ztwl
ycL89r4nZKfL02VHBPIINmrsfz/Of7FCNhVSlfEWagmGt0WsLnJ/dNYKI+BDpxc4M4x4lxmprD3I
Nr45Uy3DunasjRlLj7Xn7n1vfO5exXkJPJThnMJ37LnVD8XOa/NiF3uQOWFIc/1bVYdtOTw4qdqb
ad1vYnNgJQEOqdzHuVPup7PpEOiJhP8ZWWVHe/TyONlrIs4qictiSGVQBL61hkGkP6pW/RqldXfl
EePGUXYJjThcRWM3PBsM8GmtOI+thwyHE2LhOpOtEbhdl5fOl8hVtIsWI+poQNNLt9yBCOioIFhr
K2yIOJsORo8I6bHmpJowypWUufK3PArCzRDq6T4c/Wwfi4MPehwxBgDDJxXT5XQwgzJDEJTb3i/z
jeN10bEg7nFEYvUdLj1AyqteG+1DWJXtCk8k++CLM1RP+1mJouciV9ZZpVVfHBkZ5jrOojXLN+Q3
Wq/EVsQqkNTI8ZsiMaA9DFjjRGHj38viSoEUFeu+f/+rLhB1v66mOj1BmDYvMLsQQRXFq8eDl0v6
HTuSaqm2rrcq+9K4Qxm5u/Ty6qFI0CCSfRlx7CgKqwvkBf0GU4x5lEdA/YIAgWtTGVG95lWZOUHo
bS0mfqTyVe/2TOPjzbHRbjRWTNuuR9h3BjYOsaPOjobddECbedgByeiPl+9lrZ4//OwAtnYYwPbr
SgeURwMH6LqSgTqdiUKSTn6sh6UIwa7q8WTu6nUR1dqOnHBzkVtdu7GVIjiwMDdRtRizW7W3tblB
7OAxii0UPnun3eVpIS8ytUd4RKhwT2eTHvd0VnVScCx7P4NZpW7CmGiRwr54rlipsYapXN4Yclve
TGVdikitlzjeplWGBrUFH9HFqsNassf9cCwxX/LA7t7mVYuYiZSEr6AJl0Tak+faBX/p61JwCefO
3XsazAW3JruTNboxS3KXZb1gnKEdiIdgFij0lwFo76GwiPD0Tpmvjo2mQlnUSH6NXXWRfwfzcFm4
8TPK7dXNIA65U0gXv4rKVC9vMmuULrQme56uzhRV41bBZHqnRzr4hMpXj2fHS6Pm7asj+D5aN5Yo
WMYR2vuV8g2ylL8hThUsM18y51aR6wdDHKD5eMhPSd+lOukv0QrTDgmJMDu04vFLG3fgnrWGH5pe
0BVWfDVd6WZurNEARwBY9IKpjJ3mBlRJclWIfhKPGKvaHoKOipEzVAS9Xy1TfcGzg2s8NhEvFIfU
AyydQUFZ48U3XPfEWXtdHdawCYKbjMwsm6ky+R50Huuppn80qvJgYYyiw1HQvvHDXmGJTACOpdW+
bpXk0i+xdWD2GZ881I3NSjVfSRnc6Zh5Pya200HqccN9NpbJZQCZ89i0Tcc96gmf8VHhTp5MNmTZ
VR22Crtvk/nrlKVg4SMOUNm33zApirfCuBbGkBPkgMzM7Hg4uZwq/tsydjo88L+9pYLPOccXTV+S
XJQfmsK7LaD8XyVBED5k3dxNUB9zM5wb4qkXqGhNw/BIon0aY9U0uIa1mGps0bCXSvdn4a82yXTL
sY3oW1PD6YnHu381nJoUKSqzBAPuBhtNtarN8CpUy3Lvmvi1GGadv3jAo7xe874k2FZuddyfVl5p
5y/trsZU5KVKsmpF6Ngm0BBVXySgL4j/z7qxvuu9Mb3G6Me4Tfzm0hus5mkwDH8zElpcKlbdPJH8
JARUVv5VYlTepvQsZa6USjJzShiryGUPGGrK/b5N7eEuiYprS5RXUNQg04/utgiMFPkReT6VN05o
wRgIVUA5kf+s1Ffd0FtP7pBKm7Yp9eVU7LX6tg7z4MFz7HpX43hNjsoLnjU1XHyyDbFE7uD3dY4D
sIqhEHC5xmqHfvhxnTOGml2Zshm8guLWiDcwz4VyND7r8mjOu0FlVZG72m0z2kz42fAsxw7mEV79
W/nAq7hSuixcBAk5KcxN3Ggv2cl1lI58Y2aO/XGpydG+b0zSQVP18TQ0i+tSK2kkqpO8jPZ2lCAq
LVfhOvebG8tARLFvmm4v4ye1j0o7XCbZ6D3VZnhlibcWtsV1AYDlcWqq+vrPpu1I3OJX0wze0Wsm
adchnj+PJjJHSyVXfHydaw+8vIRBcZ5e202HlnS46kId8yVxJrPRRp+68X+efaw9bSdhmdVHGXd8
bJfZlXKhlo0+t1NH3iOe8/vByZVtqJnl9qT8vW0Eu3M/XZpGtq+Jl27e207lRFuQx50Kp2vYR1dq
F/eb6db38pPbpsvEkW+lSIXDk0Urd4wHbNxhPmGDVj6Zg8ik13b3zcthlEce7M8Q75ggkNjQJwHS
ioZT3ipBUs4BSj8oYR9eqb6sPvy6GsVqKEDcVG2T8EoRV6JuulKZh95b/lf3gU7/7Snvn4c91/HT
P37CdCXqPn76dB+27tY2yrGeCJXAv7RzTyfIpWKTi9/4ZaHiWzGbTqdDJApDD36XqfQ/20wV083v
7fzedT8JxlkfgwU6c5TYJbMPMQFoi83Nx5e09wNJJQ4jvQahfFePpX1jW2F4WUUo801vK2v2702K
/yLrneCy+FVuUw4442d5OwbdPCvU4Vm07y1CDO/tp3LNs77H7ktQOreu6KpK0xXhBe+yspdHtJ4x
AtNnegsYbjHVH0+nKmY2PAunri2aW51iAc7F5WVejL68kDLWtUVM8CptnXRXiHVtkmkyaCItAA/D
pZza6Diyb5+uMlGkuR6h0z7J0Nt/HmvCie5g7OKirq46tUPNAqu174WBmrNr9s8JK17UAf7TwjRe
XeOiam1zSxQxmtWK2aLH/esabbS/j6bGRzTG9DuJbSsgMSIaNvy8j79T3gyZxShjv0qYChh4Fiv4
zE97wkxZxxCf76eLKNp0Ri7d54GZ3eFmK5RlXPzeLk2zxDjj12XuyvyHw8491jpi9ep4w0JmtjDG
Qt1reuxh8iGre0OcaaJsOpvK3muz3JXW7+2msy7obpV0DPadRToBXnu/qnFlu9LxyzZAaFGYNU7P
ps+rrqbDVD0yPf5WYafITLF2o3B6xHtDJ8Ip9u/fr3myTuI9AKXJTpFw0US+FTGl34LSntEGktz7
2quRgjpAP0Ah/svBCtoRdBwOGD9PzdxbanVQXUzVNSpn+wIjyxmRcm05BoZ+wMhUP0R4oISaX126
7C4RBxNlAYQXRB0V7GaGRj+o4jBVTIcel9q6VAPSl46E2deI1e1BzlrmPjV5KvpAAX1jdP5SXGY6
WvnHJoDrois02nat3qoPqLc515YV7Mou1x7wlrOvRV0h27/VVeJK17v7jPkcALtUbKsuD3fTWQis
63gW/zp7r30/83C820UqqLC//xT2x+AhXd0QEj0EDpEWo7+fZndrM5BD/LTd79GQLuDVJLtRZrfR
jMXPs2xk7TorDBfd5DIcF1N1L9qcNJxufr/v5PLktuny+OjpdHo+AHXUwLUEhzgpNhe1GzeHfBeE
9XAYOw2XeV3L1ZmVh+7K61Cw0lIpMRdTFfEnREWtGEU9LBYPMYMctPXjAxQ2xrOSqOIy85Z5aRNW
aaWm3MudXu6ns98KKynGGs5bnrQYRNsgz/9z73TtE5TdAaw/lk9F023TwW0C3kRkRuGYxdml79TD
Cks/4j55m10eyzLDQ4IrMX5e2521z+Wh3E61Jvl/asXN70/IWeAcy5zccD5L9U+/9m+rSF5MkRLW
TcOGESwwhB9fTN/y3Tgc5PI1qvH600EFOavSH9BUt4vrXOrRP298RMoxX5Mup4oSCB7RfduZa4lv
tCjlBwMcB7yQRZNj2eBkx5uPj8IyDIl/snAYhSHP46IUgmzcKH011PQ2y0vUygl3DYCP8THWrns1
LZ47Nyc/VqfynYweF4BRyb0scjncqkGK74Hpa5cRi5+l0oXlnZak4XyofLSOeaIfWbJ4ou560a1N
HmStS2QX665IvoOkXRd9NzwFLfZDo2R1FwrqH9dTi7g0u0McEjevpxFKjD6SbrFAm667Ai1aQ/Pi
VSNqer2R91YVAO/NVJxkNK9N52mnVTcOiJu46P07vXD8O7XDDTaAXIP1CGW/WtQ962Wld28LERYw
Rj9dqa4bLCpxOZUFMQ5s8PYQ+8QUB/TQr+uUfTK2xzScykDjh4tRBByminPPSlV9plQSGelJbiLz
sXMAyXWw1CQ75EZq7JTCWzZeT6RDlJ9Uirumpu/lhrizFHeKypPy6VINEPsSj52antw+feavx1ZO
9snaC/g2ffdD34ZdKlSq2J/THf/gKHjOGBpkkqRvURUtf5sOSrtAdbbBOlVMG3XiEh+xW6c/oIT+
cdKYJpIhwV8lGsef7aey6c4xGPtD+306fy89PuLXZxwfP7UJQuuHxdAW9Ul1k4hDa936sl5cHxcI
YpXAbvm9xLOT6DoP93qDoDDj0U1Ux8adI4H9q/RMB3zkGHfpaIY7s0CIskYFqJyLxrhbVcfGBFVp
3MFtBSewnhYxSNU0C+aHDPQHQW8vKdD3jZVsI4tL3/1P7RQwf6+dAuZTrSwan9yrRHL6kGGuDlml
/+EOanLty356PEhe+wqHRdlK7WjZs8aO222olj8SpUqvYwQKFz3pJv6CBHLqKsRFsxXLw7DFz29Q
B+OqGORmZ1UALYzK9Z4rC5sU19eeRgRsPa/IoP02RN3VJiEfGvVLx6ulK4YZwlpBn7FSzUmTGWG7
LRtgX04NDxh6bjvHzt25KnTHvrLEWW6gk6yYY7x9r+jJrF4W0jgfHVPGMEI0nh7Q1MJ3UlxOjdMU
qKomS6wq8JIed21ZEHiIWKqFSFXKkvm9Hqz+aWizdEVicVizux6e3AbjlMbubnGG/KT/26drWqJV
sA+Q+lIssivaKS+1wU2vlIux/4b0FNt0VLnxmDZhI1+yELvpAdDfwV1t76xa/6G1QOamK8Kt1Say
km4+XU6HNr83sQzG5IDmakB/AU+BsLu49JXUuCThezNdNW7a3rWB+wM9qmantlJ+IDCqH6Z40DBI
S2BGaKGL8NN7eWw7/spv42g+lekhY+7CaVz4WsZCii+mlVfisBKOIPQspsVW9vHSGZwEQ/t8RYIK
Xf04Qz2XXch0yKPk2mvL/DBdYfnYL2MwmyDuRMA+LM339uTjtXnLqvNCD3ttMZ0lZg9ucCj3nYii
TOX6EOkX4MSAVdhIsX8s1zq5XQ+wo+B1dmRcTFl+kNrq9zNJQnb878s65UTESrdgGoFhQV1DCNXp
hCQ/zuR2oVb1UJnZt2og+Z26brmtk+YQQHu47FHUPR68X5dZlFZbs6wO70XvzUAV95fTM0SL93JH
u4WCYF06GViI3HH8i1rqkksrHM2llWLxyWKLfG4QJC9W0u+iBr0RqIY2UOJIfbUGuBipbBxUgnyX
hOpTQlb2QLJJTF/icjqY4FavUwuMhDWumwRvYgOO99wvFGM3HYbRNXYZvwseQ78KVRKbi3Twk/ko
lm7vB9MPsHKqWzxapsI2xQINfcoZ2Edl+d5uOkvHsjreC1uXtV/WmlucRzeJ2muPWuhniyHXja0R
S9pjbaIOqjr5bRMP3W0IbpAxNvqSW1c28C/g09YYYbvHIcA6e2/WRbQP23qXVbGymcpLpyVdBBJj
DTqajRDZqnsQXS6AIyJN00b9WDGdTocpSvSr3VQ0NTYl/BSMlp1N2ZAL0jRPGF+AbUpAA7HV9Ibd
sexYP7b5sLN8XgATZKcRdvrVaHaLJk2KS7ltAmDeTGE7uSajoVlutGwzOVgNodzNGcv0q+mO6UBW
51lphmodGyXuioH4QaZDqaRpQ4BMBtZS9+ZWS032cfngfU20FPVBMxh22ZCkjwrQjakc2apsO/gh
YhgErL7CTCJUZSrOlZ6k5o2i1w+mKAcTQUrT6d11KmEFkDiROc+NmO1sLpyuusK7fN/NTme/yqed
8FRkRE1wcIteGXZt35l36C0FD9hBT7EsvVKmiykIpfu2L2qmi1g0w0HtvZkXrArsuJd/f59Jlp+s
XqDwAdeHy4gIk2yYpwjuXsMo1klH7RuQp2oLCtreTwfJHsNVASx2FkSEB1YqEfNjDWpI8l6YBYi2
tVMU+cVUacgDBlcJ/2urgLwqjfgKtA4hVXHANHkOuLA/FHItubD4KzxMCqChhZrpxya+ZkYrU67s
+VSmdRE+v4VTrBCu7THcrfAN6QvnvjAleWnCLVpNlzmk5Y1gWrLIpRbhMlKHMHz+L2VXtty4riS/
CBEEd75q32XLlrcXRLsXbiDBFVy+fpIl31afnhNzY14YLKAA0rJEAlVZmSjWhNmC0fCsDftIVhqN
6jl0bgOpJXPBOJYk3kMYxN8TI8v3mYugdAsSUEiVa4RX7jbevbDT3/1/2MxBlttMMkRn7v6UdGst
f9g7nYkqDha+t2mWvtQa6qncjPDmGkJxdEdDL1DgBNGAMdwa0OT98U9XUNq2e3tydUqtQTHbd2u/
Qp2IUDo6+dOhNBD4RdE1uKVkdKJ2F/LDKG6f7M7vT9hK2FtWmVAqoLZAO0Si3szBpYlygd/jbvMx
01tLH5iBMork2Rqbj9ELjJfExSrQzhBoI7MqoMQHyr98SWZtynhpgVBrfXOWII02pa72ZIIU881z
ovYMNlz+EkEKBMLSP1tAqkAZbTlPg1PGx8Llb/TGpCanCPbYQcUQsQ28A9jfLrTgt1E0A/xuNoKI
mk9gw9FIjTXZZomQVGxlpbVgwlBbFCf6u2AUeOg07ZDsytiGYKCRQbnNR25+qPeouav3YVbUezJH
lSoof0EM7HcTSh+nHdlvP+oxGq/eC8HrNTLtgFWHLSBHwgOTAOrm3lwFfkywV47HtAvFSzBAClXH
b4ZwxH4UeT4n0wwye+G5kFYkUzU5WOu5uCRV8i5q91vKBxAPuKLfgT0uuzaR3KOefvigdrDo9Dsw
2P5ru4cQ+y5mUP4BGETsezdIl2QCYA9dGA7u1wlrL/Z0wMcMn8mxHVELOELsDAU6AMNFaqWhVYCk
N8z7IfhtCgNSFk5px2vqvXeQWZVmchzjrShKKH5DyXkZ9na+tEbLP/bY0c3CrivfsQcd55BoFnuN
UOa1aAV+yXH5bqeQEUpM2awgRFG8l6Z9RC14++TbUXAbPk5ufw3PWgYRBLRj7WUvnTjBWxHirARz
oIOlwOUL9kZrRybWCfxcQznh5mFAN9o2DbHy2zA9e+1Vgyz5gQ6IZmGjgfwi1F+gtHtvA9tVcja9
q6VyppbkkTtvfY8VIKW1o4IFKPG7UHqbDjzI2QIy6PGKTCMoxeRA3kK7/6141/57jQ6ebPD1YOcA
ykrXwUb1n4s2L2N5CRRl8VEICORlWL/tXeE4t4MVc7xQyTZ0jFPtFVCni1xkMiYnrRJ3/4fTbWTl
QBa0i+UMqc9yrbNc3gLZxWT6+KouaScnlFusFavlkvZ5rlZfvYnO1CNQzl8wB0I4tHV7rbw23pJV
+QN+5eD9VafuPx1k3SERZAZGd03G+qJMcGXmaXxNk37p6Wx8Mzkk6KM4YwiaVMNb0IEKPEB8+JQG
3c2NjR6Ke0FTNaclDhYZxko4PP7KYdzTFfcV0N2H0h7kEkQ1wjP31dR9Mrx+ACugXIfZ60NjJdjX
9SiQmnKTWdw9cpZ2r3bllEs7kQ3ESNLgwMIhWjKWZG+1VZ3iGimAlsLJediEFxBFguu8aMqz7WAp
3JnG9P4d3ixUt23qASKlZJIb4ETdoeDQMVdiACEOUiUP+H37UKIasqsuemNH32PqsCDLsLEybJDv
X/pm+vpHrrq2nfrypc67Lw29D2COus2bqGFiIo+qOXa66QVBbI7qBidYIoSqQYuYxR9jZgM5FDjJ
RXTcfxDpm+GAzRMPRwHYZoNy65t9H0vOfZ4a/2UdhOq/v9ZBJgCDAZiegCoCocH/2tekfVpPGNLi
o4kg0A1pcOgk9vWQAToVQArH75Dsk6BOPdLh735qbAoIFtV2saftaROcWzfUFzLSClBiU/jQ9p22
rqxv+dEQ/a3TVWH3lKbGzxK1xwcN5prNwB0ICDqsO9IBP6IeD9A2XFglCri6anA3ZdK+xtgLgYk1
CheuskHr2Y6oIsmhGGLZ+MpBNI4hLyfKtTuFHUZowMykGIFk6nRRXyBYj2qYPGtf6CwXgf3oR+OS
7jAzEbwwoJsDiUJsv4Vqo0eks+d0r+RRAe+NJLBUWzJLlDjsuik+RCbKdSDzksbdWqJU4VDYPX6D
FmLnhZ8PJ7cYhhOPjA5sv3jgknnrptOaGR9B4dubIQjHeRiG0UYNOSDafc8vkVdrJAskv4Qpym77
6SyZ2pTwzSOjpbaX8gDvxhhZdRk9OJFZn63pUE8JLGrHVvCBrDE2ljJKAhSGp97DyPQ7PStqFY4r
XUDsiVdduG+bxN1GuQC4vK+PBFlrzDzdRkEFdCOSPhCZysQj1AfqozvhnO69BHejEb/Hk0cc9sPM
wo/+9oijRx492UxeR8dG/KCH272ZTE+b0RFhLjIKaarTDSVG7aL9Qe73gaV91LVfuSeFeFjhJ+kB
EigoHUDjxk2c7gjsFbAwvuwRI4xifJhO8tJGtp5lTam+lVnzEEhb/HKbT51D6H7GeLFUQAv+qBv+
kbtB/h6mLjQEESffFea0vR7w/0bdV622OYdAF9NdtM/9Jxc8DmcK1VE0zu3DZJ5rM1zfY3h9Llcq
0Ef8ux/BBm1//30iw+TWkvznZOpquHdmkU73riH9Y1v1UCLsPO/YVYhDtg6rsJn4Rwe5lI0oVnnn
xY9x4ji7AuSJs9aQzYXe/6grCxfMSAMoWQIXiUdQ9Zigipr56xJAs8P9Oefh81hhhZfN720aIyKf
LT0UtG27OJXPGPPGISfw2cYoKdMcmQKQ9dY7zyisZVkhAeFBtJ48oD8fL5qqSo9Z23onV0BlKS09
c8t8hXerHyAA3mvIUNEp8Pd4U1clChksGW2pjQ6tm3ZrCzj18YVXdbt2PKBsbSM6mUhcPvRIdD/4
LHGxOxq9NZnUofxEI8rhGnNqsydnYO0SbCpCpDfLBNhIGcwsbQXrRFbjjmd5fpBpw1ctr/D1AUHJ
vHaE91p6zvd+dPKfBUQtvQAIvBnIKcBCW/WfKQOYwmzBgDAgpI5ouKqeFLSFQV/rPsraL59U0sZL
AwyIK+q04sY7CxasqJOaQpDwzhqENbdkMkN2eweV9gg9Yzy2AtXT2MmrTCx5HMsiX+T4KCGZ7GbQ
Gq0NsHNlyDGaXQjhwdQwHeRQuKuSVYWSPFQwS+QnyaPIkbPE89Vd+3bPdr3qg7OeDr1dxbsoTt5Y
XOMhS22lGbO5kUIXl/y6VPUbUaFIBZsSXEbEeIT4/fBmmki09N5roU2xD/uinueI4Dhxd+rytF5V
0/PpHjwwLCXn1AGS/68kOwfSc8yhg+ynKV6jIbu2IOJ4YAhlXxon7/d8qD5ufVYFzc0OUkuL1jGT
i2nU33zVJ1g9eECVreUAhZcuLL41DrKdqF5Th4QV3qmWVjfHNyj7/i8eRWjwVVeAnhubsEuIiCpI
6M0rWYkT/mFNfYRmpj7F2fJu/R7H+uJ75mRiL1WbPLQAy91/i6VEKqFHoPW2eKeOvNZ7YQOtJ4rs
NDScvTh+Pa+qUT8LVuuLwfOtlIq92LnTH0pLorRo8kqKzltDxatYUq9MImjX1AUwxwVQCDS1qaR8
4E37x1ZBd1qtK5F83QHKUbN1E6agv0l969CP5oV3fn075EMsl9pFDvHehmTcqS8UVGZFfUZ5M/J4
06GqkWO+kUDfwnFToxwctdYmcnUiTPCCc1m6NGwJGeRgZN05ibaFqbFuKyydP9xdIu5kD7GZIsGR
cVTMRlg7s2CtCxRJbGJlmEtE4esZcKVQBAX6jCvx08umQke3aa6ODIDq5+146AvO9x6Ubds5VpAM
MnRAAVky3gXuqK9G6FU7Hfp/tNu9lRzVqD6zMLMueC3NDWkFzxRUURBtDOKuuJCVCO+NayFuIRhz
kuzRbQlR1Sk+o8MmWCD5LNdkxpbbrJPYMxc0GzTlhp1nMlQG+6JeaQ6RRdMM8JoRFQiubORsKo+7
s0400Sd+pY+ap+HVtvB6K8zMWhmxKsGcjMQb9taoWWLxD/B5Qig2le2TGEO2bqNh2AC1pC9yhAog
uSQpgiwAknzIDppgo46AbDMz/V8QEn+x+AEF5AJcDLISSIrgZWL9zeBlAdQZ8qCQHzEKA1xdtg/c
YvUlbcx0B2JHMLYjo3KhtsKrOV4Gsl1buQM4/wj+3r9G9AwcSCpo2JMD/cYcxLV9MGkTtvcTpOez
R8sIzaVnNfV+ZKze0xkdABcoV6gV/3ZvR70IAh+GZ9b7FpuqYE6nt1Yag0AWHOg0sRkidUnx/n8H
KLn1T14XfEweXk+o/gHw2QbC7e+Pqa6MOuoyq3s3dZ6tshDFbxazvONAKw06jY3mUsVesi0iCcZC
auOTD7IE9doD/fesKx30ZKblHcArit2QClcG2AnOf51pU5q3tv732f/frzOrVeOE45pynQ6wvyiR
ROSM9sBkTgWGe0pukpnaffKHSb135/vYRkFE+C/nuxnWFS4kmZgbPfcOPujhzv7ECWLGyFgiUm9N
pBDWGlHVCVkf5GfXs6ZwR/lZpQObAYrcPKJOw9wUKfaSEAFIL4OCvkjSa/dHKmYTR+EPN20ZQv49
dAk5Hr5uUUOvtpf5WzjgIc8iiG2TmffeM1Ne/pibSOpFhnUCoWX2FqM6dBOxdlKUmsxkHGcuOPiP
XaKHFyv/mWRj/tbJPN9btj99jzE1igrihfINCNZOvQNe6EGUV8CNGj12E7gDmszI4nBFd3Az7eBZ
+Tp/bIO8vNQa1LiQJls6ThJvWyDwFlgzOvtMFuIhTgC/8NMy/sTP4D32lfVkGZBDcWMerWonwTvV
+2SNF33+NVC0/L+gBMFTZ/wzYDOxsIPdBOR1kG0Aou1/6V8ZRoly2zhCtqNFDrDtM3OedTEDPaMT
voGACxBzJMJ9rwJozMYKltrDpPVWCOHwFYvz6C0wlJwBm+CeAD0Zrlkl5+SWKyffh1HQ30z85NtF
nXTG1vXBptX0TbEbje5TZW3yKytOEIgDj0sOwIzXCv89y+oCm/eyvUBJtVllRlkeGqm9Ha9LUAJU
ENpQJQ9Bec1NcNJ1n7oR8a9x/JrHZFhXQvEGJWmn0rdbMH1wcDEIa4Qufap2ITdR1euZYXsc2fXW
SX5V17anoS1HyJEa325u1DHoEgHDxnHnPITYyIwa62nqmvcTGVMeAorjFdYa7NBrxIDrPfWSHx0y
PFgOjVEubm5O3hprU1bggZhmoQs7qFnhM+ZUaqEdqRfUiMCYRlHWdNGq0xO1hhGs8zost6FRA0lu
6n0a2dCyTWwezztf5gtL9l6+oi41LT4PylfhvAl5vPStYSkR9QUbK4jF513gxxvPbbInr42842iL
s2tHsKamVgI1VzeoZY0DJ3sy+tAGw1P26+7ROcavMk+8JeqN8HaZRoLzxNs2KHEBfRrmCKaDRDyo
dVvnSB5QLwBdAtaGWAOhk9pQuLSscxY93K6UBcMqG4YR4dJpjrjcimQE1L5ax3XaYxOFVrP28yU4
Pb3lbQYlykcL0Kz7pB6HuIeK7WJNs9qo1z/FMtxBa9EBf6TXTFXpYtggDU+DmlDYh77JXsmdmvpR
AFzu6ymMi2sKPKx2jKMknkw6lCHKGKVrHmhU6IdsUxX4T9BdURuYonc5aNNO5B/bcbUGHhEQj2nK
oRcfU27w4KPA4FyVUzbOti/2dLDGHmFmMPQuG9eJclSxYFENFp5HcqlHD/RWbAprmyb4SRK7WQd6
NUAw8xsqoeSqH23UoTCzeJGj2HBUH3yzweq7cBtl7q1O9xem9ScvRfotzDsA1FBQefLDID2bYsTe
berI3f6XLj32GAuVHsa6kQu6gIYcCWBGb4PSw8mTrN16eBks6SJSPKsisN77ppdrWXQBSvBYAUkt
Pgc4D0k+WScrxLug3N6gsryEbHwLQrA5HhnJlgPv9sQGfGRFlyPz0scGJKPwZBI8zB+pl4OdG3Lq
UEwmM4LIFUR/5Mdtqgrf4RLYspMftMaTaQzxSpijWpKJ7axxTmIHzLTTZRtwzM9KkFwD5Wh9p9m8
wmPrwO4geI/S2yeT9fYF1B7Ud2tBMh+y9VF6u1UfLFE7xNeNmTXduSVHPA0CbF0tLKb6uP7PPRc2
mIbEGK3pPlpl2MBN51/33Ln+uWllfrvn6euwirBSX9JVpVOO59HzNmTRVei+bbPrbvf1f90zDerB
gfT3PYM6zkDdhIrOTd6vOpY667YKtkUKQP6StYW7Y5BsyWd0OkiUBUEGG+XHIJ3cALWFHp+BsUHm
koPWhjwbW80SxwfybgwxfJqjMxrIFMT+a2pFxddkRl430YG6b63Ypxqg2JwJyMMuECAyByt9Smoo
+7VV2S8qI5FPQEvKpzJ79fF9eiSHFkSBS8NXFeBw8C+M1LxgMDnSkExCqqyLunxFbTVwlohNz1Ht
AXJGLedfwzBvDQGHhduW2To2tXwyQqc5D9xd3z2ycoBWNoMkF82FDFaAAB2CS/OyKJBhxQ3QUNCv
ejOgw+stteW90R0GO3kfy7Hd+lYpF9zwk7XdgPHSSPPsGPZVPQfDlsgRakhVdR0NUHDKqBh+RuNK
5l79a5Dj987IzBdfQeosqUR+QimXvwXE1VtDYzF87AWUChHoyj6wxN3n0yBEONZ4IpjfEscCQLUZ
swtduR8mKqgEEAYUXK8L363WqTl6+yaJflqdWS4jhxkb7frOEeuTcAUuE75kuXAWQ1pibS58/8rq
ZWnbNXDsHf/mh8ZJZeDfg8DMQ+T3+JCTvlxFsal+sDb8XhrafXN7I53b3SCe6jBki2ZMjbNvjV/X
DnOz2P113bgN/UfhjMEcdNDdSxsjgmFy8df1ujL2opmqi1UwFHzlYt+1qoB8XwgJBfZcc2/hDJp/
Yy3e/tqs30HQ6q2iaug3RqrUS2C7uzKbZq1AnIqy3/Zo9Zqf8zgFAxqNnIBtUTk8iYAXO89O9ZIG
QKYYtV3+h21GcsWbDhLiwKg9A1j3QP0AMubzipcTKSRWj2B9zea3gUH4OHLbe8bPrtn2RpSuSrMS
H6KCMjvuBGlLvTTbEVtXox2fuqh6u91INkImFEmJcwoCn6PplRxEqxgQd2yn4jZ/GX3QsZs+IoZZ
07bviBPNyIFZlY/KF55NedjyEvgoK6NL1U7dzCAg4zyEYdceXG1AhHWakjk1aOnN8bXFtnLtF9Ww
jtKevSob//nJoShVuRgjXx7CcEwe3Un6i+4S63jEe7CWu7jMb/diqjimEVWS4QdXR+8NOALX/VhU
G7fzh5dRmVsamWaWg+VnlgGqwIJznibmbMQr6Qo2xWs5gMMl9stso8K0Odd9izD7dHCaJp+JCERr
jnK+2iCfityHb26nt2nFEudSTAdfYglXWglCRNPLNQY24VL43yNUA95eqEUGrjzkbUHcM/mTl5bR
04CF4pEst2+DXe9PsS2lzDXWrnwHTSEQ1RfRVdqMPaZhsedCh6+9B0KVcCLIjM04fK0q3q9bA4kU
6nWzUC6YPegt9erO/iUL3ziRNc1odn54zacZ9QjehWkKp8R1R6i7IfsBHEW6tH3tH6AZO+gZnWrw
+W46rz2bUwc1tY7G6hQZKf9wO0UoDGJolQtk6zSOp5l/oG5yJ3OIEJ9txv5HyD86O0w2ogXvkowD
eakdlSE1EjWogKqxw8NT6UIdqDRaI3BknchjBNspwPPGmSxyiHIGnoa+zUCIhDmozcyhoGqWZbNt
f7fV+VPoGskjOXSOE+6dKPhJ1m1M60MPtanxPQRgNJ0DOvy9LRqOsB/wOnEbA/Ko3ORVhsxdZixA
tGsyy044+JqkxYHM3jI3MUp8LrYSE+gY6YYhT1/DCHFxC0RF0yI7fQVXi78G9fVXbyJBfGrkYthS
L6iUv9kqqs40lIXL0TL6l0qWxQMQ4le6TgYFzB3dVDbNj4qff78p6s0qfrspxlJUh6QpVCcn5JxP
aV86zbsYBIvYyixdSvaKqcaNeijuR4eQCdRdTD73NnIxE0DDVvHU7WTZuCibcDmM/bzNguQJItLj
FSitZdoU7YUso1NYuMXOI1k+t7YoxE5vFhBuBytUHfQSMU4gCykH5Z/JAgLwCRBTdbOEZb22vcdP
1JeH2SePnPjkjeN4NQQgyrW0QSsxTeMb4HbFL0YcqBecvtUsD4bmcLtIq/pZzKW/p94cb3/Eve1q
f+t1HYFfmvR2gFQYVxcpAVREHxvQ4G1Ri6eeR9dLQJth8AWZoTSao1+JNw/QPXydQZ0aDsK4UKfR
4FLKqoNdXjP13KdarfKkr6eqPvXcCSs71AOec7exzcJLfflMrkhXpDNEoLGcn1yjttNLCxWeK+oN
agQkgaWVVVefpGVHCwk+pQWS9DCnNjprJzOJfNBwJrFY3XudSDY3v7LmD0mG+mxqckpojc1oAqME
GSriHSjg2yL1Mq7zVORPPOiyUxlHJ4NxpuaVHLGvQ4xsS71OXDd7MSBaK7JSPVEbwtQfDrKzB2qK
g05saL+EVC8mgOodoj2qxkMas/e8cFciGtsFmTTCLFZRqg2ofk2Xj7AkHByJut7pAtGQdg+tHm7u
5NEBxTJvCyfdkAmmOX1MlL6MXv+RC90cqLlBOGeGbyz0JKdpw7q0dwIvohmZdOgq89mCxvORrhSM
4GpClrABqzcG0EGyRYjXHL458qGze2NpGa1e4plTrvJGeQsaqJFIuHQ/b39tjZzcYgDKaUUToFbd
PKdgAjeBaHsidycfQWJqjObX7fuhja2S84rahBCq8aO7QrH4nLJdlPdKAXIDBsPf3ZvoLIUoKYoN
+iNZt6ZOs1lQQLpXFBqZnjqNLSCVBjC0hUgMF723lDYoJAk2dM8Ritq/GHEuUHmIvTe1ZzWKJPo+
//K1grZbtZ7XLoOoQE42No2jYWuQ1KVRtkhBQftdbKnKiPq7NASW4L/0c0c2R7zBM+wRpVqBzt5b
lLGykdiGIBmhTO8mVWTfTQKkqsm5cQ04TzXZ914aW7co+K0Ardn6fRGca4v/KiNreHP9KFqxqnLX
ToHVGhZ3x6GSwaXBYpW8ROJdh44DCZZ1wQo4RYwx+RXI4OYRpFDlo7TkSyTT4a1IQn/lFagba/GG
fYvwYSFqOIs8QwEkhvwHOAiRBGFVdoiwu+GUOqGOu188JUvSPirBEKb7pYXsHpgj/O7oBcipMDPZ
9j1obWbURge3b4DbCKqo3RbQWliaQMystQsRtjJOUMUy2sbaz7WPmkJtXak39RAoL3xzBvXNcNWD
PmZesE6JGTeVcYQWwJJXzfBgTYchi4cHwAk/B7NKd2RRu9+aX0OpjQ6Gy3qgwmMP1CmpRtEzqqQH
4B6eATGuJ9KZetVNps24t3WTENSQk6nsBLUnlY3aOVjUVABECmkh/kiWKCKsQwaUUCd1+OdsSPTF
YeU+UhqCpcfWzAFXmlIUHaittoFojD9SFC4YUueoH0cA6XfaIkiPTQWRJJ1kp/tAd+iNGZl0uA+8
5TYwqJuuFIvx60o0IMlysVFghJan3Gxb9sQ98TIaTbwIpT9mYFV1nrpSOwfW2Mal7RlA/Nz6RhYd
oOQzzBMjt9ZW1vGL1n540QiVTu6qTPlFxA2bfsDxAgVBXzM2keMcUEsSXdxo5TCZH5AbfjGmDwHf
h+aSDKa7sCPXX1IbHZKq2oM7jx3JQpVEdug7fhtUgc7oUCkfj39RA4kPNjl+ANicH+jMiYN23aTl
u0QlzUHy8qudzEHKOQgskyOqn0HyOnFtjcDIzwIJfeaulMHZmDqyqUPZwp5Bxs07RapD3rrnXyOG
gP1SAbaRECHd6iZuLhYf7UcvWJGR5S2QEHhyA8qPYMq9retL1D/bxdegGtX606DcO7pOP3dTMz6A
nNQ+0aGD4viJjUm40tWAm546qI3OhqnX1nzZWwiu3dtZVz/rXLgb5qSoCglciNe4/r5zQXcUcAe/
S+oge+plIvwO1R/9GEWoysqDzny6n4F0NVoUUxsL0WunwZ+9d79eIQYbNJ/RhERFRLafdfgKnAIe
m5eyCB6pvQI5AQJodbEBWqR8j7BhyvrCfdEtFjlIumHzPbXfh+d4I6B220sfGhMpmRG1fxA6QeqG
T2fV1EZn1Ea95NfpKvq7F1xDX2MVpLPnQReZaw8QL6DRoqrfDYAcyAA5sl3r2/U6cNLx2ZbiyIqy
/zGdpIA+00lUfrV4lYWkchJq9iTwkbegHduxij9IgV0C0hGg5wEJcQm80NAhHIL/nTsdbt2jCfjQ
f5x9/DUnN8tQ6A6SvGrje9a4MFXfrDu/5FBGTNm6A1/tgkxZO83BQZBmRmbdp9iUddmtkzUWf7aY
ueq6JHkkh4AB7FLiF7anTpq8SkqEUiffyMXkQY6YukBM99kcUSPvoHKviMz+RIWOVP9oAM+jwTsh
C9Bv2darkSTjvk6zAiIL0n5lbo74LNCxm0aU1mtV1O+DY8mHEBHP538ZxCD6tcghFnfM2wXqq0AT
hFh4CPkEiKzbi5hOOgCg8A7agNTTWWXMBO9qBoVZeo+SadU2tkrTe5TMBkUU8zGLyscppwnIWgBx
iAnRaRitQq7cycBiMOhXzo+5bQ9v5BUVyIFVRdC/Bf6AmPnkZWlGXjT437wsVvJFzt0I8Y9Uv9qo
tZ5mKBroy9BlyfzrsvCqZadWJev4YjBNAC9+HxJrrRBFOd5bkFnOTqhfyKc6OCAznOJAndRUt6o9
GIUGbVKG3y3eFte4ke4mG0oHReyG86aBk5R1FX8mHuBQIJXxD4nngdZWQ+AimTqmkaJK0itYPr5G
cuSuaSQ5yN8jSzOzbiMV96PPUiK7qZpNLJLy24QtcUT0C8g8xFwK7V6dOqiXSnfxsSpZuq9Yb64A
pVZPiK8AKOJpUKhMLBLTqFQN7200xq8NQvALMH9Hp8gWxY47iNoJDzAvyISgkjqT5WeMOjlE7ONf
qUA6nxX12xgH5SJxwBmlWk9voVD4jjV8hvyTjQgUAKLzsBn8D6whNzFEBH5B3eWQJpX5nmd8qvqA
3CBvhLnx/dTdKIsjNYTSr7ljdv277apjEGBjzZl4b/ECaKFthgokrp61F4t5MaRywwOlng2kpTZ4
O4xzcOAWz93QGecGcDrHahBGcHp/EwLN94Bfsnp2Kwh4JL4PFMrkO4YgxiszLhfUi7A92Al775Eu
Q01+1C/AfNc+ktVEFrj9QUW9oyvHccVWwFw5CzJdkPgedVh8kG+vsgoSpg4QTqhYAGwqzp4RrDpp
masPKwZ2zEY9767y/fKFj/mqBj/7xyBAN4ZvMb4QkEV6K4xPcmfcj9e9jzU6mT5fearp3pXVliCH
x4qJmgctF42dZK95lZlbZUblkibVzNkp/BhRldoEy8Syt0Wl0kuqbG8e2zlbmQgYA1aFg9JQfWtK
vJsnq2iUPEeDRjVbDjgz6l3aja87BqzYZP8/JrhNN131XyfhIaoNk0ZtEclAMLTp5ompg2vC8/rY
8sKZUXsOrN+iCDvr5lbl/R9ujS//dHOxQNqCvKY6DrGFNcYM6cMfMRjlZ7XH20PbjPYrEPTY/dfx
i2EE0dl1y2g2Tg9TrAn0OkhyEB5Mpls6kMBDMOBAprCuOnSblwiwtFOfhaBqmybTrjPzUAueFome
udnQfq/ramGYOQIQWNHvEzC6foCmL5m3mhmXwvXAyZk2bC8CVEVViMatrLhgQGnyCmSXafLhaGSV
afyYogq8i6sfRQ6YX+813RUcMPGyEAEYCYqh3bI4BvxH1M05G1i7KNJIvCA19DNLdPQrNDYQXMF9
lNy8+tLv37zp98cKZT0kScnXlu22uyYao2Otc2cZW0n4bEwPCyQw+0/m1isGKYGlHQYQ5LEMsRkY
yuSb2rQmelx/U5QINJA5WHgKgmgiuZkMarUbM6jTmwlVHb7JciYXhkrsqzR6ZMGtPMe7FmbjJD1M
V92cPeSnN6WblLdetwqbDYhI8ZlOzpHysLaTEbR9JrNwkTcB92Z7G2uJPtsALQk1o6k3c6Ce3fpG
f+sNgiLehJwNt1451UaHmhu33lEmYo1MOqBb09jKQwokLi3r1ovScWcN7iznZkYxBICMBrpw9Ofj
HcfXY1v7t7F5341r0xHBrZdrswcNZ2nP5FBvax/M28BOXfHvrI+lzv483NsSC/xvIzCAk8O9+e4f
RaAuQypPrqmtLmpjnkeOXKheBOfMNv1jMDZzqQtxpiY6REhxrsowGv/uCFXy6cUO35IbjXKZQHAX
0ozJP+dIJGJPgCAiBT5d6n5oTOPZzGW3u1+0HmO29yMkhqY57u0iyYNFWQkQpv6enHpjB5hwJ6z3
93ahmnhfMvWQNsaff0uX4mULdH6y/B/K3ms5cmTZtv0imEGLVyB1kknNYvULrKq6GjIgAhpffwaC
vRb7tu277ZwXWEZAkExmhnCfPua/Hu6ZxRldZUMZ8X9+6JBo4uLG2vsqGP5C9TtnlelHBMKMz/u9
l9gzGuyvi+HzoGX2cJcGKWDdBpDCf7qn3MmtQ1mmTh+ajUMqrWYKXtB3/OPez4vUTX1TamHad8FO
NfX/XqhuwV6DTY/Z6DytLzNq8BLSC9sP+9cTVZ+9aD7uSAFAl9xnxVasVAUZwRmn4JGoP03XKTx2
Tml9T7FI8i4pU1T9BtDZcyt1FrjTsn4YXW+HbucP92kz8E1hl6/6CxFgzpNS1f/5cFjU5EqyKSTI
IXaJQbhfHZo+D1jZBOSk+x7hnR7D35Fb59c15PpR30EDPRCIxdi5KLvdEFjr1dy0bVQSQ7RwY2/c
E9XaCBa5d597PSr47aBeqT6DgnV121f/5/OC2Pj7XnXxZ6e6SCbOBfLHXLJm6o7LYmp3CBxK3xYA
ezhkq+1PJJOy6u82qaNd4uGLPG19XydSpurPS1RfrsEs0Jv68q9+9VB1KwnzGKdM+NCqT9319czP
n2vIALGnPh9TELFhiXbsoG+1+P8jSwnnpuDsJvoneMlU9fmKozRZiR7pgTYdzc7LQ4eKmxfNlMnZ
a0R5nNKkfM/i4gnzPPFr7eKcD0X/zyuCzXTjf70i1tp+t6w9oNQ58HBbwq/RtnL7HAw9Uao+qe50
Mq3rvTSL4QRa+R4Wv7iLt4O6RL3yFt3bjaLVI2cYeiwDmZRRTNaUxDj9o+pzFumdavBPYbv1fZ1o
qu44mRRhfvV3khpdttP6Tt36eQLfwpDyF2j+/2V0zdqiR2UZD5Hq4xO9TaHb6VaBuxSQC3cQNPP/
F2yuz3u6Ds7p1zP//YjPi/6Xn/EPrpf6pfyqnaPxABmKvX6yNPfgUMs5tAOvuVdt3lP92uZ4lW5n
q+1gWqn45yUJdPvQ4V970NUZdeXXIV6sfFfgm9RYU/fcojQNobt5Zz8oumcxyeLJ9D/UOdXTBnEO
cyGoIsztpzJyHcz1sAPf1DOOfE63tFz9rC5VByTTrOB13/t8vuqzUz2PCi/tTmbtTydD6IhghKCa
IZvK+46Qxykdlm9fXXg/GlPYxjVHisP7qDNGa2dsV6tbPEpLDvVoLWSlS/NSO8WIF6vIxd5pdZT/
fvIC0Hn+boiCHZsjehLRrTzMJbWDS9Utl6Ut3CPrx+QRGqbcjZptvBfspMOJAr4/rbyJvMCZkhDD
BsRGVoBoCU8PzA6HVy0mSTdasrxNnl6e9bLIz9q2/NLrtt5b8zK/Nh3UmMxFWmn4xfnzScAHianE
/Z/jwDevFNUtXsWutvpmcxsikestJe4n/22rV+rQZbhF2511s9sEYOJ2sNwhmULqILQ7kfnmUfe7
7//o0ysPI0aibsn9OrfpJmj7vE/dvKiz6qW6JC388dILc6+e9/kYdRZ1CI9ZGz+7y/wXdVb1/49P
wbXF1Hzq4rZfSl1B2V52bN3KI33gdPd+GtSh5iXWYfZFtweQV+9W8RR4vfOi4av72lTmY+MtxQOm
n/5rNxhruHp9eR0ngc99PHSkc3uPv5Wzdkd60WKlTxkRzWBZgjOVbiXG7DwpH6VxH6TpD3XSoQ7s
OTYHzAWYjwunOYsl4UteqGOcCXElf4RgQbXVS8EH5YIWtb868xy8idj7g6/hBLGdljkYL6LSp4fP
Vmrfl0hRHj9brncSa60/qVZQEBRxS/u5srxvulmve8Gs96AOVPICf48t0t+6M7ih6pRIJuER+/4e
l8wFmq8hcb9mSDp9tvMkPVYQHe++njNMTbCvLASVwdRWOySFGM0Bu3ns0dE82rWHo4DtmVCkG9Qi
28Ei7HEvRM4qkdZXP3aeR0uu870Zs/0I88w2Q+lmxckd8vFxGHa4FM53OrZYO0Ho6me+Y3Ps/pQD
vnZ6IWBzbrU2y0gKTJ1oHcYZq9O/j5Njkf3tfweCqjMRjxgv4MRTX6hBjaeX3EElmydmfQFX2uzZ
bsTnDdbQU9Lw6DqyeQVxVJPSqgDzVHaDg1QzHGXn9jt1VsDjvJeTeFcnmy2LOlAv5w8ZIe2tNWXp
GjreBJcoCcSxA6p3UQePrLIIp8Xh+NX7U1tdEVWGllwp7czrMF7r9O+XBH6SK1IBetUFny9Vr2ob
a79nWHBOkuTQnKZkHxYBAC7V5XVMsvzJcLBTTduu/dmN7msw69ZrMcw24Cg7PpTNGH8DK84Gv5E/
21UMCK2W/gbFw7qfSUFGlJxVD3OW6t2RItJlX6HQenSnKT4bHRBmuzPjR3M7sO9pb5Nl79QVql+9
QsjK+rqbbgM5LG2bdn8Tdc4v6qQ6gNNFmp0cSCUhLMMH6V2u7SGxLapnmmbaD+S8z7M35MdsRKed
mtRuAapPkwjEmEtQIQcPs6E4wE7UeijsHs2StSCJ2DrVaQ2Sx73GbV5bwcyoOu/DSuKJzYr0rtTB
Nd+m4ae7dQPDdc/DFuNrXbA8ozEkJ0MX2l3gkqsNO3TP+ymBCuIPJfZ/6FXbKAAIolGk9hD06LJ9
z85+6gt6kraFP4v26tSt0LvLttI+AKRG6gLALcVuwOTyTt0ZV2hpkoEBXNOrZ2HoZFY/xTBB75TM
RoX1kLuO+UAAcTokQhORVfM15VPEGZmnbbRFHA6fnchfrYeC3cq4zD6fPC5RB0eW5i2oX7961DMF
0rzzXHt/qlattb4bEkUt93bvI2nZbheqM7Ea3oIl9vhI/+cXihEjhGSAs1CRlqCTIKrs0vel6YuH
sQEYSUKdKLFcl6PXdt5eXebHxO9dO2B23M7+P98FpbZ9G4Yu1CxzfMSIZXykEmB8hGlzDkj13H31
D1lFonZdffZpXKZO4OtGIRmFoeom1c/fupyWftriUh7vXkVsIJ5895vu6B8Y0dp/4QkHP8z7rSVd
ilbDb969TsPHNEAGh5dpj0W3P54QUFkPTtP9fbdHDBqR719WMvzmccm9//89eNhD3aeO9KMsLrEe
/u9ZdaIf5wd8I/SN+odut/PvTQXIob7kmOjZP5vqbLCm8fEz12pWNZq8zRKiWcz4SRP/YGdQtoJJ
GSTdA9re9AVFJ1v2uF2Obb6Or6k/3HVGvzw4qxhfBzLekY9Y76xOZljjHNYUXI06q3vlfBWVtWUZ
uFWKIX1eUFipk6qLCgfUsPbyoFpOTNlV3N2teV2Ba4diOIzbZ31rqmKdSoCc/mp+nVUXZ5h6fJ79
3+8lJ+wy64mLggoALtZ3MPV79ip1NuMDqf/dXmO7CnXPn88SvBS2s6AjTc30t4XsyvsCYssP5rdl
a6ku3TTfq7Yu79X1GFonRxA6TEfbFT7ioKcxtUN1MqBSQpq7mo9YlM5mdsNvjNXezGDVlE+L7rJQ
tLN7sk/6jl9welodPDagnzLOPs1ybBBSmuxJxQIzURs/kFZ/JKDgH4uLy/j05MH7wcqXnGopMKkn
pn7ANNU92HVJpr/REOS7Gh7VjXci6XrWPJk9BTGTATYC0x8+4W271xcgSra1q9mo3tQrzUFE1Dam
cTBdPh+5NolIWpQAl6TkiThpYUsAllgZc/Wkx3U0dbG982uT2G2xqcZP3vy0BNvCKIDelvDzwwpZ
7sUy5Rq9mVjt+nleXhhEKOCUxa+NJPbc6FZyhqH5PRiTHzhqB8c4MwLI+hrRLDa8zKIZH8f1zcmW
8uhuqgUfG+BcNvytgbvzsxtSdidcRJM+UqMVHNLh0aRmeKPOvQ6W8QeWICQMe6ZkGXjEN6mHlFi7
RPqCemdKhmic+Pqx/a/S3dp3OVYeg/6IYXMZ6tpqheYKlh+JTL9H4OxplwaY1o78BoZOA3O3XubX
GYlimNb9/UAgHn+C7M/CqQw0gFa/T2qjPTS9xuRvIyaF6BSZTYZaKftuuMP6o2+HY+xk5251HqxG
6tcAVnmYWvm4DzKJdWu2/BUPP2Qlsoh97e98Nngvuu8VBix5UH0bBYoQsxkOFiXFJhq0cJJNHZra
t6QqIoci95Cd9L2sU/sHtWBug7ch70wVSLIxXvdbZ/Gxc+x3lP/tBXkxGxGZ6aFNPdlBh4EYMemW
qKScP8zMXBF3s7QMshpy+rh8hzy1byrm40WM3bltilvmoqJeEzJ2zlaSPdfDEWXoD22qqtch/gvG
HiFD2b1pxENZV6y3BnZIROUZsLm5LFi7eTvdMG9ILflL1jY/AfNdUDtOv8s8kTdjsSZMCV+HcTTe
LO8yIoaMtDh9NagB2dWAr+CUuluM04ayV93sdb7UoBOe10LcJtjTe4NymP1a8M8gwzse8TCRlyw5
By32KmZjn+NaWlS5TE8gBYAEQAQ8Zm7ahOM4PCLb2NlymVAc2xej9rVQB6OIfm548daaVOVSrzsQ
HvKS5tNZDuhwseglKYtUXRv00zRRJFbbFSJXxFlxHYTY63lvSU0te94P/kWMzsB84N58b22fPXuf
Dq177AdKiatMBwYzR2nlu6d1pWbBXiq85ePKuLAP96OJykK0wBJgJMuztl/QauiXHLzOhQVJZu7b
pSXTXbizBNbKy89edYFh6pgMqZf1dqrCivQIlufceIkxX1d1Wt3kScewPtSVSSWxBjBDMa/TkeKO
6jJJWxKSg1cyQ6q+4FxqHpxBf9DNpr0gHF/5lmW+fCjZDu86YHPHwVx+M+G5lMWswVOHc1ikscQI
mUaTi2sCHa+wN24owZl0/89zNQ9YarOXW7w2CyvzJ2y+lzSGi0A275xY8A+8fPyFKzfVY8H62NhY
b+vNEMbk4OGtRI0+Bg+yxIul9w+IWdPXKlvbfTkgPJbDb+EVRCuAYwD8apr9qmX+wyjjs1j9LeGP
fdeSXQ1reKscaIN503zvqxJmRdzxDxQGyoZ4vNfddCSJT5ra6OqXLhv/SKTdH0onc4+FSxqlmYZD
PMoq4vctrkLMxyDjDRGNCEJTOON9W/NmGWX6Kiay+mbLviZOj0UuDith45ObdndC1PKgFfXbBG8q
zWNxWX1Sa2USNOQyi0Nfx3eykS9LwRdSN8bHJjY+MtMrjnEnr3o1VNGwjuOe8kPnoplwJFKjsM9l
qk872bd/pQbG6zaAO13+ZWKqE852PkdtV+6COHnqK8s45ThGJ4Ozk21Ye92LXqbvra1nYWDN7IJ9
wRrZxWTNmqBaJ6hOZSDOVLCXu8IvPnoZABop/CXyursGiyrfXdwwDSpY8qLxDzVJntuA9lAmXX+r
KEC+rqI5xDOLMeps9DDQ4FoRT8/DdHQ+rDqhAovoEpyU4ETwqCcGf6m15TcmiSZOat/ZeT0XjjWd
wSAguk9JFDNBz9HioMurcZyICDfj6VLxRfC2AvJStNd86hmH/dk+uDHmrIM2459ZGu94Os+IUOGX
L36wy5uxDKcCy7BSw9eLlOi1FNK9oG8S6HLHF7+gjoL4EaRMLRx6+VduOe/OtPySZk/CK7PvkFRf
G4oNwa/CenShX1ux/NaBHIbZWr762eDcZmZ6kJ+lPDVJJx7FgnwOJshTSnG2PYhyLzA125nUX+3A
QmGrZUxoYYUbDUYn9q25YWZqvzhJ4Sd3eUpKrZus7IpJtHOOWe3B5SiMSz5Z1GBm1XrFH3c6VXO+
YHvhWkecCpf7MRMJi2FKUpHEtIdxmkw00p2xb3IIQKJPsn0i79uB6h07dcmcLoPzHDQsqavWqk4Z
tAYYCWUQ9YVeM2gjbHfS1Hl1rWCKJjzi3rrNwczNoqrK/beeLH0kPWd4l3mmbQ6y6TdrGR2GKk3/
trbsv4x2rD+0lgRogCHxuXFsZ0fpaRf2jJQfs0NBT0b5ygclwX3Ydogd0JoCuBxgUzN3wY2nIutj
dgcEZUWqf9SZM0BMQICZOAKxcr1OHwTMx7Ap2vEDa2b4PkigPgKnwxN59eVHUjMyzHHZflApNofG
aMvHRLMu2cLiCDvBgCCFF+9UM09X81ZpFAvN2cfaFxumBmuXZEn6Q2vPzK+2fclcds1xYo+3vodu
0vG3Xmdfbiqz6cbixt41gaCisvSce9brxJSCR22V2mtf8JZNdjS6/JZNnBfRUGC73GhGATbemsI1
G9BWphLZbtLxCZltI3LRgB90XesOSQ/kZCzJJ3cwb1sdQrO+LocxT3pg5I0btQRC2Rlb5UPrTF64
pIW1LwjyhhYmA2ZdBE9Qb6bD2tzGol1OQ5fHt5W/BWbOnaZVb2UWp4+ES0FpsRFhpaHpD0YySL7t
66NrL8zVtVwiYg7I59JtPR2zR9DHfIgoSegPlu9EyYCPgK1bxYM7DfU5WA3/YmSYkk/N+kc91Ide
1uux7SYWE03wjrh3N8gpp76Fr328othdWj/lT3ERg/gTJSGorUFNx0WWhHFJOBWXyoWRnpqrPKcy
KI2pTMF78RGqyM3cRuykJGjlikFuLN6d1kiHOTulhIHwQVQNsRMNgfBCXdRkGZkVegx0ngmehbrl
iEM3WE041YQ+6iDxd0WdsJknjbzvssbd4cM2XgARuvc5Lrt86FZECh0hNMNmHK1YPcPzzO8qC+9z
1AGL1jv70cGvhAoNVoS55oSVf9PGuT0ZS3FLtS6+9nxVQy9pftneOkQOycPTqFt3WZYTKF48Y4/N
aH2sE4zh7fytc432MVlmMyTK9geDNunkKV0uICfHZcQxqEu0B7ABw212Zy2syM3fQ5mAVopD5hDo
wQUbXapeiQgVvXwkpo2SYUDpU8vAPlVOEx8BZcNQKJckbChd143iRhXjgY/EfOs7kokFksNLEvtV
JIR/X+osABOtDEdfB9vXxXvLXRbW9NqlD+q3NHW9u6rXfsuZf9TM8uTebtpq3y3Fn52FYEfiurAr
hsd6kPldOU5zqOWLh0/k9NAz3XsUk1NL5IqL0O14v2CCuEtHCqKHOL5UUyN2qaf9tmd7usLst45z
A/ltmJ2oS/mcDA3EO0haVHpaBEuXuT77yzhRalO3d4DkbrpkN2WhC7GAPJkYPqOGZTGWCvcq52C+
4AUoQ0OO3ZFa2n02w+3023Q9Cafs0E02r31XP2lQLiMCTwA5uu67kZZmZEnD5htW8uULAEMPM8Vw
IHD9pL25W5x0AGq0nzbBEhXy2Bqx8WiCLL1QaaSTr1r/6DoLgRyrgR1fCqw5FkbldZ7TnTsE38u4
ssPeG4mV9IdpLuV17lw4rP18m1EWVgywh9JP3j2Yxfs5MJsoh1q5zonLPnjkDYL2e3Cxf9ynXvle
i3netQTY9qVECF5mSAhrLbmtwmzuqjlb913MFCVcuFZeHJQHLR+9qBd5H6VxdiRiV16KtTq7uule
Wd5jNuv0JxsMnWUY2rHhixTGy2OJWmMSefrUsZVNHPLIlk92JKUupG87Nqs6fEfPZFPXWMl8FI1r
7HLUNGGKEbCTP2Bc67Cq6aB8IovcOV7xlAXp1XV8ue+DHriZLfTDSBXdafX0gMLeFrsU7GFDcyzE
AVDUfh3c+pCRTcYzmHcuXvR95/nwYqVeHrCCYCSJ02Tf5/13YwMEtkM3vRiCsBIQUComzTTUgyCO
essldhXneKWb8oV/lb8h+n4QJC2xRWh2yWLtvBJBTEJkD5G9J/dTKfPdbOLPaAEfe8+I8VDOGmmI
AdGi9zIaWVIcWgfsaAvXAUpR3T+35R3KVYr2A1L6ckb4Xs72EuosoO3BKLfx5yc0hema5uWTFrdr
NOoGBuCd9d21yb+vY3PJhyI9Q3XHvExDv1WTz2i8q8cGkwrT62jpO1xz+6htDZ1xL6YILkaUVHSX
HugoBLAyRHHfhrHr6EddY7syto78PDgrygTgjOMOVMBTHGBWTinmHFFoIFi/amzSZ5GT5w/as5FP
w2We0vGiXn0dEtceLiJHJ0VNDDO1R1AeAftxqUr/yD+3Yd2mNxeXmNmhx4t9mYv1krZMDLlgvxZQ
VxSpp/k9uYKhnI8taUTbD64ELvywLPtbagTyUrTVu/QFsZPKnuRpzTA3YqL+w/TL5QIoZLlM1lDt
R/xowto1BPBfpwp5E+wznq0jkYXjvKzVhVmkYu8zx3tnqN/djJR/jz0kzyfK0jnwlm2IiVmNDc3i
xxd1YNUK4CQrbg4R+kOs6fKyDpjqlJNzlAyHFwmXD6QCy9KwlfUrPoO/ur4aPt8r9Uq9TdnqGKxU
4tUPCVymxxhUHZtZthfqlb81ZzYa/L93sqlmfmkO7hxPFzd5oyipYaDbG0Ntsakg9xp4OViapDKi
Tm+Lc48So0X0i/k38NYg31czfxjpN8doNuADC/eui+OIQWr7BVqgcd2t0Bgu0pzzxRLDn9JjGNll
e5q61oyCIkMd6Z6mnupCjcUautfZuqjfAGYH2V9vfSNx11yYGDYizvYSdHxThl1sYb+IchIiCNn5
17oK2FFNNqGazjcuKBnMS0opedR49g4tqr+WPwm5+Lyz8cwn13R8tte0K3MMsRFMAd7wv2rMub7I
7aCa6mDD7OBj/v93Om5wov26Gn+47rBglewjfzaaKWpH9zt7koG60NJ0965mwxGpitPYioD8Dxck
TX9Z4RDiCbaEMpCIMlOvRV/HYUTed1j+TOP8TA5wNrT+Dg+u7FxqIgvdh6EBEz9k41MVN3cF48Cl
ElYZlY34sQgsGDSIYCFYRdB55kMnApxFVs3fe4WE0OemJCWSfH2OW1Exdq/iYEzJk0fSLBYvmTe+
Sd23juMWHdAdR1zmJAhnKc3rYqw7KvWDyXsZJN/hYPS/NUyNPVECIod4cGXjdNZqt+Br4y+3dMla
hmStY8UEsWiiTlyL8wucbf2ElQxLKgqprrwtZ3AvrIJW8syhNqO88i0zLILEfsF9oMIv9RLU65/8
oz12appzticIU76JLUFGJs2c+uA2pat1JG7cUPGFSGsNdo7s6gddLPZuZAsVpSUc7KFM6gcnJ99c
15guDtWRWvoVAibqsrHO4tCaUyPSOxLHa/GB1F9e4woMbAw+Y9dpa3tXwMawDIh7DUPswZulfy57
ijICjc3x6qz9r7lIj97aH0eUMC+el9ZHPv7VKSYO/15XMVCEXPsxbLhL2zdGpKFpedN09jxdMO6b
Mkt/JFjdEkCKam+2v4+gP904836LlDAac4JZae5DGbN0qZK8DaW+nFq7c38S2ffZ/jM+eXo/nIiP
PJNBpIBlaKmNIkCyq5OuOJsacVVP2OtpiIP1uJJ62CHHtHar1nd7lo67upnyo95uIQ7QnV1FgLVP
B/eGsh+sZTo+46DwZOV19j3GQzkcW5IR5kvR6PVWlQLO0nLX527Sv/ed8VFNfXuNR93Zkesnh1ML
ipbzANTPVO2SgjLeNC8ElarFwgC17xdRXlvRwLjcgnYLmt7Jku0pGKX2ppP0TgOLSCrVdrt4KPdg
VRNkm8nPtPfXexuS36ulO1q4jLB2/UEgW3Tq7FDK2f8uCVvLwEdI38XLlXhnsittEEkjyeWTtRCY
rthMdcFkRV7hGQ+s/q2zbLLu2FEu9pLZ/RiOZMZ/S/1kO0H+p1z4wBBVsZ6CumyAogj7FGD582Rh
TR71Wlr9KpvfkAMysqhZE67SDV6QFeO6l3lU/7ZrxWK6WB8IL/y5mP15XdL+Zep6/2mAXZFVCJeX
kSmhzCRDkUqKl/yyn+nwgjxcGX61P0+rK1WnaquDyp5/3f3V9z8+Qp1211iN8bEptDNWER7lHhkz
yufLejJYQG9t9UrNNWOmc5Fq/+Pl1/mvy1WfOvyrTz1H9S1GDztKb+aQfV1ZYlBYNUyo20vdY/lC
FPU/vdZosxjYzpca2ty9uZ1X7c9bP4/pQgpRc7RDUqTtRR2abYqdbMwkQ9W2u+U/bS0NWEGO+J0v
ZvLsGDpfB19YETKh5Fn1NcJlZM/t6aj61EGn0FzPpvjus0u4xWPCMPZ1Uz8Fwdk2EfJ83VR1qySt
w2b/H325BiPXGPXzVx+7TWy1XOuhtktjn/lNcnSaBCC11jo3vbH1W4zbK9Pe3P+QvvEuUBy/mLo2
X9Y4FXu3St2nelnZOiVLiN1b/T1DgXHMraY4kQ+h4nhiQgYRZ5jBuBtlSRwlru7deuzuYDYffebX
q3RnlkdrUZ4pCTsWbPevlfS6I/yWt0qW3ma6oe81tlwMK4l7P/Vzzupevy/m/gLvRFyDiXVny8bm
hE5qhYgHzHLRBNy3ev2RelYS8UYHL8Tx76te6t/hpFW7dHKrvb4a8FLTge3l0IDlLmb8TtvqaMua
BI8Oc8kwUcWx7N4V46i/td6EDLQvtvIJokilcBC+2wlx8OZPqxs6dsmoFYfEeV8nu9kJiuJgQUAc
aOb6JyH85aq6ZGIOtwCsvmqpA0W+yaGjbHunrld9/WC+Bc4o71RrzOqVxNJ83/dLgBKtT3e1KKbn
Ko0rKlezaa/hBPGs+rKahS7SqJtqBUPbYvMjfkOa+fuCdXY8IBejOKor1EGYf2WTkz6pxwTNmp11
XH7DrwvGodmW9rI8q76W7+0dPjS3AIPXesHRgYLbR2MVOF1DQjx4frKFJhi2VR904SdRkThVXU49
rte0rH+pcV11ZdO6RHpjmEfVzJeufoYr+/cTquKgmUiVlJhVKV9zt4MPl3unvGN8/RTSqrOfl3Q4
0NhG/O2r69/XEdXH7EC3zIN63teFo5G9zCTh2NXgrQakqb4H9WefrXlD5LTZHKo+dRhrvb7vt0OS
a8g4zWU9/OvE18VGsXpAVfXHry71Crf2Gvg2P0cd/Fz81kl0h5VkUevLDkisSaY4nbO/X331uVqP
AEEGF3WFRmLp87IqacuTZiKX6c14IjRtxxugpX9LCALtY9YMB9U0UuDl7EcolfacDkvBeNMCbXHC
7eJsSsUpTwH9quaUDs15zlCqQGNi35W6b1ZQom7DhPezaZNLRzmGLL+fBvdtruR0SkFf79TFcN+L
Uy+bZZfY1LmPvetdYsmixC2IzOmakcJBK91Xb6zYfgXpu2o5woB/RWpAtTI/dl8t2wGE1Isn1VUP
CasJ0ax3qomYyo6K2fneFiPCiRlCrpPhFqQNmbZ3gsB/NVganfSKRZ1q1oBbQKyxyFEXWwwXj5Qn
XNXJGDXI6zeTj/UYTYvF96ppHvXtoUXPUrcPgupOXdjCXo3iZQj4YrllqPomZp59Cgf/ELC3D7Jm
pFqGKW5WE5uam3zTiwl1blurfqQuJLJccz15JX5p3lii7kyyYwX64zWZnppGikOgtcWhnDZe5eS+
ECBwyPkaw75GvPWmFSORqVL/hvMKs/tSiTfHmBfW+IxygeeWrMMt77pm1DJ7W3PUMNIYgvgdMG75
hkIZQ5HBPqpW20zy1bPOjI7Z3l3bo7eMBShhM4jqsTBOcxWnb91MFKtsyUJRL2OejCrxopR8wBbh
86IRlcw+K+3h0HLzXYNIFy+il2WwKpipIjkF5s7dyk5dfZRP6mCWJ8vWHqxKfhtMLYOs3y4P/NIg
NOqZWHXJvkWzqIHMyRlj3NdQV2iCCQSMVf/A6PExjlv9NU/gSKLWCaUdxC+CmFbRslbXtZb3ZzFQ
Jm0H9Srd1hh4P9wnVVJ+dhlznF00a3zOu/JX4/rWqbMs6sAdEHALS9yraMUHa+/ul2+nt3EWxm8J
e6EIOoeN0kO3rCEL8orUdd+jknDwxzMBTCXIv/GOlWHiG86bnXfnDKnuL0PAftMey8ABy+TWV2no
1aE2iNFWWl7t/SlvyHVn31j0YfxiwRqrW+RWMSVcjzb4d4IAbvZLpj/0ZHWPQWds0vvKhw9PfLDC
CO+AawYBWx1dLL4D2D9O1es05Fs5YZleVBMPyHvSLsYdRfPuYzws5KCGqaUMw5ofM2lvhWR5d0D7
m5+6Fr6Ho1UnayyqKC9deSLgJ/f2Vi/Ortx6ZunPj19JO5Kc2CGg2uca+X0SWmSXzT4jcOOGtvk0
af1zsjICWQy1hyQ2awi2FYoxPBLeTK/vHqSonhx2a2/j6htPfWce1DmwocF1wEo3nN0/BwbnNzv1
ghfspkLXNZ230bGWlxWTNHVuhvVGnFmPVEsHqfjcjkTtt/tw01yfK7PaqxbE9ua5C4pDGjcOTnKt
9kRs/6jODYGjP3kYDH62Grt96qf1bOObBYnCPBVtud7Eduj1CYfO3iRUQ6sZuvEw+poLmMh0b7Np
eOx3FxESzQEIoDpxjHFvucMcsyzi+n8YO6/lSJUtTD8REXhzW75KJa9W7+4boi3ee55+Plb12XRo
zpmYG4JMElSCJMlc6zeZjt2EOmgc9ad23psRBqi3shySDTlLswGBKIXbpbKqQWa9wcQkw0XtNPSI
VzMYF7gEWHV4dT3EwaQ4tjqVmb4AnslWgCAK8bdY/qrsza46n1H1fvtQr9Vlf4ms5CFL+3/MIi7O
GRGvh76v/mwQunT2ZWJX2w8HBtUD5cvPWdu2hqMZqCFr1QbIOIogy1WilmDQqMeoAWAJ/Wgk7ngI
e5iTWqoGj7xNUAHsfp6uEcgqqZN27lQGj1J0K/MJeh1RhuX8tX6uGvSIAKAivxjUTOd8bRdOfgjF
lE0etzmgY/iUQ1qSO17qIpMRFCGfACSH3b5lVv6p9KvwQUqeN/kLQDNnwcvBoY2VozLYMYvpvHtT
7Vy/t0vnM2CRFrwLLTB/ACpqvkohrMkxZXUyX6WotaA4oNelGNvQtJzy+OwPXruVImqd2eM8RLc/
LFW2NW2jOg2wvqG9lQ2EWAekTKQYDVg32eYSiF6OhraFtyApeDxlKKa6Yz3V8G6lJL+vDfRTamf1
k/z2bIF4jVasYElD+2rBFE06liVSLEN1pnvmi0MNRz07Q8Yo1m4luVrk909pSYiXxDKpNUvL1a1S
NfXFJllAIHmqGK9N5KtVm8xQYGvpJ2dknI6DwPkG1viuZi+ETfKEF9P8m9jF+0Qk9EuJ/vSWXHz4
mqPatsE/tdj0rFkeAG6kp7Kw/UtrzCF2ckp0Ig+Znwq0Oh/1LH5PEVr7iaXvizmF47vjlj/zrLA3
hZmMF62M7Ec3BnhD/Cf6eSYR3xDBZ3GgBW78kI55DAgnCO5IkR7jcX6z59zYoLoJaqNM7ft27go0
0Ss8WFHs8vs0e5SNglnAI9FQAyzVNwchx22fQDl3B+x7CGj2YK3ApEORU5HS7OCqeO14B4B+PtdN
9b1sUgVj44w3sKvoduOT5tf6uz2HP/LZxaAwue8nDCVDO/xVdVnyGKH3v9dSRznAy1ffSyvWmLi2
B83V7U+hfSQlln425nk4GEoU710lvQsU7wdTdvWCFccvMyq+d2Nokt6pnJMG2pQsm7uPS5TDxjpO
d0MC/cELjeTrQJIIowUXFFJFstLhxU6q0dvpIemlCiDAS1EcicjHpPzCw9Tm8WvaIkJMlkD7XM2B
d7I8Mp8FKvH7KkQF03TAKQ0LTL7p/av11YXmjZWH9mKgyAH7vMJwKUdpviAqZqFqSfBlxGpMZX5e
O8bjOH7VWyZKz0VrQwfutRktI/XBq/F+ypSTppBXm7SsOkCYJ06MvtnlBwgP9SElCrZDH8nG3STf
GIhSnvlEoqRpB1+qzMUCRefDTZX+6JC437ipExIxZaOYY3gdvfjHlCvR/TggkTvP5e8Z4kvZ6t7X
oAuarYXnwTPJWw2peCu8BFZOVD4q3V2Qq8Y7oM/v2FyXv03ELskF/Yq6roLpHRKsL9DZLoa226io
zmFpGwwvaqFFTxXgFCnJprLwjYEpT4BsaSEbv9QBuIze4u8xvKCRooH4i09gI/axPTDp0Uz1dSK1
uvd0ct1StJBKfMhi715KPcDC18GAeT3a/VWqDMgJRyeyq13jJtqr1xstAE9wQ0tJqnDMWyzq0+Qi
JyxfoLPB15n5S3QqNH8R9Sy718kHzWpG5bOUikwL9qnr5wcpjqxuHpW+vUjJ07XuNVJSEAJOP93q
9MnTzr2X2/BouJpsmJgceDWyJzkhcJVpn1Q4m8lBZtb4oehkH5arKctmHAj+KVALztKCUPdw8QvE
m9ZL4uR0QWM1uf1m7OWKbeRNr1NMyGOyNP218R204erwkmYhX7qijX/brY18NPOnFye0X9LhZ+nN
xhtxze1kWOML3wnjrcSmJUxQlpBjhGnVLdKT3gmwqPlmay0wrt4b9tI2N/TgUuGCuZWjg0qmR20i
6+ibTxDMohfZ1PWUXbyQmcRahypKsa8Sv9gn/7bTpyjbBJWHTretRy9TMALw8j1kvs1jGkbGq1t0
xmsyKwz84FrOUowVrztrMxARaaINtvHKR2xysujWPm9IJY8Isp7s5fQqqA9A5n20z2GxVUrnvMgm
iRtGvGYYz04QOy8tMugPY6xctRZ3NECQAfTnbCbes5xBZDB8Rg+OtY3fwv/LombPTRr34Jr/XK/u
fheZ4u+h8gOO0iflBdacflC0prsVpa41612t8U2Tkho0xXGuwNbVbYrEFuD0ow9w41GOjgYuTl0X
q1t87YNXqcO2+qLlvBhSqlulP7VWXdCCPyib3p4eS8Ah97cq20jOA2uAjeHk0ZPj8pq3iGPZk25u
yO2SKTaG4EU2nhoe1cKYH6Q0+hjc4Ml5LPQ0SrZzs0SC68rZyNEi4iufWjrhsyaJD2ud4SW/PFXl
o9eXzbMWwS775XQHa2zUF9nQj5Dt6MlWr3W+OXyqcXu4IuOjvvSBH19rzf5nbZCwVkFqo2mOa527
I/Q/3i7a9APqFGgHIW1iT1dcr55aLFIe+AZmD6TQLz0kiouUbNO21Y3semn4orVme/6rTk6zmuJ7
3frBTiurDJBP7jzLxq2JFDqQCiChU1eqCvhc8jH1sEvgn77WsV+++klJiM2Lo6PUZVFOvDIGXR7m
RbmdKh9z5Cjzz9LYNNyvQYEYsWEC/ylVu92nDLNY50X1az2XLy3BwnsUXPHSStCyNcPFAATSJz4N
w53TmT03gIMh8KkdiVSQUppdv6pTHT82sXuWg1KFVY1GAL/xzto0lA+TOd7ZdYhdyjwYnxpzKC/e
WHeggqYgu6+Dcp+Xe0Udyl3TOPVOw/AE4BE+PebCT+8TKB5x7yfXzFT3ll19bgy/gN7eX/2yv7f6
AGH2kLwUlITvfhcfrBA1g8RitVMwA/BKrTqNEV7Ibg6CrT6rfQD7QgmBc6u9vmuZg2wbZh+597WJ
9WwzAxDe4swKXdTnay7ZPvAx5mEygZ+rynABMfFJq53oGPBBIMitgkYHn9z3+p06IySHUZRBggGO
k6sc01F/Z+3FQAN6YVca6kPWpedJcZRr1ZWQYPvBPWd9n+GB/iluhpgloMtaGZBn1ofu65xZ2mUi
o03MoyWgaBSbLJ/aDVLr6mh0CNEQsYeO1Oy8sk827cw3kgXxvdo/a2HjPS3aeRP8BXuqTJiPgXE1
G8xJlQFt4CJ6R6T1jazQLmq18lDYrXvXZ3h2EQxgd91MA0LvtlHdoUj2GYTFePbVtj+UTuhvQGr4
D33+k8uEF7RVjA3yzsPWwT7pMBWKds2Yq2bWqD4bKVceqmzGaE19xUJF32fKvC8SHfre4i+jDfWl
7vx6r6ILsGscbCxTt553aqt/DkZsAkBMdfsAl91KnctnC/jHc6Wbn5Q4qk4ZIotX1A3BlfBN2aeN
017LoiBSog+QwGZ/G1TEXwASnLoaHcW2TrZ5XR69bPTOuTFVmGcDiLJ7M9wYEbSIuu9OVrUgAoNO
25sDtuLggr+jzfSNUS47mWTJt9ytfgscrtsivUYUj35jNwpwvaRt7zS2CCAA10IqglV7Z/C1N2yI
Nur3KtEnWHgovw0ADc7KEvQwmmeZUWvLtJopCt2oIxeCr2SFliqKENHQqp/07FtvKw9pCtMXJZRt
Gj8DWv49u0Z1IQen8mVMasTW1MtUVNqLCbnDpNuT8rXrIQF/41RbIw+ja5dXwSUYmWFkGu8vDrlb
2J8lWnrD0ntLPO6YeiA54USfJmwA9kZCHNWu6voY2tN3dzFuH92k3RIObEPCoTewQwNBru5t5xz0
IcYPATwaDV1NraiXaMlnOAD5doijn01WXgglm6cSiGMCYgU9q/rADf1dp9i7jITiyUDgvdFW1hPB
EX0Tgy7b+XHziiMaHDW3MXiJjeIc1oyDsWJu56FvtmVHXKDOn9AkVa+Bgcg6X/nJ2vsqhJQE7mTg
780OlF6o6axOFKdj3LWafZAkLirY2SEqgp8KmQfEFSKkgwhl/OitoXxvUS7nY33qch9rExcqkx6Q
A1FHmKseU+P7oAHEMz+zGsGMlERkaaJelmYblRhkGqshVvCOtaCmdxMc48fRI8Be691EVjh4QS2F
T2dbgU7y+cklUlLXEdTlJizBZRGMBSOuGjvTbAlez2lwsL1FObbqfwaun6FGZgBtdPUUAIOZAzr0
j+HsIKkPJX7TaTCY2l8DhMMIyO++8YDy1bZD1NnZmHmrblGNLvZq0YFO7hQ8VjRVQRsSEZgg8Eks
lO7rVE0vY2g3V0KN2XbuJhTQsvYR1vILkWbcB5GMP3sTPnuR7lvnxcdV8XvvoiS+e7EWjA5Ws98a
17uWEUOs2SgMYWlVnWaklFot/DoAQj1WXfcVewNjk+N6u1fKZLof8Bi6OgSPi4VXHKT6a+q4d+Af
JmbYo88dHL6OrNiJbARAl2K83YwOk6kC3kQWVwQp2sAk61Zap8qtio2V2O0RtDo8WdxbANzwITjA
c744KII+6AUCW0kSvZZW5xLhKbRdEsfHcmrNY19X3j+p9waFqVNb/8ds1zsY73xHvQUeo/yIjH6b
W1lw0cdg3OqV2uxYpXunHtDZ0QIDCuaElJTis3DroNs7mPV1vmrumPnde6M1PKXDOBJ2dO7RiUn2
rRm85ZliYyD5n001FM6taDPrh+ECM6yerQfLZ87oDRYYRjcD5Fl53sEPfG8besitaQx7W5bLG10N
eA1907ib65i0KTOPn2mu73NccC/qjE4TilDPGI/+shZnJxg6V+zKpTOyMuMjvGwWbRwzHzEFNuv2
eejb6aGNl1GbklcG7XMdMcWt6vRYBo4ablOHxwge7KzgbUxAKWXWYUXvSaojbGgWT5Yx2ocxj1h7
LxvfvZ+9DvpZq8X7pntOnSa5hCwNLqnvRDujAPwPaTu6s2zzWQ8MCBveSI9CbW4AbUV8L94PSv08
6z6BNeIv9H+UzLTsJPgve8lIQzYGkmhai0cV6Mt/N0pHvgh38VPh4YhhhGhn+SVIjTHzWkIsQG0c
NMyXRIAy45DtX5QKoyxoEd0+8WBiBz1IrCkYJlabPucSFrkiBn2moxZ3jTk9qeE8wubw7d2I5Mx2
WoqIFEzb3uRhmakLyMwJU6gkHVqTswayyDOLOxAZp2GChAJU6aEzu2elxeIJAU/0YLoKnz7By4UL
q98Ce7Z3holJfji7D2OqaUwDu+zRIzV3iZvqfQZq9Ak7DZCGxbcQ9/VPao7di9f+dAufzi0RAmcJ
E9SzzgonpUM5nqvdywasIb4yiansfGkNJzxgQilbBaCnD1JgqnPzIpcpZu0tqoP8nMUlw/XYObva
ioGHkFIAAFfM2wJptMgpiL7CGMHAzry3Bm/be2l8VTpAVUkzwm3IEv8+Jrh6SubwPUTzDbHRwxT4
5a5ztWAbVckiqRTuEo2ni4lHqiCtVf9mTdPetUN2rMeaTySIwMRJ/KOKMywhRxiC9dkJvxR5aXxG
Dx4JzvFFTwLrlA7KizkY9s7obDD05mIdEH9VO+MUe2NItn7nxbOHK7z1EJNK26Y6mqWtmqP0Z4AW
t+9cU5+uWhq/jSqr07AK0EzEI2G3+DBVPgI2ScPfAwr0LpoR7ZJzCLK6O9gkvYG5lfZNTCKdfneD
o70C23WRtlYmFgImY7W24OrztG92RWp7T7AAnEd1eptB8D0ZABLsPGgOVZx8LpkYoFcZAa0sSahK
cU71jDlfmQHQVJRj0rkh8ycjBQJj7fKgM7b4g/cn2BHIOph1cxphi2ylqONNDd64tjZhozRY41b8
T21n7/Qy+DnZynQs4nS+Q/rjqZ8Be5sYYj8iyM6m0Wqyw2hfOr2T7q3aro4lNHIjgJ2hJOjJZfy8
hanhDmgBOyGJxiLYOPOY7VlBPxrEORjJd1n22IUAxrCuesObrD2jw5xdygVXF4KyOJvOY7TgRmtj
Us+AI8IFSSqbSY/eFcXw9/G/VVIvzbPl1asvZcB99VpYdJusSNkK0LPRQU5rdRXs/MOkGkwMw7e4
AS3gv45NkB4CmLx2a8AtGsZXhMaRMsSv7ia4ITghwQ5lJgsGN3YQ4F6UOORA56fwI8fvk9sEF7BZ
1rxnssovkV15q60KCtlJdpOZCBLkK/69oS5A+wLE3ZZGqRynBVLIXBbwUA/cOmiQ2fA3iaItMQRq
A/BYezIrXxwl3yU4sT5PP81+AMW83LhmuaLsrfhEW0vUeS9QRakc52zKTtIyclruDBqI+KrLsXa5
iOxhxz5tbCdLd/IrE8SkScKia7YY9B2DRj2K9IjjbSHKD2cwnD+65fmNZuSccuSmJQ8sm0Tuv+zG
LJFJa+FvJ8Usq45hqejYzCy/KQf3GWCBcZI/KT/DCx7DqBrQLumrvVeWP+W8dAygly+P8faEpVIw
U9jWx6wu4YuudWOpd0fkV7BeAvhxw/5Kb4BxS5Z6nNJxr+r1N8EDy2YARt3V0OqIp6JWklWDjedQ
5aSM826zl8T3DesVqsHXHsLi3mtCnqiNbuihTZpXefZ24j4OxHwOc20wtFt4gJ8Jxy3ZsuKSOiz/
WtChACf/89DADutAqJtgJ49LnobsYa1Jald2pRfgYe+TW+42XtHnFzwZPRBosrtsICLQN5RjpbGK
QkAwmQEjAHNOWdHM+7925WwHRwmQyK6RX267c9qDiLKjk/y9sWmIUTe7uE0+z6N+kTt3u0swSjeF
lU47uddyV5K2YP3faui0LDgAeSZyhuxJ3a07SFk2RooFSNOFwDRReBy6F3nwt64pt2btDXKkJvK5
qcCw7+RWyI/U+5r70waFviWCzkzXqr63iw8I2pa3+2vmTj8DvjIOGTMCet2rVuUtBNvwkM9wnFt9
etGXoUM+3VlsO8c5mEECY663UWFxIn/bIDVkJXnxf/3hv36D7OJuBc9dD/Vby9vTQ3gmB21i6DsZ
AuQb36ElfrIBZY0vKRTe2829QSr+emv+AlZ8vIMGabwigjU5N5ht59q8j93wq9Jl6n69wwyCF91x
YXOvg4vaP2XYVB7kt/R+9Zjas3pAN7Gft00WXttBV4B6LOPQ8lrLmbL3P+u8rpzRDAiTnfSEPk4P
TGNYviwdQR8RdzKhVq/dZ2lgVzMNTH07oLF2kh48dtZwmnKLpUm1z50BWyN3AVj+z79rF+nZD8EL
e7kBZGEBpax9b47vXX0BMRqFXS9iOAxvy7AsPUmKa11B9GcZkSx9dva+Uw3gVtInJ1AYI6W9bNa3
9a8uetuV43PlDSevMbfSE26n4BtwVN7bhgSBjIUs2Jsjstzn9Q1f+7LUSTFYeqHa94cGoN4xdKKD
HDOls0uL9fyPXVDK8tRk73aOlG+7H45L8UPdrduWlW3/GXpwjyPJn5rnAK7cJgUiU6QA3XoblPPy
4dA9iKaBzmJ10g/YR5CrZ14gT3ywdfw/ncd8bp8d5gasEa86EYtZLTYt1IkcYMpQd3fWgledx/I5
H9zuYJpIXpaNru7UoCB20yNQsyHBexBmwZQvrpDmPNS7ICofnaz668HLX5V+cHud1rJUrt1k7SvS
pBjS9tTjMiidUTb1MlzLno7t9c6M4TzJ3ZeLFGAaJ3ArdLveh02/lbcEMju1svtX7eAa/+QWskuy
dplw/N1DqvtiC5ci5IZ1sZKeiYNDDYkXjMOY6J+iHsg7CiZ7uceykcceL9MTVHFZJ0/p93zSL15s
ZAd1Hu8Ss0S0zOtOMshojNotnN0SqdxdWAS3L4DR/oSLn53lgvLkZY+Rvl3YMHY0/JwH76nKfPeG
W/YT+9XH2uyQS49YBwNVU50z562/T29HbddP8O3Xu1hmDiNpsnxmMjezdr4FXUhIJXAD/gGbbDAb
99AVlSbk1qCcGEiijJq1V+u0mbcy2QKzWx0n1zlPgHPI5x6hRyJIHNnbDN+v2+zqtpKKtKAg56Zr
t0EYLvVDbSTGQa4vv8u3o/Hc6o+zkbcH1TSe5amuj1b28q77ERtTtBmLAnl/KOR/FmnrwKHIt1/K
t4kdS9SySCaWEOD891pm55Dy23y4R4HdPAFPqy7C2hmirrrQF36XYZbdnq88iXWMWR8MH+hfKfRM
c/LqnQVBGkUM7LpjteAlcBnBd2gE7ktumTwZ6daBSuzRAiLsFxiD/DuYS4N1RF+f5K1DL+P9ehPW
o7InTf7fl2KuNp4HXLuWOYfMFOTHSPE2F1/LsnernCM8PZjQoscgE12ls08qVorSRP7sbcoluxhp
8qrddslr/4HW3z6U8jv/mmXczi1zdwss4EoyEEsMPvQyfyU5QuhaXpMZzbV5G0zmV2RWiCeHfXIq
mjBU99L8tusvX9AIMAi+37d5nPRUmdGtm7VumjNSDhr6kBpQseWGyL+zbm5ISSn/NZe9/fpyHmHj
3I8FKnA9+w0Q9YNNlmreIsRbkIT67soPMeuL7urqWW62TOpkb733ax2JIIStA0gga2P562txPVf2
1se4Hliv9+HcKP/Uoc/BGMaYKQMnQnBgi6Qsbx53PGEpvxy//fi51IpNpAzqX9NIeYS3njd/CyDa
n6W7RrrqAJxenkHYdShtSE/577ty9m2oApTTnNwy3X2kgwSwRdYl3AdeiJA85Oh6YF0DygHZrO2k
OPg/Bq3Oz7dfv/TkG+FjfWdu85lbZ5ZaT8878if/vneyd2slux/LctLtqn+1+vgHPp6laCQ2WvtN
mxGUlXFlnT3Iuf+tbm0iR2/zbNldN/I81qLsyXn/86p/LWektTT88Kf+W92Hq374S8Ey4GMUV3ch
jL7lFceqmVxFBYxGZDL/3RBKgZwJlYjF+7+VsrfWzRnWn1DwaFO1Bru3ljLcysXXpn8dkV3fDEAI
kYK/9Wh5WdY3/sNLtb5A64smdetpcsb/rPtw2n+7/O11nfOF3F/EoP3GnYvDGtPaZS4sH651c1vJ
ruW/YhX/rfmHutt6Yrns7S/IdT60uf2FIfGumjL8Vjsv3MrQIGtQ2Vu/0TKGrEXZWydka+MPdR+K
0s7vEQzof2g1kghJYUPm4+Uk9870VrrwbVdqpTwTzmZZnVXZQfeK13V4B0wFbXwtK/NCI5eyjPzM
hQIiSlZmubfQkR9Y7Z/5CxkApjINusB/KGu3QcNWiSHI6FKUM0RMdN928iRlsw63UpSu4Miif22z
doO17kMXWi8zBk1KyMKF7TWos7nrHD2dt7L+TQAYEC5KxregHaLD7Y2Xm7JubsPqWpbb9T+LcmB9
daUYEEj5M3xL+cMVpG7OErATWsJrtA72t4n17bg8n/XMBmMSFm/Z2SIwYiwRkr9WjmszOVc2MjFY
i7L3oZ0MomvdX/+4HPlwyuBVyn427kEFPtXQKTAFkBZEyw0NJMfy4SoxsmtfZejysyTLTnJnyqTP
s9OsOpsmc6yTPOH1id7e/b+CmX9NFdamsicPPyp6Inq3RrcgV+4gemLEETIpOorYw+yVpGRQc9Gm
B3lFb3FK6QHjrMfNP/Ii/4lq1WqwxyGb9ElDgjDPs3OCgjAscYhrsqkbMpabtexbgYLsWWhtykWW
2JktTMcYkNfIh6VrwdHU/TvhbFskASIV7Rq5q/Jc6gw6k14Vb2UM10T45PrygOcW0Z32Fs/8cPvl
pv71iG5L19tdlzWL7N5e84gE5eyZ017usvzZdSM/YC3Kjf1Qd1vVyZGPhM61pRxe/yU9DPWtjXfe
BoNBfOCC3H/ving8GmgA7nVYsxShnyFiWpyxh+SopZM/MxxkepajngfMU08SzJrq4DXSsqO2XENN
6gyF+xrji6XV3GXjSZlLc6f2GSC9YSg2TcSrLhsvc82t7QHw1MAUXdPEPahRaOV7JIOwTWZlvycq
CWp4cs6NHjSP8LLINyM6C/k8c7ArivEi9Me3BdH+EkBMeYGDU+8QixtR5aAodRmCR1lCeqIeUYGI
7Sp9iT0HUUGzu59itBAcYAsHndz+0bP8+Smtmh9wHk+9qZXvY25io5X6X/OSKXmN3fvFD1SQ4lnz
1nuz9c0jWk921w9IOGgt6jjDsAmauv5cz2B6WZKXn3Q1tbco6gCvipDtUgusACA6DOc5tyr0m9BN
rRAbRhmqBMeN02L1MC5HCCXhIjBgJRAm2rEp7PJhnpLqQfZkkxWFg+5Znh+wT8x3VhEHu7JCfsif
hi8mCbRjqy4KfplaGVcbA+NytwSAN67Pyi0u4rtcUyF9Gj7+nyrihbs2K8AEee3Aergp3AtIDVJs
HsH2FtWvqZ+ip2HZQHaJnnw1+YqipnKWqjJLtqBJI1S5CoTPDItsjRM8NQhnP6lkQ59SRdO20zgG
rCA4ENse0KrU5l7mOIHiAbuZhqF70JLOe5yXTZ0B27PpWzCsabEeCPUs3Wqlgw3aQHbGnHCYG0cd
XRj/15RE88OtBJoD5WCHPreeX0WW94jKTLStwnaD5KmxdzTL3E1Tk6PxBpi+MDTzYjtAnYG1ajvd
1pN2g+N7dMbP41x6YXmtoNtdm2WzFumfx6QghjogbWTDTyv1Sz6bqbHVTEO7yKaYgv9UFn2lbCcP
prsXpgSbETZ4633Aoq499l+SIf8HA44YXDiUf94tE04zyEQQC0WFSkw//yLl+TnME/3L1CQgFhDE
eQvGDNg1OliPs0Y+2ZoS665y8/6i93F7StO4eOARaND+W/WlGRU6V5aa96rRv9WoBt27UfI42FUD
/VWpX+KexJGDxuNeinKAdOinNE3zfT1ueqw6sLqleaylOPHFYLlUBGe2saNAu2W82A3hiOiIbuVf
nXQ27+QSdWNqD44XniCGYcGZIYd24ENT/WncBsnvMJyTO/mjtTG3j03X7m9X9rFF7oMMUUocWKFU
NC9N0bBGts07KcE77x8IGZ/13FLTLc50kKCyEVsoKTtG+bFx4r6pLvpbuPUCzJ5av+UO1/1VygrU
uasU64FYcomd61YOOEhYnJG8TICw8f/rptIeEdbUtrefmaXq8m1yAIEtN9IeR9At1TKzi4/2+PvW
KE1y/2gXNUSzWW9ekKgGgpdNHrbydJJxMJFKkV3ZVMEMrX0tS/caW6Qi/6qUw3Kkg82xGx5BywC5
w2ICIBcuCmXFKKTX/9R1EJ56ewiQfg+rr2V5kOPxENaHVEemqZoVhwi14mLvTQDw3ARRcO2WzZAg
dOIa/vGvA32fNhvvPfDteA9nIb4rxwyXwmUje1JnsqxGgt92kBfUogZHwf/RUE65tV7P7kbs//5/
TkndAVCFqh0/XqbtCgRtn8eHUiX8t/3w66S1/JGpKPXmmrYLcYI8o2m10F7DIb6Plk2OqsS9FCff
R6Iw8gcY62pMNH05XKpInW/WRrKHP94dX7qOxDEnxy5hlLCsPGwwJkW5OO8W2HukpOToh1OlKH+4
RV305KAefjtV/tpfZ2S6ue9KUBkfDyy/airj6tg/z4X9T4oJKXCl2U3v2qlK79wxAmWiobDZZSQW
VdIT+6QItVe1DIerq9ff81BTXwe7UF/1sH7oGFEfSEZDbUFlkM9dbyD45dStfmeDJ3l3My5F9qa8
T5EweI8q5TMk5OBRDpplcO8Xsf0kx4AG71NYdC/50nKs35NBM980Pyo+aclZmvCRyV7VpoFz+RDW
6XTtAy29H5cNan76sDGTml27mTcM0kDwlqK0gV1K5sZ3f6nJgEepS7ASqlL6nnk1mtma0W6laPTN
cDLwRt2VpoWE/sa2uv4FIyu0iqxR30ewKN+bHrcEFYLecSFVvoP/Knd25punEVPMp9Ie38DNdF+s
8tvsNu5nS3HbS1ZGaCXZevelmUFOqI6VP6Gcg2Zu2P8OHLv9Ak5L380xjt92479pIM7Qqm0HAJ7s
xWG7nzGAhST8nyq4kH8OfqjTLQcYbDZfy8Gr97ivlUjKOcVbplj2pUm7CX3tvnjToUm/4LW+kYMK
2LU3IBefoe+q91Jl+w0JBXcoj1IckZA4a96UbKVYx675NJOWk5JcsRvUexVxNx0a9F0wzQARCis0
7moEYuBC1z6ya3Z+35ZDfo8A3Z89kHgIeqIlu6/8wblIk771vb2pDRYdEO+T2WcIQi4meu/Vqt/C
7okuUnQi1QagEPV3UrQxFsLuUfevUpyV6ZvL1/5BSlOfPTFo509GDLrHH4MTpq7Kc5q16n3kQyIO
fW9jDXn1hKzQHtGJ/rn02k9J3Kp3wBSGZ11veWdipOSrxL1KA6lHEfFQKnX2IFWyMdE4imyoC3Wn
461aYBSb2cGzNI8hoj3l5nPTFAe3cyt8Ces92uXlnT05xV3UQZNb1IHLO0Vl03SVi8CsOu1iD9cs
3Y6ax1BzcPmerDe0wdIvqlV5CDYjYyNF2DmA6fXivTRHxCiNHhTB0kzrJ3+Dmh94mnzES1ltgYhX
6Rfw09kRMr5z0Ml6fLEt4y53FevVDDPnvkwsoBVLs3ZSf01gJc9837R7JnQazkPsuctm1lJ/S+yu
Abn7n7q1iexZSvur6nXt+N/O11ugL50dP9bj3DyMSgVQunARvQPTZfJJ+pWr/idzHOz3xhlRB8r1
4pqFho2UcZWChxvmz33lPkvT0UivdWR4/9RNru7cOrbu09LDpaWu0UpBEfYTRKQfij8V+7jYugCG
rmrJ2+WO8bdOAx5mGW7z6JldcFFsJzlGaai+oqlSb+TyzvyPWnrNj46MEQAiM0aBcTJORGtL9HZL
69mzERrnvXeQtNTyTZLVBZq4KFRByx+jq12Gu97X40uNIvmfA7c2crhca2GQAHtGu3+nzoEa7+R4
COrxKleLHZdKu4JIWDnm+VaUw7qnJeOBdzy6tQw0/dkyE+uo2gPM7fUSlmPe2QDLL05oKftUK/T7
chyckwXa94w5TnPVDNM52Ek2PU34vez6Vm0+8TaqgH5c5yuz5meUeZTfjffmDgmT0bGwDs+vdluY
P2AjIhNpMuDT+3hps8SBnhLM+7qq6odYb+uTaVTDJXJb686t/BIvgs5BHQuoKiMgnEy9RBTL7/0v
cTB+SiJT+aWAs7z9oSzXEIkrrJ9TOnwLFcX5R/s/jJ1Xc6RMtkV/ERGYxL1WUd7I2xdCLXXjPYn7
9XeBvhn1TNwbcV+IwpRRqYDMc/Ze22oyOMfa9BBawMAZqwQ3mKfnXCIo4qrip6cujc0dhYD0xsEE
hMK5MamccUWz/Cl840r8ju1Q+dIDIo/RJTG2ZvidBI74ncFE1mX3GDyYRtPedxLFMoTi5tFtmQ3K
rtJuUGxIhDlkLeG2sj3Kar6/13WD/KnBnoEGapqdJk1mp+WRbdc0/wAgXGQC1IWsm3vN7t3HPHVf
tTFWLqJzXb4DwL11mNbHZVUaMOdyO5YHPe7AUmkM0A6yRORWNI77FGBHX1V9qF66qvSfonp6081A
vy5r06z/tnXzZjnU1exTpJn+7bIWdsGuTcv0XhS6/+RPdBELs3koDdt+8neDn9lvMffMXTuo7c5u
++C90Hd1X1vvJVosIneqet8HffFKqN26MyPnnhnkmWSH4lr7CsT8IDwua53sQm1Vzzuigl4zAbqz
h2XYgToaOYnArhmR8XtJMjRBqYV2IJ9+DmiM2iAwSJrbWJi8ED+K0WuIQfa+12nRFtdmcjYtqdQn
5E0cE8gKPQPZoavvdQvw7slRjEtuV9M9c/5XWUbj+xjNso4W9wbkJwB7qf4aT/34PtSRuR7m7dG8
/T+Pd4As/RzvOz6vgxht3QQOiLd/vf7P9v/r9f/z+OV99arHp+0SyJib8To0Sfld67bQd9a8LjWL
9Zwp7t/r5bz+1/HcHQFWKe4u1rnvLQtz9lK6VaNu+e9n/2xTSYN2c7H9OWzZOcSuu6prHAVBeaNk
rUlGOo6ubNCKm2Wx7LA5sb0OZI1HjTM2IdcXGNW6Z32lNdVGDxMMEhVeO65GywoQdvXczotl1TIU
fPXf61nldczOwDn+a++y/Wd1ecayDYTdKY/QrP1s+n6ln/WUq9s0ODdl77sfHeEegMfctwTL0raH
o3lwfeyi+mDfj1bnfhhw5igIuv2N6TjkgiZgVYpUjWiwYhjGW3xoSmVr6O70AnSh30ledWGaPuO8
OizvEWYo9rqqNS8kW7tXX2r0subXJpriRuere0IaYpInYBhbvWmHo16HYLmFG1wSsGgXNKkxkPOw
wH/LdGvZ8R2sA45746Cjwmze2QeRihKGTuvfZXai3MGAlp6+dwkVS6YJdIsBIgbOuC1WjDWwvsRD
vVOqrNsx3YN8b/ypRPsOSaR/iWLS3RPZdjdR02l7NW6zgz+k4hoGOokXSjk9p2H6B11h9ocnh0S8
HxUhgGAR23tHWszOGGRwrYqmuSvmhaEyIAwLqIjzAYY+u40aVBlmW161FOs7VGR107uFvC7HL4eR
AbUh/XEkDg0GDb8hT0MZTxBsl9wFMDk2BEymt7CFiH4wiUkzpDpsSUWrr2Ygk12Fg+aSZHgnjEFM
Z9tBPIwB3jrZWR8dCmjFJ1dE5oHKRnF0x6k/ZtUwHBQ1Kk+ZURDb43fROWl8SE697ZyTciSvtaYO
EsnE38Ztq5KtoNZbxy0GvKxwleE8dbe0IMpNGtvyzgfqBBoYeSANAQQ/Vdc9TJIgH0Kah8fIhIAs
xaqTIXWnoFCfGtrM63DAnz44Drhu0KYvJMt0qyoah4tPTBWU6Tz1qjGMAF6BieMmhK/DT6dfSeNs
fILLXmlQN+BrotlOP0UPyEX/RJY6/VIS4xe1XRzkZkAtPHD0bdZyF/Z7sevmV3BikjmQepWENwxM
oawRFicqkl8F0kNdig8XOQGTvqw/gT8dbmuC0Wfg/gRbrb645iihHXMGMBcq91mjwYuB0TdcY6As
jL6HfS6U6NFXXPtqaxhml2D3UHS46ky/33dpP74Ki9mSpgWPTsGZoo15ARlAHV4jNH6boOy7/fIs
PU4OtdFrx9zWeo9yYXHE+BMzOZ3Fv6ZL1Ab1me9NYoR7uByyPPprozXvWTb+956fw4dswRDyBj+v
s2yrKgerGT26dUZE4NUsW4IbW0U+S1Iqj4OvkhBH7MJzxoyG0mSPoWNeBVznbsa2IMxyXtXFiDdJ
mMVhWfXTWlthQIxX5Djgg7NsRv/zQs9D0pxKMZanwU0qQip4tCx+jlkeLdtIDefoRkeF1OcIrv4f
z5vgQpX4z//jtZfVv97aJirgwJBn9de2n6cs7z9E5XTM0tdmDMNHrrn+qoht86D7WCi63HhQXdvf
GX2orKecf7PtFvGtVRX7ZW15kjDch1Zm7sU0lT2EounqygbXYJu3L91gVyujt4OPNlAe8Q25X0LT
trnD5QDU9zrQcj3iALi7Mov/UL64AQAS/6qiOua207Svc3z9OjFleaGUfVLhtF/wAlSXXKvCLdRS
IqqFWl1+dix7GUn9c5wgbKdo7bUqn1HBkL48v8LylOXAn9XOGuyV3de0Jf/9Jv/10sqQYAvS/ecU
GSpczPlNfl5gWU17dU9/Kz56Tq/YZzkExAtVYiLLRelCnCK6fSsANt6m1nz11QpEBCJ0vrdh5iUw
KXX2NsWBi62STRKr0PxxeRCTkORGfwFAHCHP6mptQ9oZDY75yO+Ny/5lvarVbCt6YP/LamsZ+SaC
9uLJeKRqX9W/IvwIbqHWb1ow4mzryvHZLpmR12PjP+RT3nkowLo7XcaALu0hu3EMWCkxfLbLaHb9
vkAsC5wxQopPENXBTF1QH/OVu7fV6JqnarXNmMjeqmB0KQdQlE7NWqFeXmRPfLpwTSnbeUkswCbm
JMQ7SaKvfpNan6XpH1XKlQGAGyxLSZ0wTn4qytaCzEcFgT6F/DOM7tnP8+LTaOIPRVCE5gqJLh4x
kGl2T4YtoCeY0DqzKeuf/LpvQJUzO1j2DnZYnsIMl9+yNyfE8+x3U7Na9sZpmBF8CS5u2Tu2Vnqt
FfGezK9EIyO/SevqYdkXC4fKEvwkBtzRTdmqyjVmKqJDfVy2LAs1C94mXa0OP5uWR2SfMtYlkYck
IZ5tNyFPU+3M3sX0lf56ge+jG+ykMD/XP6/y/UZqn10aUVjHZUdgTtHNFJMvhcHoYUjckq6PTz9E
S7WT60jtpGKPwoYeabt0gv6y7FgWgwMIaK3Mx9SKMlbbn+dovvJZTiXAun+/zF+HmHaMNWx58Z9X
60jeWHf2WHrfr7vs9tOYt/jryMlSlDXBVsIzLBd/1/zySl/j/MOY+tcTlx3fb7l8wDBT/a0rxPP3
NmP5BD9vProJPz/fluqhCVvvf/2bfo7+53W1rywAxfD9GeZvYXn014edP9z3Z1r2fL+pLLObGF4r
7u+d2TrqqZgPWw7wRU39Znm47FkW4/L1Lw+FI6Ex9L9cmjwXRfZbRheEow3NpUmial2TSRFEOMiC
Jv8wi2YEjYdMsVMPFi2Sne3K3yhtRy+Fl6hGn52ekCgpLCImXJBfbi8PYdp+1ZnvbhkjnRzIpFGl
R55mjTOh1v20FLKtY7lSai7c8GMFhHvHpYrYkFPl1MkzE8h9rzlPouncVccpB6pjfKz9Cr2wfNKC
gRfDvQfoOrl2anO2Y2yVFUImKjWblLJVIfSPsOjPCo3MsSDgcISqUM49vEKhrZBg491jD2b+6San
SNHu6jZRbtWYuWxJRNFt5Z8EYw/C4uZN/dDhfEqTy/c2jVyW1VT02eHnWQElOi+roSgRparcLjuw
lX20Eyaqqu1waE4PTfXQpKK/7Rn4tHYN4jxnrt1PqEDgkcV8kOBJKclNIfSGJINK2sAa2mE14CAV
LhJCM7122kCW17wYU/+u7rHmZ8XJDnoTIT+LgnrwGtvYsNUL8GHLthyowm4iL41K6L+2yYmBA6RS
fVeRiVc4pn+TzQsIE25pV7etBYEpbUHdDIxZbqd5EaVGuXdGe1wtq1xBjNsYwAQeoOZ708/2xhIv
kdkax2WTo1Q6qLFh8rK+KTbLtmVh6L5OIwgU43LIXzsA4Rlj8/3Gy2ZTL2jZjkV+WN542eaH/cpy
W8Nrx5om9Pwhl51RouYn04IrOG8yKZxfbVvx+iCM74pyU+DzvW01LbqjDf5niCr/0GvGBb54eh7I
n7pdFs4Evh9Slbn92ZaOXU4cG7D9RFViBZeibxBtLY+JmZi3lPPN7+fKyNpMhU+gUdg26zx3mKT5
KbFBk1k6u+91Qo+qbV2kYo10l/1haeqnebAcN87N5DIa6KaKblAlxa3rJsqNGZ2CecWI4n8Wg1m/
ScqRx1Gk8zQQCw85fmgtfo4bEsBF6cSld3khWy0s4iiiW6Lr5LUsRu/7FzWVUYB8uF0BO25uijoL
7gTVrzs9Lh5KPxhOy2HLgiGYviLpp9wvq8uxGvB0z6wQgy/PWrZhkkhxGSSMEYZh7aqBe5vmhnsL
bns6GoZ8D/wa8Me8XbezjnCoeOXHDob+5TDAlmQZ6uFlOYKR3q0aacYpmvj9FWPU7pXAtW7xf9q3
hIJVGy10iCcYJvt22aG1MDvVkvbLsrrsgIEirlXKAJEwDQUgbNjSJTaMdRdx/U068/xzbEhRlHyy
xt6lehVvnRERBJTK8K7E4OCRuJJsDBvY2dpuK39ruAZAcJAsdxCcozvRNtg9jYR6wUCh0zFScoLm
eJJlwbhlIgCLbE59GhhplAHBdgr5H/4M3/PhCf/zaF4FmfeSt6TyEZfhIqmb01J8d+yOyyMSnDNa
08d2Nv7IWZW4PFoW/aJ9nBdMYtFCLhsh0sqdq4cHdYhhuBTjY/itpZql2yrD7PpV1SfKKi2z1tnL
8LNgTIx7YVnPFiNDJ7IXMXuJ5GyOqeePQNwQZiJrsRSZFaw2AI8UAcDpHpeFXrXDRGZRPSM1/v1Q
T93PKNFBWzQ5JMdld9dNmD6XhzEkGUj+SUz/Ah4+bTnAed/fmDOSKpKADokdiybh8i1+74bfcpqr
MDtwJqQYYBrDkSA2ymgouObk71GKLx8IRFpUu4FEL8/UHgISGo+F7F5tvtZTRMLXttXEezgKdzPM
QtmElyncE1ecbLP8vT/f9vJo+Q/QpQo3IuC7Ugg+O6lS9+okEPuW7LWjZRTlwWJSkFRxvVJUueuF
9ZTyV5vmgPEen4bKf5ifgFYzBnfgzE+K6cU1vuTZZ5bPImp7/mctjzJYDJsK2gf33U47NgArgsqi
g2WUctol6XD+64vBdcz3ZrkNVESbLA4l8ynkU2CrQvNTZKGyMcxz0dfDsQmt/nthiGg4+vr8zWXj
e6bp1REXb3V08wqW+PIwd9xO2ywPlyDV5dGySGy/QsDkArmY5fDFnLBSGhWeGwYd/+sPq3Tt/BBl
+Ptn2+f8Zy6L5Q/+WZWZASxGIwHTn21J0yw7XL6OYrGRLg/biQJXntkjKph/nRvL7/RndXnkaj2J
VXhyuXgXoP9YGLOS72dhShHupDBPySynX34HyyKaV3t6F9spas7LptI3yWwIHEYjS1pBtwQVWErH
/7crivtUa2pyRI0cW9dsBPt+aEu9PyRwu/C9853O2IdKkE6wLJbVOAIurEXKn5ohZX8i67FdTY3d
EXaixMPJdgrPIHmrLYZxFWQE5YakTXuqUzGD0VV/R63ny02HR62cebmMR0iALciQwx0/0hzf6FmH
FTS5ZEUVrsCO0QGdyvBsIXW5BL5c01FvVv2YXTONW0TuVqbnAk49qVW75pJR0iSnklhW8gBFYJ7K
Tuodhnp9P/WEAlkO6bL2S1u3+VbQXUGYLjsiVppgS3bMWJPrrXQZjQ+Ufx43XC4a8Y3QNXI5tVHZ
+EpL2kunb0H6Q5ubngyRHvKypF5HylDUiLeqr4ghHNMtRKVoY+LdK1p5DoNaXXFzxGwcFoXX4LEI
5RmWK4qRmF6totJTDWKKKNij1nDWom1fzYnPrYGwlpIE7ef1VOo9qTVO45WQJxqH2mI3/Glsvhin
c0lA4flT556DMYnXEZlZfh6roEoJG400ytOdCsvWoCQ7koNZdX9iH5O1ijhqPUyms/NB2Chlu2/1
kC8BtFwkLL5pEWL/bnqB8qV/dp25VEm2I+Ox5svm1j1fWzQNJIxtHfJkZygj3l4FCb/slR0jimlN
Y/GdwXO4cUYs+aViJeCGEOI4E2NPgd3GgXiGIpM/PMjdcZ84dwNUoz2tTPWMPpZQDIdgBTXnH11i
vMUGLwMYwE7gqMRnSQFGCiNTqPxpfSJj6uEy/4L02GovaTj9Ntm5zhtulBUTbMX2IRbLzyoDeKRz
iq61viN/aexpJIY2QThqLDwKoOciaciytbB+Ycr2UkoJhsDnPSXorqx2JoWAUF4Nevvic7/wALeu
SFkm8jOjR+PwXlblRmAepm6N7mYE0mVeZKVss6Dx70ZA6lPl/CpTgvICNfgYO2XbOkwEe63z5gFg
ZxnhCfnb1nTDLwW06qoYSBnWhunVrShWUHDUlN82qYfgiozoALMJolKs3gFRcNbGmHp+2D2OmrMl
0haBSIjYShEqbVRmSErymVSa3E7VIL0xTMut4jyHSp6vzDjzN3WaU4/p8q1pKcV5CnnBvqUSGGna
TTDEtEzq8SDVD2b94dod7W4j64cmIX21Rg1H/X5jueWb1nZQV+AeOQbxxW33jMjWgGEUh2uCObMV
o0FtPYFUXblkoK7acchWsR3uTaGoqw4KlxWLZ9hglUD3CLkrZXxUqV4eE6oCvoRaqdxrRmCyb3wJ
3O7DD6oaVlPxFU+vk57AU0vDT/S2mdfoT6QiPnVIIOmyAEDtTy4U1LmX0Q7S8aitDaO0KZGh67V8
/Q+lG8gk1lvcm9dioBufumehc1im9RdDZfTPNT3edOQHt2Vz9idJJmw+7kjctQiMzcP9+IsMbOrT
j0ku3zVJPLzajrciZuQvp5nAW1D4I+icTp7gCp3DjZTIgGEVBvwm1nUhYXzFHx1f0qouyflVDOVQ
DgyyQqFV63bHd696qU2Bn6SAk1Fu68z074grbDe0cuL1UNlP1pB5Ri65ECiQZdP0lcT61NNcOtlN
3UarpslekIDiW2yZQw9JRAwSgkyrJht4jn5F7DxsGiV9htF/Bw3NWTUvnQVUrooSrPT9wYn0r0JJ
vrJI/2wqg/y/GuC+yhyKivYu7+W4dTKaA5GGPN1JUQqFY/CqUfUcMvh9/Vg8qHF1reYiVT7OHdbf
RmOTqNDzgUPUr01HPQhJ32ZQrNnBXN50YbyKCotqyay9rYLhUGjcFDJUQBY8PvAtXDWtYB1rhzqb
S0pgRsq0uGZJ8Scz7ENVWR9NxMRrELehk2aeUNM9ChTqQX5LDEvvY5V3+mNLQFkAfdqrEJVvpBED
2um7xLMUsuV1pR1XipkPnm8onw7AotDv0JZHxkaQFaW3trUbh/qR5Db6y5nYUQXYmVOPtC5/ygd1
K8jn3jqhhSQYMUpk8jNTildXLeJjtw5CZ0aD3XdGCEA8fR6nNvVAyjyG9fRZDNaLXox3nbXWM6va
WsFwmaBtJhYwuYZISc2yLgVkaqdoQAcWOh000RwS30d5be36SPGciOT6tzEq390gfbRKeR4sVItq
/xy26b5BXJMM/CbittlCWoM2g1wUFiCSNXhndWp6SckMXKk9o+b8BBZvpvuqKXqKtiMoOJDPcACI
pAjM97Ed3ombzlZ2qjw1DmyaNtLfmiz57CHkGdXwhmXsN0pcZK/GbuqigxTZ44gzfJ2qxX0p4ZFH
4JW6BJE038eDIBtsV1D2R9VnUDtqph0NRxhpzSGQ8o6oImIBHerhfWv/bkQDbYI7LLHZhLbnAoov
TOSVInpSLNUcGlN61tv8LoG2s9Km3twI190Nlnt4yxqYewCEDsVgtmD0E/TvI7qHkGhMctVPZF0U
V6zAiPRsSOg6Z2TpU9mhItyan2rWnhO1f5V8KKZ+LxHqCuCd6bNbKyeufA/Ix8qVlDZffXDVSoYJ
pr5r434/FP622Td9vm34WrhIMPOnVzis6OVFjP976L52eY2oUu1bYtLUhrywwT0nBfhOaST0T/Jt
H3H29o7/O01JRU4QnuVD/WLJ9qy77a100jUxDXdlG7ybGfNGXGEkMvTpm41NHuRo0a1pxRDeIEjz
nPht0AGABJ8zbKi1nhHNsCFQ4swpuRPMMw4us+Uiu5ImWjMOiFRqVZwu8sVqKShPqTOsQOvcpPHQ
rCob0J8qUBIZWfBYWOnvsh3qVdamvVe5khBIfIR1qB461b23DQaRYwgMOw+6k9Ewyi6l/y5bzrtJ
6lsLPrfddBeD6h0wlMSDXGcpKd3PyocOiigKiu4LaEEUTAElNIPaYd0ZfMk2XyNJJhMXdC3zpG67
ePgdZ9XFfeZlD00G9qlLFHWrG2AYmjq6J8q99YHXc4NjJHnnfqmDlGcNvhizMXPv+O2jIkZImq58
Fy3w8FGJELTI97pxt0EHJbShZaG5ieullAhqGhopWncvVxVOHgZhlYjXVUBFQKpqRsU62WdT5xzI
jXyxI3g83MFlV35pLWPjsef0LEDmxNFZKAXBcT1oRNQKQRXda1x+PAxHyJWI5Zmi6hxExR9yQ8OV
0CRtJOPJbxzyR/JfGkA6Z6oxPmgEffmRQ+RmfpFBdbIYLAZtfu1cmoRuuIJedcET9MxY+9mhYbE2
gzkGQh8+R5MZQOJ0w9VxudVYo5c4cg4O5G5ukQsVN6BRq5dErzg7+rVVT+qN2WUDg/E0WQmHMZiV
ItYIoj8d9ez2ZBYz9MocwLgN/ZNZ9BtNNwcGVmRhRDa4BkveKv1QHiIluTUCBuTEzOaI8HcGlamq
mnoGtGG3w3dtNFbmURB6ssLgF8gqcKgJYrxQqzgD+NEofyj6fURFcvAtg8zIsKU7ec1K6GRQ68Uq
RU+7n8yg9hpAl24fr+PJvNTSRX0qf5vKkfTkc0TWak4RGo4jorqk3OBOvI07IbZqXr3BTTjKfALi
XMzU5fdKkEU9uBr++yJ8KoXNSAhxk0ORYFWpAePOIoIeicg8d3aokUwSH+1+HVv4dawRo4f5EUvI
jl0/EsNu6VthjI+6ap2rmDMw5BtOBDkRdCF/m7bfeWkLRDjbhJq1i6zhfRqOyGWeUqSmK+I+qk2m
8T2RDn7FXIFMZGK+bmE/ase5BG++KAD3ZtHaGiDIq96cFG1rkWO0ck3lQRRi28GsnS9SxQq0Ke6m
EYn0bobGEeiRcGFTjBNEwLcuNH7pljJufb2Df4wrFFAh09M0JZKCEaHp8usvFNwBDExIQwyxpDDG
b6MQ7FFi/DGsNl9ZA+V+ExAS101KiCbUQF29ixxVBxZnewnBpSvF5Vdim/oHBZffxCKXpy6hS63T
qB9JIEp07b4yQXkijcETaWiemhTm/IRNRI3Y03Ua+U6yEyaoWW0Y9rbWOYwD4nINPa4BiNK+xloF
Ybo9KRG/tqIWqyYtn+I0x2FkHeFdelPB+LlvXYJ6KVKsrDTc9YSIA+OcrlZhvZbia9TczzKbYg+F
Gnmkjbyz8/7NbvpPAKH7aRzXlq69F0NkAkDuoe5ir/CH2gQ50udr+iBqKR66xL6TjYPxIs4unSNp
oFQqjWv3LTZbQuoz49Fv76VQoW+DBiUYjCAd1fa9IcwvqSnOQrM4dYOWmCb6GLVq35TMOroi770w
Um/JEHnSO8IuXZlvg3C8D32zQ+Rn39FQIZMl9sEwT6+Oe+9YCqIQfcbrZe2wbtuYATYDTIh0gRfr
hTcCpiWeddXVkn5DuFPK/JKnT5DwXBqd/p7f5LouQ2MzxBozsU7jUD3KN4puGWvn2ARwOCn6oVUg
7tuVaExye9NX6quSprRapL7zBzB6g0/GXQrZrLLlOujaz5Cg+9E0DowvmjxlgNHbZGw1RE9X/Y2a
HBhJm4CEU8KnInetFZ3F2xBxkLrK2kd0m1eGtnac+Gu0w9eQPuU4ymytdOD+YlcfD/b4Uogo3fj6
LhU0onOspdhKg41FtEsh5GuSB3OFmpm/H/Nfc616zQ2BXkmtUWklhk7ZxfhCRyt5Ggbu3iZB3duy
Z8jRWS1twobWcEjus2u7YJG/Sp/YiyQsr20Qbg2yQbbuOJzKRP+VKnhwwxiY+4wQqtpPFEhPNMOL
rYImZVVxxm9cxWZu6HIq9X1zzcetm0L4Him3o9+qPD8JAK4VOP0qvAYpXa24wc6X+tRCouir8NOz
aitwyuOSwCDfpPUUNfsQZsYKkZK9qgv9qzcgSaVPmmXnBGlp77am7O1poH7iot4xyq+igGAKgvsL
hMwHI+p+W+nhdYIkDLA3SdaEvAIWmG7qkGTW24G7KaciHsL8AwkMmu7uD7GVV98lNTniGqWRXZ51
9rOrDaexhi8COo54eKO+6WrxkfPPgnJyFyWuvlPmFOWwHM+pqQJyj3K5RUXwy1IZ+5dl/8w5iuwD
tfx8ObQ2dTDueB4dcBnAsw0PJAU9JZqueARb7Z7xhvqrvvJRC325w0vlGC/Uth/tTDLaRHFqTijM
SKPGHHFKE5dpKpco32DAy7mJepZab1Ujp3lTLf290tBOZWgkKNjeF3x5q7w37pQ0oWQojNeOvqUW
9J1HoM+MSHGDc2iKx2Cy9lrKAF0EZO1xdWIEADyPOayjg2StpIGCGEAwBatbNwzuyt9ceH06Pz1m
ySHs7lLBTM2qcczEPUknQn0Na3IXRr0g0al/hCuabtFs3cZ2d6atgHdPSa8iDVqPSeC5n4Gso/Gg
fQS582HL5rlR+WEm5jNxFg+6lXsiIH6QZF/A3uTDjsem5mzBuIX0e98Y6qtszV+K3VFXRtnWGETS
xSrFmJj7vz1FBlaI7lDJa1KB9uYCgOxtZjJrb/48eXWU4DwBH4SSfU50a6Jw13yW1UBmnPKckjS8
skOjX/cFA2/VRMng82thFCPzwsX9LdSVKdJj4be/coE3IpQTnEnkTrV8sFNxMjKrWeuKZEyVo6tX
4U4PsaJ4Yo7dla62wd1NunxcfIZZuIdFcayjcKsm5lfo1NSparqABKSSkBjt9LG8JhY5oXWVHsqO
JFSplhvk3h+J1iAP1QndNqNNnNB4jlv0bn4OD9jc8BFOMryxoxwVcH/OFQ1kk6URyJuQEmTc+y3e
CN//M+XKo0460GAV4aOSvINBzM1JXyuBivqq168jODHPaLVPW7YH3Y0eip7OOv6+r9afv+wwfR+1
7iXJsUoToADQquBvjvrrmPSXIkaO5wcfDCE+yEsNV3bRbc1yfJfl7LxTuZErmYsCcCrAieuo6xib
z5XKYUcXL/SMkdKsGulkuutUE8J31yRkImnyc5aSkFSY95nTCzroytsU9Ge1ggzt5hedS7iwnV1b
FM466+HW5e0m6qPXKK3F+k9llp+mkf7yyxJtpV7cZQAYWzvj4mLVBCiZLcS705T3G59IeFRN2K+1
8oST6EFXOlTnmHmxT+zHHtJgSORnHKsU9WTe8WtETD4Jw1PpqYLVCjB55P1aXbfTEBOAGCXbKbBP
+CM/LFG9p9N004Huoq1mXThDXqwEAJsiPTcv0Fw6wU6v47Xdy2ADSJSG33TFnnQERAsl1zQ2JsQC
7j8aMZPp2tE5u7pJ7fbENADGR+c9OBJ2On9Uabj3g03xxqaesjIY0fErzi9G+ixF4pGLeluH7WvY
0QKff4LTSGoUwhJ1G1j8UDBGXKfU31ERf/Xt9krl9saHfc8sAadZWmkbgoVOqcge2lB/ywZLMNEL
GdbimHJcwE2i5caYRw+LVCCA4rmheFzumY09kJX9WrbxJ7PfR3ye7QESPlHJk+9haHk1y3Nd+m8M
D9BjhAxRfAr1Z4VGTq2RnyJHM9k4mb5HYURZLx4NhgxVcM5G5VzYpXJlrvkyZNR2J2lvicHOvcK0
eub0g7vNJugyk0iTfV5f8kKhQcALbJxE+WTeuxoxOYjId/bDpOCMzKBQknsVDE5w7KKeSSMwBHr7
yrqMTdKIR3M3Npl2VFI6WBUWAzoRNhM1J1TxXWi7cXSrAwa4aFWPxCoNmpHdK2MDC95Omt2y+r0N
unzMedmkvmfjzYCtX+rcq1oyxO2s2KXhHOg0vDoigrFNJoVlD+O6csdDYeMyx730blFH1gR6U9uQ
yp6/ZztpDFSl8Kn0waZnavM8pXWz6xih1z33sK6mABm1D8QGf8g2nS1b3H0mpT8IrXN3tv/HJk1z
PabaBxoy7jUNUrdYFQHxxembImGkFgZDe6vXfvu5w0nDCDvz/V9GLOSaEpHjQQIQrgGbWc35mywu
S051jPp5yBYqp9BGs+fbn6Grf3YNcu2Ri7Av/QNwZbjnVKxaV39xE1je5rYclUs1v100d2AMC/lU
D9DedZ5B4kEyzAmLmPJ1N8bnSbXus/KmjEW3itP+IQ/oPqeOc6hLQUnTvkl0DOK281UPJmz+oLod
zfQunlsHrpJRNhzqk1CDft3UBmeES7g7drEjkRe5VwXVQA+/9Rhc95zWxiHvBBk5JrO3vRGEAn4E
yg7VAjKg2SWY08SwgS4G9SY2y5s67l6HbM5PHOJu5xv/w9d5LMmNZGv6Vdp6PbCBFtduzyJ0ZMjU
JDewJDMJLRwaePr54MGqrGK39QYGVwiFcLif84vsZx9N9alBPCMgvK1a7JSNwOMBOxrkBwxj7YXq
l2h0Tl7wU68NcrIVFmcuG84ycnOmx/gx6198I0IwyGWPFgZGsIBEvRga5BmGYli6Xsze2bH6BTnV
bRyp2mviMVsjB8vulhDLkGH5pEUHsyX6YnfmmT32k61mr3XmpmulMiOAFsEXZENgp7v6FpqSugTo
wTQ4Aw4dnISIHBKkapdz2HPd6RMcd35jfc62TgpmlFaSbPEnZZR+MMiFbVTXfpsg52c9oUq/I7mC
KgpSs2Tcsd5mD6dgo+TmqbtMbFsDH9g9aSkaf6qBiktXlMCqCFhZ5XsSC+Rc8n6XjsSZtdTy9rq5
b7KmXYwBial6IvjkOMlbS5CPp02hLHJAD3VahPsg7uYFtP7VgseyIFoZoGAyVFc1y0is6Nb3Yk49
+d8EEZalliisXZtjTcwSWGx1F8D5a1mM3Ps2d2VeEOxsVcgm3bmDOLcEo1KuvdxC/Hwk7WHPJjSt
IOIXTW1PvowbBrGDZFuFCE+wvFsMVdLeC6zQVzWORbPO/oG4/CmwxDJtidsMiGRoPWFN1lLlPu4E
Ih48EUJh+kvRRuqp6dVNxppyMTpwo6MJI3JTvXilaWxNtRUbRB/3k4idhZ3k61DHg2UKeDgEgVkf
euLtiQugPU6GFzsHYKo2z2TN+P3zCegPEVk/quO7tCCszr4V6dnYxk2l2yCvgDCEyKNj45A/FRVB
+9IYFGivSDymXraeGoOHcV9/QXVnnVvz+rOA8zZ1eythJk2j4iW3J2Pn6AXoZbMY78x6zglVwGlw
1QDD5yQV69oUm3C4Gmsz5LZQehOKdU0gkD8a2yzbesnSKls6Wu4vUVHJwXJCZy3jJS5sOZpO81/y
kg68RDLyFzbSylqapjnbJIijZcavjc1362uNvYujBAATf/tVNrxUNp9YWLwkJCIiMYHNtEZKxna7
V8uzABQn2RH1zuEQFPcqIRTuqHzh86usw6RGwbuu2O7x2lo5bvAP6cg6s8pyyPWsbbcslnHQ7Uw2
7rgGZzintma+JVlsIPuy8bpTEeLHAgn2TbXN5iHT/XUXj69GD52yc7rn2ofECQyo2uZ4yzBFN5ch
muik/DQx/iGsE3wvDbtdOW57F5BDJXDo6WidBCNhc7t8R5KZr2iMr53aKnhKuzBeOhc3jRwigijB
1OpE6HQ8RFpMM3PuZMtHQY0/Erz+8mSODdPNkOt7tEeKiWWFxT1nltr7EFhvqv6zG6Z31GTwrED7
2xLXqbZVxG584tD+G3pajDZ1e6OmMCZIGSJIU0MqIe6h9N25J8dsY8wTh926DpWvXmW661ar8FCL
kuJE5s9Zp5OL4Z1JToe011LVWOmwz4G1y4qVfe0WrR5zieRFsuKxvY8Nf7yzfZXcBlsfMweS4wTF
sFGQdwdR/Ngoqbqp3CsKFiwM1fGlG7TdVKtEhYfquenIiNh9s9SDvF4OvaexUEwn3n1wCuvma2qT
IjN+6l10ddntswnmqdh1A1AjtgPtQAI69BTW7LsKZvglwGZEKfCoxq9p1dfKe1V0X40Aq67UPyUt
2Eqzfe9dAvplTAgedOVTQ1AACzcPKd/cJvhhPHc+28MYfYY1hJw3Zaashc54GBzcCLI4vlfMEkF8
a+SWm8piUQBFWWkdez5nlrmvy/xDNfrvTaeyYrH7ncbcs511tPsi/Q52A0NKBE3J97Iz1p3qgU8U
c1eFMeEXK92GqNoCNlwlSrzLVHyaK9+4itqL74qae9sQq4AveTGWHvBAkuCa8Kx12PT9uXTXBujZ
lTuYmGi0b+NYXHjCxqyCjYVZQperihwcSLkZ45mJ27DvwIcNcPxUvseQqtgqxI+66vnLUBB6DQsr
4ozASRoU7SW3odwqP4i199+UYEf2VUWtyTx3NWm2ach/OM4su2KyNapqgHUdv4qmTtvAm+pLNB8s
om8ZSNo7WWWnAociIg9lYvNp69lZxh92GfBHMLk6cyl+6a7iIcxfdeOqFMzDfqk9xW0Ucx+orzUC
EitN151lYOxc27ZW5uS9BlFowmojpl3UWb+ufDYyWQ/vIV5UQyH2YqifOqectnpsROuuSs8DkDFy
x2TnjCoVW/48eBW7bYI08ECulkwcSzjmWOj3CFEQHV4bVd2eu9J9SHO+0HxKF1mpVefGa0oYpBuX
h75borrSkN5ASOxS+SNBfsKMTTh871sNYXCHtHzcai+GDbKwrL+VAq0WGFwshbK1VzmXjIzYqpzM
esmide1DFexIsSKDM3tn9B9xNa58u2twJLxLqnbYoOUNctE/e1NwCmz2KmzLNolehsteSYjHaP2d
hqUAi5zhgykXPSjHvWpGdS/ahDCMHbykI/lPk+dSgCh0pYw/ByyBY9/QzpFldKsmz4KNkmJ2IDT3
p2OB0cyal6Hp/IWJsvHSGdWlU4/Mz8b0bg7urjJwv45/OjY36JSlP8QAeVZ1GtZ+Ct5E+RgceqN8
rhLAFA03l14/weE4eBUIn8AP135UodPR6gvHM3/MTBMW4uiP1J5uLH3dOeogr1PyL+susPcekJ87
iInP2uweHpQK2faCL8Ax3+sUciW8oYLg62bwXWRr4hQLZPLUuoP1EGofd3YxXjqD7IFl+l/DKwgU
ZpWl30/rVge631WnsU3SLbCM/dj5FxxAoLwQi0i0AaiOwzWDcXzNcuujmoaTabYXVqkoEYeHxKcH
d6cCIKjeJGbL3T2vzsijXOw4NFnO1hmRE2MnrGavDdibZ8OjMk7aqQULpIMD3hTRLqtY4jae8aEn
RrvI7fpVKZqJOFfCw4DvTYeJKQA9VW54aMilEXN7082mOWr4v8ahO26UpvFW9VQsPTPkbonuUyQX
lgFzfVFtUUzag5nkUZ6oOsT98ltq4xLmDwYm0spHYLVviZl8b6pw4u7Xt73gdzEj/AixUd/YU/0t
MAhCxvHMk4/JoBlYN+mFGyxNVMeIMJCxtfiau6rbAHxihr2Lm/iZ3//B+V6VlbcKiBcQpiXoX3vq
QunZVlnBx1APD7XufJRp8+qO9SNZCH+pxwrS9w5+WB4iUcJnO2BqM3qHPKqCEbBtAsnGxcBdtNkk
2PKrZJ0d3zigffZd83t3KXJwYnM2K2/g3bNTS1e46ey7wUbV4W40xq3DPygPim3GxO3byhejjX6i
V5YTeRbDtlCBtfnPXll88Fh/xT6KaHReXIS50XyenMzpCCZ7u8zsEDTOv+uJCzZ9WLduBKRONUus
FuCZlrOjjDICsPO1d0f/IKHprsPJOw1A0la5huYB0OtIqGB6vfBusCZtEUfhqSwUjCiN7GjDTkty
kW2b0VLXwOYsVhf9ss3trdYPAQJipcBVRTzoXBjRNP7+iXlXsSkNYHBi2BjOVpyiYYbfjmX8ERZi
lpVq9kau8Lkx2jRtojgsb9mEzdZmY/+iTaF3ILKxHGrsxF0r0taDkz+FZXU1WrwdUJ7mbUSrPgPr
6hIth+RtneyErZAgXb6MRhU/KiM5IpN3D/wbHb+hJGM1kMQY8GwCObUVjVKu+/LSTKp2yLNu0+dK
sBIJi7Ky3hW5xrqVmHCUR/x6Q752w+kUZUxAfijytVo2d4GLF3ug4qQA4kjzlHrtpQr05O5LOlTr
qqtZAjTBVdFY9Pd58R6Q0BMx/pJeoEQrZdTf7EZcTLXZZV46rhuN9W7aJDbxIAOyUIrUit9fm8D4
XpqHwGDWxPrPIR320wPjUJgW3PbO+8D25I3glyncFzIo2wF3NwfdiF4plmHAMmII9AuElUvYq5eo
b0F7aPsySLONRnjAzuzroHszlIflaCnwRhzBupaV/loP0RMIS5ajKE1ZTQdRI7fP+WQ8+kb8YDKn
bFyn3SbVtPVK7c7nSQ45dNkWJMhwm1zHMdFITDjjqFroYjBWwCgpuQGLnRJcTJ0RNYe7HRXhduy0
jdM0rEoINnrYECxKJT2aQ/Xux917UpOriKeFJh5S0bb8aaD7+cUXPbTfo8H6aLsCCX59ZahpuUXP
nnzZiF2IYNduh98JyZKwL/OK4JlyMYrpKbScl9gZdqpu7EXIUlVp9CO6OtA9TDA6LQ9Eq3bbxfGn
ZiproZY8MNB86DxzYwmesGr/vcpRAky+m4aJvVqyJ6h7bztE4tKmeJ18b1WNk7kNG+3Zw1pVCO9r
2M6I+Cg8Kj1ACoB2GDtkw9HKsDItdALcmfusItnW+sUFSaMO5FX3KDpiMU0A+bVw7BPEMXzq/PIh
g8iw8KbxmLfeKposjJHoQsbkaCCAQprV3Vhu9WBY2VtVY0GmqA7y+QDS1O7JMwkvGx60Ast97BuN
BZu1YsolA40eAjBc8znBcxO6CQJillG95Wq7UkCpCoxAh0i/2JqDDah2ZzqAXSZd2c2PPPICr1Oe
WAszzOGiQ/XxhXUvjPpsVYO7JNfIthsvuoUijGva2vU6B9PTuyAfh+agt2SDA9IplfID+QYcHImt
LvoKUUhwqbrDT9uTL09TjX2psycEz9wYaSXPtWnbau1LphICQ+5oZqBvFYjctWezKGGh2MNWmdOA
KEZF6EyowUhwgNWvX38TrrZpK/PYOg5CJyWGjwlz9rL3nYKAZtuc+tJsTloRtScCEBNpvV7ZAR/p
F7VSDvusNsuH2FSSB7bV87msKGr4jwgQ8di0feQd/TDQlpWl1ttfzXRUhm6NW6G4yCrgAOQhLPPr
bUDcBzFzuDusrakuH4jBiAegYo+lijqHrDJwaz0LD+6t2ZFZT/Ei3fAuw9XnuyCADhu/15W9HAHI
ergfBE708xXlAU7JLoRMSbqadyTrartuliDrLHRZ/qhLI3epodJzkT1Q5RpBucQEsq2kZyfUA4Rk
P3fvmnl/J+vMoesvtwPrAXRxepJY9JVVmrBRqjCP5Eb182d1ikPaOQBVJDvJ+rQYcZAKrSv7j02p
C/8aY8/5JHzAUkXZN3eyaHtFMlu5TetoiNsnrwrSgy6IH+ZB3/K0aNx7rAyWKZSbZpk7w6lXmXDl
0LHy6mUAQG8vi3HqxVvIDObqduHA74/YDhIom1+2StGSS7T97UKuV76SZTFP8lX6COfFyXcDAhB0
7VuR7dg+K0tZjGCannpPf86EwntQ1YshtPpRvl2NkYQuKnGUF7JyQHwi9/yNbG1iazmC4YVFkxb3
8mClotokFX8lNK/CcNnaBVoWfcZsJcu8WLSrsFBmxp7bs2gKQViRwPq8RlKPA2v/fEtAQt80jRFd
CKeHm6If0ivp9hklUJb3CM45qyKIuocERcxVjWLC41gJe+nDtHlinVUtg95OXxoibfzHrP41nFCn
c1LL+ZIPVr5Ilbb4ZlblB76wUCOr/NXt4uzHUOZQBGPjPZ8Aradu8bMZWD1k5E/IZhTLTi2ZJCb1
6g+sXhbVkcgU8NsMWRnTjoEa4CzM0qaj91RsQ/IeHyQdDkYzife0cu4d0Pzfoz7+6uZh9aay/mel
VntfdfK0iyROx01UBjibeJq4xwceI4/UYbqZ/ZJlXZCU0CcnhYVOJ8S9bNACzWFC8Mu11YsCXHNE
ECgOUmUVwGQOUXANhrUNjGwluzfzwMLR3XU3uOykZR/smQvg0eTJbteYKgevaUNDOHh+bfliHjm/
7SAsoKFyTF777TavyVfdyoOigt/vQvL4hQCnBst8N3WzuyOpzQvGPtmuFVaMg2cZnvgrKetGGeJH
xAiiZaVZzbcsVc66VfYBud/7yfXDnyKz3gBue6+9rbu4FTfQYXsnJVriiYOSF8bB0Xt3w6a04z+e
6eS7je5L73dfrAJJltBawwrgx5iS6T53SvvrYOvFMgj66cHTomLj2RmyOVnd3YHad7cYLPsXXEjr
lSES9QWkYIzSUXgVavKQT7p+NsoMwQTD7kk5kONrk1CcuUlIAAVFck7YEm0NNBNOSWKm21agdpLm
JK6ypB9PiWU0WyMHLZCbJPVbU8tOWjvqWxRqgpPm6faWP4VzTJIZ4D8Ox8Iq73LAJNsSuv7OsOLw
nlUGSzXNsX8E6R36EPZ7w/56UTfB+CC7RtakEG35o+vQ1b91NaAvP6jYcW+7xmJ2bZNHUFHxEZuy
bSfKPlzLIjHMX0UPrPyqHjQSeX5/n+k1HsixP631aOrv5QEjWGdpoAixkUVt7qd1kGsDo7T4JHNx
PtgxIWrEeYJ9yWxGWCUmTuzqfnVHXvt9wnMPcSmC98D3r03poVwD9YgNnrsr8DpZtGnhxEsD3d8V
GJxhbUy9f98Xrn/PYh3IPRKZe8WBN0yS01j1I/JKsrUP/eyMjNhOlojqK/dQzbxdjLcdyGTG3y5i
Wj7WyvxVPuuAZlZkZW193/7Zj1TGSkd+7iKrSs/NkV2rdkWFwfmQps1K1XuAEsRCmo0Sm0BJREXY
J9TrCwr1NQ+lEY6lMiXEpyg6TPsk9+dK4o34aY9dF649wrK3TnL07ZKfI29lm8w4atDunS7KCGVf
BD3sfTBv+URYGeeOiMslyARAEgT4vhGnq0mrWMVVL5GFsCYYMEVLis9w8g+k/7z7KIDq4gki2LI+
c7xHBDXUR29eYAoBEUUJW/rnxaEo0V2yRmyb/TEXa1nfhuxB+rZ8JW/iIP8z4FEakyzMLLxbtbBX
DvKgN9avs2bEAjQfOjTB/6iSPWqHe2LxOeK3YZ0HZSzNlJ+/1f8+1tJdbZ+JZN27RC4xkBoPoT7+
OqhqfR+1fN7JBKWdhY71RYuB/KtlUn4jVfZumaX9pjj5S6Npzd60DXPrajG/TGags4GY+otZaCSt
4FXkustsF2ioH1Vp9Ip1JA7BTGdgIZR1bYwHFy0rf4yNFVhsZqd8OI9CZB9jiUZmW+tfAqtWwW0W
LvvkXrnrX3e61qHSqZIwX6i9Eez8LGdD20CocjGRLz3tK2bfygPK08Uh11Hti5wJGMDQbkRWpq+d
SupqVFJto0Cc+mb7Sy6QrdvXrgrKOw1/540KLWtftEH24o7jnhBg/qb1RgHXyPcPWdjFD74Z/JQv
N+kuv6IYiotTZN3ZD4jtD/OA+X2AWySTFIPIy+3A3KLO+F2YLShWIx/aU4zY5+1guQgLKOyNBbDE
E9Qdr7ud4vZNP7DREM/MA3xKc1jIYZoecZqV5WuWpcXu81KpAQ7XVLpm3Qqw+MMw7RFJ8c6ylCcw
vpwO6XhZjCtgI+BB971bnx0ycM2+JuQAHEuNloVQqtexI5EZ56b46kwkiqMhrd+KNHsFV9H/wOr4
1LIY/Kg7Gw5UHuAEX0yLwgWXv1DYOc/xXy+AUJINQFLcwJz57RnE7AZi8CzpVjgCXTddKxcRFs1b
WfxsSFIlw08YYGNHfPkSvSgddtxOaohuYaH0fLyd1iXI2n6w631otHeydKvSil6sxMzlMfuA6FTj
3EeDquxzFxaVLEKnce57P6s2TgAKOZq7yIZK8dVlmhKFvA2bG3jo/WAjrdxl0Mnjpa6ly0oPrMtt
AL/MWcOiwaos515eN/nztWRRNsjXUqFW4cLZkjEom36zbEBAPwRJlj/486I/UitQMn/WuXXbrBKC
TxtZJw9uoV8r1XWPQo+rI0ySV3ak1pMKqQl1L/ta1g5KrTFobocb8igbLWTiV6Awyp1agtJrOqPc
5g5o07QxgufIL5x12SFNoMcDLCbIlbjRdBDNhsx+mlIwLl4RKB8bslv+R96xSDSqxnrKuNYaeGpy
HCwjXJVxCn2HPP0jscT1wLWuhmVYj1PlE7Z0dPZ3UNzYGaOWbphNvJCtjkGecWwc/0hyHN3OKErP
ZW1XZwe8GAnsKvounOyuymPrpTJKB0ZDgBjHlEWvpcL2fe7g/H0kmcyakLYbfgetcRtpM3Mty7HW
r2R2iHc7In3qU/hB6GJG97Hvo9KkNQUJitTZ9qOtH2KeF4BRspZ8clwcmeea7Zipztnk+1k7SWLc
Fyl+cpGqOE/DLBaEzO1CCNPd1q0/jYtsNjVonVE7kWhMCRuicTVXqXoGuFyeykNTmQVmEcqvuhJ4
/akZRyyHe9PH0w9qORnmNXjA9sE22vCxtFGMiJBVW8uiPNDBdOz2gbX2zMFB8kd20EYtK5Y0aiaB
OGIP/d73WhOb1y442Hlanfqwz9ZJljYvehT/kD+zZvyMrD58j7lXCWOPuEbMY1xEgg7mPCZ12M1X
sVm/TMYcuO/9DzO/jcm9VFvobvZrjLBBhCRpfoDM5B20ZiQ2OB9ksddJB4g4DzYJz4gKe2laZB/Z
/NmxtlKonCxXjZXSzjY8tv48mvie5FrLBrjRn0u7/UupotSxv3mQPee2z9I8rsfgdlHzvSG7jK15
/vcD+3vn97omjfDkBbX6NEGEXbcDRuh1NBjHIteTdWTFyisk9wtu9s67FXVXs+6NV3gHOWnt+t+6
+ll7kUtUMxyupRf96vrbVc1Jxfa8EAlhwDe9yo1n1a/Kp6D7SyHq3rT525AtmveXlt/HlF7Zb+vK
t+E2QNOvnDGFzonkIcaT8jyrQ2oiDUq/7CEPyVyUdaUXIxHpXjpEh4u9orFcIKE5uEck26u7ySDS
7I3KnV9Fh67lcZeS4b0jma7cyXpZrNF/nPeXtPynZi0bXObm+TKfzSUaF7/G/D5cuBapL6f99dK3
4XLkqAXfWq8KDyNPkWvAP2qXDsTZtEzkVz/X8qs8YyX60pAbvfusH/xA27kGeXg59O99AY/+6tug
sbtAsgDT6aadRTTR6IQUkiGfGkYEs9zeDU6OyMKTPJOHeiRzIfvIhttA2WKrFrorHbYvEYjB4ElB
qf3gzQd59nnQFVBcn8U64PEI5ChcfNbJs9/6iaLzD7/VJfaUbOIMvbLPhv/U77fryS51bTNdunOG
7O9v6LOz7CeLLOycZT4OkGG1Or96o55dEe7rvOgqKwI1zK8iHR3Y476xku1/adg1HVJ+n7WlYTgr
crDGSg6UB9SU82u9q+aesqLuQY7ZrI22MDgybGVeJxKRJ4wQxEIWITkV29pAg0kWdRMyqQKL8yiL
kR2tWBzoT6Wn69ckM59kdR+h4tqYGMbFYz6+1hpJYHYjzl62KpZ6wTZzuscV23ys8+l2aS8120Mf
tyVKSwwiFzKuURxiRzu/LS1FV7CwFOPcY6L0qvvYkfz7uzXnd8vKMdyQYxpeP9+tvGTCu81qNJkF
/P2tFD/PeJRtmiIAMS3l0oeUp4k8lc2iDuGneQBrZPEvfWQ5VfOvqZbmO1kaM3FgGof4k2prL2Yt
Dlkwiq4EOoZVTZR7XbBAgxCr1NE1DLOlj4bB+dZl7jf5FtmJCnUtWXe7gmOEQKuFOxt7RFc5FDha
cKid/j7BAOOIcPyhVQb3VdV5H6M3QEryvKvokud6rs49aDhVQra9aRP3dWgMRItbLzrK1saOMcUY
k5dAA1zdmJjqDL3ivlZwyjZ5FQ8bOUrXeyKXbRyfPSXFKyo+ypd0lU49IvxKgnB+KT+OyfNWubKV
xTEZv044zSJxVZdPdeCv5Ut6DakzbcLruu1S/cWEVJZE7qlJDRIiqjpsyzAlISMrcch2TrFm+8BG
zUdZkvUOdJBpNShAHOQQA7er0zRNI27KSOtbPPsNgv1l5JVLbJWIMqbgRv2g7R5Rw8E+ph/fbq1a
6z/3sZGegpBG7E7qrdHBv5TFar7QnNyd2zwn7B77KrOWSI14W8+wtk07Vpchh4bPygQEfqXwV1XR
ymwNO3gP79uwK95xa8qADwazt4AJCXdqXPj/ffxs2fV3z1Dy98TXQcXY4ouhW2LdIFZ4JHBpn8pJ
E7gdec63WBEr2VW4pP/0XnUfphQXuFGN2p1lVf3DVHrdQr6eDXcx7WzBBwTBqIiBVaKSWIcaruW6
iGz3FTzBSXZtYv1r56pQE3Vb400REJKfofB7sXTY6P3xGRI2ebfPUGQs9uRnqCATPUe5+A6qt9v4
IjE3qZpMOzAD2UpH7+P5s6h5gfFsNvWv1unvRTXRxY5cUraBBE36xFDiFxVH9JU6qtUZjHy/F1pS
71BPRk5UidKVg5zel3HsXkFGmz/d+lCnyvTRCOYIhMdjeOaMnjy/OteEPosWHYbeyN/6TITbko2Q
fmKfkTVwM8MC42CzWd7KQvQj5AiMnf0ms8+pZqz9QYmOZI3cZUoodi3rhasDBYLnnB8Nq1gXTY8V
RNAywvAixM+9wb1doN8bjolPljYb5jmOejRNoKBzScTBdEYZabw1dlWorauqQ5BgbpBdZKvX6cWB
XALq+DH5KYTANmkVWCeTMOjJng+yGKa9zYIRQae5UdbLHlpG+oicj4MQdR7DfJ+b+wITo9DKNiG2
Nkspsg7R9blEwP8xCsBL1howCyl27kz1s+25ySPZ9PBWX6bOstX0+htiG5DNu3cUx5nUQL/cB6Xp
7wKUg7ZumOaPSU++o1HU7t3o1SV6z+2bimjTChVH7YxSKp5mbRptBqHUL5WqPQdV0qOog/XVmHuv
VoxJSqw5ybEtRY+3hzGixj8GVzY5cLHz4B5WOZmXSJ2hlDqQRau4H+PInsXE2hPoy4OlN/a9MR8q
M6n2+jQjMmX/tq6jjdqwZ5TNclgXAsAfozbbyqJsUKPqA1l6625EDoioIAAqpy6yC5xN+z4Vfn1x
O2X5eQ0EZZS7PB5/3PrXhiO2zQSPTw6Q123baFglaejDsuAisk5r8gHL6ijb395J4dubPCoBQKgY
3niB9eqyjzz0Hnl/WazHMVwjTqPuZNFJiueGTNcV/pT/CCl9Uzet9VqOAZw170EbYvNEBgNp/UD9
CfJK3cZVyT5K1slDFOX1EZoVTGX6qlNhbPypKvdNl38F/gvb3PP1laa68UM/5tbV1L+3RDfgymA9
sUe5DJbr3FhURfKgmpG6UkkQrWXdrcEvvxqjrh1kCfVE6+rl32V3WRNZmrpnXfvX68RpoQKEaJR1
5XQd3NGm/hpAm7pdg30JCG0xfYXv4i4rloHbmGy/nGsi5F0fP0u+fyvpoao/DwhbfLZ1fyv9OU5O
YH/2lONIPfWPek96ep7c/ux5e725bdbY+Q/jvCEA8Bj0+6AfkxNkxuRkJf5Dm43dDgWW5PRZL89u
dWIgZ9YDZqD7Z3VeMYsvZLmeuh9pABa/7IqTn1nFSZ7JQy1GZFT0tF24mhoNtz5xj2vk7dR0ol2h
Bji2z4MRgStPjhP80bGrlXGtxbNU39wsD/IFeMh3i3/+4//+v//9MfxP8FFci3QMivwfkBOvBfJZ
9b/+aRv//Ed5q96//+ufDmBGz/ZMVzdUFc6opdm0/3h7iPKA3tr/ydUm9OOh9H6osW7Z3wZ/gJ4w
79S6VSUa9dkCxv08wjfjXO7tiMp5w0W3E4jhIC2+Kt3kuItsXjLDKHvyiDfehfNSWZkXu7nedTw4
QNPKOnlwMwHjpUE/pIldQVaugQS9VaLeYwmCG0C6CeLEPFeTZdwO2aSdTSZVvI3+qEcqyTwDyS+3
iha0i8++soEkHIaYRYRWchkRm7Xyncjd/mTl2XCSZ2NfJONibkUyJWeBBuA0zBv15Ovavona4r6M
wND65viXkpereyv0xs1//w089/ffwLE1lR/CMV0NCpJp/v03aN3cZZUU5B/s9Hv0S4bibOsZSjPC
+XVmIa8A2Sy/k/XN3OOzW18g11nnyCT+WR/WLSxWNC7vQnOqjgQ+4GomfB+y+HnISq86ZvbYglnz
TaCuoaP/6lla9kcnWACIoPT2aCoZ685tpremWYw1keMJZ5KNmuntvs1M98nytatsZ3teElvWS5iG
vn2ukN9d1p07vfl18jQQkn3ipv3tgimp8gfVMwDCLYcUXc3JGq6d44THti9PsoSI3Xj9Vd9dsRYe
2HjS61ZloE4IFMNY+eZnN4Y3Zn4britmtZp4iO6KGERCiLwFsurR8KD64mkcNA2bsY54idvMnydQ
vjjOemwt9auKIv0OQIt9K9ojctzwLB8NF4eaqLAyfDoZ/Z+uOg+vDPj6//12sbx/u11Mw7ZN17MM
19ENd76d/vKXjawRvGcQOe8VDr4neUf0rZqeEQYacaRbfN47slqsb9Wfd8ev6rjy0JgUtX9SyI6v
MlO11iBu+xC6J+XBty1wxyp+Kp/lsq1+iLRq8R8KXwS8jksEhOJF1V/SpGmfDdh1Dwmgf1nrtk18
0ny4qLKYaqTsBkPBVWEeY0FSWQdpXaHy0FovgHLS5eTk6UG25kXyl+sP5V+urxjqvm8rGLm+huOt
z+TBbNadSJj8928alM/fvmrTMRzb5su0dUtXddP9/6yd13LjSNZunwgR8OZW9E6kKFGmbxClKhW8
93j6s5CsLqo10z0zcf6LQjANQEolApl772992pe7I5loSGtkmJ9zLaKk2fDqo91Jd90g9QeR1hNd
4tXv/hgkF1gmW19mQLUnCjLr5OkV8PbmRddHHiAx1kgNURNTc3d+Wzz4aG1WonXrV4FXXmeIvpAs
OVXYubbuOp2FClCzu6CMce6dDhYVd4TRx2qjtUZ/LgozP6HImYlB0UVuuV22Ekhb0RQDuuo8mmWj
7kWXZXXtvsIHTLTEoXeVHNl+KC9JNTuLUHW9JWtSa5UROUZlkGsvmT1x2GRCEgb35JcetbVkJ8Ml
aHFsLULyva1HrRLpLfaSOs4p1Npa9vy6y7xtKYM6W+l6ufMaIBxG4lFJGeWkUSn0pEI3RlEQTrX3
vYvrJgl9JlnTJDIF1THNzXdFc03WZjkBsdZrMIgQL+XJz6EUL+up9/pS9IKLoVQEY13Rknr5Hk7b
SdjKfDKdubVh7ozsmveiJ3MpTxfTRLPGGWuHsByxAUUh8Cls6Rmy6R86SYajaDX1EZcV+4JOJ3mQ
Lf+ISYGEc5bf72SWa5RvNdKzMjTBClnLouoUsz0XbAbOI3XIDxX/C/gFGY84IBuPhY8/KLKZYif6
uIevsjoZVk6s2jkq46HdSa7U7L62XTy5ryNmmzn5nReZ974TLVSQx1iMS7Z951M3vfXd/CIe1OKh
Ll7pfkORZ4aHSTTkzPOc6tM8IyPyj+BwXIEB0o8Kj9SZWdbqQpua4iDX5KBSPX/ISLtsb/11iy9G
Se296EIEiQotLGCiyQBr2rM8uvouqkr/KA6wp6J7ezjdekpJ+TVm6/5z1qgjLudMv/Vbge3PFfLn
mEYz4PCntLO5LyG9CM89sIkYRthJtHIM3fZeFFxESxyS2CmW6NQQsqhuE830nLrAJkdHHrX+IS2H
HxW80wvEOFu0xKohlMZPLf/PVgW3+4L/9aex1sXbkiVWMjcGGZ193fXj1s8gh95FYwe3oIupSYy8
LL6zDDtHH9UZgDCnl596TatBgIZALlol4GNQ4bfqxi5ICoOCgEsGUmpVSIN733TJiEmG452R8Qdz
PfXrS2qw0HS7Mnzr2+AjtKXwu5Eq/DX3CLjQ+QB1DQYIfyhHrchLKOyJAY4Wkv1u+tVPQFb2a+pk
0C1zJblkPKbnLsqdxT/fiTXlr+tUbr0a9B11uhtzF6ZoSf7rQy8yXT/tisq6AHGW78RKtMsb8taI
ILZikdpLcDIIR8VbsX4Vo0lQ/RqVFYBYYvR2rhiFCLVB9Z8//Lvzbyf4au0RpSjVYZcWoCbTGg1p
Yuke8TFK2cUrs8GtCapri+l60StUDYQONX5qUM2koOkuOfnFGYDv7qKHUNCaYS5J6lHXg/xltINx
ixmpjPSQpgthe2F7FPCLpulZDdWudXEYayV7MYxsRqks5UkG+Uuv9s21ZlfYWLeqeUESfdaGMvk+
1Bj12XVQPQKfNNaVh+bNq0PrgkjjHEhmvfYMX1+jnN7KZPDfDAkOJPsC5aBrYHDRXhsLJzPbZ2K2
z1almj9+T00mB0kxFbWicp1qwy7JulyaG7VqHbTpQLE/kUQAhWjxs4YKOvoSsr6HBpzwQVXDhHmd
/a4m49nke/mOiPfD8nvzjSItMhaJO764rCdnuWm2F4AF6PUctXmMQxSYRVP2D7KE7BMip35MU6Jg
nVX69+Se5FXf6PXe7HRrrUq9s3Vs8qualOFj0nUyroo47gwmvFsnyIJV0+fWPbp9iSDGMJ6gnhEr
znCtSsMsplrTrp8qAtozyjS6Z25kGoKMXnkNLABcVd5JFOaMr/wk5Xf+jg/UIFgfRodjTJP5W49l
9bro+HFaUpLHIRuKhzQv3lHoKbjF6DJSeKXYUkAwBdk7ol/0J31twbxNumVPlcOb7xlrpK0+lZ9H
XOQi9vtDuCZeND5gy0IVVtVG3/WC4Aog9I9h2lI1ZpOTLo+9pUrQfodM3zvYnpEssJLxcBo2nztn
bD6kKFw2DYpjMwvV9YBvHMSbqDknmasttUZud1Y4RNwTvZw6Zj+HZ8cNOkbc924U41LJiYqAGYOB
RkE20XfJuh5EEykb9a+lMRmzoMHaiOEvE53pPEor010U7OQkJM4tptlBDXZVzuKNKmEA3XdsRNwJ
/dGAaEZ1YidPWLGg4pb09EPz37rRH7+nPJXZeqTyg1qM6ZrSLXutS556kiCpTCin4r3ySgKpnJPa
9s9GlbNLnujRsuHvbWdoeXeQlNSaoxXt55lbyjwbw4Rqjf5RKP86sfoQfWUzPgr9nzatQMThOndU
HnEmmhYp03olDqrr+ddTxbzffaLFtp1as76NXxON3LwZ2MbckjXvqWmL6r5OkJxKof8kukyj3laR
MhzxafCfbKfkuQElcSUGQ8NOtnoILkE0kZkWjxlkj99nV9SEI4a41+KxPpq1VMPnwH0BNtArxUox
7jUwRFq7H1499JR3repUxwJPg0e18T5Na4aWSj/nRYusYZ0Tuu+NgS3mdKhcNSf4XNhsKqOB/zb2
1vPBNLWTq2Sg7IKtbLjo2kQXqt4/NNmpt4af6CfRhZMzckCIRsi2OYlVRr775wcJcY2/Lult3bCJ
dhDLMPgyKsS2/vogKbQ0GbMwBeRb+1pBDFUb8m032iuzMdSHYtr1j6A7Hbv+1ZrGbq1pTMysp6d5
/5eZ/3qemEk6WLv8foff5wWRVK66Mh3vPPIhuCL+eTCdvVy1xqEu89ScD3E+rCRCcYRJpnZlxizy
hzIYn207kecUWlNGargHBLThma8wyKXSXYuWOOgVFAduBeXMGuPoLPra2m7QmtgD9c2wk03Lxg6p
cY7WELjbQAsftDCl2kwKqnbeeCOkqjR0jmKKYlCIhIaS2k6nWlB6p2J+waqU9Btu35GEK4uVGo8+
dVU7VgkRuEX1vRy7+ClQ7A9qIPxLqQDrGhCLbRU3Mu7R2vtzNfaqTZ51DmRqb2NptXEG/ZI/Rnm6
ihIzezHTLtwbDb45oknds8otCThP2af5yzCqwQxDVTPLm3spTvkrJIE3H5VKJ5rPwY0DXnVGBlwU
qy964kpCu0AAbNGnfn/wsrI/iFfiMIzjN0NFyz5EVKl5RmBfmlw9CwPWpDUnR9+wfMTA3VyTOePJ
+q8zYki8QGMVioC6nOJbXHR27M2TQwhrZgEbMnnm+fVDlKWo6ltTN9WJqlpLX7sWhGhVzw2EKbFx
6uJM2YZlYAFJqIxXGREtN5jkuyJRkSRm8LPI22agOsoyrQrGFfIiP4lYhuf58NqxNSf1YBk7NQ+C
10GbBZLd7VyxRnH9xttjr7jvZa8A50xtfC1VE9MZCmg0dOpPT9HvO9mK3ksAbiD/HffFRuc7Y3Ea
PQ1toMxdfphTHDj1MnWk9sAXelj3taxuBzyqd25vZOvMpjaSCtx4GZZe8MB/ZDNvtYFKZC8xqyVL
7/GgFcM4z9RM23iyNLwCjp5Zee9cGtctDz2pPwjn9OsuMF7N75k23bv6AtHu72lyVCAenG5iZDG4
Wg2zT0yLItDQkfOTx3n0ovMrVLSxfPPiLl7Epk2oKMR9OVYid+bFjfoOCyz2ZPN7IMOoH7EpOZqe
o26rugz4sGrxgg/kfWJG5vckjj9SqSufrKLI/9O61/jX25WjaLqqgJAHFaPoX25XdR8pFoDg4SIb
iUPV1LOtNdx7U1R0RjuZlMZR8ZYEYX5nSnVzbCGyPfSq8iL6ozFCtwWDMS/B9eV9tBF7ENEMKuNz
U4yaWb0rgvzBGe147ypBt/TLPj/HhEdnPTGSNy0ZqbnNUYw59iY3rOJnZebfkDraL5KtUBTQKckG
ZfvPuq7knSRX6TxvAHz5VnqudEd9LKd+n2Ax8n9t+KMFNooYrZPJ5IitPHUJGKUCXJmBe6uOYs8P
qr4/BCiINybWtTWVAzI6TkMLV0oJzGOOD1a54onFFycbuCHWbot7VkpYGB/Pbi/aLkKivdcbzbJ2
QW99GRBTvvTViHIXid2T2DFPoMmqhzLVy4cGrgNhRfMkhW314CN93WdQSue5rMoHG9+chSVPGyFZ
ntwkg/5HjR11QAXmT8suzqFrS68JlQazKCyV02hNRXywq7a306lx/HU6v7jr6abh6T9LhDKjNnhH
wE3d2grwe4V8QVEGbPHXsgwQNlpmspJwd3/1LfOtcXHlCgocUB3MtET34KT2Oo4wMRUnpQM7P10t
3T0E+PolyNa65iavDpXhu8H0SwApNHtpeJTG/CjykWnp3luhUTx54Hl2nYKeXvR7qXd0lap40uC/
pw76XmSSS72uWXWzeN9XQ/frYGkthbGijYa+W+hZqV2bn0YaGweYHFuJedpVpB3VJH5w0C0tugbP
WdOZsOO4quKfDLkGJ9dkm+DSstP4Xq61sGkOfonIQ/ZaRGUhzNohCfszyBl3lttpdQFw5N4RtW1e
ZR8QSwJS6ZvqVufaRwhd5tVyAHKOpI88quEBX9UG966JPGC4ML93gKnq740XPGrtmIY/oUOySJ0y
6n0VbRHhRA/y1MrsAHaBGT2IsYSWGNOm5NXvMU0kxP7lPCcq/XnbpSqWrxSigitEFZURvNanMtUp
m7PNch/7VVHDCpCa2uE4r907/hKbR1tuSPz6bha8EfIgHozP5n3sxNpW1qgSSELVerRLkriTCOwD
vjbfdoLJCjy1UU2ls61QxQOzJ9j2nmvfewXLzEKNh7es8HaBE9eHSo60lUWU7o7wqPcT1UAy2Sdj
+vGWRbXy4g55Pm+B5Rw1Kx/Wo6bmG82lNDOSYlACIVnn2K+UnVYqwQG9XLyQ8aR4wbcUwQ6faRwa
hDm6/22ILIXd3+BjeNBzZymoHfbKVnuw/AguLaDkd6v7A2utDpXOdOgmOCqe0f0h1+DnRwB/uqkl
RkW/eKUrQ39XG9SBy4Nhntqufitzp39tqaRfWqlOYNErh9da0edyIzlPQ9zBArKzYCbXevDaZNgv
aPxtrEXTGUtKzL3uTB6rRooSPeLXHvBF0uJ1UlP2IWYRrCOyKfnfU6Nr7nVSWcsoB2aVT+s2c1qa
jeC8KP0LVLLK9IkD3Lk5jNvuKFpITZDfgQG2M4RTcdQb29SznJWeV9wOZPRiFHs1T5RmmXcofbs/
ai9/CPnT8BA7L5AlZf4d0NXdoLXeez0q+BV6gX6Rx/vrYgA/D27Ozy6s0Je8VsZ1k6QQLKam44Dx
kuAN7q6j/Fhd6pn3/7w+/5KP1G3KkzUCwDg7W4ojq9aXiLsC4sQczEJ6ojIOQKyLkdlQjO1R7pJo
W3Xl5ODlZ08uPnTcuxLrR46nn1fzDb7NHQyyUgNirsJgOsVwaMz9+C7PNPM2PZGxLhaXjiWoNNe5
06UNiI64NtbqDHcAK0aNDog1juNdTYT3g/T3tm+y6I+6avUZJfbpidoGdZ2x31jDqaWwz57Cn8Ae
/0iGcEfs+3oSwOCI6Kcp433lX/PUuZEET0gV70R+2+8QFUc4pYqMthj73QKn/XVsOq92Kus/ZJc0
kdO4ZYTF/4CuGTyuTI1/uvwlG0moxtXNvLeeNFWy5jiaDXi5ajK18zz7KBz34naVKdlF9IlDbAAD
8sdo1RWAvctGqnZxzT3gTrysp/ZtRLwSfWJUNMVhHOyZlxj9UjbHg0r2a5cnqbnTMgSQc9EGepKi
85+Gus4AczjWuNfUfNc2ejOZ72St/YiSm2Wo3TY7RSqsPawDEFGmol+CBMbrtFP6SHJwkJnxQ5yU
SAEnWfCOIVH8OgkPdb60vq1drDhn8R8fVQg0P5quW9hqxXeowEyXEor0IwCRaKHfe4VSjQhAk40z
5XzGIosC81Aj3V6PeSRvIjnyD8ZgkBgakQc5vv7sY9S2iGFW7YnYYb82hWKkZOye0gRDBxkz8A+A
SmGt8+eTEd4lOQNoBP7vAk+jXycRHg+uJ7GZLX6fNCiZ+2GVoHJLyjYvfhlShj+dNO2vru/kqlL3
JLsm2RI7iFetDo5NMUeQ9QlGqm0XIILrlMBeoXGTJOV+rL1vimEr+06Lwu2Yhw6LYkKRlcuat+p7
by0ClQXFE3dGMTjXQGWCP8u0U73keH10ciRDVVHAlrc/q7gd/qD+p1+WhF3WthFaU3ehhdnJ06NX
cHUuG7ei3Ci6/sIvmKCb6EvrHjhQEi+JyYd70XXr1ytVnTVJVy7S4Rw16LZaOyarfc1wi7S3yHhH
Xpuvo3TPncxu2dPJjykccAwmXGOvTAXsltniHWOnJmZX1EKI0aGRjX3pPHplX23UJNJeotFZkrkz
H2VMkB9Kv3uM1Z6MGGrgtUJ97FwaVW0hNX2wzPIyXXcE5ufi263YQ7p2Bn7VoilGExOJmTKsjLz+
aUzbNjzUybBLoUkXTSlUDgXC0bOb/dAGSyKujy0G2sZlYMkF239YkJpYEOut2s4JWLPcAey96OCi
k0TxL2KpxubTmw+V7+/z0E8ejTH83A+iet+nRvI4zTdwIX/T1X08aPYhqeX0EjW4AIoPEyT5hh2B
Pe+0Vl7z/8PvPPHR4dU1xaSRn12kGnj5NHdIm3yTEDOetXnQPmpoyle5rYVLkTB0o4T/2kjHeITf
1ksannJZGaZ071ObwyxYVwaSs8YzsJzCmHWbuI2ETVnNrjOsi1ejjk7eFPZsw3xrQi5666Ie+grr
tmOBk94GZkq1CjxHh3IVQ6zKpfFHjdlBVP1MXdl4S7MzcWHof79foMr70vN5iIqWFOHYpzlpUVtv
cEyfRRqCcuwpY0Tdo0g0pBUJJDUA31xp/vBcF9nwbkPlHti/u/w3zii4q+9jsK/7hjLmRQz//K1J
SqqYoSwnWYOrlUKxdsxCasP/OPWHFMpckrp9EjOwJmITG8SXOgf6RSlJAF68Kc4NS+U7McOSZeTH
7XDIuavNsamqjuV06GSzw0UuUeaRGbL9yozqKF51lqlBlrTCS9IH95oaFyfxgMJEgDgAiWXxNzuN
3Vqosz61fp8HEbj9Dw8oB23u1xCeaZmGRjpIIW+nONY0/qkAQjMk6nnlfngaiexT3eyTcqrg6AVJ
780cR2/nFNibuzo3s/KuFcdkqGAiTb26GgcEpF2y+JTaL5vUNbaYtRRzhfjFroD4dZf68lNkRZAm
uU2tEOKES9PFBVzk+YUCOBy96ohRDMjQnOoGeax2JvfaZ4p8nlM7gmAytWRv0lCGTxES0ZNipu6W
OzmExdQy3gZKk63ESB5yp5Luo7FFJ2lQAz44EgisqH/w67Z6T/zmhwF57K0k9oY9STu8hCCcsLqI
T9HgdfcZ7FgUVHZ2XzqWuw6VrtqU7HyhSEtUrBTtY6/K4z4O8A4bccwYilSdhfiKLE2HbEPO0++H
Ay1TI2G6jpQQCxm3fh+A9Z0TPUEzrHsIsRWn/Kbw1U/V3HrRBx32s26mK7PImwffzA+xO6hvcQJ+
Z0o8yTUlJBRY+ScrLB46yQ83fR+YOzc1jOuBB6qXfwMZwrrU46GaZUH7s1N5ApO5CQrn1acEelFr
crlD81sfyZnxcG2CYYFuFH/hyNWPJbcqKkAKe4njCUkJ2/EBWTSRdbZdEBhKM35TPPCz2eRx6FrA
ve/GYZnJ9gsAzfbdtoPsrujKahGOTbhCiafMuB10L46J1KTU/fa7Zwyr0iuws260pzbVnZ9GKz2w
3V7XZO/ng+VgdxORtK0V0C+Jz8NSr51dBuxrbdpIjLDvWChIxcYYnwgZgQX8GhB3baCZy8xt2Kan
9VHNbWJt6RC8N1F3ssnGfpCKIq5jOTPwcRjpQDzbUta+dVrDv2dCAvc6a31sF8Z2Gw3YO08W0OJQ
FICmpEg7t1NXJEklsEM0dkKr1wmJX5e/9nZ+wsc2f2qz8kkpnfhIYZp8ySTlOfMU614N8+owGOWp
C/V0nwOLZNv3EcpNupcD7ww2eNh4VoIxehlk+l4idu0sRjzI3jqTWDPma+VSNKXBPNo5W0pTbbv7
xsT328Mc8E2XwsklpPF3qtMclLqxN9SMKHs3deS97/Cq8LUfUe57K+otf/WLwYhAJ3GdaYpoO371
h2TBg2zd4UISJT0WcXhhZVLdD0hLZyyolC2I2fZZtrltm3KcrIik/OD52z0kdqsd+t5aGzFqqBm1
TwT9dP9BDOIt0z20vWVt8zF6J/fIjE4xho0TRCAzRTtQ8YRDqxlDmAOLmhOUfmYJ0yw0y8lXomlq
JjgRR2k2qTfmSxQRw6yrKykjRaelu+tLitTZVrEGwx9x6sVZ9xzbqjTzwQN0vrNNq+FUDKFxtJN6
xW4VdzHtB3ZyrPnC+r3TjfY01hiHInopl2XwNpZ8D0N2RkMTVj87/REBfXepIt/ZF+4I4hOu5byP
cL9pQm7vgdS4a7kLkrucr/MJS6L8lE6vLF05JTwAdqJLDLbwKFcdivaZaFI2ldxLSvlO1dcuq1D0
lpHcbroKfxLRtAJvPAx29C2UUvMpaIbunADVi6dWnmHfGHgt2AW5l8Bzc8is9NerONJwPvTNb7eu
27TbXEfLCxIivPvvMy3sDoYg/glQxd72RRVu7MZ1dsQ4k3WgK96hC4Jq5ZdadE+2EfpurhXH0S4t
2AAyKqjOOzk8qddZkiW71B7rrc/Xf90Emb3XsgH3EKo1jn1RwwSjTOQMvhAEkN7JT3n8ACaOsgR7
TECuhOG61ctyE3pOfaS2HRqeE5dvqpseZLy4PwBvbxolrf4IS4xgTEtLgM+x5qG6Sl63OQUn+JLH
C4VI60YxuVpnSNMjA32IDUXyG1W4C1UuzQ87Tx4V1hSzisjjqcMPugPC/1PXynufe+Gbh8XPrPOj
7IRlQrMuh/re5qu0ilS7W+HHOJxkyyYWYfrqi2xUWCwl4c/UPMiQVGCv+ObJJCf9ZvlgyItWqc4j
KJBlAYpsbwNFxy8EqYYnVSe4Tg0uqWQLChDjMBnjDxkkB8A11igmEKdlC4twN46accBpS5n7Tqe8
6sBViJnY5DQdhVv2spJR0AS+MYJ+kIstsUzrnFbdh0J5zjvIi4QddGU+JFUT7rQAnJWdtMN94kwb
GsN4DwHmPDkIc9d4+zYr02PJpATDQzOk3neH+jlAqclwHhK0LXFcQvZN2+aFcAZJFGYE08LaLrLk
Qe2g3jZ9tZYtL95YI3gOZURlzf9ltBrk2jw6OlqXoCs8xLbUNw5qADMt7xDDBo77ZOh6dbLQpkZ5
iAYGelgxpYb7Oj4EY6GuSDLXC1H8Ba00m5tdUGxEaVgTTtUbVNTei9GqQeRlGfqTLLcpRasYOueg
so2yjWea3nabpsHJdLSV9M2JrQ8yM/2pcEL9lGn+j2C65xo40OSthLmwSrAWiae5aYN2WPVtlJ49
tXMIbjbVd9OBpgtW4wM/pI9CDqxLIesjDJ7ozR5wIskmt/tkOgwKelI15A8VsKQqsRGBKzOWVr7w
3dI5iYmOYwLdCHWHcOSffbkEnrI0uLFMVxHTYqM3T/b12teLxaay8qh2aLvxBUYJnr9ZnlKnStCQ
UJm3RGId753Q+cOKNOcQaOy4/epx1HAOVUd1P1bOTk9Kd2s5tnLI80ibjdj/UZtS92snrlTg/PFw
zKdDsE6HJF2yXQ7WOduGOaXm6osJ8VAr+/4nObwR6TkLFfbfpYT0uKqdbNERIOd2GXsjHg/cqHXJ
eOi5j6zlQQrncWEqFzP0rLUb4dTBnzzfVyV+pagmno92xYJLxj9odKkqSTTDWoa4xs07jLpRrw94
BhdN096Rtns0IAOsRd/toFT2n1MqWyUOBy0HumwFdLuqXuyqq3Al0YPntsQiuk0M7RQ5PltVyiXQ
EaxCbRz3vdamFADF3rpTiw67IFh0pcZ+kIjWY0Iu6q4AFrERfRhLmHftCKGHIsETvGHrg3zVHGx+
7Xr22dNYJQeq/E2WpIGC82zc6hILQcBj3N2HKVhRSB0LwegV6WX81sm+Sp0BxYQQSWyi5f5WttR2
14yaOYt6u1yYmBYYfkDS0kswfMh7/NPxwmXzJksAf0cwjL7jngerO3umd3AM0/NnYygRcomaFbyz
7IH4W/bAWhoyoVJL89Fk1eTVXnkBkRsesPVjkRfX5SXKM/veifQn/n5ASAwzWNXpyW686Gg1hH+G
9NSGdnI9FGzp5kVLyniYZomBkALq+zr/Lhqm78uLzOqiCdcwniLPxY9AqftV42vj6donG+ZKjW3K
NKYpYoDdgn40pL3oyTsAUbKB30wtNRRWOFaxb4joX1/FWh4tspbcLIKJasKuMef6kjsRf1ex3C5j
noSH0sDcAmYs7CrFcQ/iwJ+Bs2lq6wjEcESEZ/IASMIHIKo4KGTcFgUmRBl7GNX8ZjbI8n6xRmo7
26oRCsIstFUsJiu8cmKTBH6PM6QMPzor0NjprnaSh8GYaUAJH3w+9WpAtL+W2GoWqjeebJCkxBOO
VLjOW0PWeUxT4enkKuzXUMfdr40Ofvtj0DKSsQ0qGscm0JsHkbWt3Iq12PQKMWKFBeT08naorXsy
wcOybQIy+qZMWiNHmNJJ8Zsb+dEfhoTgA5Bg/cz9XpnVoes9UqgSLCBhukdT5o8iiL6xuSJJ35QR
wEiDR8vUFAcAe1TdGg6hgjsxpCIZ3eJvJ3WxetKqc6BXXjiTzVgmrGSRuQxBoctOGeMIiS1OOiow
0vKR4IAeGTFITUl7EIfCV1gW+GazhP//q6+sG0QtvVps+rjUr/M6BYJ1T0gKXo+zzKHDwSpR9C3A
z/HOcYfsSfHN6txVmIz0SfakY6ftRLL0MC3U3aZSXjSKWfcEDNxr08gT4N1DFy4TNQ9LLOd6aZFn
PsB7OY7J12bfYbpnuzCFPMB3LWDHrPcPBgI2TNjicWU4rr2LSunZD1Gdddhf6E1ZPUFOLZ8yCpdy
DaFh7knlk6PhHNtieccdlqZNrniltMRp3Nq9h+fbHdqc+tQ0NH8o4xi+eElYbgIZrG/heBE+SKSI
9K4K1mI00nv0Kr6eE/Ri1JWMOeEXCdSVLp95flD8Qndvtek+9lF7mGw0dxZ6pFneGtra0CqEua5s
XgySoeuEOic8zjPzkhBWWFO5L8/JAzAK4XeVZzzepcgyCLn4JX4ZSrwQ56pO661yJW8W13Mb6tJ4
2hPvmyazwquwPaBcXoxGLTFAHVnstUlFFw8sUANLMTntYhKhPYY8YrLsYcNRwjReXc/te7x/SHqv
xGStrVVgqrZ7HY3NCg8H/Gvx7OMzywG2s0VLCkn8CNEIMJw0bLQCPr42LKc9tt5gLcE25ns72lGh
EjzhkN0qcvckKVb7lJT9s4/o+ZDpab8uWp1yfq3vjvgAbQCGODtLkwLz2lcr3+AY5vfXrhZ7yXud
jLQLugcPMnbMmBj4W7uzu6O4RlqiHWb/HKzstJ8lVtqxxAssyDRhvPO8XjknSv89JVj1Lc999Y5K
EOOYuEa4Dnp7W9djcmqM6NLIkfdiOqm6xd0BNDsCv5cyguxL9H1YilEKDKoZeUVnK0YzvXxMqqw9
eYGtPTffqiLx1qqPujHvjPIOugS+rFJRrqqQxCgMqHFAmgc/CGse68+XcCeHrQ6BQ519mvDppZ4o
kNoHwgeecXaHzns2+fHI3lLn2zves8Zf24MbZ1vRkoxOP4ZA/0QrHNPsHm+w76JV8kPvNSvA06gH
UzaWRbOze3J64qphPaIOpXplHuKWeRxc+ddBlzaW1HnHWzcLfirFXe8iJt36YT0oC38grfxlIPNC
GRQ5aoLbZDGFeAR7HdPGrO/Pt3NbNoxGqSiXKLKWQVcPb/ZouvOxpup5UFIZghDhLoqr53bIHtkf
Sh9stp/di0MR4w4oXkEDs/l6pzzDrfJXH3aMf45mCZCmFpWJmHwbEJPjabRrJO/TaIzwjbR3VxGV
IBB7vWpVQb6u4IOFDZh+AizDmALVDX4dkPin0Fw4iFe3gdu828CXef/FlNvlRyrmI5C4vPHtPNG8
zbm9038x5culbuf+7af823e7fYLblC+Xr4Cz/vr4f/tOt8vcpny5zG3K//b7+NvL/PM7idPE70Np
h2LZ+MFZdN0+xq35t2/xt1NuA19+5f/7pW4/xpdL/btP+mXKv3u3L33/h5/0by/1z5/U9igs0lwt
m+XD5DMTTF9DcfiH9qch8lKchf/Xr7OubWwLs+tVru3rCZ9O+7fvIDrFpT6f9fef6PautzkymegR
o9q/fp7/m/dnM8PWu9NDVue3d7xe++vv4XPv/+/PfX3Hf/md1GgjjKLD2ev3T3v7VF/6bs2vH/Rv
TxEDnz767RJiJJ7e9EufGPgv+v6LKf/7pSi/b8DDgAfUw6G6b3rfWpSUIWIVQpMSXkRx4iXFXJBA
C9udq9OIZ08jvZ5WlCCD+q9Kh3XlNCL6xCuctvAeGiHl+HVJUT+Dous2w8PuDP/eg7ikmCAO7ejE
u8JxV/3gUYV3m68O4Kh0sk5YRhUz8hD2pumBtt1116MdDTuD6OwOYP7nw7XvNke1fp19PQ+tINRr
cU5OMPx6ibKKv2EKJ23AmxuzNEmiFakrwlZykp0p8FzrRVrfa7aZniWCNHvDqU9iTMwq+IJDdS77
uTLNENNUWCZ3PjGZrZiiujIrqZQVLFcVE+I8ozxMD5W724X+y3cH/XoS1/jbd3cGb9+q7ruXagTr
JpCAPoEExCvz9yu89XzU686vKbeBT5N1iSlZzxRg6NcLiKvcLur8voqBX+Ty/7F2XsuR40q3fiJG
0JvbcjIl05J6Wj19wxhL7z2f/nzI0oga7d5/7ItzgwAyE2CpVMUiEivXqmwPQsGa+pim9VEAUb2t
2WxJ1YB/bFPOFX7mNozwPoKB6Op/WOp/CJktHaXCLiaZO6YdqlyZDVtPl+/GESZYGSG8DgOlsvOw
lRx49vUOH4PnPr4bs+i0xUmwNDXb5t2ALNSVDKNhACMa5954TeXlX1uc9GSBuvPPbb26t5vJy6dT
oS+Ku2hyAG1y9uioxmpheXPb4AatmTI+IHlQwK2VGCCLJFKaFfbAdudzHhO2aXBZQmZ3aMAeEqtF
VKko5hOQArUBqfovaab1X1wU4b/sLuN3Izgzai0Kdwa55hsIkxi1d+uN/tdLnNj6df0KIZLPdkWt
pZoC1PPJtaORswQ17bL2FOn9l4tB1vW9aDlJ/KI8er1+h7eog8CUKmDpxUv8tFX+btXBdhrWIdrK
2nD+0L1UBsdgvq6AAAUNstsc/t5mPqpKZHjp9ohtIVCj6e2tjFtqu4xj0RTdZbx5xCZDF9w+Wp3v
cy5raPybL3NkIXFv61zW/ZlnW2db4cMLfHuV8FhAClAcotSnJlxXheDSdKn11rMtixN8q+7mk8MZ
xBZiW4henKRgXGrJDXP1fcrYKSDfgja3pYWTrCCmJkBVOxySH6QdayDUVIB3ue+eY4XuQFFA/1FU
GuIsDfUb7xGxaxiIFU1I6d0IQmmj6NhQS1UdtHfb0Fvj6s682SJl4hbUOeEZQmdOwlSukm/nc8Kp
8BmyT9JinlEV127ej7stu/ke13O6dxY7UJIJSd2+Ozhd3T0h3V6ckr5FeiwM2qd6Wlo4+bMSvAuK
R59shrINFLLH+46880nGMuXTWrOePsJEG92MbjfdjdR93w1l+tYTWxrG1tk3Hz6Zt1AybIAeZm/4
Pbb6BHSCOe51LQKErJac/GHkhPjfqyNqZp1D8+GT2dUT7Uoz0ff5v38HqbFa9+RIjP1//IBuP5af
fzw/rBkm+j4C4YU4eu/xdeJYuIB5HEqL6kob+yo7lHWb3XF4Ppk345RdPJDrA8EUT67cab+OV9Q6
fC/sRLuXhiwu9WIBJdubTXpl2L2F2BHUa2Be7j7ZZThSgrSP1nY9bvM5JggPY90Ye1sYRkZ94v2M
2u7gKZ4aRzWGtrLpzssETLQBn7zX/dqW3nSXqRqMXvVkWKclG3Axyjjpmpt0zRsgksRJY6OmdGf7
a8JG/X3e5JBG0eFd3W82ib4sKGuJZ+Ao8mzOD+L0Y7QieEKftHDfGXqxDyAu2q2zt17zg248Bjpw
Y9Bn0cHkcvdioxrYfDQdvmuF6Vx9CDPm2rnyknKiNJK5iRZwLEKOszuYwOYPYtyaxEaMyXi/kjg6
tfRcaZxRcTW5kNjjFvYvhK4vV/tgL3M0ARAMotTXvFnzpLkicQ+d/1Cg0q2hHWFCGhUPxfS7D2/h
voUE4Qtqf2+xieWtn2L7+tdovoLBNX5wI4MzkaHTY4oDOvJrZXQtjhFmnwfpiVN6jZuQsAUI8sl+
ia2oVKvmJj/JhMvCEohwAxnQJoaKU11H3Nuicll3jkFCRrwUmbFdXF2SQuXkvE2FqP6Qm543u/CZ
K62CDr0W/rfuny4amrWRNb/FbgpNitPlj02bdbezGSOoRQXRV4lN5/FzrD6uDodbAEY0E3JVz+BX
WMoyOnPUKDPKGKqaDR0tuYtXCjrE6/nAQ8Qrc6uB09s3GqOQdfY26IIdFOgmpdg25xYNqLNtKN5m
qiEzU96iqs9JawMD64yrFGAMHDt597hOEyfGm/EyjjmY5nQ0N64QX0QOVkVKM/Xem4OymD9XzkPF
DHtM97hNkuXFJl5xyCUWJeO8BYtXHLl6QeDVuvsGIJjl2fXRXUaS9O6c/kp1WdAv+q8RfzzHq4mN
jM1g/No4BrC0enlZqomqRy3LwQ5EUC2VusfDhM4zab7qz0bCJ1pNl1XLvmxvZjLk/9uqIYpbxqxp
nodob3HjTD6S5eFIjTuINgTMtPEuMZPoFXLBm6jhfKT30/Vr1VQwkBnaN6oSqwcTZlV0c4miMJRt
hIumjngDmDH5U1hSvLIktY7TnXgTW/+wZImIrVzJ76s/OYRBMj5E6No2veFZ17L+ZvBj91RwxPFN
W5MHeQD4WUTcOdBh2qMG0Ry0Zs2VbBVWpJ7OtoeMrtp+bNuFbZex6rp1dtKPEeLcdh9J136M+PcO
hO+Ufo2yDBpU0FmgqXeKcru7nSj85fBK8Vxszb9DFglZS++GyvT63tUC0H+zD3ompbpqHwCXGVbX
fOCXLHmGSsS8b+z+vLZV+twZfvJcLMV8VQzTyB2aoTg8eN73fZIYV2KTZun127ofvPvLyAynB9df
LwEyyYQp+ppbMXotaiFpKCZHb9RpkqvLq9HM5LEjj3xZxDJavhWLSdXM+5UpiLgOmtDZbYuARc8P
oMamk60usWo+DGd2Fr1o+UFP9fGlGrrpZYlac59MTnwtthlg8x14sz+hqp9exNRUNsxMhX7vKdNE
JQBSWy6P2WpYs09GTu+7+CTchrh+HxQUUPV6aN8uRfgrtC0o7Dhku04BEkhnfh00rT+LWQyjHS7h
/kMXMZGJjUCKVedDfDSdVYlDMhdSdGoGpGvEkcV3p6ViSsYf/HXhfdWnNqJEQK3sdrp9GqLgF3fU
EnCVq27fmprV+Ufp2mukoWqrrE7m/dOdxjrQ4KDIFyTOoWFZwRKBGlFRHyawMev94wpuFJJQoJeI
A86Pnqtlh3Q2smNT+wEauf6Kah+cGyB2WlS1vdGaH8Mph+Y3zW9kiulQUQxCcr6N68I4X+bN/ou5
1NNDZEY9OKvCOwVsYp9cnc1fSHX6jQylyQYfBs0xvZNRgwDO0+DMhzKL48dKjQI7ip6oQ92mNBCN
3A+Dc72ZgqGHWyEofrtMUReD12bl82laO4Pi+ISPUDyduqQAdtW0cN7101Pr6fELdQ3ARMMXaazU
7QFEOeFtrmx+B+52XeFQEy/gg+GxjMzbxg7eJpgjiAx0ffiWYaIarzh661ifJB4ocXk3Vt7fWzxl
keww3e5JApqxWfbRGC/XMlz7egBb5yZ7GWp+bj2X9bciy9+uBhlUQzbW9W4sZEUBEVUWKSZf8Vaa
CUCYGj7dg9bl1b3YpCeNh0o3EjAQ9A7ZvVhCNelTlJW4KbCgKjqIA749INWXqbBS2yfbDiiUHynR
iEMnhwUnHA/b0FFDkV0Qb4aG1wfvtKJ4swWLdwuWubpaeWkBMPxsrlSKbN7/P3O3C03quvIythcp
f+BQJL9Yhl/fz8ioPlEyzikhxIp7B8TqoZ+69QR8In4JEel90hNIvWw+VGL6FCHz7SHYlQp5dJkP
ocPn+TJVFvnZfHV9ceaWH71IBGjuE4CK7jFwEqo8YpjZltiav0jjUot172tAaN5N0rOd6Y+2T6Nb
Gc1FsnyR6YOboEf7HttbrX1fh93RbPvlS+lStlOkIZzB6k/OlvHXsHPau8vI50C001AakuG/I+Ql
F+8RmbyDan5O5vLD/EHNR1UpfilRVbgGeYAQ8IDIbJvV7W2amvDizjEKmQq6oSjFKj0Nbt25/HsG
5fwsplkJi+WNnxwvQ+WIJji9FvZQt2KTRldKm//TOpfrbmtcyMl+Pn+75v/wOoZx1ffo1DXHJndQ
DenMqxFi2JvCya27qeEPASYyWnd9aPE8mLtWejtT6S22zzFizFV0Q4nV0egDyoPUOuKQ9bfhh+AI
gq8+a5ajeCXucjmJmaknO1Jd1+60IeBXccpn/1jb1nI9rP2RVNjiw+xcOLeRCb0SxM90P0RK9xIl
3brp++u3x61wTm7Iv2oPS11Ej/6Q+4hW9FD8vtt05XCTtrn3WvNiL6FWsi/dolq/j6ZT8wSZxEjc
8YE58L8uD5eYaSz8O9dctFNazNTmTPUdOJfmzmoVF7p0V8Op78QjPbEtq4NA9koZ9bvzv8bK1DyJ
fvPccz0Ug4GCEByhsZ8fhaGsMV0e56RrgpjWygRs8jt/mdjbeIw+cJrloDhy5C4y6OnvDS+qXykF
39l2AZx8ti2w4umLpcxoxWRoB+UQTaih00CFAE2VBlZ8rV5Ng5MOx6kpUVNetgKXNVYecr6kXvwS
UST2SpPxfUAJOAjmE5nL6gFx99Y6VLX33IVui+wgoAG7Amh5sSHMd5Oi7Ure3wMwsKhG64JLsCyA
Vvl16trOnTDFov/y5CzWcBY+2VCxxXaJlhz1JjEPG6HsnLrZHeJEl0mb3bfyy/TQ0Uo4BJwsPXqk
Zw+13yDE2w4LpbGJ9VRT+HYcajJ+tuOgv6RsoQbPfV253SVEHAsLIFkVlLe1ufxFkZtxSwbdetIh
9dHTWL+XmZfmdaF+76lX7mXotXvDna/FIytxD1xuM838e5th1+CXxsmu9sbQ+4DP1IvKowFsDgil
mnKCswTnfaBEedfuqre8INlvL+rD8l7+ny/ICDLvpkxRll5kk+on2nhNxQXcUWoXqsXe5OzEaCyr
2mFN3SPamh2csfSA3xO9mMhrvduktzkuy4pRllnVMivfMtSV5m8k+V6pdNW+9tWCoPBg19d90eao
0kApB/70j38HzIn/JWwjEkGFYm5adMqVLHjWhLJRj13r4DbFx6GthhIsXgnehuL9NLdyqRLogbrv
hdS9yIBlUbT8XUjde3gL7sUujdgio6+pKqH4dnN8oIbvZkTVWms6V/3feeXYtzEcXWeqfqmNRij9
vA0/2XyLszgSVWJeVHzfUcG2+9msVjwS6Sa9deuOf1AcTOWcmOQSMo1010CFOyzc2Vic0UwvKG7/
p0mXyK1gFFWekULG3dxwRrLy24HmtxqL60PUpRskRXEe9IW50oUamq6sfemKtQPztkfECCUQdYHO
z4NjMgzUQbIz1ez7ptbhMZiWRz/x2qdQNcoEh9jyGMThEO89FI0kwtHH9mnt9fyesstXY6qq70Oh
ZN+rJHwdBkBnxlgtr2GTOCgmdeVr6OX+rqqi4NsQd2jvONRqo7U+6+bBm9jf91J2O4BOslqUy5Ik
8O5d1FQhP1zeegtnwecpao6bnapkmBFlbKm5xVihP6Fm2BTWHQPDbI9+q9XXUN34x4zS6V/NLP3W
UerxpI+N+TgVTb4Te1mgZlrowPkDBa6mMD2DWet7uDb9beECbQQ2l/1KlWGHrk0QPoDJXJ9rrX8S
e2QWDRLatkOqjYskXX8abGBdPVSor8kPK07nP6c1CncV97anse7X6wTy7GvdLqLnPoJrCTyf+2fy
w+whq5FIGOkWhGKh8HnbEkAMSgVaucQH6Efy4yTyqDKm2iM/LouX3wOI9B7LBj0MLXKcl60XlSRn
xZa89zbvpZfO1f1QwmiWRO5TzHPoDR8W60EayATsBycN9Ss3tyolhWU9uEvoeEoC96muC/+Gn5TY
unhii9yb64D0RczxGarF8sVo8/QY6hRbVB3leqlW13tn9PI/+jndr/Yy/4hQqDyuLRovW0Snznf+
zwhh8MrR0C2SePlhRxplNiUMqFcQDxV8sjU9fgzVxqmLA+/gwEMOyxU7pDH0h+U2jCgl0RLqKVWI
OOzQBJAQ5D6fXLTvFq1u9+J1ZaslXWk4R5/PXXvfJ1nxhzmSSraaoH5ewICisamZp3mttW+kvi4R
FvVVu2KBB8pNqT4rOWM3LK17Jun/G8f37LDntn/mWWt5iLz5Wnxi0qulOkFWPh3EJo2l579BLIiE
hFqiGZKVElZ0GMKl+8Lmdz+uKP+BP7QP/eLN3/uOJF5lkTJZu375BWnGg5SfQ1fLln2I7QO/act3
3/SMne+60PcjLWBloDvXYglRO0zvjMybf8xxj+x665i3kRde7JldZockXBbqliAzliZ2df02APRP
7YIyylhzMGpilO7mufTs4feCe+NRgsUkjaIfeFtGxsUa6LcUMMzFTrpltEDgo3XwEpNWRVRQ3aUT
dX8vHXIbH8aQujmcVYlPorq+/GsN+/LU1dECUy/NCn76vKJ2kvuLdw0lUabtxbHkTart8yW2d7wA
kMObS/xR1l2las6ntWSY+Y9aYBSovWkBtWUOZ5sv1GzEL33hHJCtLr84dc5O087Sq9ZE7qgzE2Qc
9Rzqg0Ffbxy7/X2qi+Bkjvq6RyGPs0AZ98G4qnpLCoW38azN3VOg7t5i09UcGYpjixNb3nbTfoB7
/+MB7wf+bzmovYzjoXRP4TT98sG2HebKoa14fmb7fHosMUM1uKexGn7xkwP8pjvHnPP7TJWES4Ne
Lz2N8l3Y7P9vOwouxR0MFVc+Ap55fgh+uA10WWYVQCRc1aF77MZ2BQitxrq0taIel0b8jg+BpNs5
JTd6f+Lhfsqa6H6eMu+IIuMKFZ4ybpP63rGuOPD60x0b97ZpnIfayTlgaJXEtdjgJKMenT/GF13r
97jLfft9+OFPVcHv9sssksW/hREqdgZqWceu574m9A51Z/1JEcP4GAHnBjds7IQEoouaAnEm6Fsl
SiZ50QjzheKU/89JfZfdvx20GIkxHwO7hOHIRl57p9UZQu21O98HqhetACTGhRNPsYlXHNswo9r9
yK1L6a0wQ0LIGANq4KB0D+bdgiAq/cvmkO9GKxfrizRrP3o8AiArt9layhpvMkuPdkWp2+xfx+gw
oTrxKA05bTAmLZnxcg7h2jSq4DF2M+uhnX9IwAfzMBon6IWLvdimkTvcjtwjWLPO8661BjTXzi0N
8F9RTb4VKuMjKKr8tK42ugjqksP7dXmk+IND4RGhbi4rzibgk1nbAx+vwCTJBA6iKWG361RjmRXl
7J79KCOxqwAxQUDJkb9qUu+j6X0imHDnMlGi3tdaFYOemP691lL134MkNW59M955rtM9S5MalX0V
GeGwH/S8v9j6Cr4qcw3sG7GNYxF8GYuPs6Zosq9CnVlkmdZ8T6oJVEBpvM3wqH76UrFd2a6zzdhs
MktX1xHbYs/Bl/mf6wy18ZoU8auoJc8TdaJNZsU3m3hysHpI8kLCKaVURRoglGWcZSBBMWIBlI/a
X1uHWjvuEV14lY1htpeQBJlGoAfg042OL47MEAdF32+X2pZSl/JINN9LGFKKIH3a8/ZSdAre7iYu
VQTqeAy9cBTDYrAglEd8iYsRdZ18OYtJmhryrStvzUx4NglLheo/JU53huWcaV5z28x26jUnoxrd
a9kaSJPJL5Z0odcMDz0CajvZdoht20hstm2y2FL5DZTJNseGO92vhmNMzS0QK8XrphqhbxM2N2p0
vZtWz8+bM66gb5VhtbRHqDEsCLdHZIxiszhplK+eWnXSiqhEcaLKIzs16lh28y6R+cdsAAXifJAz
U633jlMEse2VjGtOLI9b+UHnU0yqiKrjS+RWk7AVNYg3W/k8B8GhjwJKturK+bbW0KiFBjIL/mg4
38LB/BHCc/UozqE3d9AXml+bAkGcxVRqecyJC9+8tyaKnmczcb/Nld7dlMjcH8TrRJ12jII0vFwg
9Jq3C1yWnL1PF+Ac8sMFEr/zT9xEwhOn59UDdUX9nRNnPEQxElPhaeWlJ87CoSh9Mcx9no232lL6
d0O4JIfOSdC/po5mNaGoHRzNPk1m5cIpUmW/zBq3FhUAKNaDaySyHreZK3VevzcGO90gtL/na+Gc
eifi4+WgKoAargnjTUgtYslzByzE5dUoAJsgaadTA9J0VECdSoFPL3Ey3hoo2d6mqTixL89pwoen
TUGC9arJXL8CvKAAXpwwIMAtXfEva4Qg+UR2R2wS3k+55l/Gbt1ykkwq+GCZrXu3NdMwdrdjDXrq
3T5Z89Bc4iJwUXfWTJUt8lndh5iqT+arrA9+F3knaKrN+1Y7wcfN501MrsLaiL1BQ/WCxonm6kHU
faasM+95mpAgCY8MC2UIoIpX/1pQAjZ5qc3HottlIkT6xrJLfG9vUoymdhoiRuaEvns1z9mPbU8h
PdmGbDZqr7+P7kqhmpoJ8s08JenMoaEaXjYlnlqpiZPLSp83KmMzHYAW+4o1GZTRRdyobF+6nMJI
ysBJDELq/nVxKfaHD+jvrK/9Xwzuj+TkjPBuTdv2bFrgQLPRs154z6ddrPX6n1r/OCuKNDXHacy3
OaGhhXfIvLbnNasQYJuW/VJUbHDJLf/ouf/uRnhxHttuhCFFj9hlxcX6o/Og04Cvc9nnHZSa3rRU
hzYr00cA2PON6y/alYlk4ZNvBA27G0rbrADya3X5JZm+zGNnfv80yehbDZJbu3rqW6gk/MX0buwp
WIp8Z/E4SMlV650yp7S+Ze38kC9+/kdmZRSn8rz2DL9py0kuEbGmW9/aaXyQXNjPIt7X+K8R1AX6
+5LC6oM/ZL9A9YFItcJJIGLOuc83Z+laaurir4K4qGLdvZ2hL7vgIIraAvKKAsnJmmEHG6A5vqqt
ckSJ0jZvBSqRlsllUZkP5ZxadAFgKosKyIJaWe+y6GAg6paiFQMEm6cU3ZvQUG5KKs14shCCXnSk
PpsMTKRCIK5RURKqTG2ql+DRWOZ9LTGlDpTTqWbwVqOW4ALJpJ4N7pToDgRD9tg5frcf4rj8A+Ge
XdwHwY8F8fNDzi7oEuH0+riLFYqnzo2TA8U45L8kOyWHKQnQSjncztPekqabUaIlUBrJoQZABE8c
uzQ7F9o2YELH0SybZ6EWU6O00ppnQx1TqlE1rs2zsJBZhntEX+tDpPjIK1ucHbr/dd5/XkGvJgqT
3UM1r2TTlqJ4LGpIZdscAr+hSVHF+omjdTX2L8oRkUC7zMjGgO+RckRpbd+ZFgTU97PKe2lm87Jo
cXA2+ik5TDzF/5jq9GuUwrBu6LZ/LoO6+iebNFlecZo5y7+bawMSuHHRf+uz1zRKYZ4aY32fBAsK
ruCz7qAt2ALKMTm2ORCuprYvqSFH9WS49MPJ0XvvLCbJEYmdLE52KmHhZOv7T+yWWlKzEs30zgnv
CsxUWXbKqcoknwS/gbw/IOSPFoUhr8MMCcxmhzbpyD48fv1JvKvsZhJU4EG754hbWn7DcbtzrX6z
9kFtcGruFj0Cq4312ml7JDjIUpKfeIjbod4JOeviZ4BuNIgwZWi79v89qTFsIInlcr+WBswCjga1
6RIMSKv0awWFMhTd0qSx7aIaNIHj0hHEgwW7NvzmLkUO9SlWTTk7x66u0AZQI2ko5rCTjodgZQmK
QX8cOHGWEUyeULKAZbzXw+i8mdK5Lc7TqP8qJmncIahufN3sLzO7pI1vytb5CwGn4QxdLMJXw5yN
Zyeqhj18+TCwbsZOecT9OVzGdlT8Vea6DroH4ClbOOPYrON0AZ8KplQcrvJuQ+lJA4MeHBbZnURt
ZunVw/A2qe1q6qlX/VFQWcBcoCPYcFxaH3j8vmh8cP4N8Jo6KF6XJvIPaWYtX7sxJtnrBE+mDowt
nmuoaV1DO4tznXSd6tuquRKvD1fYdRHG4V68vsUb7S7eb5ShL18d2MVf3OWhatt22Fet9thMENFJ
ZOVQyt8sqF3KOmbLN65zpuUoXrMbpluD4mjIVHlFIGXSLxzB3eZIEg17UKD7CRWIZ4lNSjhM2SM3
d7ISmbQBRYRmgW/Nre4SG+lyxxjZSK4xdzCqnjmSSeATSyb9euKjfmPBz3xP+T4/OG1Uf21gUdnp
U5P8XvFuhuSXIoSnuoMepfP1EJVAWVSCl0QA2r1JDHjPXNFoddW3F7xIds9PLcQ+jCRO7NJL+9TY
52HRQMDIAoWkhGMPxYmwKU562SS7WBQo5dwvJ/cUjHP/oKkDRHG4HXRHemBPp0BC3AHKL5mnyVgi
DWcAvlwMD6GSrtQ7bULQCAU2WB2Mu3Zoyus6DqHvX9joiq1S7GfSCA+a9GIDpt01TP+QkYRdZlzG
JDk5o6+5cblt2ew+GKVb8IRTHyBARexy4DQtaMNDELzGVQ8TTmGFiLNodg12MdGua71HrCXp7PkI
XXd74A5ufZF8SG529m1SGa/QquS3XlWV+xWGjCu7GIKHukcxo3ASFDzCdd3rrZe+9pNf7by1CH9r
/OZhgoEp2s3rj5o9K+9s1R/sbGz+yuzimzNl5Y9B4/9M1fvyCxubAmXWvHsaRp7RV9sx7v14Xq+X
yBtuGz2YzgnneZ+vXM32xys76spaXD/US0WmqMp/gB34eOVxyL6ldaHv09IeH9ekPEF9B+H7amtX
drVov1kTH/hgyMwXSGT8I+IRwR1MEeMtJ/jGlTWl+pcMGry9R0nfd6cbXk0bXqrd+jeEWObf/Mt+
0wxNf41GLzuYtQtNdB5qV1T9p7dJlnb3c5+upHDW6qsXh9CSx7bxO6Itby/D4GVoYRT9PgAW+Pwy
ljX4j5eR2H71r5fR8ux2b7Ed2A8zX+xmQi+Fc5PiK5TC1ZPVc39RIzvQacAplt5SPoiJB8ruEHTW
cCVDmR6vQMJk2Fvzh+ljE5cynUoN2Amg3/ZWO0HoI3ZewsoontgEAononRfUKpyXMVJ5JWS1zmJr
o0ghnxVLGnTaL0Cciic3fJuO2hw00IlDUsQe9Luht9+aTvUyyghc6iYgt2EkEQo+eqfZ3kIZgeqK
R8VB8oRAFHLXOuynBxEHsQ1SMRzqrHcW6fJvkf6HmDt0LW8lSmSRJKpcl+WubvQnQxvD/ajod6RZ
JvutJ0NdDcWGYtlNAp3ozc9iJewyf26PVR9e9xUJAovc4I2QruYZfGqwlviw7YJCFy+868GNoUQG
CnMd9uhf7OBdCI+CfiiE/EDQEOsUx+j6Tmgb8TiqXxlqjKCHf9VKAkOCBCRhQg2465Wn6YHzDFPP
fhvmucc1tr4K/ExGi6t/FdTb+2jzqUjBy/1k3vzPKrXVWvvZAjIWTs5yzHqIuUbeSDjm1XhOarRp
TJ6XL9iBS5DdW1SMAxvYmmBBInupIYyYYvc6tTULtEWy/ABrdqjzIHtdkhYYjrIL6XGWBLCiNPnF
7i+Krc4Plx/KvsUbpv0Xj4HTbeUZDlC6zKyuymlAYwPly+qq8PoVeIbsh8u8iB8igx+xvp+oSVGH
VUEQRofZKsxbOaPyqi/runSvn6ImL1UHobc5qYgnjX/IYLmcmXB0bR/8MuY0Vh2wTFY3PzVLvJOR
NKPJzlROCNHQ9Z5yW7deoGc6ihzSiFLtnZazK5WhmRs8AJox1VpKOwlplBKEftydxdvnzu0C38lz
FMX2pzXigjU0fs1eLTJ54J8yzqviKkMdbYhf6qVp4G0CGNVYSfxSoRIBy4+/X2dojPeNNTYcqYXe
qbHdN29G8kCmiuln81WEOD3KKuHW4UgncfKUE4JdqeVoo8m//R+TfDo+IElUJM9qYrnARdwBRpwR
Ki02RNynsrvpXCbevC/dQPuqRct/9JbZfLNN771PcVoaabu5a+errsysczz7kC+pDxxAi+elnpcX
Z+wtIFdLDhcxH6wWIniLDc8Hu3wQw3/ipxRO2HWsJlc/1q4HSw9kNue1i83zYvYuasyp1NUa54uD
L3+j6mzfYqS3NTJvG1rl6h56QN07cZAkMTmJUWvn/H5yUGR1e05W40dpiir/SlGyB1byH5P04PYL
9ugQ5EcZVutU2Ls67aDOcX1o8FT0xZjEwPJz9/dtAc8BOLZTKxde9baytUSA79UsWdmM4pyTTRUn
RlcrXqKJ8os2TV7IkAYPU2TcaHUbvwyNFb94ow516mppVzLkECl4mOf1Em+deJZpihk5X3WwLI3n
mzf9qjcPMtLiIjjrA1AIdVzNb2z33JFVO1hOk57MkgP2fdHZNwaleJcJ1JgPhw69vMVYwwckbvud
lgf1r31tpgdK3uJzEY71Kzp3F3u7oHqFwJV9bLK2+bXmcdUwqurZKkOYrYoFGLeyj2o6xWHRNr1B
vvclcodviKhUPOz72cukk0eSntgmZVuUTXr/f+K0iuPXUicjMM+xsQ+stTvLjcy5Wsel/26b8XJe
dADhYs3ywtjPEzeROrbQRjkOK+zpAaJOGmSKp7ZLjatWiaisnvXgGJX+nBVz9iXpzD/FLFF+4utX
pW0vEqUH3pVVgKqpNPuFJ0xq252eoyglayO2Ko4PM8WjT5aD8E3qQBvsAWm/kgiZYC8AC5Wo8IvY
1ITRhen3kl7wzSgBhZgdoXuPX8Gitzfh2JrHWOX0POxO73y0V+yKfqj4n9mnNUfRuAl38RwPD1k5
+afMHKtjVcbFL9BbWtfInQb7OOyLX6a4pRjdi7ydFjBM15Bch9LNkmDDgvtpLKYHcUINuj5nENaJ
TxqeS4qoMr+aw5Q8TV4/XSPxNdzmndvfQmQEAlPGhTn3t5MRhTe2dSXOmh/LHJ4j4lLVtDKWOJnx
eXxZTOK3FT8N0ZVEEgl5NPRFG7h/1np+sJNqeO0P7mxPr7rW9UihzflOhlE9KF5TTT/KELHcGl0P
Sn5kWPBDukTO9MIhevDkD+69mPk/wYsVUYtQZy1L+q53KJAsuhavZyw/QnvpT1nOZrEQkR9R6TMq
A2kwki+oT1zE+1Z/hWtQnOF8VIXYH0T9Lk7sKxJE96Rt8mVnkolPINy6s5ETYPtpTKdRHTkWw9w/
J2t46oc4ehTToPtobsftn+IT0zapj3Mj3/97Qj+vzdkYpj8l9tOEbZH/bdLQ+SSOvfkxSKNRe6m7
yWp+X9roXFKcq9kKhql6U7i+9RbpTVFwuPSUtwz76muZhX9LzrDx2mTn86R6LwlFGbr/Hop3CyaL
1t1vwymjks/Io+YQaDeVKgfvVWH4bPnrl38so7KM/9VieWW5m3KXxGVsmXuniM0n3zSW0zIk7R30
hOPt1CH7FHh+90iK3jpoAEd+WRsEX5aqaX/3m/imM4Am7yog6bBXIGtbWL+jIRV/d03P3GecRl6W
HDVFRuqVb0tOK4CuYXLeluwN8y7is5303fRdq8wRwlB6C3WOO1Q4pu9lxzWlNynbT+Mqaz11egCN
7n7ui/gkqnYh+Zt712sgLl/fRO02ezvAP6FEZEXsTiLqwvTu3+2ijueSNuEZIUsfoDPoTJsdojHe
jmtinaLBGg7x6oU3SRAs370EVu+pqr91RpXe57CQ72bUZL5LGAq/2g081Ei+2t6uNsfgOqV44P+x
9mXbkerAsl/EWsyC1xpds8tju19YPSLmQQgEX39Cidvl3Xufe17uCwulUoKyq0DKjIzYcpR3rlBD
7q791mqvBpKK1zqf5Mqpcu+TbexcuTICFy+5SogrOfv+tHZMtgWY62fkjfGOdBKQSOsudPZhv5nI
PnnW7E+SCmTyNHRGwY63crwjO5mo8/+0/zU/vsmf7uef89/u85/zD7a3CVHvt7EM38XX7c+hB3ny
aMtPlmYIkN8p0+83p/nMqxmgZhL0NR+j6cyZUugPpQxiRSke/7fe/2tuVKeGeA4WxiqwONbD0F2t
l6EV5JuyFIDuSNDunofcXDi9DVJ2vJsdFysnpIrNGUU3BLm78EQgTwwSB89J47y/0dP63W0G1Wm3
sKvkCRw0/nP2x23q1L9m+6cbDa+iGP9vH2xAzoTdNOTCLl3tucfcadg1EYl7Rah/QBk2vsaVecy7
7r7UXdQvXKe7830nwGq/kemynRLwbPIWRMs022h4/qIVwBfayEbNY/QVQP3tfbqCuZrdoQM3HUH/
ASZ0fS8qxGPKmVNoplD7pigB21FleZdDpPXFrJG0iVgUn6gJjsltW3TJowG9xMdidFajLhXOcsdG
fZqoFtScJsu5Awu4Offmir9PSb00JYfsy4maesoxBxkkTVkqd5XLuDt5cQTOHGDrHi2+tCn0og+i
LQCKh2jhkcIxMq4nKDYm8YaaVsaHg21CXouiLTGya49uvpwQVRLLtgHP+G2oEI25DJlcW50D+cw4
Da+qQUGhHY/Fj3rowQ3COuCeZQ96jn97DEF3aBXe9H95ADqGQLzOuPzHHAz7+5VKnGwCR1BY2Gvg
kibI12tth0AfJq330KfGhkwGMmhHUn+Y/W5CEE0LGmKvNKyt17gAcdug1UXysTkyaiJfMzcJe0TQ
Ij54s+mGNvoYRDgm8vowUYtcPwbaKMY48hiV6aldXWSeHSCSyR6BiWaPzLZfUH3WnsBSzB4hGROs
ETNXa+rsmBGeRgTOOt1JprLMzxXLQVuiR2eJlwIjmrYbGh6YwjpCkuw7ddJFoHG1RWFDck8mEBNh
fQXm8S11qj6QBw7h6gX10hw2spWlafdXMg214S4NqMzd0S1A9r3Ze7YPXoWPOwJ5FGTqjAeydGax
D/n0PUqTfkexPAGG5u3UyHqOBQ6J053xTr1SJ33ZkLteB3HKr/RN5FmHopd/DhcFpB+5b4M/vMyC
XYIXA2DMwQ5xVwaucyygHJWpS9w4+J57trv0bC7uPDstnwBDnO4ckFIsu7Apnj6G4nlVgEF4ZOvA
r9Kz4zwSZMTGm2mF7eF0aCyILWQN0u/toJLv4GD+5ktbPoIAJtwVHLqhLM+trxhI/TRwrI1g5aWA
DZUrw0ztnacrAywg6+4AIACRiSrEFRl0bxHVbb4JQP4wQIvri8wSB1S7OTIiOgPaaR0hbTcq3/5k
/6e/A81MO2y53KG6WwGFmxkbCvrVbQCZpvmUJfXSSZAg+SuSOEcHdTixJW82INdSJniG930F3pIh
ukJULrr6FrI2WCWH2x46y1fQLUTXyEe52hCER/Kwo9S6V/IbdZElD7mv+et/3YZ4mqK61VP3ecVS
YOgwrde0EJnUV2l6G3FgCaX5qEeZno574fkEWXIr7nbUbG1zxUFL/Jwg9nv6Lzd6XfQepN7DovtP
t0bPRtDuD7f4Yzay00UN6YrbRWk22YPSu88GwEyglbftpiw7QJQuPxSW4W5HYDYufKiA6K+s4FFG
iII3tle92Ql/S/hQ/2pSCDQCMs4XjrKXvOXVLxk2b0hPl29FU6bQZsrY42jjx1wbPL9AIeX9Ko2l
Pl/Fd5N0jdxaC/7tr6iGQ5gACunDAcg14u9ptKQinRUQM53PyNaN5R+OHxqgWUyC2IK2Sxisc8Tu
HqFOVO09pIYWnt9CmjkWX7rB7R8GC6+C0IMedjuBLO3mC/G1GqEgE4tQvbqbD699N0FWt3LvvVH5
e0cvQX2gWwAEG9PlmNWIyt7aPe79ve3o/nTt7pUIgp9VZh5N8MfcTphvzZbwz8k/fKo0HF+SrvkK
9QOsXmjBO/b5l0JE5o7WwEMYXLgTAA+ST28yhrrFLfJL8T9td+0QX0kfumoDSi3G4aWOIYjSQDVt
lSBDCa3DdDo7kTCX5OCFL1nXuEteau4AEedLMZnxpmskdppWaPNjKNy1O0r3bABzDL14BLSRmwiy
ZYlf0YaMPUoeV6aXxJA8lAJxR9CrdF6mNtSkQwNAxjER4x7Lw/EL+JkZRFM9Yy9107Y3KB1irzVY
fw5eAMVIrhXMrWJiSykgEjEBawfasvpXPTrGV30SZPX7iQUG5kxAcsazkI0srdx6aYKuW3Ep3Mtg
Qb0ia5Nij/QB2C2iKVzXNnQ3Uisql3kNNqPYnVp8zf6c3WymhYxhqkxrLQNg0ZE8/OMzt2kgHdIU
7DBce2JJCU8y8uJbWXYhtk3OkbaRfcWne9uYjoREyVJ7vNd9tGukvtbGF0QjUT76/l/jwB0DDQXl
fm0h+gE5t4Y/cicKNmMAuNFQdQocmGCGkI2wXipDfisqFf2yE9AmYun2A2TizkLpQYb9ZxAwx+qE
MqUUvK2G+TIpNQ/KB0RJ9aC2QggMMFcj6jPUXXgooJiGdIkoVXYgmxsV72dk+6s5ZSYCJl4x7R2F
hFupq0YrA0XqidVlByjOJccwApuIUYj2ATt3FOnWgn8di+HCPNSaLfrhWy+C7hcKwn7zwAteWO6A
7TtQ7iVjZgZ1McFBuzHVp2x07LVwA/Zop+I1ieLtpN8UdPA5KtnpzMGrolvc2rmDxHPmqf3NRH6B
HmGR820a7cwDPu7J1AEPhMd+OG0JOVWpGq+yFjHCGUilUVagt/lvm/DBAEK66eRMfupjLIGzaD7y
K1HtzZd/zQXWtfgUZN0RjCdg2jeZgTC3jrv0rvkEbn5gfnTYpnSBm6w8H2RyiOTQgQZEUBRb32xT
GoK27GtT5sM+CcIa+2bTUPibxqvJwdpmPQ5FivrlJFzM3Woo/Ivh59HCAXfkNu6Uf0n0gTqwUl6B
s6E/3ewe00zyWf1IDlYdvLvmElQsCmU/IKB/BblOeBJVDYnTDrv8XehErygYVuGqyKAtgtqDje+A
7I1adEDZ2bRIk8jYVNCuWcnesMDt+ufRRY8qZec12NXX1OiKCLkA8ijzrlgNesD86DMFA55UvPvR
05DmLGzHAgenuzc86PdC/xDUmXRouywUm8FKXaAbgebQmoppb1V8Pr05mhNoGiCtxZyd7Q6rW8fg
jPVdC+0/lwMmh9J3wMXde6iFN3deApmB0vHGC/QOOYQH0+ZNQVCUGbHxKxiaOx9A368dK9SSBhV+
2twN+AKAdkuOFwdTzoMK0z/Rg8AtuzuEePx5UARU332Yjmsbso+LQtdD+LoMgw61apaIOYUnsHG+
m3q9XQfrCQdDGGy3DuyMwCMj6mbzH5OYVTJsIb4HrW3kiC5ARKsLuEeak+1Hy0Az1hTCBkeNmbTj
vgrNK9l83UFnUoLLBCqpeGfroTQJdZRGnG3MGiBEFrWlD30oDAnzvFvZ+jV2c5zHudhVqsyGQKwV
RPi+6c8B6lP/jhzVmN5FaSrOApwP6yAYEpQ5BvgtmUn5aA61faz0b6mNwu5UNvJMLTqEjTmsfQAz
ACMMuweyoWD2GlVGMP/kGoDSTvXkXKiPfnFQJhDrmA/N+jbREIl7BxraJ5oHMeBoAYAS1pxAB6xq
TRVmZclvMaTs3kPB7EVEkEQgu/A9trRayz60came7ZRvuzGw3vLBgqx62Y5bcsuQS88tbN7bqbf3
/9u0k23UC18zltG0RTSUe4fgia0hnTvUSUbrAvQuGyJro6YOrn9qct0kZjezbaL1rTcaEHgwy98x
3gbPPQSr9iLDp6SmyxEUr/wA5Ra6N/U0YSevkczUTTMFxFFoDQhqIseQoKypy+ZmPA7mKa6NX/NM
SJGc07j8Rq1YeN6578wXNk3Tc1eK7mIk5gP1ccvh920enqlPASB5344O2BBwRZB9NFcsq+4ikMA8
J8ZkXCNIZlJf0dvWgw8KRhonPdk+jl2ypL56ipMnv/hdl661HVIg+WVU9o9DUWZgMMv7g6/5rQCg
du5S262XvJchqt5RP9Q4nncl57TMbSALE2tDzd4CpL1ECpBaUwqOrRIL7wU2/v2BmjQdC+SVZelT
OXRDtjR00LWsOZb5mmGFDiavdwpp5DO1kMHhZ4ib7KiV92320BXC3KLgATCKj0Eg2BHzRHHR9DsH
AO5FwIIQqe7aX6RNCEx37brGwjY8DvU2Ea5UgJIHxN9B2ZNAM2t2d+UU3Tc2SvzKWp6RWhr69bgv
wxi4ybyK7kt9yFo8V1r86+cpsxCsVqaXIcn61yXI20pBXxxmpbe6vaDD2LQPHv4u+s1fDBDiWNw6
6ez2mlfJmK8lQxi77sxtKvP+zkdZ1GPMvZ88nYofpRk+I+JRPRcTdIP/wyFr2XM4VvXsgPdrf1eP
2EvpGXLsgR4YWG0WiV9NWKPG9YnlhvNqi80UFclr3ajmrJIYYHVtluXAtxnQ8xtkqJzX26D35mZK
UgSrpqk63F5+eHKCGS+rAMjQr8dPBxkBGMf7EYSe6Ght+73Xdxx27jc3z/qjK7RtLGf0ZFFeQnLR
c0MoCOdi7Qk7fRYFVoRJF3c/K6iOGrbr/hbIWtVsTN+8DsGLHIh17KgltoBYge+tuh1PNDyCotI8
fArM9hkZjH6d5ljwtxo34WsshWhdKBIzeaYWM8EVMXWZWFqjBTyI7pXB8N4bx+ACaLxKLF099GN8
GKhyY4ZgkE1AgI49P6r8e11okzvggMGP5RGggAAMXtgO9Mw2v8rhifoj0NytbCecDjQw1wM7PbCZ
1FOTJ+Oe6ZqLBJhRFFn4EX6qUX9kVHPRdEGJVQmoLJtqOFKLnCcjrradhF7tDngjuQy8okGadDTm
SokoT6tFgiLze6sP6jNwMsai1vlWf6grfGNrrX77Z4QTZ+EV/Imgx8/dH0wE4kArO9kmyPo79Zbe
KWRq7bjfZIPdrm4rOz3IH/LuQKYBTIYb0GUDbo1wqEh99TXK6x1o94xflmcdoY47vQnQJiwZyAwu
YDMz7jxp9neopVX3NIh5KNJMzWY3KV5dpsgtFxnq0U45EvmnLAH4eoDuFGQfs2GBfxtKbpGtw7EY
in3pgHsyshqU6BLDDh2IdceQbCNRirAnU44v2LrKXcAD7AiCweDFODUguHuVv+vBkq+xrWLQFaNW
PGxC51WAl22TWoPakFNb4ldNY2y/cV+tH26c3w1NmVwJLmEXDqD6uRnvCV+Ri6o94kH0Rp0T5/Up
SadTqfz86IxZvoIAM3Q8dTMyUjzA9NntEEq8Hxe3NrPzRmtC+Wuy9d53oObyqzuy5pwDbLro+tD8
wltlrKrGLnfUzJCfgBDr8JxZej8G3O2CgwHnS5Q2CrAMM9gxHqQHFNr6SyyOFjIT4mUqYn4yjTEE
vTFQBNAs7lZGFcT7Sje1m9BuZtzwEyKTkN+LW+TEgN1agfKH76n54Wbp2YAlA28dYRKm9jsqXkD/
VVffQh+RdB0nT812AD5LBmcVlhUomU1/9eGBBATqDtJhWPraA3pmUEzWHn3pVt/i5n0O8jAgbgge
JjBV4/lkPnTIpa2nBrUxqmqsh14fchFuWsQkL+SBlLwDwEKoFohDgb2Ypf60wDNn3JEz1F3FRYwt
UFoYSiNaPSeCjy1CBbgEHWrf2Kjee7Mh4bbLwCK16DQDjjdF9YGa0ERynj0p3puxGpNNgirtlWqE
f1eX0KejzbuPz3UnKtRo0M6eeqlJ2/ebs9sN0QEpzXRBSa7O7UDCnJb9xmS59ynxhdqgvXCd4HCz
ZxHowhRyqDQSYCsoe7ejSrYjMEfzdDfn28TkfetA/AiSmKuMY1lk5wDLodg1uw+zHq8diXwQB4zg
oOzg69zsUx8KHKC0WoZqYldDHxgvxCo1umxDTeqo46lZREbigKGiZFea2Yriu7qpyjO5VYWf3Y9K
InOcI4sFNoT5OjlS8iDaU/s8ORTxkB2xIno/TAHUPRbUziwG3m9e1aDubw9kImfk1B0Q0ppEguPM
JStTH0GsmqG01IkMe65qoSIVfB+qZQlA1poqVWZyE0TQkU4FUI8nxePkjd6TEoDcjMlFCsN7Iotj
TDvwaMh7oU29YzaLtJbsQB4lEhGrVkCBrzVa/2l0UTUqGhBn0VAOCeM9KtbCBTVRDmyd/3WlxipQ
/KWvwpxG3ieAyrTIscuRFwfHLXyG8rgGnEIce727ypUKNM6OAjsSQI7LTneNjVumm09eRts3awiy
JVs3j7OVM4L0aVfogrga//CV3ZrDSQKYf/LyPFvlpu0clF/9ElEmj9Yg3w8C/BCIjgTg9PPc/EAd
00cvNePUlcfbMIWiQXBdg92tgLwiBSqmnvGDOTZvc9NFnoCaQCEgdQUJ97k5p67IeeLd26fmf4z9
a+bZ2f4zM6W97LJ0Dighx5MPz5EmQ8kwQXKDjyb2LfZz2uGJcOvFeuBzk3qRtea53Z5czxhOyhbR
Dm+mPQhv1Wwi+3zQtgAgElDHWfubvfRrlGDrA8oKuNdieTddiZ3bxe9DV3h/ybOMr2XXICHhduLI
ugqFgShYeHUqC2mm3v/5v7m6jcQtCzY+GwDwB6nxWndN9b10gtcg96rvINOeTwBHnU/+0WVGir2A
8Xivu0s98v+Y4v+7D6Tn2EqACn3tSc87Nsp3F0R2UfCcb1roI88MGQ6DolBdm965K93uxQ6eksl2
Xv9rUBTY7cyQ8e9BKq2d19hxk+NQokJVFoa6p0OXsBwarUtqcKOpsOdO9GI941po2AStXVjW1tZK
sHWtal5HgM9jSC4hFqK9aWBvgZbEVDpOoWfWUbz7JuLWNotA0Es2FwnJRduxEtytZb3uQRW7i5jI
X0Zj2paNDfCstptOFt7sVPxHdpZ3EF4BRu/Fq7Ct1EWBf/n/0141cbugZNWc69LJKhBzQgN8nPNj
DViEjzJsn24ps7y3m23vBWoZscFPlwOylYjFJsGG5qCkmHTjtzx21SEOtAtiklWEsjXKoU1GlB25
Uz/NwyUeR9um4eNyTp21Uf95OppztPJ5OprABKn1vfTt5WSh+lD4SAEvcsBPznnt+0ujFQVqAhS2
MfpAHXh+jTtUwTyTqbUjCHRSBwAiW5plHk+TfMw0gNIIlU164o+DJ7x5pnmS2yWaJNvincIO5At0
10OK9+SxB3PBShUMi+2PpQXW3sDFuMi+alMAtu27Kh9BQaabtEbxyhiptCHKDmTzAxA5ADt+oc7Z
Tc/rI9O9udlK+/dtWmMEZcptWhoUGohlpYPIsIXC2oem7adsXjaRR/cxbSQQ1BprLKWCHlAZiMGU
+LcFMTYvPcqit5GavoUdtjcxM/ujX4UQC2G6HYE+voOYSwkF4azdzj3kxAcUUK3AMc3vnL59oLlu
U1AzB6UXKsP1PNQe8zBZsKAcNghR9DvF4kfb7c2vDOq8YeQlPwqZ9stWpcEZutDdEUQjqCscq/Cb
1ZzIwYNU9bJioM1vVF2fSoixrKjD3zoQHvsOue9m5TdDcgp5XJz5BDwAslHJD99+6mtr+ubwyltB
3LjUC9xoi7QtblBAzRWv0PFrYbpikWROfF+WvnumDizWUSShOwyU080dtQEG68hGZYRq9pTzcipP
XDx9UGJ4IDuZqJPsYz8+NAjvbZzYGC5Rzu2L1ZpXodehKdJB1Bo6g28MKARAMxo0njFj9t6s3V2X
29iEUp0KZL+9fV1VO2qRG53NTWSF9l7i35HdJpJQ0Gsb+8rq7shjnimbDH5ADc1sy6hehrpRpYsM
rjm8l8fMk+pbAfawPEx1juIkTTVqA0p/SoNh2RhCnXw/tDYKEPtLH+EdjGqx5EFkIRC8FWQnVBuW
S8u16lcmWrmohjb/GgTyG2Qcyh9hBiqn0pe/pVuusqxgkI59QF4mxa4hF8s6dKLfyGsBlZ1n31Xy
E4V2zbMr5bjmeFIdG7OsDhYynpspcLGuw14dNLJB98OxY2RO8uI3OMtfpDe6r6GhEIJHfPzsG6a5
gyCusWXYI13TMuiXQ2daX0e33w2+lf822bSXY9h8BTISomugRGRSLPjQT4+mXabbyG2yfcNEdnED
HiN52g9fAYzfjnWW/zJH/kXm6fjSD2rEbtAqj6El3WPXDtWa9ax6ZTJ9Ilenm3YJC/ihaRNvWcep
BF24Jw5JYE2PnbAewRHifYU8N1S4Irc7QhOufgBl3Hey48MgVtI3w6kEd961FTxfDEmwMkJUyIF0
Mz4bRZmcGotj2+04/fcWOMY0KX8A1hIsycEW/rhFASRfp3ZW3qN8pbyvItRhIQxQrxLLK2Yb9dYF
7nrKL2RGuZWBPPEQOnyhjOoOP/V0M2jYBf7dxtUO8gQLSnsAb5x+abQRwP9TVN2TC/ej6lTY/HQb
kFd4+Y48AXHoxyQlMrkr/ErSjaPfZdRR+9X7xNRk3AKqIGh/JJo3jrjh6gxUPV2x+JtE7uZBZ39z
ztUqng4CHK3SCvYQ/gGyAMwjVe6cZxTBBL0PbNzTTZB5Lsh6bXFCrcYLdZLJ59bJdvp3fwHg+qof
Yu9gtIG3jF3A7d2q/VIlrvVgI6x1/A87xKoi94eKUfU0R5HKqBefWGORiDgy30Vp+CyJAiaIru3A
ghG59/jY1XPvAIPfoe56042O9WXCAzSWjH/H+wMcLiIzjqP0pgskyANQdqCIWI9EKrV6VnqkqBCO
if16HkkOXoRiLRrpAMNwkamWzvozkq5pMsAAaaTHA/OL0Lyg2gFLKhRLxOsibt0HgK7TDf7E4XHI
EjAcQ5n8zhFOjbg8dyAFL02IjTtgXHXs7AfknDZjzaYYhc5YLPeW9SN1UeIHaGr64k3msArtwb5U
Q2xs+6nv9j7AJUekuaEsz6rmocHjGvVyffmGd/hTlAFJu+APk2xBS1azWguguG/CMMvlf93bJJ1/
3Vtcm5/uLTEMVFQy1GlQRSJXolgKh3d7qkikJpD03X7SBYrCNh6Mshe7OVCmQ2ZzeIzaQcuatZOA
D4CadPCRal0HihsLZItLbBM7tlGQhVtyEi4jo6gSvHdj71hNZhAsSmmyjQCDHhgy1dZRrETWMlOn
wZfqRGd0kGkFbrTI91e3jqaJvifCjBZFy9TGSWMsEljNH4LRFwtb7ycB/jii3rJ+JY/RdWzkGp1n
lOwMS4v78V7hgUFRdsqe/xVv/6tJA6Y/A1iaeJtBcey1QYM3VmfmsQBFJFG+bjSMVziiW1gdUHh9
Ek5PvgdssptNX8gtMsGl6mn2SzB7YJWSdN250259jPo7Pfy/3BR+39sSsD9IfDH53BbFFhXYyLM1
prOxPT5tC90c8nqZQsrkNSsbc5/ZPjTmjcl8Mz31a0zD4B6pX3UBnzcKzLW/Y4X+UkiGTJKetpDl
lvzHlL1PWyGGC1JOVKeD3BtEu5sA+Kwlsn3Jjnao1KzNNN3N+1fdi/KJ5FMT0cRklzYmMsQNyj8D
LhCUjxOvh55G763NGDXU+0jDSUMNM0WZxP37BRPmHeIOcZF8srsjij3AI1GACftY6QMZ6UC2uEZh
eMXUsLl1GCz5lvq1hr4FvlokZdyfKtFUUDHKvY0qbXnKEcgrt44v5bLWnA2oEYSnZLFaIf0+rLIa
eVS3VPIkhwi4PUhjAfPTFs4eoO5uA6q5bhEgGqjej10FKc0AKJVd1bDL3EO22rJB5xFIZ2XVQO8p
vPQ9vKERz0IEbgUZIn5qMxdxaB481k6eQuUNMeokRLJ134HOqASvP5k68pp9pwwV0sAqAdMWd3u7
YM7aVbmfn2NhdBsTXOHn2oqckymfrcRzzwkWEGw18cFZ+ulYrut8RL0idfl+FBynuFjSKDK11DuG
ZQtlIO6uJdbCzqJNzGes8vm2Gn2274NGlosQimn7EPugcG3o0zjzuhIkBnD4ZPWYCzF6Md5RBznO
va5XYYwVYCY6nSclr3kmHyG2leWTniaIK04QD2g2jop/9XYXCBAnsWrTF8bvv+NzWZJAAoiDKL0D
lvuI7dS/w3cWRfICL342EuPFTZhzgjQO3w0OH3fMGNNTM+YleJmkcUWdlr1sOm6/8i6PFyCKLH+q
OFsDnlcCFZFAKceL+C+ZNt+r2O++tCMy2YbPzQcsMIK1UQoT/4sq2+E10oNZpkUJPMvWPl53Cysd
xiMdbCAp5rO/bIYjjb3VIqKqfesya1A5o0/9AaClEcR4CtulLrFRCcdF+AYA4hVSp+1jMNXhERV4
7ZLshgRTRdXy5pJFzgTBDoWVgx7AUWSPbErloXy18J+Cqt2DCLR8jqupXShw8h3pMA5GcSxqQINn
o6nbcpBi6eX2ppoAhh5KcRJ+XD2HQIA+iAD87bpVYSn03K1av8yfPdVVzwhBAvhXywfqjqv8DLBQ
cKFWm7Y/VdmM80TQx5sWYGyS2HDrmYJ+WOLpMOyomU/etAIoxt1SswtqpM4Q4N1Qc0wigZ1PG6wc
fVGQhiY7xPyd+aaQsTb2TQWmCOoN/D45dR3WiDTWVHZ7wZ76Sp1YPCaL2hvNu8IwnAkczFm7V6zd
N+DsQlFBkUUnUx+Mof4Couzhrhby3WQ3Ub+Lu/GQF1U4LsvBKvYxFAD2UYJD2OYdJMm1kQ4Mgdf5
zECVebb424lG3jxjnor34bc56SzkZou6bH2h2yWZGOSutx4jDuVpOgQfZzcbihO8FXZkagFVg3c/
6mWaAZ7Obh1+27gVMtSohl1QF2/0KbnevKgn75Bbs1i2/GsK8p2HfZqHnOb2pynJ2lTFn0v4rnWd
ZIKNjv4gNNPce2vTGd1KXaevEO9sdoaTVPcdFCM9JCOOhm2FAUIjHgANRlRDUwFfRizhnPK+TJFT
gErSaaSW5uIMMik2rcwA59dNOlBvlVqrXjH7dLNPJuqVpxyPjzLgWMjOziCWGfwhO9MVaKjkvb/O
6iRckm2+IURZUKwM0u35TvTFclliO9lY6Ypmoo9BZ1y+5Wzgl5s5l1a95onRzK6hEZ4d8PCg8MvL
Lahq5ShIk6kt7kCpIPfd7fSTVQUuyxcNCDmXqYufFhjXwoe6Z2Bf4o1cUTPysvBB2lABHzL7wrVH
A7GyO955/ZI6GzcIHyrEDYpmME/zoEFC4Q/VIoi5AI5YSlFeAsc5g8ij+VlP3tnwzfqnK9mZM5yU
sARRihh0koNcKDSjHWvVM6GgsYoSl1gfsPGd7TcTeZC9aKYLaqQX5ojVce6l9+C1c69pkrIzfvlr
atHBmCZ/nzvdT/AQZ+mSdYCH1WEjloEfoU6fFfGhzV29fW38t+7jLEutdxud9bnrv3E+5guzKtjb
3BtvTSt8zKTMrp7nZVdwT/tH0U0HMkEkIbt2QH9fIg/aO1Gu4iW59f2Vg0Lonrzo0LXiLnOq4UQt
laQZqPGq14qVoH7QM5NJiVAsfMOOdzdbXzntMkjNbEsu1JHLAuj+CtUiZKM5eQMt0Lhzs9XtqjGT
zjZT4H2+zRc7ub1jlgJ4yApww2k1BQfX7640jD4SkvMN9EvrT7NbDdhv0/kWbh8hw/ZqAHXV+WYq
o/ZehYwfb3cmWZQsLLAXojISfzDyFX4bLQzDZ58+VWNHfOXboFYiFzqEE0grhCWs+VPRpKwP421Y
FHJ5u6zZlcGd0QA/ffukfdsbezMYvtz+cIj6gXZf5rvb3anSCy9V/EZzzf/DUNU6lDhe5uZUu3tw
SAwrRJiHHbMhTGBUhfqWiu7JzovsKQUBzp6ZJuCg2g65O8eouvOElSgwhIHYdKDe2QVF7T5L8LmR
k+nb1rLzzfaUOJ6xMryqWEgo8T32ynoZUKRwGnTLr8NpA7gCCIub0HpsfdXeazLVLsisRzL1Fmio
4iJODmRTfVyjmr0yl/MAz44flbWJpLRAkAm8GMjq+3RHk4OMNtujBgdI1BYkgdDIQ1zLt9SVevsJ
UbNc9e2WJkZ5Q3FMnfIXddKtGgnoM6SKL/OVO2cA9inx13TlgGXD2XTrM/nTIUzTb1XGrCO1FFZl
24jZPQgz8GEmQ8VXACVW861WkKxcuG2k9tSbTbVzxxLEpFLUvDVLiARzc3qkiQwGLZQQ3G93dGGQ
UJj7WCrsnbxNOiSvZuL018ll8r6ehp/REIZfWhRJrCEQON7FCk0ujRXIoQASTMPwWLcFBPlQu/sF
FHwuiGiL7lD3CQBU9nU29xDkk00DdgsEKaBQTVtMUHzd0X70E8I7Q+D90JdAmmrwWDm14giGctQk
3SBj8xDnwcCHqOPolbKssVl+B89K9VQjwXMnBXR0EJYMn7QDJWCx3Pruiq8GonrfUw+4vGxwf2dO
funy0X6TaTcuq9Qur76T9NugsdU+avwMW/bMBLGgq56yEbq2JSQzf+jhtR6eYDgrEP3ElzTaRE6O
L0duAhiv65mTAFxlHLQhRzfn6gUCEaBShv3mNugq6DxkSGEhvvQ/jF3XkqRIlv2VsXpeZnFwHFjb
ngd0ECJDpH7BUhVaa75+Dx7ZnVXVPT3b1YbhAiKSAMf93iOu3RgY3bwbMPqfZ5vXbl9ni5O3gBPu
YVQ8nwLq8qhHBf7irUZdHvOAp5ZwixYe8eAtTejxlmLt9vsxstZ0Zz1+B6gNMEldeoDNcA2IHcm9
durS+3qgO7Ui0Sv4J5lZAed76FVJhAfUjASRPMevYApdjxwzWD3wI0sW1k4oy6IlJAnSHGGR3fO9
ImTpdW/8i7q/6heKRMSYW2U/ZIoEJs9b6F55P+SmrpkiZb4IysI2XwklXq8i32MrQi0gub/mpngl
P0tWtx7vPCWZUSzIKR6qoapcBnb8g5RXV6UmlmnETnGpNgDQwJA3K69KTZjxoj7poHwt6cL92l/D
JQadCmn4L8liqRolewWEm59ywSuKjQsd11H62cLVhH+QVP5qGc0ERNW4D7ZIdpWHQEg/N/miICFB
RuuXRl7PuyXLZAEjFGx56Vo/K5Ezh5lqThTcxBFohW2fD8NtNEqFDWOzybkWF2iRUdZkZiSpw20/
kgWyqdmON/LNqMpmCOLSiZf42aaUfJ6NkvHzbKEshM7QFx3iSZqUGlw2qoTS7aiR5sBLrZi1Hkao
Bj/PatUBYhU0LcP2QFdvD97aQjvL7HjrXxzLW6+SVX8c+8uZeVGuYQ9bDVBkjGZaXYSUbLnsQADn
Uy8Fkcie1ucMFnnxGu0db2qIjV/ouGxFOMvaGHXVbdSGkdlpC921aSnfixBAv6q19UXpQ5KxskIg
wR55tyCr6Y6IoatJ5QBaOHvlj1LbwoOiRhDh1Ilit+3CQbPEMI1f+3xf1rL+PKSQLF26JfbFPCsu
64G8HQBT+OJIQL3IccqgwIrzsFZi7+EaWYm68RVJxBG8Ez06phohMJBdoLsplwsclNPPvgpsUfq5
BsWUAPQ1QAsXIhVUtCa+J2OhORa9huU/9q6t654cvSjdBL2uHmMYVArxgdf9FmBVV+noizZqoMGs
mw4zFKj1q4urYwA71Sqywat+2PUnibrZahkCm/zXzaIhOcEPbrW4Oiq6qDxnUKWFkeH4LC2TaPZp
MsINLxy9jg2CJyIzeDOC1gw4vr481dO046rZegFhy7gcn8U6a6BuTBxhTPLbAlRy0I+xFzYVHDsx
1t8KSf9Z99XK9wpRbO2xaCCZQzECg4aQQz8U3ztgWbZjdfNyvcVYBZUs3ppHvTfRJLmDIfKuLAX9
NoEKko+BRra4stZan4l4BUlRRH2mQtXj5/oFyQKjJG3tBQRSnoAqsRE20LR0U6mKr0VehxXGtFej
GOYptYLo1CprsghwNNB0hJyI1gLQw8tqms1eRxgwAS0k8ZEZ+Ity2aqtUwfSABLt7xrCWAifVMqC
zQ8QLUFNFlcEFvbqRMV9q67YLl1uTshItXbRY4wIBSLdFKki2PG6F7L5c4/X/VUr4JFQeQHaz01w
p/gawvFOu6jVXdMU7zJife9x3TqIl43PJA9SC1Ci+dBrmupDxal1ikxlplQsghFoOdlpnM3PI6y8
rCCAhilT6F+DrmvkVeXh13WD0D/sUquFwb4NnsuJ2oNdu3LEOPWe14GwDnsame0ReEGmdR1yi156
kmDS5vESr6+EKd1QUcBLo05hgz60IQU6hSTvAR4STWLKS6VHiUUUJT/oqahto6Vs7akvevCTwXGG
ZeY7bfPvczl0t4jUd24QlPkmzBXYmq0n4z0WGdDyuFVeECJPrEBdgAQQtdmDfB7HXPONXhS1HaiK
ZPPiCO7ZmX12oLICscUcEOi5uyxFAEp6Gucb5AnAi1tFVeDt8VlXq3shSDZFxGzuLHE1leC7gYy3
7tqwrNlntYhEC1i7UbggIoYrMMZhZXG+eop0kIcMqYS3FnyTuP9dhIjMtY4XeQPQ2p0nm4IKwj63
xQBtefCpVK1KzhrCfQ3MHHgxhdPXE66nvE/kELhfjelmuip3a312z9omvKhKl+2GOQ1MrnHNfq/v
SznblfLqe4SAtg1J22wrL5WBR5S8ViPil1SWsqPasxnaJPgBMiUeLqLWQP5mHVjn6LPvEDUhht4+
OkcEMs99gIQQlpfLMxVhpzP18wPMXT7rOUABIpDXet5/KZLADoUFWPmuSz06xpGDJAHyZNqC8Q/Z
ZaiwgOmQZplH0rx75D2iLqZuAgc9hOyl3PwSle8EERGOtU5KcgimfZW5pHxaFLpFFU33JAZ9tIi1
8C/jl7RvfizyVgTZxw2//nU8/qn1l2O/Og/rqWpN6N0lXPxxRiJTByl9OyGQ4BQNkS8FME1wEy6W
9zK4qaYx+JCX+rusaNpdnxEsUMMp2AHLDHeY9Zg+rwS7mMHA4U+YONPGTYSoNLQ0g9FEv05+xnWT
6YtsiuLLFwX4izZcQQBhk9ew6VmJxfDuAMU0YzPWDl994LaAyf2Q31GxFXGPjg30VHLZyRQAYeO0
rvagchc2MDz1faOSN07ZE9gbhqz0/esYMV4iSwiUpx7Gug5nYQESWztfRb2damfKqsjJ1DDcKTPo
RMr0wPHbZTnAWC4K5oNGtXEn9VgXxXVAXtr02kGeLuJEDMT4a2Aq8DiUmGgihEurHTeNydeishZ5
qzyAs8hbseSU7njrXx2bsggE8rzYfzmohLCKlepJ28IeBBd6bBgo73P3FMRwVdEApPD5KeGUloK3
RkcIHOMTmp+LX619qmpn2MxaLWDTd2HfC44KYKXNbUnDSoPTsNbi119bo3AF9PfxTkiycQfZv8z7
ZU+g0p/qeL8CZFsL4hP0RqjgFjgLanoXZoBuwjdm2YM8lfmsSpm7VKV8lJNKMQeFRU9wKjjnWUm/
l0ULSKDev0f174erEeCc6pBKkNfH2wk6AzpiSHq+U7ohOE/hdM8HHV4v0YK5atXAWXRB/h2k6G1R
wETpy7gor6LOVfpIM66eRbyFVHSbyMIR2i4Gv2UA/5eNWonHLS92c/lZ5MQ9vId+bJ1/LvLWRATL
6t8eWy7A0NRFbkEydqe0arHR1xlaKs/hnu9pdR5d93hx7RaUS7FJUjXeEUxuuRhA0o8fgVJGRzZO
9CwuiOmu0gFyMcouUJaJw3vN+fIBvlt4xNz52otXS7OMXlOGXuvM+I9zQenh2qtoK+b0Wgu7QmUE
jnZqxIdYhkgaRpHgVEQthK/xqtmDW4KcVTBEiBSN8n5ZKmaHOOzclW1nlqSYHhNdfhl0Nf2Q6g6H
r3krJauxRhPTd6Z30PcOFRHebSFGkLCFcsg4I4kykHgfEOElEwJ6naoOKcl3ZRK9IAAEEVkNHFFD
k4fU55NWneLeAwu8spsJkgspS9qbfgqyvdDgxbSWeH23NrZrPR0186srr4eXZ4bXkF4bkMRdXJBM
8gcVhuEF0aLXPACZWIVs2SHJovGggYYMkEAXvcIu0ldEaFVIahy4Px+Zkng5Frn8UGAOte8Foo2Y
poqJp0zCvSbH8VZOYieU8vqSZclwZKlq8RKmVvVlQrAImCBR9HidMCjdLgy157AfYS4KN9z3ttGE
Le+LAI8Ae0yE9HhfvoHem6OMhXDDS3GtM+vbP/77X//7Nv1P+FEeAZUMy+IfRZ8fy7jo2t++MeXb
P6pr9eb9t29U12RNUSiEHxRdZYQxDe1vL2fktdGb/FfUQYkLrkbShbZle+kkC3L/+XtSBCFYXWGN
WLNOPVlfpQjAMz936QwSa9+r78h2I+NdvA2CpfN3ybS+RsIxSvH0yi5fVvOqUVEGD5gwJTuwJcrd
bvUf5CaEMFilRjTXsatxA8KrsWLcfVbyIu/IDwFB9xAB4fI110lSJbGQF8ph6QFJH74J0+DHOt65
zjNLxK3vK4OYzBCayqe9vG6mpGucEuMlJIw0oFXXTdb0jxCyz72vKiVnDYBGGlhX3MyBt/AT0EIT
jb//Raj051+EMcpwwykK8tOM/vyLQE+uFMZWZZdujGcPeeRwKwdksXMq1E9NihTOOqcZF5CLa402
R96DgTqE94gIRNdf92qKQPDzSPvhPKO4SlbIU2+qo+ArShs9ZXEjWYmcjnsVzpfbuoLmxIws2f0i
Sne4tOx97QrhZyCl165iAIJrmM07/vSRZr7po0T2KZUwFINeoP6H21X/08WhIqLXuDpUkbHlt/MP
tys8omoN4PPicl0hsEoB0b2k98i0lCcY0w4ncN/v+AgZt4Xg8FGQF9dewGAVp7mCq7EU6S+IZfc2
U/ICMmMYq6KihUGConSPUt/s1XWiCkP6c5GI5YMiVHAkqkZ0hfLXtlWPkVA2R0DVHeT8lUu5qtjX
UJg1hiQNtrwOGlup21VQUeSt/IAmnhxl1cNHBA/Gt01MQX+TcxOBsmSzqAXU8oNi2UBpIDB4Eas3
emkDEPCi7gKTOuXyS39Kji2TNhpsNH5YVnCbOqlXdH9t4FZ1yxCC1zMizoI5uLgjNP5oRj2/7dYN
4p1VoyRQzUIhj9lgDGDw+bleFbdSTxpHIEsJTT+08qPHMbsejaR0enONmtJKEm2JdqBnRyp+fu5q
1E6kc3hlLYnRf7gblJ8HL3iIaAT/K7LGVBB7VXm9W364GzDOSHOHT78oeGPBbU6cDiOBwDGn6sX1
PdFb6YXPAqkwTLtQCaYD3IcwRxSayGBJuucur1/GsF/usP+2LgbCD5Y5dQIrmLTe/n9P0K7uc/yI
UEwDt201AG9mWcs8dVzIFt5HZMv3vopFPANChQSY6FEt2fzS5asf37t2prTp3f8wHsk/jUfrRYa+
EqMi03QJam46+/kip1EjkiwXg7M6tTMSxbluELAEjlIs6EBo58QeMr14KkXF5pNw3qNpIlDdRjpu
wjGEpiHw08evvZJWGui+Q+W1iHutI/GXF851DwSe/dDDPQ4deA0cOEDfJhFifOFSmE1KyJ5KYn4i
ehobPP7DG8Rc+GxAHipGIAMS7QLtCzOpKijFBHp2YgDT/P010tcx+estul4jmaqiohIJgrUilX+5
RpiG0bDoMnYWYcW7l1crCzqS1P6SIuV7IUsSa6pOMSztrsrFP4gYE6EG+VSDInxcwuEyUGfF1ifW
QV0UmgEtbJBNDvYrFbDk4JEcbpUVE5iErtpX6kPbJAJEtXPovTOA0FQRFj3jKshbBQlkKGIh9GBF
uNoyayD+RLP8U5m3R0qC9n5t5+W51ZptSIWnZlXdNtRwoReMyzD4kMIEclis3vCWuIYXVtDAPIu3
/tBbp2Cb6xXVd1Evrb/4/Ix7qXIAHVi8QgHeZa0Xy4khPo2Qpg08ocagta8BVK9oxtDq00VaBaQq
EHyRk8b6bS2tbeMMX6OsQ2AQfl99F3dnvhlJsIFpeHXgpWjpgq2Wq49Z0X92KPE+szIkWRzegzeQ
DMwkkbz8/W0hKeTX+0KHw4VO4A2gKxSxAfHnZ2fWRbwDZ7k+RxFZo9/FQ9I28WsxAjAYTEw8IqkV
A6MHqC9U6qLXCvAogBeCpwoZMycVVGhSqCy+/flIvRlELHbmnZ4LMeiiUD1hY9IgSgbhV17U4sWO
qn65DJEK/Y6wcOLVzK8qhXIPwVWASNciViKdp6nQk+HFvIGcZ60pk8eL4PN8npIX4a5sx4Cw2ZqM
G5sTb+JAau14Yd0PtGYwsTFVaporPwehswWAYDDIrrRmJYdmA9y8yJXWnMNT8yaQgatcqT38nFU4
tXY/5v0PtOYZVBogvKVUfZIktT8xSQ9v0gGU0gkcnSe5l2AxLor5DvAL9ZaE9SaIKvIEDY/OweAa
uLxbklSQB0Mybuw04KcGrDZ4PaPdy9dp5XBBHHo9nJ+26ssQKYFq1/Z0ARAUdpFzPUS3EDGnBqOI
HzZqu5lbZCZAD1BN6EvE75hTFbB+r4O7dFgkKxCm7KZoEW3vy0Ha8DMpHZKbX2caxTw869UEni88
qYZgMiWYviE8jjiytm54vdJ0s93CY8MkbPms4w2834SjZFGUr+fQYpgnFO2NFiKuU9A+f4aius/d
KLuk2yrToj8lmcTMRJ0jcCFgw6p2DfGmGCkDIskyvoGWP2tx67dBcQd2Q3ojYgQ8zVhEIWxX3vKN
Ug63SMSFsKRDVZkvrTW11eDyIquzftMOQI3zIoye5WPbik7Sy+UJsX5ilWKmnqW6zG7EWnXJPKln
XjXFQWcFUrA48lon0bqF+ca1ezBmxUGqig0PF8O3BwqCGdvwUBYPcvF4Fi+ujd2kAgI9iCBaQ0BR
m3XyJBTkFDcKYo9lu5GDpv4+SOmLnCwa+KRtYGJ9T481kVuQjVvBhzp2BmoLomlV3JfnvzpPlm6m
vKpdRDgGux7gcVfE1Rm+F0CuFEIJo8g2K/BYgXvCNwqk/HkXtmCk0uIawAMs/bWytJa5nO+SFCQL
rWYEGR+s7jHtpSBZlHibriqCSlZZIApN/th0DTKA4zCm+zYpa7Mlon6C0mfkyloVwwOmnHephLwB
wI3qhcFuzGBlpL2CF2VneUi/h72+HTrkhfjhwDzoJxpGsQvE1uL8/Wgo/zpbw9SBirKIFwQjhGBc
+XkwRJCs7qRJGA7jTKorD0AYgz50Ie501KOeAB+pgos/wLkp6obbpWM13GegLs/UipySocAMYJWA
LHFTAgJHH756AKgfIpEexJ665oGVddNDqRRrokG3uXIJ5a6ycFqEDy+ENNv8OmuQgUs2ezqnhz7q
pCNvEJGtOf79Xy+tQ/2PU4T1r1dEzBLW/xhjv7wK1GkCnFsT+8MnUl3VV54mnnYR5slQykI84OtZ
/nrms1C26CTXv44F/KgqA3qfP/xRBXE4pOoS8++/Nv31DaYSjWgafjQNYwf902oUfE4CB8A4OVwn
+UugImUMe5dnBKqzNVsAOZvUrfUA/tmf1fw13xDAxP5cHUIX8Votyn38DAv7r95t0qmWEtcFVJFs
Hg7NVT2+kxRIpZSQ6ItaKPAiB2MVKYnOQlh/7kFsiVpjDy5HERJqzeveV78ClnX/YYku/zIlxisd
S2OKBYfMdCoq9JegyTgvU9wsSurNAVhbiinDLmVY4OENVYcNYk3qeVxGePiurJKxT48A9DX3Xz0C
gS5IWEmTMYZB5c8SSAqzXEaXcd1EUGrO8NoBdRMlRcxrf/yjB68LkZOe2RTuIirioD/OUYxKCkYu
Ia/iuP37+0D+5T7An4xnV1MlplFJVUG++vnhBZEin5FeC70rYUuuTB6eAQoRobolRKguI/peCguk
Un+P73zVDzNUdNZePJyTMmglhv0ASTxRRYA9lGSXq71+ib+CPfrZ8FXHu3wdwRu05nrD//dPEbGW
R8jeympu4jDqfin+y/0oDy/5R/u/61F/9Pr5mH/hZYb//7bLPoZ+aFt+737t9dN58emf38566V5+
KtgFpq3zqf9o5vNH22fd75G9tef/t/EfH/ws4Cx+/Pbt5T2PC6DjEVp46759Nq2RQEJBX/vhnlg/
4bN5vRa/fdu8v0TlXxzx8dJ2v31DUpz8Ewsf/CNUxvi2DiTjx2eT+k9MGIgCRTmmqXgtFGXTRWv0
8Z8YC3URgmqqTnUApb/9AwQ63kT+qesYMiHUgQijooryt9//9s+o5vVH++soJ9ZhPweOFMxM8OrB
90LAExxc+deZeEpgNgDhIXYgczJ4aQGdmigON5g6wmKnirPVSyeSOp9vqrgbHBZGZyaorZ+RuEUG
eN3lm6SVVaNNWhjDgwnk8w1eqBBvXje8WE4Jnv8Ccg/ZKIHB1gi1zzd9CH5ELEufxWudUORuGDTb
IgWZwUj7rPbjdcP3oAuJStpoFaQL4AxCpqbyqwQ65wbfDWokLEe4oJm0fFhqBu8eocltaCQA0a5o
0NGMjgHVJ4jzQ5BNH2MXyti6oQGdbbYq3iAG1ePKR4ZhBJQz30eYrhWwfDeInoOQ2vWiBdUU0ah0
ddPO6atesNbKinrwI0Z7fx6jwRcGQpxaao+CgiooQvY+FWD4ZYR1dZ5DeXAAjMztMEGSEpp8GGWM
uBZL6O0tSMa1CmSGFK3yMSeFHTffbSGIkBlSJlY+FIGtNBYaj39PAWwQn+/FMezGAmgzZkiV8g1Z
6sgVx/gGXuulB8lNjzMY0ga4oCn06xDTg0kabEguQPuabbTuJYnTbQS1ILFr1Q0gZWYVjNUmREQY
12fa0JBe8hzTs7TL/U6oC79v48InowwB/mmEh0WmQUHyj02IAfiH4jwvhY8sUYKoJOmdNJRKn2/E
oqiueyrIwtc9hBaYl1GIcqwsDv7N+YaTOnidsDBDmnIKZcIhAzNz/T5dkgwOAo2S4GUXSMUSY0hN
FbJ7WKHXJ2gxtxbRjBpv0Qu4E9N7I2I6Ycy6WXZOITodIn2CA+oBcrkOzGFMwcwrzJJfus6rhQuI
wEbfn7Gn98Admfn9AAdKCVAjZxZvOtjxja0TMAREtynZ17jlH9PvxMJy76HcRzEw/zZWEm26gZlx
CZX1drlBCpZW78DDaqkHeXOgJqCDPxtVZJHOBxAUXPvthGmBiESiIZnEm4fN8ireATPQLzAUMeKz
mBpQQNONqBCNXN0is5rGpsgcXbKExlrSnUp3YWENuAsLm30kR1034KuOYFpNjQ48bihfX4qLDLXd
e/Ad8R7GZasXA5nZBSDbCaZtfja6SY6/tbMj3asnI0uBTzPGyahVswkPlf5avec2EE3DzXAbn9i9
oBt6aHe77jIMJq4E0kCtsfQurU1Jt1NpP4PcTo14W56q1GzPqK+eJkO1X9INZGC2wgELKwrbvae+
tEFQyahZDEjbWdJsJNQU7RTLGDysfsuMaXDn+FhBujIy5o+eIb38loATq0NR3GApeITm8iZqZtqd
g9TA1e0QfIH4g26KL1UPjJlRw+rvMEVuQ80JCR3J72KjP8vTtjhKdzIYsGClYQwBfgLuH1Z7wioj
xAT7EvjLZmhsEW7nmpGGDsOzea40D7p+EAEDpkKE5rBoZxe2g9lT91C8qnfFvW5nNwDvsNEGe1Fv
nlZ9DA/iIQJ+xd5cAheqNL1qwR6yHd6QotTTO82N99CQFo9zbeWdBeiFdivvhEcGXIZk4LalL/Rj
uo1Bc9wyv9p0G20xEQgSJGuQrOwdcKYQj0PgJm/IRIuyESdWDt46RgqP3qdbyD0KodGf0vIy7Or7
6Sg9a7nXPMImawSSEZYrO0gX4kftv7PMh8WwWkJBw8YNpWQO4g09qC3qFtRojZnhc7O14w2M0stb
Fhsxfglz0jAfh8a4TewOXA1r+a77QOSAauxorY1Agc++62/RrbxtP+i77Csv8bt+wrgztza7hHZV
GYqEIMJdkHnTYEijJZbb6tjK7tSZ5CGwMoDkfWW2x9xkukFvCi/YDDcrQROvA2ZANrp9kV5ymNZl
nob7Icfq1Y7egf8aG6Oy3oc9eKXDvpps9kB3EdwRcmfY6xazpdxqbTm11MwIHpFlSuxsP2KdoRr1
Fjy8W9AWICapY8wwFd3TvheLM9+LIJJ1ttyByvyEsSOA+XZmTFB5yi0s8SGeip1mJ4L0C1dys/Rj
PFJ45eJ0E2x2Frt5AiQZsrHvXegyE8Gy1CvPJIIdsd2+LLeJQ17LDx1DqCFoHuQQxwmf79WNmTzO
dwqSqgaGxdENbboZnQl/P1B4d/HTmuJ1Shej5fg8gE21qY5J55HBaAIXvyUUI2DZCJkMCPv4CBRB
Qjo7Cm815KFByBFs/PR49orbaYUdwZPYxOdMu/4+WDZTA80WYwZHX3DgEdqUBqjzLbLP0xYULSn1
CrzoMO4QP7tNcFM2VijY4YuWwgfBII0NDI7cuUgkQ3KYnfB4n/J98hrBTuktPHeBr8BwAgOI/AF8
L/jaRgQ0+wQG+F1S71Pi6heQsybBwWlAOksgaivsVOG5xUQbaOOy3TVv5NI9BnsdaMX5CBTkEFrh
/Si6eXmvMCDxGq9sjJQ6JVKy5H5GOhoyLdONKn6Pevz5FjJFGDxguRfQLcvsPPvIE08cLKiFS6fp
EUBKLTLxZ6uX5RIMz1ILtbXawNNbz5akQg4cCv4GVA6NBKQDlh9xDsifQ0rKTnsHgwX4q9jC+xXo
hEQ3Wh2/jJUFz9HwQAcrB8EbMpbfsw3+IdDnwMsPfxjGf9HF3MyP3kIwZ41bwaanMHtM6V6CjLAR
d+ayHzdm8Ngg2wkxd9yzIpx2BdgxelP4NrAdsPNpvik6K+4BSXGk3FtERyptgjBYswUimXT7YXTx
9ZrCbGcLoD5S7lPVAFYbJP1+01nIyoTGXV1sptJJMIxZtIU68WQQ6Co+6b7sJ2e2BZbwIN8sN8Gd
5uOOzg2yFR7VzoYGipESaGqZ1SO+AuIQWC8hjhsRp5APwFpZWWKTwBviQyFdpBVz5pPCDM6ZPd6W
jmLJjo7Xw4YgqIvoUgyHjUM67Ua6X808toWdOvddaeAXVN5J9EYjJ5C8STBkGe7GFkUMrMH0C3yg
UDSWeMvO+gjn920gmvVrFyaGUJgQyY4Eb1IQzvSSxK0JrIDw+gQj4XYpnV7Zk8HDmlvL9pA5R3+p
ssPsVKT2KngJPgDurjMGorv1VFBGvYkaQ8Ps1tA31QeUi5o74UhrlzAzw6uXmfiVAkRjPuL0JCUm
dqPJKGa3S+1K2kqtCSVxpbcAOxKoldZ2XduJvNXTe3X0JAlemgaUeuI3+lDt9accPMkTaufGDbbR
dhIOGmYapvZQVxa+0lnaDosx7yZXe6UPpQV3svPcWvM6nHbfQXRvDqG+YQ6YRrAWdiVLd2W7eO5O
UOA4LXZ4FIiPmObNuJWfau/E4MT40TxPB9BwtZsK50DcfUu9AhJSsOuwknGfW+mj6MXBLUQJRGJq
W1wjhDhm0VAFI74MEAAOLAnTVR1rhQ0Y30N6Lx/rzmhCs5fsIgVy3Ghc8VV/Eh/69mEY7eYOkofD
KXcgddhe5i3mSvgWLubsyuz2zBVhJu1n+wLB3RPdZqf5YXxo7nD98WFxv61OAhzWDnhxDJNtlpv2
drxlhYE7trKWygEgfckOha/ek7vlI5og2+EB2rbcNT6WASNCj3gGJTt8A4nphToNpKQSA9pBcWuJ
kpEGAEd70bnfhBfhVn3HjdO45E7sHvTYVO6J7JIJs20TiwgmPmiQ/8GkBN/kBQxIcp/hZBAL77wG
HjeRq5Qugiv1FtISBBig1IFY7g4uOIkBGzf4MgbFc3ICXAQcoba3oVAnOiUonukZzK9+cJHGbnNn
zJ2OOfILyPeAgZEXJOVuyne8p/XMmHNHvm8MaCmW74stuB2yRptBR+z7Dquq+qa7E19za9EfNScW
oTYPxxwDBtNtu69CA9HpHKoI7XE4N+dG2pPYHM5y6erpJn2KoQ4c4a6vj6D09LpTX9I3/PG1bI83
+IAZIKvM1GO/PgIv3k12y2DMAGP6AzyVhBgmMkZ7s0DiGRN1ZlfEK860AwPHLJCAES3c8Mnz3JrB
Adn3B3yjfh7xMJsF/EtLF4JlSedg2aR/VzA9F6DyYFb0lELuKr6o1euUe/17XTjl+Jg1Zipb/WZe
HMwmyM24wTXPK4PuxkWGxkQnY84ZaUVjNPJCLSzLILzVJ5ovj3PtV/0mQd7K5xsV9lu+ICRYWjbP
4GKBIhyBHLzAcu66x+v4JqRo1REszQwNUfgMUDM4aiMHiGS+1bQQ6p7ktMZsH8tlP4Jutc/3RmjF
X/dApMf3StYWKD4nLnIbW1j/xaLNO06K3BXevz2aVlVvgROAeaTiqYlm1qnwWDfhALMIzBSVtqyg
NIx1Zr9+oKRheRzLuNR63Lo5ga77kHUeXcC4CIoGaPgar32+K1dY588Z9GKkI8Nw28Ep4wEhjI9Y
2iIyJ+6xRIMweAqAgtlB0LFx89AsByuGkCJ0EfCpeJKLdZUyfmibYtt4Mt0MAPJXRvGKZIAGNKcB
hKoANqMBNTnxScGbwpTUXSk5bWIBm4bF5H4QjXKC/YqjMxcnpezQ7wdDNaULu8j7mThlshU0R1GN
STQk1c4/iof5iCQB5qI6BKUw17erBy0ygl1khvv+SXrCAgmqUS68BwDRMwQTFo6Gfpojq3foU7+v
wa4xQzjGUdiTWnEKqSob87GqMAZ4MVvsKfTFI3kGpgmSXlb40XXrlJw+la46OlJq4befawP+o+Ay
SR/De3LEIrXKzsorrNtOExZai5dGZ+UALcDptXCKDSYeoH5Vu25HQfDAU/hdkMzuESHZj8ghzwnm
fU/qiVoMl04z5kPyjknxGnFlZvDUfpTPNQimoHB2ZoTEEwSxrPoDk0ukx59CxD6GdTEl3TeXIYAS
ogEuaInRdSe/Snj/nVoXv0iH+fA+t8cZs9jIwc9dIYp7nBOj8JRT54f7cTRkWIojVGQX8IaAivZs
iO9jAnItRKkwZe8Sb9ri0yA/XXeWXtqATeIgnGo511b7GDhVYHal1Umq0cE6KDOBXhudcIe7skrM
4jUBiGW0h4cIlxM01Afh/4g6j+XWkSWIfhEi4M0Wnk50otwGIQtPePv17/DO4m0m7shQJNDorsrM
yvS+Z2dmH0v30TNO8U6+0TeraOeHyG+hDv10q4R40yl09UH/hbuf+sOrEv+5Mkcf9jurc6yvu2QL
1z7xGD3NQ75wES6EQecHtbYBvnLhQv+s7MBRpJ3ExnLFKEK1R8lhoKmavMzkvnaKbVzECWs6G7Wr
+lOHxWsb0eFTU9n8BGpgBKTNDRKVPJttvFM9bEciLMOp4R9sOZCczzIyGf1gwmpylADTLDZb6yBu
5Myew+GWYUToGq/NVtqZc1Acq4/kmjPJRZr6j+Eo52j0CBiJb33EynS4L7h7fM0YZnGXX5eJ1lJP
PflHpfmmoyL4iRWs2m1pl5TUV3nThvMrd6MJLL8+RgBC72Tx5rda8soD3cvwKAJDKIzat2gEcvbg
CreHjXShOD/XpdfFLrcdyTb+fo3mRCE6FU3DfTVEf8A/+s6fFzjkywD8xMFJ9h7dg3TGVii6VjjV
fRoH2oHS/JtVRxEOWrvBjsv6pvijPdWDevMAy0iGGyDXMW9xp+YfYgBGkDo0ZH9mGYx7+kgxdqaP
dR+NnwnCD9XBe+7e8SYCvXEY9aYZWjp/+NS+ytAonRXQA3Qy8w3Zi+LrvXjWXn3xZd7UR9xC5Zki
JiQzj0GVKUY9aEN1j+Bgr/d33E9IlRxytxbdtfHmL6l2pd2i/sNbkKV8PFbRh/kLiqACwLAwHjkf
MaPzLjd8OIMKCG8039oXiyR5W3sYdaf5UFZX++qWc4n1fuYXABJvwy9bXPJeY4KZu1VBrbYbT93T
wx1bcMfXWg5RQwhPvC/AiY1+njBpRyF/mj4sCY7c1mMHHGvRXvMaZJLZY0/8LVqv+1hqf+CiTQfS
N1eO79jRU8f868C/Ch/PRgjxrYiCrgwEYJ843U4H4oJd7H6/iBwTWeoHZbDLl9UdguwIt8GU6fpa
fliXRSO/wpvw+YM3K85F/hyxM73GlZPkztgGMRNq8wNmYQvVs6eZAO8ecCjGlN+Xr6Lm4C9/qdj0
aBwAHcAJyKto9uvreKq2YxhdF2KeHH5gPQNrOXPvcXfbn/zMQxIrjPJwcB5WJVRMv1yw/tpaqc8O
rbjdjVixswGSFjadvdxQVCVsbPX0AurFSRRpp8SiVPA4ctovwzOeQNBQPb/y7PaivRzqo35aTpXF
ILltsSvtO4qFyiZn0FdcVtPj5c6w4dzHZtost8dOgTH7lTvPIye8YqhlnlOMMNlhTR7GL06Nbgke
cg14tQX5ZL6rbgyMn4wP1R0sp4hd8XdWQ3zDB7LZvgbNzRVfTLBV3KItMkFCU382kJ/Zs3WKqGIM
m70LHLESfv9db26M6olMSDqi+e6KosNQQcmM/o4+OwrqY1f7GirC2WHzsQzboAipQmZoW9mTaD7V
zm2WrbgEQFjmL0ctBqHpEgjFm57tOKHYRVlYKSJaiVbT7p+ni/yLLnK88rjh9ltOHpA42F0muAQF
RporTx5/UFVdybAtzlceFJkJBzt5qjYrvb9udwOPtX3/TEoso2lvOxbj2/IxHXjS2LBFsK6BVyV2
41BkN1HbFYpTbNqN4tZLbBssp2pDh8q1ErC0k/3J8Ihgfb0LxLoGj6DYx0av0N/y3rneiE6nkOdC
x3q+B51UPrTZw+C5KD1seJCW5WbQzL5ZHgdW4w9jvPbqa7kvxV5eerr0rC+e0YZkWCud1w4OAid2
kOvjM7OzYOXOvTusNkss4X9C7QtJA+AnNzwaD0kdxsYpT7cLjmAdXSXHdv4ojITISSsH0riQvVR3
HgsFrbjl98WZwJWu41ibDhwbbeOl9MmRo99964nt1ybF6mVk16KGkneF5fPcTb9Sd7Uwtx/pLp/E
G4cioOBAl/RTnbt4UwUZ02Qnboryqt7ic3xTfzTK/6cRxQTQ5mx3DlVbHFpHTMYs7FG/s1O862Zn
rDZw4jyjTMWz8EicIUxAt8VbxYOZAcXx29MvtVfT2AzrQaiD+lxU5ieP0tcyegCT69fMpaCcO/fP
GtNaL4ivJneN3ejcsZE84OicbrHaZLXrT5fupm/Lz/wievpHU7l64tPct/8A/WHaSK+YD/5ZbRiv
juQnDrTOfSPM33UVdkEcmp9svyrL8sYhuaq+eOXCRsPj2e1+qcVHtH50cTXMwEH45EjPt0zcbc1D
/caobPyHnz/JFKt563ucGBTHFAMQm5x76ETbHCCML6kPYFUEssRE7K98ouf/MAwYN6o9eXDb2sUR
aLpNXvxS8gRQ4BFbyE51DyXNKXd32db/EnZg7CN5Gc0GI6VSIx7lbsvbeS//seuKhZ2uDqMSzFPa
/fX+o3oIGe+tO7MS7Hq/nHvDi34TXiBx9NphIjLPtivkx/RL8Pc2OzWXOGS1fvMmo8bv+j1gaV0T
nGA322ijUroFWo7Tm51+mC/Nk+rNuzQgm32wO1y9ZJYnoM7wx7Fs4W3yLN8ovbQdNhfQCXvpqK2n
ZXH4rugwsexbF/aoVgkZqy4gyCp31h5lRiThP75Pavoev5ccsdrT2o1f1hcPp1BS5LFY5B+5d7l+
dneYXqLt/cjT293m1wV1qZ24XL6fj+J53bfX7sammIGfgN88p5QJnrxR39cv63XtguWWx075wbmk
qcdieEqWbw4ayv9or3xEDeHOO/Ob6kRInPs9aLNNcikpH541xOK2ec1l3rJdsNz28jOzvcXrGA6/
BX3Ptjjmh/ksvmkoCNFp2YyX7lTDm5kkpQtHCVnYfQvfYsub2rMO8elhsBjOnnqs7lTgmpe9yL7i
8ezsU08JLf9+snZzOF+mNykw9y1bEs3S00ImKvf6CCQOUcHwZ8CceiRTSHmPIStM7740ypMre2T3
2Dfs4gs/u2UMKd9jgfYJzNls7I5ujJ2PapLZoyZghTMFnO61wAqACaZnkVSU2RWROWIGZ7rm6psg
vINTzbvFbwUvt4LS3GCFY16Hwb7vTMVmSpg/kCuOMbqF5crH1THDwdguKFnZWHOwKNCG7UCJLIeF
5FEg1t70LW3bbf9BclPH2I8rv82O7nLTqZgHmSEX+36k66MwvVSKI31gc7zB1W6b7yAE8NGxjVvD
TnTAbiPZFKIDzocHH61G9y6CtLLpx2FFk0uOzmcUYkb0J/Lx8F87NG94Pw7f/Usk2/jPFWcGvXBW
zBn0ejF34hfAlTZ66quwbaUgucwvU+tpCPtHp/rJqJB4V6D5+sPLJOyVrb762WrLKQQA4CY33CNN
bUi8mJAnaDzsIhA47nuRBh845UNLHHEP7rNcl3WveEZgXpu3GEQJCopi3Fg8DF8bYJKLmn+MfKJ0
M72l01VTfTzxFpYO2PweJP077AQwr/7CbWsiG3N+gDeyLW2GMRcgcraRcAXh/Okd4095gfSIHr69
gQbFJoXpSVkPUuF2LAsnHpjDvXVDUBNoxsqnDS4cKcPwjPfDAe0KgUpqlCPe7eLuLlCrgfld25IT
vxXgYyq+AZ4qP65/2rp5Zc8XaXExAqVV4ymgh18vy7F46vUHKFWdzO+pDflh+oJisY3Cyw/s2gXd
Dv3ez+IjdfLhFk/NU7wzcPf1ZL/eljw8lMocJPFB82q/+hxetK9+n412WbrxpwiU3D623/yvWuzy
r38358dBBdenB+g6d1j0YrTxpzxngfXcbTG5oOHHv/lvTrl7zpo+uNHEGZJQM32etHGTXyLhxIju
0Dw4zjXatuJpXbGjtZNhO79Fd8xJbQhJidsG8j8EQrQ18y0WyZqKDw/mBCSf28XoSHhJLXb6OLNu
6JVWPO4w0gkgLZWHFZOLHYdgBmv3puabZoV0c6CJMJQcgnscyI86Ak4Ud+/BwVakuaDhU7XHX7Xe
lHELa1rGfjW7neBxLHQYtnxSHEdP+mK3RANtpi0FAXwhjZ878gB8E/kNtia47JZ3i6G3IC1etLC9
ShbpwxQwdvad3O3HkeXmYfnZg5635DO5OGG0iHtrSENAadjPkMYFzwCexafMb2m+DvGHzD5Gde/J
zKiE3D0q4Pyc5u4qPd7BatrlWfa4OJJsJ6XPceYNh+SYaYdu3Bhey4FIYg5ITMCW/cTHpTLO3qiW
8cF4BIivFQHgtvVp3Eqkvi/5T6x7LPVynzv4K7+DBBhM8tJ6ATOVZ8ZgnqBP+2cyCEzDJVobBe81
g1C03pHw2wAm2WuT4/vK1sAn8ITf6dt855CTNfdxII2hRbFBpvfj+OaEK4mEr6htpyf1tzw3lDgb
47vSbQZEMcWRN1G072kOAu1NcVkTuFvgbSHlPlz/vPjpHWtvvGx9Fu1jr+bmU/Y+u03rwybDlxmO
Idn9Nweo4mQ/Cyae+MVS+HNJy9wVXzCeOwpsR5h3KSu1TTPZluJlgm0obkUf9ohIZN7HTm6p311z
0ybTOu925j1MPlBPNqf6VlUhOXCQCzAOuCP2lW+NGyk7ETVuPfLjqZ3ZKCg2eCv+8JWD8wQ68I4L
LchaV73usBzuG80WQqAj1gKVXe2OeIY6S+rWFExX48RsmHaUMQe01RfFb/3uVan8mvyjzhlvsuS0
GbjtPgU0JhkwGz2yYdZr/LJeJfLQlA+SSnreIDQEVFbItBPEnNE7iA9ToXowVYa+iROftJ9HpGny
oT/pXrfNuVKY0r+liA2yW/N4r+nnXDgRPvtOpISLGozLCcIcwmgafCYBgCwpN1RIX3UPebq+gFx4
0FhvAzTlTToJm/LYPBcXDnWLFJad4GaB8gNhlNGPtraygXBIHfbiq6ges+101Hubv1X8Rq/i60Lv
S+G9ad7vQbaV3dUD1VE+Abt75kLselsJziA5RL1+3L3IEzb9Lb3ycVQ3kjxYDmWTbFIEBmzXmpMc
4uN8uAdy+eBTsgdDlyYOi4barnhun3k052cWGRue3PjaVXkz2biPRHZh4dM7irwfq3cRCONFB4zp
g2n2iFgsZjhZjBtd6O76l8ilNvdMMCG4Mo5orj3lDi5eS5jQX/VwLv4SeRrbCyM3uV/l28zcGPVB
it0EY7Y6SAxvwC9shsvwUZGVka/nrH4cEh78wywHJrm1d8/KX7E0AFPcjcKTdOBgITAY6ourhwfK
4/JquBlhGAMfbSvv7W96Lb/mu3P/hRA+8/KsmMdPbbvENia2Oid97XbtbyuyRDjSbWOf3WrVNi+m
+Ph0yviPWQLaamwowDFjU7KFZ+4On5FZBkaspld5hxn4QT8iE3LEnXmBO3xEJvxomedG4BCtg69E
otpattN34+fynWNDRyP6B8+x6Z/a2e4be37kar/Ew5OkeApFWu7dz/Hb2NgVyK5xMAIRbkSktlUh
OoN1cJXBpdwo4ewYU5Hs5St9pakgU71NXJQQ2AdgC7dl8pcXl7/MXR07ybm+FaWd+sKG3UHE3T1o
q71V+esUNtgkezwGjYt9tvysnuJf6UIMYPdtFk7vIIu4Fb8C6G0FLOHKr/y90eezoxE6dK9iyLCR
aRNmeBXe9cv8HmehtMH7tXfk744S5WdwOSkA4m5CvMH7L4BbvBlLwJbRXdttMtvqa3xlU9BxV+d8
Vz3yMmlSnszDFMIz1LpjZeSMOI2fnkg/+s5PPeSbcBpEmxVf35R3FZInvTIvWt/MrwV/CsCf3fAM
ebI2j+vZBmZqL8+8Rn9uz+KXusuPFp+1dToIzn96lPll/WgDJPJQrR1AA7joFZKZGd3IQ/0mv8lu
eU0+WHbxVQRsdswjlE+9uOX+85O2OgdhCOcgpwb7NVDh3xpAISfhD/EeU4Zx7eaa3dYr2oA7VS07
eIVX/0YYnYWn88vid6z9X8EFtfZFEOMb4+JgkcCNXsvIhVaGuEU35RW/y1X3k3O3e1TIMwcvQgAb
CckNwHLXP5VH/UlwuaXZR82DtUv99lKfrY12yt3mNAfqlwJhyMigk+3kUDvhJ9O/pa88usk2de9n
HHVc2MVl3omph+4FWJ6y8+xKm3uQjo7sC0g6jBAdHjALwPxFYfPA0xdDzNf+Y3zS+bTQtz8PyJbw
mj0s5eomO0GzF64z7Xpi329qWFz02Ntrf02y4/nSQzyO02bDff4BiyGYXuiCQbORdyB0Y/kivAF1
gEQ0tuuZ1AH9SImZN8/WlqkVtk+OnmbPuqy3xa1KXeNT/+Jrg2Qrv2wRLBTpPUNOQ2X/2h5klyzw
IaUichv5NPVeBlPD0BUKq9Jhy+YTqnGg0Nk2DrAzhjosEfG5JaIHuN4h7hS2cMk+qd5r5XmkSFo9
SQ4UenfNFr8brCNRPeLb4IiD075MVx3lCw/C/cEEY9+KxbOrfQ7P5TOBngAveLoTqAuyXW7za38Q
tvnzsEFFpf9j+ekaL/I+WdxpQ6Ves/XxFjkxaRCTkPw2HW7OuR+Y2XHH35mqah+/MISNRCx2TcJd
l411bD6TDY/WCp76hiYE3qZ2xsEu9gLHPfI5r7aOEYpY9HAv7VtHC45/auGyb89vDewu6NQ2fkHR
Iez1M6hADwD/wUn3nOdb84yw7IzM9dy/N6+i21JHF379yY5NKDQhYQrLRzlygnDS6FtUQyrepoT7
rA6FJg6vceMg8C5t4yQtDillFeVxe16eu6t2mnZtwORQqjoGle0LuVOX+TiovrCznot4oz+JCEg4
mYE/1m8hDWIXUcwumx12PsFH8wjMQtW7JI5iBktguewEb63hzi9w3e1L9mLd/vmzgvjb1i2mDaL8
8mJ32L4V0eGeuAZ1LYgxX7Uwc8dyz17+sJG23rJnGoaeGxkHBU2T15zap4yag7amcaLOq2QqZa/8
6T/pVLH1zJ6sj+jaUmozzdlu+tJNGDunuWQCd9rd66dMDPVv/TsnYohLxUXcG8x65CE0evpGTzW8
qQt0iKdDXIlHg2K3dPLT9CP2YXXNwvuTwoOJUcGncOKkK5VjGb83aFgUFpdKPzWFIiYEU2jdL2lx
npQwwj0IqpXC9LeB/3ulhkg5Xz+kChjLbcBWbvH3nHtyBMzh8PiwUxdktlbhRP4N8xx5MLSEYsDX
uBxNzcMvE7VsyCprK9BleFfAK7immEwKm8niXR84xQevtVBW8XW2ltHT9a3xzoR0HUxf6X3TYQQd
6jtNJ+Lk0VArd6iEx4a8Co+KJi4JnydQ8XEAx1cM537nQN7hrlgRqFra2nP3miNRJc6q2uOOr4F+
qFitk5h2SFFmxKSvod7xK0R8Bk2bI30v2wTPfyddHyUs3Q24ZYyDnZdwVjUIZTJA8+ll7o/GxoQ2
HUNFQYa655yGlvZjNpw4nJZLjFXhvG0QQehbefCpSHjDZfEmRUhG8fISKETHzUDeAocKZAS1tfy4
/I3s5cd62pRYnMznvrqk+VEuD2UdKhVCdgeR4Sq8CNNmGk/3ZWvCdsFBVhAT23k8KAVTLlvVRCz2
spjANfeQsoS6jFqIIoHsmxYwhJKdslv2zNRnr+R2rBlavT3J7RGiusWRlzAaSZ1zkd0Vb+rFOiFP
GghYJeABwroKBcKp4aNqXyLFV910816b0XC8sDGn+ma86V/j6R+xT0J9+xiGbLf//19JYVfHDkz4
Twvw7xuJGT/QkRY9HD8769g2OGUbYegoJ5t/X1siXfWN3jiNUWltGL9i7hlgLOt4EmoBUE5fo36L
P+MAlMK/jBpFPVNz2qZp96ag0iv++9K/b8orTkRdD7T972vSeufbGDcM//2a1aq+2TRW0KtI7Esm
rz2RgDEJLwdAuMfX2sd/mhyp/b//LB2jB//+9f9v/Pu5/37FZJie3Twde3dUobf+/VBZmAo73uOF
/v1oH1c0JqRpbUetaI8xKXg13bhKGOUyRKHCm5X01Azaqav8KO6DBQ2QnPW9M0/64up3L70Rb3Vo
4+U8Rx2JziZ3DeN+7ajf02NRJJ9k4l0UVfiUxbH31UJVHQt6I82XTSpkXsvzOkTH+T4rQVJJGWjv
WyRgaW5kxewX6OnIqp6Dte9iv8xwnq1AEKw7VGOBLHZRMtE1BImWxjRokwd0ooWSkQOWv5UjY5hj
Sn3KxAlHn865qZMhYBPaMIelDrOdTp+VWMk7NUIW1cXhYqoed2WT3blGuNT4nWRqrEGg0elU9rK0
szTYByYmfkwRLt5U/NqAn8w712xJ5Yurzi5WCo6BTHA7QpImxBRGOLB4XYq+U0Nt0Y1N7C0DssZu
4iDMO8DmSZw35I29jZnMpBVHDIMkBHvCodV1KGp4ZKbZ4HNB7o5WxYTXaQ3CS4uEEC1F5LWqGWK6
cTzEuvxLAg/YAMlr944QuhW+vE4m0ZFX44e8V1wUwTOKVGN4VstdzUCZMJtoX1rgmww1hWpA7Y0K
U9ySgIm6I+B5jL38dKdjPZYJYjsEgcv9h5T7zJs6uLf0QoQE2XAkYo+0AdkSuzOu567WPH79kdeQ
Ji9pO94vUZUjeErksyRycDB+uuyNpLoH93IFieuKcttpX/MSandhuwrsgUuVpTi9KB5WcmzfabF6
aTm8RWJSb+ryT8xQPkQPW2kD51p7zbUteWTNyNBDKoE5tD3jkFlfYjrw2GuK+2faMG0hPWV1g0ih
MhEtrD0deW58JIbRB3KkfxHERAxEAShlSiiPRc0nYASaj08Uq2CbcqLPT6XWoGqpolBLMEAoeNRI
UB68apznsF9W1NyJBR4Mp6jo1UvDSvSkSQKHbDZMRCGOzNnMMrP4a6ek3dXmclxXMBEzXdig7zwf
0ZSI6DRUSJ6C2tX4YAus/9Qy/sl0nEPuBWcb2dSQBSzZHgxNboRxv5rL1lgVnhImxm01694Fk7Og
BkFjopdqW9UFTx5wvG/l4lNrSqCuNnszUtJX+gits1FfxZyWYBTu4Mp4AFIkiKeYjD74IutK8Cqw
X51rbstWltWldpTo/uXpFLGQ3GgEjJBj023qGHVugfr7/jcJj2TnnJ1blRXXGhoq8rRMA92C6h4o
abIonoNorXKnQXRbySo6Q/GOer4Qg5VsCQ7UivBWf9H0nc4FGBvQQyzHY3dcQcExslJDk2jUfm2z
/ZBSqJQdVd+9zs9T/Jl281ZS0X2JiAzYYuMQ9weHUWKGIPLppywwwczT+C2poJQro5DsSs6DRekG
J23zNZDJgfQfhj1gYJD/4x3wv13VlAY4f23X9UXNTwwMu1MPhzjnC+LngRWcEORTCIBYFcRnaglu
mS8iBrNlf6xkWph8/hZxRJhn7nWlYSwvLJiQRM1XV9Hbb6NE5tYuytFUgRwF9QXrTs7qfxKgBcIl
ExHblnc0uFp7mUtBfX+YNssKXKUBFhwno1+ownaiiJBnnQOnM/ttPqYfxWBmHkN0O6VLDFSRK6z1
CEE6x4wlRKhE0qU5WxK5V0NW7CoFmjgj2hRDF+zMydxp/buwHGXsDWTdiN2cOAA7apVrMRCjJGtg
hsZcGZQM6eoPa8v4jfGIK4llpqeHt1YeblXLczJgUtTPIm28AT6RxF3yVNY0oBqk/aqJtiri/FfR
zRnYr/G67G+yEF0E3A/gjIV8ixax6bVdgseCm1mQ5NY+YousTOyrgSmjMoPAZ0JBwsoRK/fJE/Ti
Zs2PcQV9+OjNJNqIBuXwpH8Vevm79LoVaPM0Yk8BBl96iW7ILsHJlI5ymbiMv0nHoUJqbknkwZsq
/dIwAWnJMR6L8XBO6y7xrMR6UbFFAGkGp+AxQynXkQummqsbs8pR+jldzHwPjPN0zzBqN/0xRm94
F7u7w2n0Ig6XZepeuuryeIvbyEhYVIkuBMoS2VKmaKyT4iUl49JP7pq0lVM4mva+TNA4aDwkC2TE
7HkUi4oAM2ugmMYu0h51ATOOWMR2YBGcNYkjfxw1AqKoRg1NrTyrXTeDlNSe3hXnsiwx4oPmmcwu
MFR5dcVkRdjwmJTmWxFC+wKMEdsbv8w7BkR4kZkOZ8Drt2yPGNapnN7d6C4PmLqjEFdT7qkl9iVj
CWhXhBp3gxZwuV5H0xEWsC85EiEheu21EAENStLKemH11Ab1RDV1PcqlNazx8d9Wc72NtLjwqjsl
pFUy2pfFoPy1FmHnHZmxH9GF5WTjwqDRwiA8mZAsxCaoIWPeuY8nryLhtZpoIiThTGOfqaAenU7v
N3LC2gbEU2JYCxOIBRymgBYb5UizjKPd6F0dxHckfGTDPS0zmHG1tZYRLnaA308N1cHPgHvTMiiT
C1XnxoaWhSlEuzQXfhohkG8JGJNM0GWB9e31AGpVhsUNg5M3q+hMFzMPSM5JA/5Qy6t8z16EJg6l
mQ05HroJHJ5mRLzLLkPexfbeZcwtcZgQhfja5Zr8UqpP5FZqHOR1SBYYU2WYJLAoqh+uOC27ab3q
pja9LYP5HRXldZb79akcxm43xRtlhg+Qdfw4yQBBaW7R1I8lKFRrmUT4lZ9aFCXOiCUA7/o0JxhS
K+twW1iBLFbKGqq7euoCJluBXmEas4j47pLaCx3XyuwN/FOpq29lCZGFhwSmJhHBJCkYliIWBWo0
6UfJtZeqxRB2rkVvnpY9+V6ZO9K/uFgGF24tqcE9R7qQdJfVMDap3rhSiqhBlhqcbWOgwpiZHyXW
P5Ruaui+eq/Azi0phftTTZif3q4MjEEe1KXsW4IkHMlbmtxei9unamnJGEjel9lMQn0CjXGXrFTP
ao8z5AKaVMrWGjTG6I0t+h+xg9lWxSKY5y7bROm6VbvphGdmGtyVJEhS0CspQcVfZQ1jSOnAsOKj
BRLagoCnjdSNHNOphRujtGyMAfSlzSo3F0bLF2tI+gLL67t60IUyc3R8fUpNZ5BRlP60qf82xZ4f
i0/IoJcd9R0XrL5F5Wpumr019+p1lXXmbiW7LhlJWylOgvUlyVLVZwJ8DS1piyktwETEqpVWbT8l
GmRKIzzChQmzkdtNqoHSzx3ZKfp6quOSgduFUdJOcwyzX9DWltiurwa6q+kwW5wSE9xPhxuKYy2o
IafhRVGUbFMU5QkhAllrDFwiqG8kbnXaz4onCq13Z9rXHo3G2CxGs1NnNb7UWY43JxbuLVJFHL10
3PL7D8Oqp31pWbvFol2xtDoY54+7dsAqft8xKuwJhgkFtKT00cZrImnXvphLZ+C9cpky1IRYqVNA
5s9LbH7hP62FyqJYfnfvL+SvxNg7sZVhhv+u5cJvjscF8nSyq7Rxk2j1e4tdDDVd91bKKbyGWD2l
UaMhAsbehSfXxXvSXvqeq5BqAk1JwUiTchVL0a3T8RjXYHtS0MSm6JvVSJQAlVNzX/dEeuLVWJJs
FH9FOchOlOMnRjHm3/t6eVIM6alMBMzQe1QKvirVSI5rQLWBrpfN32rOmNWBBKdVF9QPZW/WDBvL
aASH4NRmYGBTW0dAjJjas2NCpNGWF3UuGVY0057h407yLK3ZNSK59p35Xsmcw1MhBLkEdlSREUO3
C/i2LMKpZbTgWYQ0m9LuvZyzzkmUCd3klBuBhjA/3+mjTAstjzsyZLgQicyQCVbFdr+gnRNjpXWN
FH2aprReStiG26YqG8y3uK7kI/V3Pum5b5iBnhgpS6Ql9nSN4dBpTJEpLnHmRxGt3qrkRNvpqVsM
cLXcjcoZtBxzOwIMpBLGiC4aPN/M3ZS2A7dc/SQZDXhX5+fishXQTcwl9JAJSaHQpSJhLlePQwuf
gWnDk2xdOmymCz9ZhgfihlaQhweNE9YtVjJtlEoOkqiFVl6S/gymcBPIWqvV8uEKyw0UpBYMZB4+
8uGeO7pqelTzgtP14j5aYGtFDbttEbhxQSyt6WedbmgraedJhBAjpjuLh9DKSWQhS7rwy1jggvGw
y6aXTa+aRIR8EknIaq3HvGz3wnD3vMM2PrWPKs7nO61aMZJUBxSxRCUo+nweR7wd8fZiTkDJgEIb
80nRwV4J6T6s0aNYllic1KUIcroD67x0zdiC37W+zHZoQaOynSSMpyyWD3zw1TY7Gja8T5lhH5sn
Q8w+ciXPg057mNuUbH4VYd2qkV/kGfX4qPRISxaur/i472TL4MMS7WQs/l5FPQJmFPpd1j/mFMsR
BhKfVLtshKDoNbg+Ed5ltsCmuZVqD7Gh5W1xmB84X1cLT23yNczatl36fGeZHavDVKF12pgpHySt
Jm1FvCiQ1ivTtpNibJLsUhXIGLAb+U5ENBUt4ACxnygS4NVntXdFg9n++8TVrQFnfCyAMx4vCG+h
ornQG6a2lmVuQ04BBqBbBZ0uekS9IbsiqQy/trTpAWUw4y0jikvlCPPSWUGwusr3zdCir8OiDI9p
SXUmBTW5GNVmMKBxaRE+apWqM1TV/i1svZqVLPtyKFaWRasjYkR9NFla5KpRND11eRKO43rA8jXf
/Y+5M1luXNmy7K+k5bj8maNzAMMS+0ZUGyEpJrBQh77v8fW1gIi8uhn5nj0rq0kNLi5AghSCBAH3
c/ZeO3PQ/Q1TcXLbpl4XlYd20As3VuTdxRXiazHpJ2Nu71gmFybCb76rxKYFJ9eqf5p8Xx4Bgnzv
TAMxV1fbVxyUuuL7DPammFDFkIa0yaz0ZGQtRqkG7fQ4cl6nYmtY+BrG76C9sKLKaQDgiLKq5nbg
c9b3Uy5J4w28NbPgJ6QZhaz0t6l8CPRQ28xXfZsvFIPpqg4vZBDgDTbCO9CJu0JHYUiM476Ok3Wp
CW8mCjpXE31h/mHkCT0lyth2E3mreCsISTwxLLyjYjIhtuh3mdQ/uVC+B1NZruyM2V3W9hq/gHTt
1aa4qhqD9ppOKlHm5BsVukxoHfcxGy1+hIoT1aZZ2DOHvyFiTmHOst/IPkUTgvC9rSWzHdW/4KBq
+BKr6kywkFgFKKrLIhu2oozoc4gmuBvVq+PfY3EoqEld+YQEbOxe/yEbmikQB6+ghNk9M5dE1T90
ybSu2Nae+ezleEuxYB1lg84jaYOfjaQoFMEMiPIIDGDPsCqiSVmX5TM/OQpMHrmvhjRfKqPtrzSi
ZyAtZDoyd/lqqP5hquhpNOoSVzlSgNpBzqchIOvj98AOs9sJqb6e0yqD/XY1AK7UNMZwRe+fBcYJ
p6cEMiTa2ZtC58GqaIj0NK9Gil++EWoXOwcRZ2GjqjukmnExZA+TIV+dOTqLuc275fGT1tRj5lpU
NY36nfvbS6qovViNzyjrJi/bak8504Izv/XL8MWUJrqsQ9tzQyWhHisn/LGWS8M5ReEyZvj2YWCH
RlruLJ9BjA2roTL6LbcuWhNmfrT7xCG7s3v19KhY6SjFc4/RCSAoD9d1tw/MRNsODpe3bNR+Jp77
LZsi/CvJcrGi+QSCNhySF0er+92k0vpcDqZDv0toaxXKHEFO+ZPont08zVjllTXNAObp5LodUg7G
LcTqZttO86650EUn2K3mlV8QviQd7ZGoSeaG6SCQemKKs9pnbl7hXTw044rgigfH9t2NN3mo/sv6
m5NlazVC0YK+iC01Nx7MhutfppnVOvGLnS2k2KFR1QvsT56TpNznqPEMXPuyQVZQRzq1TSvzWOUZ
9ECUB0ZitztPMAh1cHIaXsZVKJX4ERglESSET56pXhdwRXEa8wCWNVwJH5JUFrl7g7HF0ScELkyF
exNGxe0kMXUSXzps3ZTZ3uTgeEnJsYlNtVGRtfVKue3Ghp6lmzUX47VHeJJy4V8xIyzR9sbr1K7p
OhBkl2UbZzIQ6Xf0M4LoZ1Xk9q1DOZpZw3ilOvs76Y4Mwp0Qz4s5bqxCfAJN3PXKUczcBPGg1btP
4W2TV2gl+sIghgklxlRQrC89ht1z1T6Xab71bSO+6gPf3vdzDsUwGFeeTY/U8kYGciWDA1ugKPYE
GoRR54oBbHHtT8C0g2AQK7ttX3xffI9y21onillyUGTP+jile90Cre7VcjX22A+NdhZZNs06HfHx
i54LKZFH/t6obyvhgGLwU+ocfmBt6x+taE9VPdJNmnpMHQSQ4bJsoeAFAtweeZhrmUFutMKZsDdR
jhi4w60izU32kS7tDXGYFrwb+aZa696oU+vFFWisnKj4Eanhp2zERa/UmXvtbc83+73wrOMgDWLO
shrFSs1vME3MbZQ9D8yK914FR0agZsjOcY+RH3guPVku/g22LG4kwxXzEe7PqnxL/IwBKUQ1qv8z
eeefrwZjddc3s6GKUKDj4Fp5dLPs7pe2M9KonicRXT+umfhnx187zXt+baalgomwbP9aXV7+T5//
evnUVRzX17bt0GHsd5roP/mTAR4JgyOeF8vasgAGmR2rDl/r1+aytjy2PPu18x+P/bG57OdBmym6
N63yNmOMVdhNB+CmccG/Zpz/ib9Wl0eX7ckYeEqk0D50N39gfpIflwVnF47br20xef+1bc4+W3w0
4bNN3N0+nsTKFbLWVyalzGMSNxP/SoKQTC+9SorR2XuDAS3HoXuadqV1DGRgHafAc9auw5Bm2WzK
6fcT8bwLwDk6D8LYf71g2W3ZJPkMwV0fnJaHCKU3j4Pu4GRrZWziX4bbs+y3PLMsciCd1JZLcR+F
BsZtlWHoiubDWJ4mvNk65PrbaOoWgmG3w92q0AqEUMRODBygbM20Irukme8l3IvLgu6vGTUPTUSD
pqvGaqVyRdDQvNCHBkFEkFcT+sYJhQjUGTtv3geB1iJzLKqfkQaMkxu4WdExC+qadqEQK2IT9D0h
y9kxmkFR2XKCz5vLY2naI91u7araV36zzrUOe8PyDBHy5AF4RfaR9FTlv16X1AE31LFVRw825S5e
3mF578IXM3lEdCf+OeA9//p7v/7K8ra/9lmeGho6KaQN4gr966Div45s2Xt54m/v/S+f/nqHwonq
ndvWh699//Y389DZh3F1SjQGwDCzuPw5KSAFy43Wge8+9CbCRV3DZ2ePzTmm9AxOCnpG52Q0w0RI
6fJnbGrl3i49ugJ5cLDjMTuoIKrOou3pKsX08Rt/3wXdJmqSg/DRrZQ5KC8QK2vPFT+7Sn4qM0iP
XUkjvkoY6leMXJhxWsyyIRUIpaiJ0bPUPWaeLqBfCDAwiDq33nn0PoSiFDDD97ax+8gALL/EPZc0
t5RIZ6Xc+E3srQu/g9Ra06zviHRaVQ5zEXMAalDD8MjSjw749qYq0EAxFli38XjbUqJbY5dHXaTy
x0bRQCgDyCAaSgrQijRME5t+d4NfMUxM/1AS16vbGUmLWJyHRCJECKN9wi143ymtumoyGDwa8zKA
qcipHPxceXubaDk3s9BrL4NGY6mlg6kZtOnaWQ2e+O6xyweynmNMW5FAS2xNMGJjDJK+jVYZ7seI
UNIpRHWb01v0opvAm5JVOrlIaLTm3fJjZzNFpb3WXe2UB32L/NRDjF57R9/BACJt94ngHhgaZrj2
/RAHUYuiJ6sp3oufbRsn2yqrX6W9JdCLaBrAgfig4tu6ZLIdWQUa6gC/rocaVKe5djKtH2QD/tTj
FvNsTTHNHLW9pdCOBznCgPymi5Eb2kn5hMsgvXIdOCdV4/vEalAn1eLQ4hZYTwA5uD4IMx8Opc3c
wacHGzdhBa5fXOgTVMTMlZJxMeH0900Gw2SswxXN4Esfky9M/gr6sTYCwZtfi4Ysq97yboRuvmbl
XLflcASnMMURXVwRowgyMMMYE3vZp010VuL1GMf9UpBPQQ2N2xlMoVDwmST6xYcyYsiOiM+ackCJ
BIZwC+LiY+1ZNsaHisWekNaV5KXXlAP4wQTTbSrUQ6eq4Zbao+4zWIstFGDKst29DY+mpBhyFKYc
cU3F8UFzmAVlrjjZ3kNsdtZdk+iflo6LP0y++QxQcNRn6HbNl66W4FKa6SnYC5/Qdznp0d6MZ12v
at5oBs4Tv15snJK5XpNj4jPaZFNEXNWMVJtorjBmNTJa2khg68wmPHNw9Q0pzW9+VwXfCfdCtewW
66APSQYD3OZR1916qXeUcXigmPlNL03vUPIJCdcQlDpz65uWN+ckddHAOVxEzZQwNs+09p0ROPum
8K7rIKyOJhkEwFHSIyWBa4kJa6i7FzIvf0h44Zu0QASbendFrt3WwcDUj8+7E5vOYihotOO7Fitx
XYX4BPSaEp4INNQ06LDiEBl4ZHnPhBDSR84kTJ0gZdCJB7gJvOt8UtR6+X1AjxBvTNdQVMgDaYrM
cduTicKux9hTVyCVuJxvjR4aXyFSH01tWr6mirJBDSFxbSjgeyb6No3SHuKXuN7ak9k/pE2FyjBC
KMNni4C5CcSFMT0APw3R7ZidGjv0b+2We7JPW8g0Q387GNoP4rkkapgM/aUefxvNsN3VMdNwLbCt
C/Fqbw0ltFazQGLoyLsg2cKsaKPbsCnAB04G7lmSs1FZdh2ymPHK7ahMWT6iqa73ttY06JvCbvrH
Nu9pW/aPZV1LtKXBh260xqqkWLBtLDS/g6ZrjOF5U7rEaFza2YlIZvaqwjOd1GkD7yTSN6K74RD1
tV57DYpRSh/mUJc7shs5YSqUsMOYnzK/b0DnoSZFyLGbhLA2fYSpAhpQGqM0VrWVHnQDsJAlghvA
zj0arZmEQPdu60VOc2h8eVNO6MJoVn1rpwRTU3fX1/W00h1qH2OhYS+UvnnsnfYtgpRKoS17HyKQ
hH0VZIzS5Hchy5pPvcKDZEHKLJvxJC0HY1trb7uopYSfGxR4DHvGgGaYLcrhYWh09OBmSLVYrCe9
mE4N4prE8tPrWWTGmWvnXXiOiyndVGl6pk56I+QiQA/NTR4pctxKu9q1Dfr/fpji40zF3boTUcB+
CJym6DzKCMOLHaMBSYbhJqZuf+wLGiupg41riMjlMnL3IIf4pUfwCsv6JVE006WKrttJoI8esVoo
HQuTrAgwtpDCj914bqsoOZbbsU/vkkLjmpq5P4usppjfYPFV1ffYISOYE/lB0dQiKRqKqOLODAf8
Xc0/VaXTwolTwvn4AVGzY7Q3Da+eLC+9HAugOfzrIxzvmsSS7aRYkMvgkdQXS0Oq65YHdDlpiRDB
S4+8XXrsFXA72szYoObHlieI4Ei3pW0+knfmn9zAeg4TyIZRJdtjOxNs+nmh9TFmCj/7FoggOAZp
5R5Hc3gOBKCKOjPGo8ZoD3kJi4r4z42VIieI0EGd4jLTDqU7rfW5eujV+m6Y5wDSZl5QMo906lzb
yZn5uSz0v9aWzV+HOL+gDkMac5vlAZDtDOeG+cidXnsUcQLkx+7l2sFbji7yKR0Iis/GbMfwcaLg
NMbN0dEdVmmk51e5yoy15goAJJW7y2AiptWL4aP911x0nsuQflkQSzNBwGGxbAbCoYLOhG1tNlV7
jL0fvtkO06+DMuq6nzbNWN8ROhGBluN+0ETxdKX4tTC5ZBJR6qBL8nmxrP3xWOe43DcVBqNKjyhO
zjMnIQqGtL7Ror6MrYvftkzosvm7/FrU8xi1DS1/Jek4r8ySZudem6GsCyLVj33mLJncDXUDK2Fe
RLaFlGnZDmco61RSjXETY69EF6Ort7sCxQtk1rS67xpHg0APsciZF1OCkFc0ZbLqZT+TqoDFHtsC
11mVW9cBBPAdIjD9OJKSelzWKin0Y9GrnGIGpVh/ZsSWhjGPxSymHGwtx7CsKaa6a2Ui4QrCc2GV
2rGpHe2Ijr0LSBG2Smgmeozo1y8CTPAkR46HwLinLUJOtuaUuyBygLLVL1PPOI+5XrqibVDyFeZy
7fkCy45dG8dC14xjbUTVuuUeetUQibO2dS6VMzoZ1qVLpmE888QSD5pCgaC0oFs31qa+Msj1O9HH
vC08L9xpqc3p5DLl3TSh+ISMniFUZNHOC633ENNPBoWh/8Lk2lnorKuEgggxk9kp6zTsS4IbGlSv
wkWIG4UonFlQXz3kzaTtBvqjx2leLJ//smlQUkxSijl83D4Avfk7YOT2e+EOMFQctAKryRUocBMm
RHpgICrtd3mL4qVkwOvOIOGvE3DZHCM85fk4eeu2dh4Mo38pCjx13TRrJaMpqglbHF4N7PFc9+1D
PxSn/5WaXR2YjRguOjDCyT1Q3AG+6XPnpWYNfDLe5eSlbGzcYfLH9B4wgYgoE26QV8Nz3LiP5at4
zE+0piQiVZTa81gQ5nLEgHiFo8k+B9+mF/Bi78MNHQvvW/CYovXY2SOE01X6CURx/lEOO8qedBAL
fEm0AsYrw9zQBIFuTfwPKoHmOZuBYyBItlzUpwd40lUP6HXbyh1Ux6Dby/vppnnL2RyRDV6ZiCFA
HNEDfNH5+WrE/a2bZ/6UoheH/Ku6kveY0WgSprjBEd6oc/iqMYvBnuryogk5A35jccI71UQbRs7V
sMMRopvbwHpDDAPetgA0+qi93AGw2oS3Le24K2zGCC0eBZVS4tvwic2gKec8vvm3+hl1GuCCDf5Y
iAQJrdf3gttZslIP6t266A/ih3H0HqjHM9arsWORYsInFpwZM3BZ0V+ip/HGex/whj/1MLCbnX/W
woOJgZ+wJC7aionk1izXgi4WcvIz8FkCHENsX8+cBzjgJ7oTdI3OySl6xXFZrDJvo5lbv8JRgCMW
vQXGXgAPrbgqQ1pYK+RxgKL6W0ZiXDeQxLt3Z9QWu+HVL6+s+w+3IS4Hqfx5xOftlNwM92a5d+0H
kfybIC/d+SO2QBLjIBlOWLaDNFWzrD8COIpy6KPE0DBqymNBgGy1iT/FKd/Hr+3Rv4dymqBb2Erv
NrTXY7qjrGifnevpjTOEcS0avWRmu4xqrW0rj2HTQSQzJ5UEqsA5eNktzM6+gKG6NsROuDo9dsYN
Ox3J3zNEE5SB36dP6H7bdJu+QOG4xgO6L753d9F9+lh8b6g4rPR19REdIdY+Jz9NDC677pIcufej
w5ScsBjr98ZupCOxs++4mKE12CObwU6NfBrfvoGxadzp/YoYiC284naNsnQycUc13+1rMMwD1eyz
6jZuu/2ounf1mJ7B8QafGBMwNNifOKAswoROzNLWANNeolfEkPKdujXy1/6BxsJjyZeO1QZWMc/w
q4bXIJD1IyU7YJj1ztYdp2xD+/F+jpl9QmLhXPLtBaMEXl1qwwmf3xFJ1IsdMsjeJ69o9bfizvgO
BXPrbvyP6VVh7CYS4TGZOY36s2NswnN7kPtgZ17whZo/6mKFfWqD9b65AwOI4Dl9IpZuwvWCsmmD
3BlzJL9TGzfAa7RZhYfMAtd6xS9svJkRAI+GXH0AJgvtDaODdbMK13tglsA+6WAHGAhP7Wy8OOFT
AKe+0e5pVmoBI50zJXLo4jO9gdMWGd9lXDPKWItyD5HhwD/R3xq32nuaHsr98JMpOIfKDXxnHcuX
8eS+MK/cMXLbMjbfCxxD6xm0cHmxfqAkRCG6OUY7Z/O3oILfcQB/Dzn9H9kry4mvdKmZylauq/8R
XgHIvkbRpfcX3ekueJaC9XyN4fT6ZrvP+qwwvQqhdf3ANoOyCaPRNxxJ9Uz8nrXK/+Zg/kjSWH6F
mmmieJYm2Qd//gqtqBlURQD0JdSpFfJfIw9Bthn5iEC04bDh/rHGZxdBx6APdlM0Nz4NXGyW3/CP
hDfL4fxOlPj94fwRcPHH5v9TlMV/S8j4V8EZ/z/mXUgiJb6icv9H3MX/Tn6+/kx//rfAi+Ulv/Mu
HPMfjusQdqGIMiIWR3Ix/Z134Tj/IExDR0IDsV9jSTzM78QLwyLxwqaUgo7fVIpx1H/+x+/EC0P+
A4m2QeoF4UCWNFzt/ybxQvvjLDN5GxRMHIbUDZ3klj8iaiKt0M0af8S+SZFz6Q7cIWNywRv3Oaar
rZYW2b4ufdARNX2iIbHBPXRevP7bZ/ZPfnn/9DBs17AJ/jCko+t/HMak1dXYTZ3YU8HAaZnozqnx
2le7lu807dZ+GWEdRHCxaWOc/o0U1Hr1wdj/m8P4I3pq/jRcTTMMtODEHJNC+J//8fegUL7HqHY7
w9vLyqSXmTC2GTWhHwBKGR0DuT5/jpUHENB9TkZkNkHerAotxXeXZWJXGx2hVSE4rH9zWKb5RywJ
B2YbrtIsLk2OZthy/hr/lmBKqYYxvl15e5s6Li7zNt+ZUXmjEdJ1Tm0KnMNgDus8CCCvTFwr7HFA
wRjpJvfRGghC1zGtsJSpdgRpHbsid89IQivcdbt48JxzrWfT3nLT2x4F/Hn8a5EUdrUmGBxY3+iM
MAMaa9XERn8zleFI/2F88sq0OA0eJm4DwsC1P3IVV7n8EKWjjuad5d+XFpAUlzH1SMedu28vDr6W
fbqeQ5CBQZ+y9CKK4TUF+YQk8ARokzSouFRxcy3T+r1jNGtNkOX5Z2fXMmJMmtNFF+MbjqCVQSLZ
Foyd7ZPV1zc7Bv9IGMcOYCZFyU0e0vhqFIWlUqAVit4Jor01I5pESZy4O7dsGA2UCTxsCkyeD/vd
aVuQCO5JCvShup6dE4kCkPkudhd77yinP+dhHB2o1axVh7Q/xrez1e117iXU87R9giJ4FaefI6K2
Azkk5ZURuB/N/IVkwXDdh0/oKEccBi2mUr8jiYHohHiaZ4q1eSSYBuR44+x6mve7cgw/shTQ12Cr
DZabTzubbnPXv2ViiHIYA8LQlXcR+MXytbeJY6jpFawirH0VATqEKwI9LTAcD527rn2L9j5hh9hI
u7OfmrtaMMtg1g3vAKuHUem3k1ftbfJlZi03RAmldroWHTrSmjEfVD3xG+PaSvtvDqUfqjlluxGD
nxyLoYQ7K7ce9tXJ/uHTCt8WlgHqKvCe3CGcZbMDzkJD3jVDc7Hj5IMZKQ2TFAthlU4MkoyBoVtP
/kdmv2jFAw4aii+oKW8i+ep3zFawfdjMSGQA1iyVg9wRP/0xiwysAhdwXbsaTh76rBFZNVsbXELq
ZcN1O2r11vFb49ZMUdMmVcBZMQa7oQK6EqXqbfTRT4yRRqNg7D8pVFM70pC7Jy31Kk0pj3pime60
xG+2Rujb68gsrOvMq85W3CNGL5GjFholLcoCx7w1LHyilOyWup2JVQtB3lzCkxEmva9FSqtoXQIm
vloeE1b5iuKK0G2ahHyawY3ya2tb+UVzXB7qfCwzDF7ZXhYEfX7TXHxCX7ssa/H8+uUVX08sj31t
LmsVwY67SFj7dq6JZPrcM+wHEASIjTbLY8vEfFlDgm9vzDF50oO5n7jUSvrQhMX8taPGjOEqr2wF
emROm5kXuatRAl9WOWXoUfKRVsBzMNUtL/z14K/lslfo4liZehptyyb1iN/vtGxOqnXohS0v/duR
jBKiozciQ68l4Q4l1tJl969jc5ae5q+/szyKCpKDX97eXg5sWS2Xw+USQgYwkmBTMW+0IvcDFwOn
F/VdJLLaax+PIBNMfjy+hVqm8sm6CHyMFJF3WxNu1/eSDjvzvGqoemSghL6Y9Xva3nTeGH1XSj9n
qaImlXV3dol9x2g/m6EnOzLHdW+hwPaKAMH42KZ7YwIXx+9CHgQX9ivN951LQpeX4vG9KZS+sVDv
IF2O7iPAdYjGbrxYuvuxbO5wQcHrydofSYLgq8XGoeoK5rKLttHyC7XTHPMSZKNH+soPTTrXQ4Fe
tYlgZHH9Bi7nFh9NR3U5UzMYKuxXnl4xxLcIRQik9uBmEpVlh4598AJa9snB7MbpUYdq7on6rQbF
NYWmTteqH1apRWHD9su7bCIaB5vmsC4C5tKhwfw/dWdiiQ13KKQntR6pANq6hm4cpyRa33pTk8NN
NklKYsCAkzcEs2SHKdjdYLoRlvZR8vt9KdsbFeArDoUxbZv32PbVWYWqWFd09NHiY46jPs9Ny0Ws
i0xqU+HUcOqWNtZVPshmm7rUyN0iHGFwDd9GhZ3QyPRq2wlcetzg6iGwbm0s1b2OA0U3LWsbtu9V
n36Y0/TayeqbJarsXiAk3+vCRUDLrc7vw+ImSyQ2PL+2kZdE+cn8ZLxHraFB8drQgewCyhJl3P2s
B/DOdgXWxrBDFIGK+yhaxVMQA6Jx5RGFPxcAJAwdxeKrbqLlMKUadoaIuKJOB3Lfruvk1pHkHOga
KTRFEXyGeXdMS+1kVeW75hT9Fun5pihvyiF4Dl0ERTrGuYNdtsfUblEGhsaTan+S40hL17EgpSTl
sBe5eNBao9p18GwNDY1kpqlXPS0/1ID6oQgJWhgnE/yMm6A/KE6aGmC1koVj5tNlEojRJqu+ohlI
xWpAJyqpNEF1hxRVGtuk1g+xgRfe0s9xAhCFgaecJDmmdnSj9GBEPM9401R+sQeqjX/xVLYEEvhj
AE63icVtzmjm0A0fk83pFXs+eieQ+37T/whzOa1NH1KaH9wlYfrGT/zQoXkOYxssUmGdpwq2iJ19
8xrqaEgzHjHW5N29Y1obZ2juUw8Gt6j0n1WHFz3IUuA5TI9DJ3imlIpbi8gIJFGEphU30YQgCZXp
yQBOngJvi11abZ3Qk3NY+bcyQK1oTfedMu7HtHvuPcPBxzAMpwCxrOigYOrqlpHfIbZ8KpIDjvOQ
4rPyh/tKM9OtKltuuZPxGWJaxVJ3GnKj426ZUvMtip2Tyh9Dic4hcIs3M4vJS7HLBqciyQo065mm
hg+9i6/P7TpI/ruMZqVR3CCjR9xPO4T2vbvRfApSw0GmqFVS59axy9ta4VobcAAwcHoZvP4afcH3
Ct8w7qfZqYndv0N014+3Q+jzQY/OnVfVG0vrHnOno7YSIsCp/AT6rXDvbc/h6hLQvQ98fpO2xU24
IljDyvV9YXdPkcTN5KBxiFC18uMAHRaX2yaDjFIa4VkpmjHk06gu3AfDeFbN4F9ZQp6zhJTmqUO+
Nt3rU0CDTIdzQOLlj8IA9t2a2nezw5Q3CevRnk5OqPEtesG1lMnjGKkPZ5A/x2EVC++bCNQxNquL
xZA2iPIH36Vu6UXj2XSdd3TZT3mBjId+FE6QFii/Sm0IGUliwp3yXRIxxiG9JKWiGJORtPL12K99
tEQxlgJ7G+fFY8lNZp90+vOyl1ekFdgfKJUjt/8LfpJ2p0tOG7o4eCU8DTZ1nGaXKXPHsz4gK6RL
TMSxtWl0QUpsmaAZt9p0wqNjWdeTgnRaFfwkdYCwdknZXpZefWWSb+w58tPe47Adzwbit00QZvcV
TfG0qO1ro9Hta/oCcGomsnTQNJK2kei4cLivebIYrjWUo7bNP3M+HFOSZqJqD6+LAmUWdzLeuLO4
sZq6ddFa4GDCT4LNUaAOAw0fs+t+4jumwhu7FIxz4kRiZ/CuWxLQr2l8xBP/z6kpN3qTXrsF6FcX
ua8Qww9BGHeCq4M5knemQOIc8Bbd0vFStHERxeApL/WpvThpHCL0LT6FUDexbQzHqfFv0Iga3PUa
46Kh2cX6lVy/yggsoD7lB5mrg56TBddb1bXZa/XFH+SdlejyQNhwei5GYCWOqHmtXV8F87dY4CPb
+gm0dKnnOW0PbUS1gIegwLMzVlC5U5wjYlCn1ixdSBpFe4nrPiNQDQOmF1/qKCj32li+hrl/NEwP
qEXUx6gLpnuv7ceLOTjmEfPIEUnpZ6A4RjcGydPxZ1JOrXiy8ktvgYDsxnkMbj2VGRd+q5Z7TS/X
eWO/UOQdVkk1FEz+xg71pTx0sdxzYwL54WQ3CYGXh4zB8Mq04OpPE5YiFE6bUhuBOtV5eXLH4JA1
Tn9J5oWr9x/4Ms1tKlEAq+l74mKTtfZRT5Ceahi64LtASel5zcUxwlfXH3rYmg5Ze1UOikAWB0+f
3p18uLXcV0w0g5H3x2XRzWsit4G/Lat1qwE+XJ4y/NbhLsWULiBMxCz4QOa1KFCI0r+2lwfNooKO
sawGy/PM5H/v/08frE0XLDgegwyZAXILPm1Vk1myrIV6RJrNv9pcdqnmVyxrX69dXva1uax9vRV6
Yi5WCUqm5Z2XN+ACbomG6riQ1VHQnjwua1+Lf/mYg/6YUeM/eV3JlT+cO3aeiSz6661sPSolXRP+
0rJA41n/Wvv1Xl9/KtRRpP3a0wxOqdeZB+BojbThC80v/9vz9HddbbM8Gjuq+31Ey/byfm3b/qic
Ud8wVgLoms9/My4trtTLatLVh8TXv4GvYFgwa8JEljDyNJInZaW7JvfJnBGEhDUxdWwk9ckh8muE
HTG+2Mx28HcQi7uhyXcbRP5dOFCOrybO6pZIt0Cl+boyc4QQyCSvzCatt6XjJddOWldbwlgBN8+b
na9ByBFByrTVGrZ90ZtnrTa+R9ICzWcwl04sbyZw9laxVqrdYxxFwuM4xtnG24qm4cEe0XSb0b7t
quQcBWFyLgKcDxI5V6MB/Zl6WJ1OJW8i24UlPFkj3g0Oj5AtHQom0qpmguTcHb8xE5/OXSam87Lm
0OoG/oxAednU5mczw4Hj50WHugx/7+ZPGmhcBWc71jRCpyDsFRzJZL2EqcquozCH1zEyKahjyc3C
8LDmTtpG4tSvMGUdu8SjoTUvNIoXdeRbh6ik8xv0plonF1OIa52pytHPSuOk+7cJdzs+I96Q+Ty3
likHSzovkJ08lrplc11mj8oX/TkWPUS62Nc3dUKOlLCLlHl6QolhCL/belVcT46TMHijke+a2Rux
7AY75KD86nKPjveUTgDrBXl+XsnUcEpQKOdulO7UEP70SkLWmih8rlwFAos+9jlubRPhWz/Ks2vh
udITQN+RBdOJgRRu7HM3xaCZln2LEZo4FRnoqo5rnco0g79kkKdU0WgfNfvNZRp/tq2qOmZ+s0EX
ZJ7b+QRpKWiA5lCYsQYVdni3KafQ3qi7/r7IGOlG5hR0dIVT8+x0PYIRSyd1TdNHBorNue1btbcQ
Q53dvjF2cRQ9Ta6pYxkHLWVpZ5TUxnl5XuEmODsICQKgcwHIDGq0gNBlPh3Qyx2LMW9OQg404yxh
M7RyvLMuU3Fe1hLfcZhwQVF1obOHYLXQU+7D1iId0LBEtkmQN06tfqwU2gy97McrK+7is9KT+GzY
DbaenWsOGux+HvUxza+VQdKByJ3obP+157L7skBgJKf6kcJmvG1nVYnRpe7aHLnxhvN3E6QmTsn5
s2vmc3xZaCTTryZNA6RX0/oJ4EVOQf97IUIfAu+y/WuVCCkQdYoZbSum78sT7fySPGppX/1tx2V1
ebfl+WXTllC+jNgAFzq/5uuJr7+6PPa1SSyysTZbhrhfj3390QK3A1KOJwMFGJKFgLjg5cllUfwf
9s5sOVJlzdLvUvfsBmc26+qLmEfNypR0gymVmcwzjgNP3x9o76Nz9inrsr6vi8SCCEKKVIDj/v9r
fSt0mPJb/u6fPt/Xb1wOWX5mvXzyrKdSFlD7h5TAf15xovlWAoxk3vv63X/7eH/bXQ7+28dY3rsc
13fxRybra5OAyyRkS+c2S1/UrtJHrpmLpyKU0g2eEYuU8LuSAvPBrMyXEqjHTdIImOVUerbMykn+
8SL76kcpDIx2uglK/2zqwEUaOuNTiq1zaIjkK+zMOJWZEBeKjXehPWEDAnyKJ+c2TL63Lm56ahTA
YNIPwbx269GcY0xiZWuVHvA2rkorpP5a6SbyRLuN3jwgJmXmwoluva1CrXayaJHt867iDBbG3pIA
jYtRvzoye4ETUO+pZrD8NId4za448iFAprbM/tCNezvNuAuncfajFm+5Pnrf++i96qJd1QzG7Rzo
gifyoDX9PUKUEApsDCWcxRIMJlJu0yJ9jTTuwpOa1MWqKRwpaX5Iq/0gmts6zpWNbZ8AH+iG5Kaz
+tc28O5ymyhi3LRhBGY4Mb6zLiONY8y2E9/RluE7gDZlUEL1VHlGarzWUJk9AqQhyjCB2KLlHgX/
od4EY3hmig9q2ql2GGpZKvnWD7vCilzrhD9wCT6IMrWpmEfAHcIm3ft6aW8gJdwODU8VZaeo/g5r
w2pnsgzkWdHqP1TdvnW6TewA4dBFq5mgfF6mxA4f85bYCl/Mrq4OvjF3+9JK7vpaxIgFwCz3wU0/
UsDhUibS4DANVsqSSwNl5TT3uo/6Mo0rkvc0qC8Il8/2hMs6vtU6p90nekDl0HIugzdiJy9pu9q5
rG66tyRwvIvqx+qpIxCvo1x5LHvMVbIIZr6DtHeRBsHLqErn1pIsj8ocSqXVTru+r+wHIwl3RQNI
vS+BMmvKuAY6sb8Id05ZUQxEikbE8MXqlyhmbUARmlum1XA4OiW31MqI9PCnaR/k6K/bAPVOb4fa
kfkHvKMIuD9L4C0uNghKEMF2kdXXaO4n7b4aoxvpKXlEhEhVQ4L8t2UlDuWY/LYiL73VrRKNCWcU
lTWTop7aZ2MokVj0ahdlCFBlpn6wylslgwPXw7PFsSZHIDWc7rMN9z9N3qex+vWf//H+k+FqE8++
io/uXzq2vk1D7X/9n/9Nl5qYvX9v8jbpe9G+t//+nr+6vP4fdAstF+2b5Qu0dzQW/+zy+tYfjuH4
VHYt10ZU4yMq+KvL6/wB5WXu6PmmadP95F1/dXnNP3QaxrbvzU1Rz6Mh+ten+5dePZ/2v2ivCgTP
NAhRH4dlcfz5n/9hGwY/jtHRdg0EPRadvn9tINZxTS9QSOtoZx4QLe5GmzCH7B/b3zLLjY9SxOFW
OdYHBVQXnrRJ7r1DBLeL1Z0rtY3R4Y6PnpO/tn4WbZzJQwFXshowtPDZN1iw5yo+QmOB6WWCf2Tq
i4v/KnWQVInI+00SsP7vpfs9HBO4iUhRIvKRKsweKPKgo9rudGWBneBezum8oJ60d0KYEDMCc12l
xg+6hQHgqYteQOCN6AAhmIJZnRukGdWl+zvtTeexpVStIJwJmUS3zNYPWduRaSQhuEPAAFc+6PY+
F4IKArI7R3f0rTtGd1bhC5IwGJfyt2NTRc/YuAk1qb2RBAOMFf1k3eReOd0lWLQ2FL/0DepVR3UX
zSPBQncR25dl6h/K7DTOzcEYdNzdhGksVj6JfCIZSKG79bFLMkfF5OHrOSImi0qwlQcDaJ3yV2G7
vwLXzPZ1U774o8hXuSqKs5rO4zSDictCX0NjC1Y3Rt+qYylPlR9QH25a+P8AAESC2Al+g8rFI94N
c1Pk0Xd/qpMt5nlrN8Kf4WvtSOBRv4NsuO2a4C5L8BnVOjgbq6cVGPeVs0YbfkhlTJizAt5R6/6t
62MNmNqKu5ogrdnCbFBSX+kKyN5BGgBmhK/sODUJVXAqag0wp9/r+1LZV9sgVrcO94nvYQtiFYQc
dZYRMC/mhhPujRQvkF7Uzoam3Igi3H+qbDRIddM0ezQIlPqq5DCp4q0krrVsm6PbViwkUVnVuc+E
QyO0ALTFRPhqEx9Hv70RYX3yEwx/jhOB9NGLt1o7+DDhngkApX26AS30kdSozaLhgTVY4Y2s1wq6
iok9vEVMTtcZCBmVW9z2dZadMjyOTmUcOge8F9OZXdb06bbzjZ9aHT8TPE635KnJPEzfGSAV03Df
rSF5tbwxXjuSb7e2y3e3J5EuVBAIA4/8n1jT3EMO0CIvyQSBzxmcwZGlaJiJtnSGtdvRtB9q61Wv
4l+ToEot6GSvzMraKfjtnUU+EFwpjL0sLUbAXioP33vBci0N7rQkpCKdjy+JKQ4id/YQEzaqBtEG
xpIabN4fTO2XPUX6QzvYHz1esH1ahIekwBkfRWpDHZ4kel/ct8p7zKLe3H4rE68CvqaRQOo5ESFK
ikwNB0aquVYwWls/3mhuXdDKSM69pejLJyjEgugjNVrQu5bH+EHnuRbmm5UAhu8DZa1Ln8Z6BR7e
SFmg23TdambPqngoHUUs79Q7+17G3yLQXoVDAOPABR2J7FulEwlKyG3UdOcQKIJf0W3RtwoOEP+n
UlERi72HhCsOd+nFjsVN0LjQ0+0eEr4/17N7+PGZavaCVFvN0459Rgio5m+tOQISj8phsMBbDiBG
xAQxI9LzD9GjbRvz/A5OoLcds/gp1KIeUJC6hj545LwwoKPXEPWMPkUmWqjfdKMGmNb1qy3JkmKd
bWpNcvI0hHlZFN1YTXMMXmtnUDipqTpbxLObTC0P8cBsw+js3wFyF6S5Q3AOH7wqQGsQ1NqjJU6u
cH9mBRPXPEnIasgzLp0uX5ehFW31EGyWr/fHPMhOGCPII/LDl8UFzD2A09xiLVj2QLriyX3FvPmA
+VyfL0p1rMBuJbQmromnFfxvmnZjcoKa/XANBdqPsSKemQU+QhQYI6t8wlLn9My6hBUPqzwe3hQN
xI1uw3jW3B9WfG1s0gVtMiBDUhwn0LObEtTmDg6ZgRKZ5L0JyIxMbinTZ7sxxX9L7bvZ5EGiHbxZ
iNDqPkRUEPlcKuS7hTH6YC2+dESR4qIkLjOjjZb9LAd3jpbFsxB6d4K612rKwIv4qSC3N8MqWkmi
DxzfO0sVPogODEUL6YpyA/ZGe9NX2nXUmXGa2CdmrOg6rAw04XkFB9SZXYE2ZwaFjTxor5B7xXYC
A0q0OR7OwUy0fQeQhBI3dKsKFIcRlWC3sffvujr/FtgF0fECIHfUklMVEFA69I5DNycBcgQHaYzg
/Qhmlu+DkYnDUJTcYlEIbv2uuO2H6jWOXW+uENwMdVlvh3Z4Yb2hHwcUs13RrjPaftCSQIDQjYK4
GnlrG7cZjMlbNO/WmcGAQZlyGjwYtbehB63xOFFmoWePUwm8C02khsV4ZhLkVIbfaocaQt03sDrs
nMg6GzZjEpSkFY6QDlJ5g1DC3CsMMBvl0LUWYfqOzuQ5wd38bfIOVFW9jUQvQZEfAg9RVqzfDtBC
LZo5hIyhsvZGSejBUN8W/ZRtbf8Umm29sea+FPEeoXTiU+ARQ1uwSauYmrWiXGz433qHjBYC+cLZ
Me2QBYQRDD9pf2kS1JmGDPlmqYyvhEmsWMSw60Iy2fd2wG8ViDUiCPiq/saSioyOwMdoO3FgNWmk
56S0VANxKtLxMS0EoSR8Ro2BZJWyfjnEPRN4rWuuDp21LA3G+zF33sIaiGQzqCO+JB8KjAKUgdqh
0ZGmN1zIIBn3RiWja5AgfR/z7tLaaJJ0BHZFEG9UXL/TW4C4fC4Cl9VlZf32TTx7xrij798+R3Vz
quj56hnNrkH5gHljXycYIboVU59dSSUuQi4+ezCvwWQejFg6R49Zk1fyB42lTz81QECOxNimFWeX
dGAV2esQaIIhy48GOpat5o539q0cOfFSo36DQwk7XnGDVpjTXQazTdLMvH1UOalMY/pS5UYFsmFs
sX40XIibTJcvPdDB9ZhVe5bdzmZ6cfXuDWM0tSAWvCWzt3OWEyLL0i0826n/Bu+t2tWCHgW3xqdE
0/y1O9+1ZRjUR0/XfRzvrLsCq0dA0AYbE/4ZDWV9H1nV1TWGhCOf6J5HcM9/iTptuRnaCBPaY6AQ
hqfUfduKOymKJp3xiMGqjdvk4OrT0bP8eyF80GQZM8HYGr+PsVlv3LYbwO4RWoUFTyPjehiY6Myy
9k4ck0bj9JBEabNWTDciMsK1Xw/HSdkxVvEIslEZHD2XhPVymmZbCWMXs0DQkN4RBlO/TkeNU9Sk
h9zn4Gj7WF6qlvyszjbyDXZFAanTP0gfI0JuViQDmNF7liK0TmGfZpN3w30JX0Npko7tOh1nJCco
Zc3vwlo5k3zqEXoB3ldEiOMyjBLsggVIPysUL7ZbV9vCQd/tQQVd5lxwKjej8vhTJy1nbXBqNTiS
FemxdiYPuedcKtNNjsrhFjjq0O5hd2L2BKNkGLTvE9uMN7rELh8Q/xREt76i4WvOtrmsxiWSVYcu
aB6imEARezJAZbZku/IlNG0H79P83spuhPkHYzUpgoyGncNUQiES73F/K+n3hxnCZfu2wOuEXzMf
HH87EjV/RGjLivslY+6y75OkI4Cs6a8u2jMDy6sMwhpGcPgjnuRW9PQ8jYSK0ZCSDQrGmr5tSDoM
S44ZFvcbGgpu7aItty6CN4z61LasOpqnbRbTTaaagTW89qUyb9RvZVbvI0AmeADXXCDZiDOI1ZE0
X2qiomRK+BL8B/Q8MdXwgcJSHXunuvTXHYjvJgGvpCr3KAwMRL2UhCNH04NbD5Qf8gZmFhGydjs8
pT2WhKEiCNnurGLbDJ7JqqPG0apTbHEwkLclw7utJY940OxN0qEn8Tum4LlI3mNdvwWMwHSTvkLq
+pj9fZeMPXo5xdH9Cd1na+sSeppWcJ0QO+cp/ehk/bnMf06Rr63svnJXjuedWbnqT6M64n8izqAg
a6tsP5grvTHTKwYiEcvSkltEvWQ0wH9pRtluu4GeuAiNVSmIksAyVq8jzZ65nrDYnB7uJVqVHM2A
zrIFIN94CUcdHJl0rjIg+VSp4GNysEiM3HOkW5jbAp0eIIQdHUhtYwR4jsxdGvXujjYwGSQR8LQ8
624tsLjABj2GOEptKY6ilAvw2JjiNqILjXGs++5FdHfSPnnLW2xHiVZdTfop8N4AW9p2gQ9ZqjOK
ev9ejskVfLg8DgD4MbWoV12qeG0206GpzN+ZmT0CJEYDYly9CIpR74OiQXi5zVL9Nmx3egzR2wra
S+GQ7R02JnVKgJg9bYcgDo5aioLKq81voVuh0ZWq3DsZhUPuoROrsJULxFDc9jPDjNbQySwGh6or
PE+KppvQ1j6QWukdU9mi7cFwpXm1YH12oNk2DbkxAF1/JAqbFbWAcBWU3OFskzkJix1jK90o2gk9
POEuYzHfkWbnZfAroHnNKZ6cYsIAvQ8YuYF/D3AYBCPhWfhUrJzwBW6nvz3PvYlad5cYkY9xjaBG
OiivaL6+G3rQPfqu9qAXqCMSIt0t31on4bNb8M2lUGh3IUv2YmRtUj9Y0CnX/kR+jOsEziasxpXQ
q3cjhb/pxKm/g3m7YY0Nud2SFrFg6ZPv9hc/Jqa2lNaT5kf0sZpxByLbkvpTkpjgpOHoQvQqd5ER
nQHSo8fJiW+B3PAN6iHpJWNXbcPY/qG19nOVJHzt4sW3c0TlScN9j2mUSfZ6ZIDbVjDgKSmOuzp1
Nn2GNiRFBSFbZIARwZJmahAbV752LRrxMgbaL9SbQqJzLhkK4sLz9iDnH9H5rNERV09IqHpdxNvY
cUymCHd6S3+pnwDLEog+2NCZfHDUVHg/IDJ8T7zavlDnuU7a6K24Xw7Gb19r3kJJXGKnw4mZgM5S
eVmJVm1Fboo1HDa6XQ7eU5trmL4d9xAsLFLQDUZtTHuLW1TY3hXpm+rG7CIUJqFJJZjQ1E9Z/BYY
5zclheyVPifM0+9Z20rZ20Gr14NjFZspUP1m6txd4QwGqZgwXNvyxnVUcB9oiv7X0JxSYYKiMwBV
SO+qx8OW1Zu2zTXBFep5DxkUtFl5SowHq0qv1lmejlIdINIQ005+pWWD5ZbUqNqooAWoPwkFqo/s
iO+5uyu1NIA+x+ACUu2aEoxw6JjxOAmZfD3IvE0T0jRovOommOclYcC6ycwIB7I1a995SEWbQf9W
9f5zY3KlOd03pyarlfbnhyohfDvYokarvuDPh6tDYgZNBBiYIiSQJH/qobAocH0rvZdcm3nyOERk
CRYRZZl1koWPGYZW1mLjtaspDUFagBCg6+IB2/pLKvT2wYhwUiSFep/svWqTCna/+eKYw/ra+d1j
PEVPk+khMm0ZwGKr+mQttZLv+vPhwl5K8p+p9MqjFnfJoQZWXdGvOS0bw/H2Dtfcftmjq46N2ChQ
xlvBnaA+Peaufgyiwj+JDJ12IPXbPtZRTufy2OYW4svZWm6PHprg5SEou31H7W0fGQBXmlQelsWk
19DSysIBLZfT9vcReIixVr8Ls02PkeE0Wxi6d60rvsm2CTeV1xcHk+Wd0fcjpBxpfyjtzolsCZCt
OtYZ7I2+tYszzWQHraTTUOKAQmaiHuGTwUPTasIEaV98oDIC44EYM7Ehw3kG8a8MEFsjx+tuiPR2
vlyRwaU0SUgpi0Ce6urODNyrppBzs56VmzisjnpHvIs0YpZ0xLe13UhmaUmMRItGIeseEMV9MBTN
iEHnannEUqnszVHqpqSZvSk1cnPT8AbyfxNbz+Bb0v0US51oLyyPFad25cFx98VEnMBbbDC057In
ZS/z8G154iHzPWzvbvXK7eFs6N2pTnDU5wktBs+2L1CbmNFpqbVvKsNHX+bdpJ3zihrqpfLzh7qq
MAkC9JKDDwy+PMdlTkyuY8h9Us89yp4EBmCCFMAqaFvOJuWk1e+k31wN4HagIFyD+myAdcyoVlXd
3rijbh7sDHKiRrhldd/bGo7krtMos/a4WjEYg5ddqTxPT4puRhYnCAtJqCwAmC02ea+egn2YpWfK
CTeWKS5AewlU7K0KQjGp1IOkrQj2vjqJf2wg7lW0hjlkec6OaOVoJkEj3uyqV0OOB9HTPqo8E0Tc
hLctpxK6K/bwnTy3OSBleBjruoWAPGWgGZeLw5lt7hY+IwYZopRmXzeWDfPUneiPVyS3ouXO1Mxf
r19MNEkntTi3mUNWKCAmPH0Wro3lk2vDpPbxxNpvcg0INPNH7egLAUhQkbePQxNjRPpWWtN9kzDl
92yybZZNTh4L+Wf/2Df4ovTEiY5f7LSxGFB4fl7PgvS32jyWrIw6k0yBOtw0MwAhWVi8/eC4mGmb
a9jOyIMFFsdqk/hE7/tyMZouFS1Bk3KBsC0/EsH4Xz99/t1mGlMgDb1cnmt+SaYVOcoL/se2Oyf1
LH+HZb+I/GbnivHBNuUPvxd0xymfqJZv15bNPojqOOdei2p9mKxZLGOiBVNAGFiMYa234DipOO3g
1UKjWD7pMoosuyUM5zUmGeQm/2DbNWb2UnO34hYj25NPYDZsB4ugDKs7FEG59VyG30gqpo1C3nfw
SeH3JcijhzyHdzzMBAHNR75RF/4DnYri1I/WIarKfs8cjDEBaHd1iBKCBGbS3Qj3cm+ih1ckD+ln
PQ6ss9GQp9oPkSKKIFUnPexyrKu4GfJpRI0SzfCF5feggGQtkyFMg21P4JLmtidbM9el1gqgEBZe
WoqLY3WYZxjL+JtGojv5RXvTjctXiOYdMSCz0VnBFiAA/NSyLbvLGafDR5j0Id+ORcRpJkIKzJ6e
HT4vleV6mTfCGRkwK9dFLAGpQlYexF4QySQC8OaVh+J8A2BdcuabAXi2wlkl0mSiF2+ttDxCtoUr
UNm/8hDVR57ZN3Qg4bnP/IRlYyLYI52KS96dcRZmVXuc8+bgwsFrqBsFbUi9m9FmpvpBNlmxuEJc
nwUYysAyIFevNkbHqme5GJdNNZ/Py6Mohu7aYb5HNA9Hw/bJLAxrQAvLZppPjQ8CLLjLghczT2E1
mCfpPOtF0h2X70HMoIjPb4Rqjie0D40EqX3vxD9qhTqWpd50aS1gqnaYEJyiT88DaiToIvntqHnm
VZ83dRztpCbGXdtG33SbJR1N5z9fA4extxMH3eFQ2pcsQGE/afrWq1gw5VQkLo5HpStDebocgNGh
PQtiWJfXjFxdWif4rSywoyYwaatR415P+26FLpnY3BBBwR5bWLNqqiK/6S3z0Gd+e2iphhp9UzJA
BXZ0rW1qEPYAtVchprgMBIFSvXqktkAFt2GSJOYPrTf0uCpt6nHI6TCyZyeBhptyrVnTD3+U3B5N
eelc69y3BYiT/Cr9jPJFYRTXYPxdSiNC6NNSQ6LghnJmJGuwSQ5e6Oi7pGP1rNRo4RFrhXFlyBTX
vpHQ2TwaClaaXSKAkAdJLMpa9PAjWGKBH9Nea7xSrcTjrpX52QvAHJNoGNQbdKpoAFrUAUP+RnMc
CbCevch6UuBUORkM5X3ETX6XpyVVh7ZP9rJmjk3yu1dNJKPEF8MW1RlwJn/MsbI3jtGi7K5x4awR
dcWkVZr5+WvjDhDFoJUYmwJFVO+SG+r59xRudeTrY52dc4ALRMJ0zEFC4LkxtzpEPBt7FOLktTBZ
lkfAmgmUFs4ByTgc6snLPjeuR5HTt5mcSffXMJJ/E9n5NvbLGToeipNhmWhf5kf1vFkefb0QtZU4
DWSGrFM6pljQOESPYELR7883X8ctP2U52DLiby319V2twyzpLQGzpEzIXl0e+q6hgcsjgUWzFaHr
6+XZr02jSvfzTQVY7lVpk09m9CZTtME9FV2no6iZ7yTUyU9hoHvgWQXanlw/NMFIcNfEaMPJqWq8
Vn3T/aC4YvEDwLjlgHFUQJApSRKEMZhbbgV8LwyPoamddG6cx4pRdSEMkRg0UzCUs3bDVJ2NEX1P
ogh+y5lMGoE6WoJxrdPScmczCqxM2/iwI53Lu/0ed9kvqitriJovZgl61CRfQZbtU5yyxk3JF1HE
AgGNmyOHsZXknbwpguhnVoFVH9wsWpuqovVGEnibO0sN82Sm2ZuhrgkxHHZKJa13GpAUIvsYdLwt
Jn+yrGk/fJeet9dt/cF8SvwXa6QwDiYU1pg1PnPLFghEOgF1l0pXiRQUf9HKcxIqJ90ckuUSJGXt
6yh+inSQ6hQzYOVKbzuU+fesJVzAFFQeTclNlhHPjuxV21b8FWzKbUVy57XRKcjgg9Vp9NTnb3He
e4xrt+aolWtPzyGkaWQ95AFelvliL7c67mXGwepoFAPVITg5HSFfRoKtq3HJ2vQoaxuNw1UfwMwR
WXeey7LzrN9EOe/OMTkCLE+d3JmjZWMV4lY6Zd0P7gxq54nbTBtO9PHvhnLYqyR6qUd6bH721NE4
5cSinQWWQhVPjUsEZhADPp5KzgBGyr2PVnLF0qFem2h9J34YsVpUlBr+RmBH26qkYoz3o9nqrXV2
GRTh5NgEPOFmHW9ycHKH7KkFrrjpTUyrDIBcwcG2YYG7FjV2UH3SrxAKXzuo5ElczyLj4+BhPMvj
d7J6Vm4e7cqivslKujnanSaI9aFP4vjZfQ1rUhLE1QXFjWP45L5B7R/8n71b3OBUpqXQx+8IN7aD
3C48Jye+DzyMQGlrbv0SDnFlmGfNb4gWIgwsIshcok6mZuD1e4OSX5loK8tHkW+JC4VA5IKeflVB
v5eK6aepA5LML5TPLTHcZL810R9AXz4TtfUxVNPVK7JNqsJzK8JvjWM8GvDGCQRszJs0R1JO/e9x
AAvF4iaF7wn6e9ScYWM7JnaR3jTOXO3GeXm0bKQZivPoMZaCVXyrJoM8wZk4lqJa3SFC+C7sAEAZ
Mksq/RDNfBL78AWQwgJskmsc5ovXJvcSFo3H7G0Yka7rBZc97Ao1T87Yb1t32sQls24lOh8fn5wp
/XSSFQibBCHeUYWp+Rox91hl3chIyVzNnNeZ1Cr4Mjuqpadm3ogIZk9UjQlXZ0uYQ+jeSFAAsSnq
kwzL5mT4rGNjp/AoKDAtXDau6xJaPDW7qqN0vIrnydzomdW0bocfzkSMe5aziFk4XijFDl7gjvuo
CmY5QbnKLNLsYHuzHBlu4YNkp4X6ZcxLGPzcM6lc7wn9odS8zmuIZ4IAmCThWikiMa5qC6eRW3AN
p0YznDRH54unQbdC5TCHEmGeyFN/3eOxJ6wYxD8WOZ1Yy9xRuD7Y5Cx5TvqbOc+3u0l79Ar+J4U2
3/KWg5qchkGEqCyavQrEqtUnFmvY0peHQ1IFR8LYjZTMrNYLvwvV8d/J42bOd1j+U5+zxzmOQKLK
0DLXlOchZLInZE4pfp6hIn2vuWuUrGe+9gtiRnUVdnu/U3R7v359Mn8QGnt0uhlbZi9Dnlre2qkD
EE2L62B+bnm0bDRRXkoufeZH/nBiquIeBjfaBtn0alo4/Gilf7Nnmhj3AoMSHEWmsnBp0pXYXgsp
X/QWm43Zz81Cpr+OBMhHKRBWkUvK/BjbNIEcg7vRvAmn/uSQabIvqA2flo0duVsvgHHXLf/DdiqL
TcaUh0pAItBLEm+FrjDexZX5nMGZM7ZDhhsYj2WzqRqdcVr28CznuTbrTpYbManebcuIykOezFrg
z6rzHxcJ2v+I9f47sZ5u6f9PsV723qbv/yLVW97xp1TPEP4fviuQEHsueRR0Mf6S6hmu+MOydEP3
hS184Tv+P5R6rvGHaUEmsVwLDrdtzDCeP5V6Ni/Zus+rpumCKjSt/x+lHiiPfxHqzZ8H8Z5tGRD8
+Nie+Tf4luf2aEykbv2a2u53M4zhJZrs+KaXhFb5jTG9x9xWU6NLfsLHZXUVGSaVB+K/DNft9yVJ
1ixjh3syGKetlERs+rZdPjZN397LWDDDz6rHZROSd8d6Lbf3UThWj2FdWVdpe3euS/mHSuOMm031
niY878BCP54kvNTVNIXZ2quyChpCj2AaZ1GbldevjVv1JS2RLoJ5HdPQbRX5TV8vL4+WY5ZHfe9q
F5YYX08XIvjWuLncWXOdrY1q4yUjhcquG/nLSGneGVK+js1QbPrBdm6yMM1OqW4iZKft82jpkFpr
V9AwnljyFnrZ0KcL6qvVBdUhKIPnr6eW55fN13OscrdtjRpheV6Lnfai5D1YU4c5ZV0N52LetGk4
nJddzrTs4Df5vz0PK3wuzFV4Mpejl83nfjmkvLb8oNhTxyYDce0ux9uf70KODIjLlCu3aXsab217
H6owXFujFlEVtXJMMJLZW5T2+TkdwTv/28MgzvOzVWnZ0cdQnuLE99QVBfJwXR5NCrQ1QUptcp5f
XV7oamiJhd15Ox02MYnZTf0ak3EK9qqnVeSH3gspJ2HuV69+UIX7oTTWrg+/OhpylDkjtUzDiP11
0Vjt2Uuk9c0Q5dpVVf3KEqw4uGYT7pbDKEXe0zk0H9zEUf/09pqlMeW/MNpXrmS1DisiPnleffe5
yxzSunECrV7lgYM+DFAy+XXeLdpbBOfwaTkjajjlaE9uXaP0b+15A1bnHEnDour11/MyKgIkVOH9
8tSykdPk31pZ2m/iXP35MyKf9K8yHHJ4Zom6gFpUF5y1BN3mPUkeA+fX315YDvl6riXZC/gLneXK
TdwznKVob7T192VPThZ0tOXh3/cjLeMlDG3umfA6l5ucZW6+jiyafFbF99Sev56MCUUl2wrUTxd3
D8uGKva+oUR1Q2ZN9yArozs3RXyPcDL52WNwHWGpvJtVbJDG4IfPY4skIS5dcSuqaMJUZeTnIFHV
GfrzsLdLX55DvdLUc9TJoNkGItdoAZLvqdUA06l6xXefm6xIMWQbZLP/46n5keaRH2WnRMt8vRD3
fnz3UwxD9Od75wPBsAXbpMjoGgqA63VXkz1m+LReKMsvG0vwPUsHOubXc3EwXfxEoy2PgxozcyYv
uqd9vimgWH0EG8HkdkYb+XIiUiQnbYidOJlQVv7Tw2hsQSD5lbela/vnK2o+MhH0RldWFAyIEAw4
la0e3XhjCLiytq6JZNyTWR3ddPPzdmjwfOBZuPBGyvifx8kp+PP1HLSVmRunsY8olXYWWswmGx+Y
cc2PPzdKkPfZju66rlPj87nJZXRMg+ZSzk8NYV6w1ktRgf31pi5C2Pe3Hxp8/oAy7G/BZZh8jVFx
5+GXJLtLohli7/OpVLa7RFHtXXbxfRR3sxL569iv5+0ZuJ9rgDox2LmnRQk4WX1wVYnw19Fg5x/E
IWpaNv3QESZsNJmnV2/MOMD+867w3x9AnmxZIRf7p/nAfyGHJzHhbzdZdDemoA/GP9syxd9vsiVT
wbJDJPaLGGh56PjjXQazMS7Cpou/czPb2dd596wJAztqjmhy28VTuUeQYTxIRAgjxcTbUPI3N3ob
7/hIs6aZX1yei0IDbxGLg9NE6MPVyJNjTgSKdyyS5Ec22XjZ9WZfTeE74kTtKevrAZdIsVv2lo3q
j5kj86fPnSq+EIEb33WR0p7sDqSQ7vvysrxY5ShWiwIl6bKro4VsHfwkLoKX2yyzNRJSR21bZTrG
wqy+C6M8+WnotCJTaTyXTmzuCmgYu9EAJBYhYahUot/FieXum8xEgtf2MOPzqdo6gV48GwVqhahF
M4gAluxjKdKTgArGori3HjTJxvUMlnGUQY/jkMy7fXaTT+Fl2VsO89qs3mQVv3psXevh8zAEQfTp
I2p3dyUG8z1FTI2lRew+265++38JO6/luJEgi34RIuDNa3tv6KkXhCRq4L3H1+9BtVYtcbUzERMV
KAOQI3YDhcyb55qlh5WWRyKbT9d4GYtyJALoUb6a9Nk399RZSkMCkJg3qiO2P3Vknv79Q4P26/OH
xrIcxbB0ijhMzXaUTzszK1TxbST/9NFB6VjE8MkeqBger5q3jEK1xUC8Rfw71sXFtIdkNbgV7kph
nzzJOZo/K23Innlhvwc3xidg1PEghL+F1a0DDybB16vIWnd/nxBHYkysE91PY/dzP038bfF9jB2m
SrrDIomnpss80I1jrkfSVjFswvet3mL+ALvE1yX9bbCaR0fr9H9KgBp5pXnfGz9RyiktauDZSlbN
mEjRXSnbRPemvs8WAdj8NHo7FKNmbVRrFVr1bfm0UIxDFEBSGDTxoQtNUtlkyLekLPOzE2oxvuWa
82Zn9XlQMvdHIKVrpS3w93ImYLXTyadYbcYlhP4K8llCt05GhFbTIRX25xB/I2ICrBNDgztR8BI4
9RMAhkeD8a0vIudQa3zXxizxl1WG2J1Ud3T1Iho5r2XG2BVQPh5dtVaKrjY5L+Q1VjEXY2KdLlFj
kNiE90VXNOjqpF0TDm/3Ib1vE0Rq2lbjn3yhlp264aeEYNUi7TmCjIPAzdyLRteKjldg4NzptHW4
T4gjMVYFDYyUv003JZzaXvXxff91QXFUk00C7V1pX0fU7wfT8X5go6WcMKIzXqzYmXuaFzwpo9c9
+kO2RDAqPeSylB1yBw2fUvvKN9PSN65nq6/WmFBx1yLG6zxffuTh8l0sUIG75YZRPTpGUGyhvMmr
XNKk17Kx13reKd8c1wvnGkyPM15K+YGnD5CeaSLG3Dpae6NKSaKumfPMHb0j3jz+cTBVwP/QArYd
ca8TW2P/sXDrS5D5xPl0039UMqhLoYVTg5gUTYvFzFAq8lH07isgyXD6dNava4gVapq6t2vUoacT
rErUJTYxYzqzIxcVnzgMM8XeSeQTkBLeD/vLiPB9bZFhWxZGI724rT8ueI2jchZqyIusaZQi2jwN
xKxZ9pRL2NKjH6XSQ5cQ9J1WEQ8q/ovm/Cc5UofgPL1OOpBEDcUxea/lrvYbOdL1oz6A+5/+iFSn
vWQqwrsudKtveeTv26hENhWdlCApyX96LUwVS322m0zf1aF08GOcA+YBCDIUnjGeddMTz44A3VXk
bXZBm2YOGaJuWI0g/WZmlHb/gb4U/NF73dr061Map+uOSaUQN117epL/9usPMRUVo9m7H1IXHgsn
zV563Beb2NbeKi1vtmnn2ZSia/pbSGHprG0LXih4YX4qsmQ7urn+hpYm2AQZ+jvRdZvsI9aq8qLZ
knS1qGa9nZ2n1kqvfX8trg0o7FrJRz1oYLV9CfqxIhqH1RJErgHXlenw1q+tn0eRUcAzMPIB446s
kZbZgJowy7KwPaMinFeGPyVgDX4JvdlSxNniSN1G9j6ILevWhH2FKlT0O4RfKDdUNJoJhHPx9NNd
bxnUtf1GRBFGtIrPkJPl5SPfoQ+xoOTbPbNIbD6MY2xt3Qy7+ap3qvfYsOfYfEdfSXNGq6jnFkfQ
VX0mAiav0opcjdyav3d1+EMQmKTHxNK9I6Zk/lEcicYHiI+G2G7Q/v0xEYxesvv3h64oS/z05+ed
V5N58mggmT+XLSoa2lCnD82PtrJL82QEzcwjO3PsE/kM9md40Bx0O5RQArcLIGgYU1dMxFJN4aE5
3JZ5VedufQ8YiElU2lHkLaFMsEpXdASTRa0P77PBbZBy86s+ImUblDzC2tMBRhNnVgjli6KNyAzx
RJvOEAvxrX3l/mrsxRlinAjndFUxkHq6La4qeuIMcdVE8dX5/SqYEoLyNIpgLdYFk+sD+lFNw+4O
jQGFbLfDqS+ORNNRd49NCft/pBccNpO8odQAOkZRuvr3v4IiwNd//hkIfOmUqerEM0DjfrqJENKO
KcEwVLJoSELxUI7OSRk/OGgOdhY1nGfRtIMSnTHSC+dZjq5PjIm14qisLW3ZKfiTfproi67ewsF7
+zSOyXF0yrvHT8OUQGGK64WHOhv8/f36YhkCdnKnMa5Oovtbo1Gzh94c58xfv+/PMyDfApriq/Pn
RFp50dHj/eY+fv9hkgJxLVWwu5pOEuMBXBmYSmW8TnAUYuvv09QgrqgMm/qfD8UClwzTxA1g7W+H
v631yXGiu/98salfS7m0MHPJWTRlT9WMHNtHcWQllGM1/dEIm8eg9x41r7QPBcUgM7trSKn69dDO
1AkdLGbQ0tsH0R2IT61qClJm0ZTAcCS/eybpD5Gk8h6IQPU47VrAhaVRfscsqyLzi3XZ6NnpE3yw
vRjnZTpcdeg6N4kfKO8q6AtkSW/4p5vbHFHFQqz6y1WVtBhv9ey3Ku2/vOip5sSN/vODS+2xKtum
ofIM4X725+ODGkSqW1o1+SDowV/YdPtx1qCFPUZduaI4IdqLXhaqmJv6akLGdPBQBU5LfpvpKAh0
4+I2VA9yIJOdw4WGgq9ucV/cj55zW1Pl5PAG8in4dzVrueO+pUbNOlCg3ypjZ1/RzLP/IcuNhYpz
FUMpdSY73YjQbCMbvqpTQxlySY0folYxJtZFNXBbGf7QWox1sbdPeB6DFUqNfap0xl4c3RsxZvpI
ablFezMxYan4lt0O/3beb9NgbocNMuvdOCmlPl3/U/dvlyoqHomYQfxtKQwkcuv8G+1RPEmHzEql
gzgKguqljQxp/Wm8n5bdx4AEljMn06etCXHk+/mf1nW6N9mY4KPzaYISdqD+4oKVhz+kzW87/21Q
XNEkRLZxiKMhWtX3btRBIiLivh+dvVdFZbWSasbFpN1HGJ4kWmDc1t3PIPp2dV2ZzOKvi9xPE9f0
9XXgPhLdlQ82v8tSlurupVaNd20KfUc9bF3iDF/NNmznBBGKtUvk8gJ+eVmadvHFHmz4xkPJG0ZT
YAZTYQws6S6aUQI14rXfjP18JqE+eOxVCsCsIkRgF/qLLi5cbMbHTW5b+YtUVd45j+v3xM2Kl9CL
8kNTINkV3SbwrW0SYTV3W5s06rpsxnAZTYu7citZB6B3lHxgd37R+rDcDrI5rnNDAj+ZEdJOrdj6
kJ330AbnGhcATlwpGB8Qj9rbNrQb4s7a9ERvxocc4AJq7FLaiDGD8qHLENi3E8QQwf5mlfpFgw9k
CDRvupLradiwZ/5RrACmw/8gIa4lJWXd3HQQ+1ODgYT/dsfrjX5CARIFGpSCV3nulKIRs/c7430i
4tliqMSl70OduMj9hnr/SfcxsVr5dXl3o2zFc9ujtn9KDmJDK57rt/70RB8UwGceBt73ofvjX/nL
bkCsu28OPl3ufi7/BKBwRF9XOv8/Ngvan6QJduyGZtqGYmiWgjeZMSXrft+xS4onWRRna9/R/ezN
MsPzLg+idhMldj679Z3ARxle6BUOhXW2uQ3ahZ0f+7FcWvVA1TOMUB9lx2gukBErC3FKDa1wXmaj
PufdOTwXOlyJlB05RjJmeBZjojGRkK+rQM5nYsKYZq1S9dYtsuKh+49wovZ/XrEMXq7M6T80b2QW
P5kXaGVclRAHqu966W1VBI6HOHfVVVOEP/oSp1/c5qr8cDv0nNc6l6wdzwb5uye5TxnPrRfFR/bh
9oazrxyrOrKlx+a4zHC5iQp/bzUK5VOV2R7HXnOezERdBb5sv6HfSzethc15b/nOW603X3O3Mi9x
5sVXz/HeCetf/30rOOVA/3ygGujpHd2y2Q7Kivk5cqo4ka32qpx+N8OeYlKQNA8UYc/GyAcGMPVk
ZNdrqvmUeQwfPp0nZnb1FP60YjahlnAXqxNR1bH0VVSEqMdxmt/3Q+HuxVGOu0BLxepa9Mh4msi6
piWiMYDFmuMg7zrPQI9MWm5XSG25r6MafRh69bMf9GwyiEI82X7hzfH0BhE0qdT9ysYKyDUC7+CZ
NERSpb04EmOjrobbxkLCPk1+WibWNlHr4VszTUvldK0gaE/eEBTPbDsN6lSCdIVxrfRSD4jxEY5U
O9FFAfhKaatxFj3c7op+rF+cXtYuyB6vlZSG/2Vk8TmNzLfQ4QPJhkhmN68qn4OVrqTIfV4a0rcA
rNe6SXG8itv0KhrX6GMSNOGFX9MhrBMk8jGQqV4czPQK4zu9lo2XnCMDJLlUuN4cFbB5CYAZB20w
kFX+anSSexbXUqar2hQBgmwuT/efYWCs29tsMcX1xLgUlM8YPyzqSB2vTQ7iKCpcZ9+4Bja/YT2u
YtekLiJMfKgpbfe1q5VNQlnaP3bcrdPYtL+qHcAUGCHe4xCO9apVUrAZkVVTu45gTzez0z0dpI8F
v6qmUH7+K20UlOYDxiraQaSIIP41x1gp/npS0NQyHABOsKYTxDUwNWyO00+p/ViJKRKiwuT+E0Dp
XQJKpeZ5kUGOTooGr9fyFERy/SCG+FIMy8IHaSO6SutQ4+ijgssWSOfMg+6WP9Iozy6dFjjXXrMf
O75Vb6UJwaqhyIhvVWO+FX5zbFsHlVfix+eys/F6ncbbpEfZPdjxNnUH3GWjmNpcKYM4PsQrs+6k
473xZfNnt6z7ZzdqibE/+mqr7Ylj/2xUV9f2cYMn9cz1Kn0bG/FCjIklQ51oe7/ylXUkEysow6x5
Vb+XVqu9ynUxHJNCJnE9dRHM9KtSG8wVVcTaa8mWYNa1qXf6eU7mFfqD4vnm2u/8AmhsQZUf/xvf
K/M4yjm1M9AxYQy0B1TH2aM5EN6QQ6Aug4EVRSDpO4s6tmfED5uEnMsXjezLUtKiBEJOELyFyBDE
+sRXLL6dOSTP6XQHPSEnv6fI6jcEcpv5v98oFRx0Pj8J+dZZhngGUstj37JQv8WuIAHkZUIZ4jfq
J8G657ZJaRJNMWKXVScy9b5Tt2vykmSirG5Km+fEfZ2P2HwPIO1QdFqNMBNYTWP1ytobGue19bpl
2Krj19BJqkUn296B4vNhp+Fl7klqeUkNkwdSam4tP6guYqjWQ2wBDKgm9zExYYwmX+C4Pbpw/i9F
6VCjnWTQHilVJNuuIbsgXYBS17d1Es/oSETX83IYfWY5dPvboRg1zUp1578tEId5Ts4nDHtI7Vyo
nprb6ulsB/dR+BKRuW91KPG65OaPeu8Hmyqy2TkMqfzglYjrUxjvcyPE0jCsMv8gGoqzffys0wLU
OOWJ9zFxZE+z/+8YFiLR3jWf7qvEUnJkA5paPFP8vEKwmTcWvL0CpaAeW9DETVfdGtPrmTu9vMG1
WVWugkRlGhrwnzlLCQLGqSeG8GTBnC4Z0R6Ctr2oVsdjnxdRLauG96KMvY3ugUZqcnN49wMfrqpb
PLlxpJP205DITsv4wxiz1I6CE+Ro7aEt9Qcxjhqmo+7a8raiq/JOB2r03QhtqjKbGWCaaB8aEG5b
6qSfqPRFPIyADXXP423ET7QZdPZ855ulcY5SzA58o96rfVPyJ6CRKDycxcAndyNFfY+V78m7MlSm
8nZm/RH+XY7J7lZi47AYQi84IVNBidjHGYCXqIHHLjszXtHdbx3UpaDW3R/Aol7JaZevXYWFujyd
VPh40JueGVJSGDR4GJQRr4bi0Ep5S7w1Enl43OroazCm13kIpJ0YNmhO1dBtslDOxtNreFaAbDCN
k5KNyO2kLRlHA53TWiR+5CQFoBUNyPsj75VNRDzvRwfzId8eHwnhntIpdOG5KRzGWuoX+miHOxxT
rIuv1zgnGdJW9DCrsi7iCP4KyJ3MPNlxQFbC7leRPIAFEfdcOxjaTa0G7+K+C2fb+Tkh+snYL8Yh
V/ef7s+BoT10TQ/hDJsYnlGJSzlh1l2tDKCDV6rBc+yQ6K2jxH/XM/PDiuT8e58Nu9ZOqNpxuqsU
UQPS4IjArwGSUTR2YSYHSIpLGW4AtiDTBDBb95SlylswaiSzxYTUOOopL9q1g8/4wR1GGjtRDqJr
1/HYoG2gX1ZmtSms/HJbNw3dZkWfrwfs3akR6/iIXcSl+io+ByVGTYof4mQXytS0TI3CRh/Z14OZ
kYFywyKGLhOVazHnZX52zJX2WfQaN20fizL8ZsS+PKfEOV3ltuGeReMUYQWaJ+VJ+2usweX+3LnO
CuwdXItf41ZkTW+t7Q9+knRW5YJ3Tu7lcAV60JdiUCyW0xbPpzA9RVZWb6ci+bdBcza1kZD7Iqh8
aZrwmxgOAz1aU5aMW+O0quWDPgu5mZ3N1LWfnFpaiPHaBvZAFp1CHMWO36LeV+ZDFCCtVzxedM1M
+ZJJWN1mOTcCFPzOhUohJGWKU351I9LwyHe8K9onZAta5/L7wovUhxZIjiuh5Z+aSDWpg7j3e2kE
3tpRW9hO0wAsmPbCvNlHplrvldyKt02swn8PpfRiOVhgVaUUfFDFZPU1XFfS7XPdDZozJScmmdWG
Z1gUWy990l/FSiisL2Hn2M8GBPmVFIOgcoAS/Xktz9aRy5v5xepGZd/FilWsxKHeR1pBZSWjvR6s
8xz2mgw/cW9S6YqOGxS02W4tzyyei0SpF2bcBZuWl8Zn2Q3qZccTZMW2tXzOBpt/SL9SlmLWSTqe
+7BTF2KWQo5oiyk4Vk/T4irhlqYrPSa1U9dv5fSAhzyvHVM35Q9mxbr54I24ZOgp/vMOdVuN203G
ni7BGlgIwEkR/geKTf1sVUlLw1VcPvNttpNsH9cYYH/NXIkj61QMub8E4qM+6WlNlYGVD18B2O2b
UpO+UHyyJSXmPZmVb19GbVjyvh1WlBdG765ZJUcV/fVTJgft0mh0b56lerolBTvsM4MnzJAcRIPa
G1nQr26jWMmhm5r7mOSa2HVCvECw4A0rJQ2pF6GETTREvuu97oekumrbJKGV2Di1lnqz0QgYnEWT
OUmwbdP6631IHI1Sqaz0IFM2UpLgZKZrw5dEdc4IcaKn2gqKvRj3pvFQls4SqKW+LbU9NcK873rU
9vuDn50IKGcncSRTiXiK2+Hn7DB1xZiYdWKkMB049De98vO5OsjGSTP76liS8ppLeVV8A2M1H3PQ
lWBVy1UFjRJidqE+5pr3VR3ZASMX3fhOXZ5gspYncaQS71vwkm3OiZXxd5JspsUMJT2k8zyj5HbM
2H1CnDxUBqW2Fo7qYkKM3a5gqMEjPHJ3ravVAe/ROQpd3M26nJx1YVNEP3WHysPqYuq6hOopAM8P
XQmYJxvLYV/nXUFEyIouY952RKBlfnVel7Fw65tLBQ4TdlNgEG4JtefUNgpikokxK//sSqXZrdyB
sF7y1bUzPsRFoj3hYBG8txooJDh22lWvY3PVF7W+z2K52jvNEKyBjOVX5BrafCxMAuBALtZ8c+Nz
6+gvaZDKW23qiaEg9eJzbDUhBMSQegWDVDj/LEwnlAsubWX6hy2Lo52b/oPSteO6Ni2ZCl60vT41
FsloNk9K0FqHXI6zOWZD7XttxZjTNEF/DFRzfKxV/egkdvOuplmy6vFX2IjT0e9Q/ZiG10LCInZK
3BOgsHciWS8aa0IfiCMxkYm0/n2NDggYYnWxVKRGf1T1cNXGbf0a8/3cA4Dw5q7u168hVWSrDp/7
2yx/OwV8SmcdxKwMky3VEvtJrwv3khbo+kJg1JmM0yGJdPdCWjY8Zib566knhkSTpu9Dj5OXjlDw
MkpOvsWl8CJHabAo1CTbukVVvagJLq91Ulp70Y3V/ms9dMZJ9FJXpUSxCB9Ez5aWntU3j3JiBnNI
/guIF+ahGjrzMOXoIKdOh6IvmqDrXeCbVby8LxQTn7oNCCq0Yflv17tf5NPav12zLsiByl0DrRC1
3blRvWCjlZDwAgIr0TJm3wyTK0yWcvQ6mI35UYM41XSAcjOCaeciiKX3iqrL+ahp3kM3fVrbTh72
sMeIvGedslIGOdq4PXHuXkmTvZGTji+5i3zxjBAonpQ/ifHAD36Op0p8NtgOPajt1zoJ/EvRE3bL
8778VhuTdWTvvRhUPW/0lHewarCHl5L4g1ggmfF099f7cwBf52COTc73w6u+pdTI9mjTvkBk1Zdl
CCRU8ePuwezD8HZtOww/PDXJH3uv0rAYt+IVyKn+fcxAFk4/XCshy/T1iFWzpFunXENUnU4TXUyV
e4a5I6lNCn5DtOBCEC4aof8WUnFxdJ/4tO5TVyymLDqa22YPon0SmN8v8Ol695+hsqFHmTfmiwBy
3MrIhn5TFUP9bpcrPHWiLxX1Z2s75s8UKnb0hSDPvKXMilioNqLhoMpSLEuyGrSPgROnGQe7VJMA
ItVDue87q9wHMqD0e7edxiJbatjgTIeif1v465T7WJ5RspNFpbv422IfZPSmpDh8rmQZ1ESNT4Hq
KE9NFX73AdIe9alXDpRsRp0xbmrJ1Sb/BQdvM2oa4YhNmmP+eQwq7QL3t5CT3QdAxU3/FmSyHSJv
YRW83iJI9xNu/VCirm9aLI+5DJnN8HcSzBAyfOAJAlAit6NpTML+9R9dw3Q+GJyDhoXwgWiEcxDd
e4Nvir6vlR/3kU+rRr3HaKCOO2RuAPbLrHqIJm3cgJYIOV/dwDuiq9SSzuYychYOUOIn6mNTdFfS
ewgbBgrICGMsi5WjpETyApeS9D0GWuhHrvkx9NaLZnrdS+qZxlIvK3UfAqA5NkEBRBmC9azLE2mn
glDeWu4EtNJM6Wzq7c+mhx1LvbGJywcenBcxUUtdfZablegM2KBaM2ugKJWg3a5ywnkKJQYzLjn6
ocDE8Z34nzbwfwSyTXZLingr8Mfx6JOMwyy3S9aj3eUPSBNBtPKA/hb3MSs4iT3Spc4dkwIzPVw4
qTGcG7xatxoWBUpQrnzXqRa+NNbfinYlFM9BgTtxnxTByZxUfRSmb4dszK46uJGZqqfqN0r4zn4d
uc9KHehrQ9bZv1IZ+Kzb7kMFKuxLbxnPo5xkD1bUpg+yZbNRKOBXiq6YkMpqgxdPi40qKyQrIXtP
IrDWXnlbRveg5B9KVL1SGEixCzzDlYYL004eo/HMqyGll0GfftezvT1GxUfSFiSpHSW6xq5UbPnV
qzXMj+TJx0uFYnCWVIO51qjBfKeUA0JXYbkH2MCg+HncLRrYVe9Gm2zEzyUgzgeVPepDbpS46KZu
dwJa/7PJkHftE6+lnOJ/xx0bk+JZG6LwL3htgjD1v4vva4aOdEE2KO6siYxr4MrhOuwL/4WtHgXP
vZ9sbl27suexz/+E6I5KOBl5xuNOdI0IxG0LS3ZPMM1/MSYuSKFE5VHMBrX7RkDaOnErDV54DT7l
vdVcbhci0e4lXvQgTsQTd+Z2dQIfDuSZeHgnpLC6CDKkeGiLsaYLyZqWcIOm5/j98Y5IriuIJtem
t+WFL6wfdMgja+SaX5W6RT5aDHGxzeLxO8LhcdPIFXXdBV8UcIPFC1624SyKKudjIMmsDhmilUKr
Tg2R5C9BaqRzeSyaB8q5eRGUkNqabpfuHYIX6xwA1JWoOghxBKcLSJIu7NMBLU+B1jp3jPBBNE4T
b2WUUKdbL6iI05rS1hzj6LbAloxxrYVtM7dANU/sEMmI+qNoXLXGalEcDs5bO4arsfLcl8y1/H0H
D2SuR6PzEqgDRuOpBYFu6gINsGBGKs5WzAKD+chT3T6JU424nTUy4TICH/mDFhu3RaadqweM/Ub4
E1wCaBdeUUnqTT5GS1dnazJ2ennossFRVkNuQczl7jTTwspWeCsMgMiHVIQvxFTmADIW6zXxJ0iG
XFl4caLOKzZCZ4WybYpSk6voZYZXn/8cl9VuoAZ0WqvGcSfWar5a3ZahWf3tGmJcDPXB0B0IVT1n
crIUL0NksXDHasihW2oSvPZAccU4pHt1aWZZuXWm8T/Xi/G2zLKn0uOVw9TcfdM2qMinIzVBXq4C
W1tKEcHyfpDGTQZnY3b/QBp4oB/GrtiLIduynYv4yJburibDty3yQipJr3Sv/+/2TkyotfEjrxSf
fdEf+8n7VrCJOoXYMy4plflG0KR7JwLeblwsdpfW1PWD7kx8lI1QHKpwjkj1iHEtcvhglyPPNtlM
n1r2+SXvG56qYdWYBBS56VSXJLL0HqnSl9JtjauG/eApcEpeBKZx02Yjx6t5TkDLASiVteaukx13
x0ePQPevuo1KseJ5HA31xpuEruw3pIsLsk70RO1HHsoTP1/tF2IMYxw40CHQS6Vol4hR1EuJ4c1j
GFv5wnDKYs0/r/FI0FzeFyaWiF4u6Y9iya8TeuScvCqHSDQxBXjq1Wo5qlZwVadeVHJPzJLwKZSA
8VNHv2vNkbBdWvfuCaKES5lRcukNyp7ROezSGIhDC8KO/UN9HCY5nmjU6cUrMqw3t2urrRgKpxc0
f2pMglpzFJ8RCRpSeNLoSpBuvMFZpJBhdprbH29dESvUI+yjcpzCRK8cVW6oNiBQ8oRrNkHuo2iQ
dL5qvVlQVuC4j2OEbTSbdwChU7dx2bHoufRFj2qrhLOdr9hdDRexNgtA34ZjI92upgVT3HnyeSDN
Kj1CuFIfx+99J4OHk4ZMnpl60O6waDFWUInMrR6+pOhz/pFdalUco37zfFyFrdT8MIOK2vww4fUa
OBVJDN08yUpYXctUL68KaDIxlKYt7+PTCryprJOYFMumIdtVdtR25BveAJHQUQ5sHywz88tFoASP
MkSZDRuaEXHdJPQQ07eVhTKOWB1q1fy3M8Uiw/M+og6SYE9Y7aGstGui68PbKPOqT/gIP4WpS73A
l5ibF1aX422VUhNTs2tk5wEvilPDnoYP4whT9T6Weqm/JUNaUMZY69IM8MisBd0STogmjC2Cvdub
/l50RTNmXkpaCVAnbFO2wmJQiSV4oeIwQoMD5nQ6XZxZr8hvgvmtzGKDUUD14BU+9be61X4gjeJA
bb/JsYwYoNSqc42r5c5TeDy5nYm0sJW+kJpoP9QQnlukXPGHlHeJlzTeumkNUugB2X47LSEwpgBi
Zi3uUVonQ7osU+25pYIBcJV8ga6uPff0oqkn5joqbsScPK2c5vIyUm5z//c8MadMGuhf5+l4GeM/
G/nzKsqrOUg6MmqD22xRmXdrHgP5Y6Y5MH4mOZMp4TxOTDA062WTBPq3Dl3UbGgS9SKNZbbvoiLD
W5cAX8HeLB+1b403/ckhY5LLDaITMlMV4yImFOhDUPyiL2XHl6asfG0XGDUf0MLiUThdG0z/ufck
bBEUwiZqp2QbpY6kAyKmiE2vbuzCIjF2Vdz+POrNbAOZ099oWTIJf6Yl91lxdD8NsDaU4NQNT2zX
caDQzDcPFtw6j6J+3Tux+9aDSPdTPfnKY6peqgo8QJPb8xP/TBeTGx9eywA3QXi0Ty5edXiqNPLK
GaT2SQqjnsh5BcNmmm3linpEwhFaarlYQ9gVpBQtejAor32iTp5AsKyP+/uVMAqTV9l0KutnlKeV
+9KNmgN8N23utaE0xz+DbmXxx5+a1sbwBFwJh7eF01EkhS8Kn6T1fZ04KkbvitqOUvu8fOG2X/1T
TjEHKhs+2PK2szaAbZObloeAtskPVR/Iez0IgYVK/Skqrf7aWslw7eOSLRFCATEkGgPOjepXzVn0
iGD319usOMEv2SG0cDnv1ygdbt9Yb+/u1wiwE9k7fvkihhJuJScl7xAJTaXACNStfTuVC9dTc+8m
kvcayBB1PFFRLCbQ9WN4rk/Vw6IvmipyIzTkxVxc4PNVf+uD2H8oVN2mIN1INgoi4oViSfILxKZ6
adZKu3a9WnlplaJAetMbu2JU4u0wBdc9FaWSnwbZKk795NnHTgvfN1NZQC+Jn8O0ULcmbjbzoZPj
59aIgJKlYGRvXZ8qJdXJnkWvkFDvOgXUn9GJin0ZasVeHN0bCVoYXpnTdEguy76trLyGfl2D7c4b
ZWlKzZML93eW4Bb+HFRhtQO1Dctq6oamEe9TdTKjkZP+OfMHVEE62HMxa/WSfWh78C+xaXTPXWAb
R5AS3wGsd88p4Y5TiBePmKuLWDs7QX4RJ0aeq10Gz9+LuVgPjGthSSsxl+W5hX4R0sB0FSfliVen
EPr4bXrdj54V7kZeGAzzMNpg/K0/iXXpAOOoJCIqfrbV6QvS7PbCbyoYDY2JuXk3YCpOqpJqgex5
9OtXjISrk5izQ2TAathHBzHJ1xzMuoNLiZiVsKJf6OyoN6KbtcQJ0r4HPBwq5P1zG8uCPDjmfzZY
B7dypxzE8NiUORFqffy5LFSonwLhACwyUDGAmk6VAXF3JCLGcROr5fVnV5wo5sXZYRPKK9fXMb/M
4TPkZifv2A4Qc+KRjaTHiLWD1uASJZFMX9Su5vCnmga7onTRnYpFdoCSWh4JLnbqeLw3Y+/JRzXU
Y9id6laZemJSjEcD8W8qxJ1y3UG8nInBVKGKHVw3l7mdnAXBsiqbaUMj/dPmqNtI+aLU7ZRokfVm
DOOGxvcQhrc37aNo7aZOblNJkT4EgzXxOH6tEYeSFGLYyT92Zg09dtYDkCsAtrtCD6uXoODp3juG
RzyGbglTe4zk8CJ62N8uRq0dHtm98KqRHSKvANVQFljzqCTIAZtq0x1Lv/pFBEM7AGkWgngK52x1
0oXWZtkq0vnMzROLTLsnkze79ZXSOfuJPR4SXdWv4jp2zgM81S7jdD38r+qTMbhIzvkRYoiCq3E3
RPU/Yug2PsYwS3zspcQvIcZaoE8LnOMx3WuVbKU4GAXp01tUNHrV2cNRJ9JdDbpyWZ3LqRHjEggK
Hwe0o1iqFyCrZ/xL3cbuy8RZv9aK8cQeioOi8rlv8mD44roADZRMfuuBh25AL9ar8H84O48lx3Vl
XT8RI2hAN5W3pVL56gmjLb33fPr7EerVWqfv3mdwBs0gEgAlVUskkPkbuH0y7nvW9OFUU7Mz1RKH
PlGGCxYqAZ6PEd7RZSm2bdp1T6Od9k+BtgucRlxlhBWKviPPqaAk5XrJMsrQTFUcs94rvt09CUB8
jxr7/1svgCDIR2HgLuXkII1/dkCJVxZOqm/tUO6HLNWvRpvEEAvRimeT9qylofMafJXBOnTa56qz
Kb4wIRtIV+RWc5R9Fuv9i6uM77LPJ1171nXkA9sm1J+cznzzp+qH7uXdS1T61nNhbWoFXeoll3tV
XE85i7nPSmp76cR5s5ND0V6atoiV1Nws6E0nzz39uY4+1vI6Ucx6tQ+hDteafjHmnVE575aKzHjW
oh45zrnlq7grlc3Qr5WczZIbetXDPF52IhNlPqu1+fd48rf9WnZ6xlShZSwuKLwBWkq8aDE5g3Ow
CjNeFH0hnnhIiSfkCvBTRN9r31SB+YR1k38ZMZmRnXJYoA1ihTNEsrnPMvvnHLLaVc7RC7T6png0
l/dJg1Y9OZ4eneUc5KSdgzO/sJhf868Xlk0/ik5xFb5aVqddsEqqV2oceG/Ipfxykcr9GRgvuWIk
MK9hHmuOPn02Ibajw2QAPuIxsylRAT3GuUdiTWETlIOQvIb22Cx72zHfvCLd+VmH/MOQPtfzofJ7
OCe4D2yzPEmfXYeFhB6aJ9mSI+yytheuK9DDnCe4XRqdqtH9ZuNviJadjSonqOQWpJbd72EDFws9
DuKHzhn0fWp3FxARg7qo5DH0XP+sqZ9yxC0E9TJ+kG1Em9cg49SjNodkHDU25DKiclipedtdcgMz
0yiJy8+pNqpVqWrjoa4N772vXpxULz6nXvV2fde02GbGJTnIBFJMPNXcQtHnLt2ieMrng/BQtgym
oNjLmIEx6RNkyah1/CfofPmTRxIWdEeOxdrcJ0cVCD1AzCjPZt8ZF2M+INqGErLZRBsZq7XYuCAm
YVzswL6ycdEP91BptOIh1K56zbpgIacXQMX5wadLftFQan5MVmye5EFxXFJd8jTvSk7RgR5XKbuj
5X1QPbS/h1PvNVmB/tMMfGwqqMzu0ar7zn3jJ4ZfVDyHaTppXhDyC867Zwi/NuV81fuaWfZW0w3l
l9m5G8VXy2/j7EaQNqn5PAaxu8YKyTpFRq0dQvSUZli1f0Vy4YD3KzgtE93s2v7EyM/ZaHjmbbW5
iRA9gDbLfHdQWt9H2OSu85giex7M9lyTZyAurhjvrp+9QjE0H/Uhi14mqqsyXMdBdFSCbLbjYZRv
eO4q7VLxv04yihgv1akCvUVyutCCb8jJ66uiaQx+DaN/8bPZq9coPthXfgoVVE0nTPOpLL2TDFca
vISxQvG9DZPyI8N5b1EMvUWBGUtyKjG32YOuk0a00/YxQQZ+oBjzSSoGBQ9wQpukGP1PYwwecVKZ
FTCa8EIav0RShzhqN8isD/qc3PSDz3La9JFZfAQZ1mKOOeE3kQ8eWxeBJ0E6a16SQOnYMZ47TQ+X
OPy2n1VPCmjsjOgMcjZ+4fFylGXuKgy6zeTgjyOL4/DbUHgPxzf0d8vjWKC4L4cZsH/gvVXZRaDk
ccX05kNetszjdI0EElCm+VXatdN65WedoEeFrxAGlXO0mzz+hT25z7rmjjqVuIBQoZ8KjINM0AH7
evxmdipG3JoxPkdxYOBpVQz5NtCdYJfBecJ6njpC3DbuVm0CAa2h6ZqHpoPCMET9keSqho3cLZaH
5waBxnxumaLrNqyH471ijcqxKnJ0tPrUfQnLUbmYbnKSrdgQ08useTJ3OV3fHvM8bea0BWwiKHqn
vKJOH7bwFz1NqHy78uAjddzvBfr2P7xZbT6i8LNoWOg4fTV+R2cEl72wN9/QjglngFEJNHfAMSwc
KrTxhxEprRLJibnZwUx+dNUAg3itIb1tgNbMICysA8PzHgrd6Z59oFXcyJ/CoafRp+UqNhA5kH1K
UAznQJSQNOkM6pgRsfYDpef4FEMp2PC6FLVio1kWHfuLqUzFpWhV7QYC04fyV6aOKfoBFNVsFrgr
CQ7TumGDXUz+rlV1sTOECeZtMKzPCpcS1CS/8ise1kkAnZxb6y/dC0Z4MRheoeVQGavaGLkDxyGL
ICSB5QH6BoBMecpATnOkzA/lfPi7/19D7/ONpu1+z5dBOf3WXTXkC8pMvzoteaOhiLuvtgosxFbz
WZjAKdGWAKgdXEJXCb7i3Kkvyk64LxUW12w8sdohPa5tXRizKLBV9VGJaozdVSs5VKnpXZGc6raB
G7BiHhrvKmM9bIgl32Vj02UqieGk43uYoL+TFVO5bYE8f4yV9dVBYemxgsLwnKXGFnXmkt1qOy3j
yQKJzH3PWrcDSSJQDO3J07HKPOPzHe5cDDTNkQJkBvbjCfnsYqcGeo57uKU8BT2/oYJ10yumLA6/
mjqltuZV71MxDFgkmfEZzfXqXcGFqXTy8BXJHyCmnf0kw002uPu4SIMVcrD1O894D1C+0e1kr+Oa
v6Dlug+yU4Zks8n7I44qzesw9NPORR95LfpW+yQjdm47z3xGCdw/20H9Eg+OjV9dF80gB15c1yK0
lQd3rc9NMHYVOtBZDBmVJsQE5aB4VMIRuApfjbDwH7SAvL5ifmJg+K6ao/lS15m+ASuWr2v+AC+G
NyNp7SpYdrVivjgUJx5EEb0mfe0udDy9N0plnFrTbp+7GeGZIVADwDeKj+OMD0VNyt/j6xiDHqBX
jsNXfVmxALzKVj/q6EGkQC6d0r0CEi4O4OysxwAoAN/beviutSXbiyz94okoWLO2Z3mjO+pDW5g4
q88jClTlFBx4GrJWyxq70wdvAtVhV7aOKyqyTXVrL3plerDK8ORVdfZhR1oAWixuD6bhpR89cqc9
j6HX1ra6h77AosjnD/HR4Ui8ZiWqb41qREjYJz+C6BfGPLhf/ci7YJ2UfM1DHZqbLQzlIQLZeRgK
HjP8/s0XXLX8hYH3x1UkQbRLDUU5u732+6Am5ZOJJsf+Hm9AXiZiaPZjhryswXfsU5nySwvG+ZeX
xqvKUpPvWUhGz6oAO8G6jDddyz5RHdT+aE28sKqn1lNT6FiFINzyzS70TaSb4y/D9w4j2ZgvtZ5X
S3X03ZNpYgmixFW7UKFXv4VGFh2Q5hmXslkFloVjpKBKN/fqMYocQeqZG/Bp1RuF23xla7azG+de
SydhZImS5M7cy2II3nLD/4RCcuJt0jX0z4r4Kq9UtHAQ8rp/AaYzvowGgsrzHN3QsZefzeDbYfgK
oKv95Tl7oTb1T4rBmBDHWvFqQadZ16PIzqlGct8M0mw7kue9qsAll2OAc2/sYKrhWs2vtDT3PYmW
L1HgV8ssrKZrrIeQupW0OWRFMJ6FGucIfLT6qzGXajEAdn5a7ZL1X/OLW8CP1IrVtyZJbMAEbs43
Dk58Avl2O6Dc8Gi6IIB1LPvMmr8jMP7uoGQvgEa1cF/aTXVEraYmp4XMNiUSEVdHeZBd96alh4Cq
HHTL/jUnw+1joZWusuPxkT9U8wFjo2SlVZg5oVSZP5BfAsImu7Uac8N7T8iejhU7Y2QvrJZXl41B
M+xzh2fx7WDmPqujvtmUfQJede7oEeBGu7DWPxHM8vatbFZII6NCCGB1HqKaE65jsddRfEHgl4p4
lS/k6ehr8+mU1dvc6x5uPWXnhceu88pgI0//NT5wLrizWlesqjch2ZH3STWyMzVFIGVzM2z8emcY
3Bw0r/Pf1VbHftH0p53s5UldLqa87c+yl6I6yl2K+myOZfk8X3JoNOVNXjJsJ6xs5qa8ZE/1ayWb
Psub2yVlE3WIrSlKe8dvUD3UDdkqHzoWImUqPsx/YvKst73pYPYVvh2yfT/IefemPLvHWLDsarc5
U+ERiAm8NkUKIRwl5MfWt51HBy5XYuXT6R4Xw6BjlgdmQo5gf+s8JjMqsSETS4Xqn6l6xZ9Gt7p+
IccNB2FQlOX+HG/7AE+vaj7TnOj3mYyxVfrd+9e4/9QLKMG5XS9P/LOHmmsc6/ahGeATokQEQ9Zx
hRBLeSrExKpDnt4GyLEU8/RF4HT1baqMVXK+PP3XJMol9qHQzGY1BnYKUQD3kbADqJsmlf84pb4P
Z0NjWVkB08FFhuLjn44xtv0H6PNLOewed2M0ZrlfALcnVe0sZHcj9DOo4v54H6dEeniow/FjME17
33iuurFrdTjos9h1Z4oMqbS5jaHEeAjV3BPre78oMvrlUBm8jb+1dUw9wQUCAkX1aRFh+Yg0+Fc/
x3hLTbLmEIRh/6xrzYeMe1WxMMdxqHWo+SzzEt33r2mtKY+Zg4IaX/ZmVdUWWtdlYNQ7So94+vgD
orNT2VhHUJa30XIKi0v3EhcvskHtj1m9qWxcSlxnGZMHIwFbDISXu4qKKVbn1HPydGbJLvo6EyR5
YpdfVqYcOnzR4d6Pr56RNtdC1ctrUsRvoijGDzQTUCfclEGhvjavlWd3r7XXGZzrcde9Sqzz73PL
QHgy9acLNG1nGVm5vsGuU2d/hVAUkKWfldHaJz1MhpewAqEZqOyewsgbXljq+ruWFfhK9io1lnv1
5H6TnUlpaCyRjuASkhbP7GqjGT6+Cx2IRlG6Z3lIW4rcC9Mbm22nuNHi1r73yzO7bHe4MuiHto3V
dtsoIb4tOCMv3ajojmZHrgIzBqU9yrY9B+XZXzEn0aHSk5lkIWYgIaIL8D6OEZ6azvYvrdP/Ppg2
csFDNJWbvzogDKBzVToq3lP/zCC/519SkUVnvi/Lv+Lyml6QP49odexla7D0nqoaieSZGyQ5PhNm
BntT5HC1/qH9yLjJJg0q2p1IxJi9wbh76HbmwB66X07G5DX/jJWhv66uB/5Rs8p6J4Ypxnk7RKzD
9NqdG6fYraLgNVKm6/N83znxfEpbnmUopeJ6FZ70AFPyGJPoByS8xIPQJx8NoXGldUrxYI0eQsRa
mGmrSIkyQPdzr2D90HfuAq345AxWmU9XjeH7qPM1ykSXYiNFM/OQnke8pdyDG47eDS36qc/QJtkZ
m0/8Smx8HQCAU2B8xC4xfAfL6B6sDjlDOQiHDGwLnFIH3cAF+VknS/CQ9VEOHgLvXFGOvjqWRT2N
74QM16lZIUtrhbc3pWPHoShfbtCHIvvExzJ+lJAG1ij1lQgMnuTxjnQAg/5XJNc+o7iLHwEL1ze8
xH+/zu11avPjfo1+gCwGXfnQZiOYAhLNwbFSvREjxUABGjYfYDY2q2xKuE9kRQtdUWmjUwph9STP
GhmcJovNud4E7NzmQbI/rHVsnv41Sp7GKRV1pM6A5v51Edl9mxTZQXzCIYsd0TF223rbte4LCV7l
GIjBrM7yNOwzH4YVwZEfJDcNSA2g/ewOjB1ER74HIS7eZuQpx5DsCN4ED4P7o3G8aDWnEYuFLDrK
SuR/LkrKLgAB5VGOVIxgg6NCdhCYUyclBNVSn9GkFfvzmwzbrf2nu1Z7pX/40xxCdKoXUptNQ/+o
XiXxsOxLE18+LWr87V3JrTHG2wtEJlWWhz/N2xVQMBqQy0l7SJ1Tf9U+LdM0rvJQWXp7jkQA3D7g
7tUFtbIPbcxbuqw1rlmdiGtc+jBGFA8Hoj8xl3vwqo5tCq/zpWRHblfeYtSpMN5jqmp9uPHUHOWV
ZJz76qoGPw6NiJmGlkePio2F8nxtGaockVGebZ/kHDxuDmSR9H3IHgvyfjGcjIb7Vee5HSvUMlpk
CHa0vHAfcVQrk2LXPGD0/JVSRMPBnycWcpA8xR0GM7LIwd94XrvJQ/Xn7B67L87+a+y/DqnjusGv
DOn7oWPjM4Fv8Fu/unjAmVEbng9W/+iP5nBoecybANOIlbn9RgZW7GXLjqvqkhlaebHd8sdglqCq
/4TkiFHHAbdF0Xc3mkgRx12hnFFZxeU66Mb3ZIJOObRe8zT0qbVOCsU7u02n7YRWJwcdAedT7Uz+
1sib6lERJr7waZi+TlPJprkznbekHbqj0qrgoyiQOMA0OfjpkJ6K8qhloXvSPZ/OthO/O+UIXR+j
k9CDhcrGWE3M6DGfC4tRGNkPjtWtZUseFO4Ch8RofnSjH0dLuwn7beGWWC/OBsK1lYhD7UM298MA
37Vxcl46pWLTmunHxgRTSEn70Q0fbNOMkX/kEPM0vjZI96aO3Vxk6xb33QN7QeVEAWKauXb1F88K
zYMcoSZJcnUQX15QujZ3wvZVfwlBA0hCXQXb+9XVFCHQPqNwfo/ldaKsJyNJV/Iy8oJt2Y5byup8
ovlNmfNhyOJmj1kMLjTyLbgq3iyupb2Iehr9pYUyxTlouu39PbeWkT3mpE//56frMYDC7grQ/Py2
5XB02G+f7h768wnv7yASDiWRyLd2t5fM2G4AVGH5cH/NyLZR4MmowN1ftQsV/GZMMLby8vKCVZj9
/oS3v1YYOEj9zp/udm3d9Fnv8OnkaHl9+QlrhNPub7KfP2Ha3P7/bn+WvoAEHg+/P52crdrmQfEd
UFHzH0LOztPsS6RX5uF+eZuy42KocBAChlc+gzua+a5qcS6s1nmiVPZc67b7CfkGjT1MxA6Z5pXv
uZYtC0tJH3LdFWt3wkoAu60LNybzOdPJyAWTx10mjKl6Jng8KZrxVXbKQwkYwzDd8Ta+6iDNNyRA
N7Ieio1We3KK+Md9vKuRP+SZz4LTUVetobDWK2eZ9hTT+DpytKfAz/UnlK9OztAo52hujaXdH4KI
P63slMMsD8l6VtsBOpgM8ZoAOQoHyeP5GvKgN8WwTju7+FfMi+uNa9n15fYqY1ST8/f0hXwZOasR
WN1PVpEeZHPQxvoBcPOtJWcNDXJGpVUiR/rn/QZ6D/pAcx5lKELwYYeYRL68v180w3/lalIf5Yik
iYKzrde3dypDaLuTBx3igGofH0jGjM/Y79rbnwSwf7FVoxQYv/FlcM+Gl2UPtaJBYB398CLPzCSF
OtVXxU42bQxwxaLUQSCEoolWf412Y3XYV7Ad7xeQI+SBV/Cy8fcr3MNWXOCK9ucV7h1J2f5+lRwS
CvrxrIdUPN2EGqRroMyktll0bHTsRaHU+/Ge5Txi1pM7HKk6O5Tbq/LBdbFKGNSguRqgC1bUc6wX
JXD8ZYdj/IdZ9wE2i8b4Lcqbc+V03i93olaTBQNrQmyAkUpHlTxxdOBTavDdFtrPxvaVjyB1HRTC
2uxVh9eD36UrrlCX2JoahvrA29W2VtDZR1vpnL2bOdV+UPjm4pQnbVhYeWned35c4wmoVtEuannU
WPI3RpfuZc9guDPjKKOWvNC7dDzdorbhLgYeBGsQFRn/BQ3/y9kyrHFT1xQt2bQay5Nlmc3lbO2a
xbV4KtEf2oZ1sQ8rLSRn6voX1QUPAr5YQYCyS5axnjbnqbbUp0itX2XcwXJsFU1Vc+DWqsGpNFZZ
YSuf4Fm1jat7FoVkpg/9OddbRHd7Eez5aWhrGWaHeOzLAb/5qzkFDjQwK2kQf3XhWW5YJpKEpOKb
HPtBJMe6LrDkk6eTjmqFY2qHXvNz8ovBKnS6Yj2NWfrqWpTP2gFzBMe2ktdCwVbBysF3yGbXQrmK
cvWXbE1K41zcyD3LmWi+mE+opC/RRuZZPB+cbAeypHmRjT4utii3N1c5F4/pV+GH6oNs8UlQIvaC
6CSHJj0gwJZU/Z70gfKSsv/c81Mo1IUo6pBcPQdj0HDZtDNjjV/Z79iUwudC4boGKGyS9pMDo0H/
p3seaLUTNntjDt74T7ww50RDp+J7P01vMW4rwKrL5L1TRh35f578smkU5DyNSPgHH5DWO2uAN9XE
mRC6+vTWmis5SMvc5GJgii1bjh7BZ7I0VgLzlMQxKecrHiiB+fqjxs2xtyfnLHsn6t/gkPzXEXTV
1TSah6pJ0nehOeFxwmeQdDyT8m7KNxYYi42cZBaqAso3ZPOAw8oR9X5v48+MSXmIpC+PG+LDk8yW
PTJogCUkO4oUDE7C1XNEWgs7cv3axkaF2nIYr3P+whvZ2Y+Od6HOeGvJUNX2/jJLRn5C83SXkvZR
wyFyYQwFBUiEUF+V1o/YJnAlEsHuPoJcAIL5l2bW31B2APYTzjRxYRePsSjNreVNM2duQPZQ4ZHt
tlY9M6vdBdLexVeM+w6RNpfRtRazKKBL3y2vLBZxmquvRWBRahG6TiJbuLsehai9q0wznqQI12jJ
5q91wtaML2X/nfza6nalMov3Rd+Jr7GAqYBbm3huG7JeTRKmZ0PNqdzFg78LVdu7BLaRrxwtTt9D
S/mR2rb5Mxmut+tgenVVsFr5bM2+AXzVKVcX1YeVN024NA3J64St1UuIH8RLV+MEFdvZkwxFtZgW
sDZAVs+dZZuWm5x0+lr2cm+MT53ogYjOvQV6yi/N8X4t6nFzVituTrLfdtN03dp8yZTPzG27l7FL
VyUCzu94aWnAL0JjIZtGYdobK2hLpLub+p2dGFZO8QB9Yh5spN6GwgcKKF5aPUGtuoUHKw2OGSaI
IHgYleT85qCPDNtRbc1jr2COKEylP8/6FCu1Dnos4KfhLGPyABRhOCfzYYoaXOArNDBlR4907wh2
lR7Z1lUkWu/dMiZ7kYMDPZVZR7VOomXbT95Dbfn2ucntYTnig/uVFNzBH7zprZgwcMAYutzCyQw/
fDHhLZE4XxUIzatMn/Da6bToMaN8A61Xt79m0fiuYT7hU9lYBF7Wg2vsw8f7wW68c81C5wiZsXRm
d9d4PylWsJBDktD+PdgPUV0WanaOLSh5C4tU3aI0m5rfv2yzu9iUKX+e0MzGxxpBs8PUA+WR7ADc
3L9XE8pKkjnQ0ALSE6DmBKtgdMPvqtWGD5IdMPc188j/wzx5FWEOe0erwos6QRVQsFxee2bsPuH+
6D45NfARx7rKyKiS9EEmp8FOmD4Zs3C6HdxmushWYsbxru5RLgswgcuWllc/ItM7nKN5Qu7pzmbC
RSrUTespwGMFCc2UjYnRWE96PjnXxAbmQp+M1JaprD347CscUVFtjOJobUAAOWugsp2qirC0jKs3
Lc9+n8kYNKv2eRyKJRiK8Ivb/zKsvPqwCyvDAxilQBn2/PDo2q2g2MvdCusYpAzSPvwSTep3KPvd
NYjb/GE0Rnshx9cZVqWsJPoH11DTq6eLnzJuuoXHOqC0kK3hd+Y65UnGubc2aGem7T4yU/8jEhTn
57ej9EqyTZBg28om78788+763hnW+fwuUJg5lq39+911LKWWve5taqRUorLPf5a2diEjm39MUY7V
dDyoZ69xy2OZI/bY92H8ilt5sCBPk/+EDb6Mm0FcWkNPV60wPKQufUxA5rP7IW2VcWt18cm12n/H
5VihijdfOMFr14mjllj6hzeU6JBlcXAutRZ6vOrlaz317PdBTy5e6Gg/IiN/AhWXvhs+H6uvcuUY
GVN/Rp0C5qgI6k+w8nuftfcPzSu+YM0lXtVKyTZOQfLdCBv1ofencBbN9L7Eir+WQ5FDCgHQF/VL
Dvt704nWP6hQ2S+oRw1LXRv5EY+iQ3x89EC1TcLeY4K8Y4MRS7Gg9ymrmkU/jckXswi/FWntfSOT
8JAj0PGz1Ke1ym0/WLjdGdGTPFq0FvI3MEYWUD82Ik+rn26gPmKm1n4zuvDnhEXqTrHcfqPiPPLs
Ad7Li2fkIvLnrirZgI6etpGxbhLVBeLYLsv7/DYCuUJMuhNBGgOHuTEPn4Isci9FaIJins9g4ter
NsnDdeMgJ7IOUBjjf8A9VjpFaR6v7BvNMn669TYevKTIacJ1bCNeRLm75Tr/TLnF+KvepsjrB1qu
raMhbDaJ0ymLSEmUi+f0+jEZAcrFfl597aI38Mf2t6RqvSVi49qZ/zDrLBBaXlZzRzt+T+Ehf42s
Plr7FfsAawSiUqg98mpxZH+bRAEjow0+ij7uNqETqXulMHHsiAIso+YRQ2e9GHAwX8NM+Dv0QR3A
e1b12qbasxyAJFG6QNQPyFldV1tdCXX+BNSLgGICr6s/bDDZOyVJi02FEYzdxsEbiv/6PhFuv3YG
1fxije0qtLPx3asGscMFFWTVHK/Ub80QJp8tdm7bFvjRVnND60uSpuYXwyGjMCSqvS3bPvkck2+y
L4bjvGFbbeywbJneR6NeybhmslHFi1cn5zUEbySUd/IlyO/Yq1AJt4aVKMvKDLA6Yy9xlGfF3LzH
ZIcIqv9vSC9cAZ+iFau/5g4g7Q/o2ONoicSfPFQROOUSY9h/xbK0zy+8iWhLpQAvoj+Dk7kDfwIH
nW3zx19xvYFyG/jN+a+45+fZuQXx38XWuKxhLS/7vn/PzLq6ljNz0UHD5/gnBOu9vmJOcwtRZatI
IsGKVdjWBmLUVgWOelc/N411IwYETzrX3RSGKM4uO70drNjhqDb8f1IW9/a+5RbHNA+6XY3K59nE
JHfbxAUVDAUXvxgt5McgqtEE8Cr/OdU6FGIjFqORrj4AA8gvlWWoG0vrsOnNTI+N9e1voY47NBLY
mVpWdpExeeYlrnmAGfQgW4Yb4fkN1Kk81xSkwqTPLrdYVKVYCKZqsgrGUX2GDO7jjFwBYPXEWLLX
w8t5pCoie82kKVd2iD2obBqx05+KMf+WV6n6XIuqfUBs8ZT4Hqq9ehRS0TXjnWwKofWLrIi8W2/Y
T1vhxt4T1VP/pdHblRzlTKxfKsE6XoWtCPALrZnRxAs67L3oFFSieQtFtYxHAzlmm0zhJLp2LZtt
E/+AGz8+OmkXXzP2nmaTABJ1hbEurLJB95JJKW5VORWTnZrj72pbZv1UOWSBRRKe21nZNm7M8Nzx
8Jd98uD3TbVu9aBaW5Y2JQCh20dhWurWB0Gyz0IvvciDJsp4pZYWhnZGnt1iYTOlsJX8ABdQCzjj
PFjG5BkMzmqnthQ47zFPCbwVai/aAuRhMa27ZKA2MmvwpG6bHiJITduE9iPzkLPrcGwuevfV1Q3v
V5gceGA4P6PS+6W3g/qWVsoELKkOLk1eOzsU4UO0Fi3x0GvwdwujKN+0qAipb5TdT7C8pmG4v4wq
eoleskoVPKFG63ZoUhuFui69lnGOpen/jHdz518xchs4rrSLxAx+laZf6w8ueGYoGeq0FgALzvlk
aGAjo58InI+ouozjUZ7dD7appVstbmFRY+/mzoeAdQisx/k0MqqXTqdCfDd6k3FdgacvY7fBf8bJ
3vvgodLKdaIKb6fARttitjqCNrLCd11TFLQDVXMf1X74HsTp19By6wsP7vBdzFXwpH7zPXsgNZw+
yylTWesHSob9Ug5K2MGC/ILtQRaWZ8rIY2PqYRaZg228WpHQsGIb60ui6clOU8sU/IJhncooSTZB
NWhPNiSxZQ+d5LOf7CeS7DOQn+UXRSs8wNOX0GMZEgijWkJ3bJ5EzRMkLTX1pKFVe8gcxd9NpTpd
iiAbVyNGpm99zy65+OCek56EWVACiOp+QYJLjVfAW5OTP9Ok3BYq5EK25QFIXgTCoZ3waIz/6ZHX
kMPlmNsc2dYVFFv77nOsRXoNZulrbejz05CVSLERiuYQCATzHPXNVobkoRd6eyFXsJBz7nF5ps+a
2LcYI25D/1wfabDt7YJqSp4ujeuLE2T5SY5Xp1DZeOZUA8Qy3K1JYus4lVF5aPLeJQXfBmenNowN
+Lb4EV18Z8XGZXzOR7OhYGyU8zO3wJzJ8FdOC+9MxEI7otiCiEE6q4VoVRNvZDDSMqe8nTo+Cs0e
2bTxqI46EDSN/XTut/Vz1ycgwYVHsjpV8Wdve4QRh0Lsx7Qq99mcmYxQZNxMbpU8FopMZev+i1Dz
dGmpdfmBj3CATiipxQ5hUticGUvlcevNm6gFwMJ115dIjXm5vbWdcWHOgI+uVMIDG3D83uamHbTe
Ar6EcoqStHv7M6y1QRc6A4yZPDB+D/Nqy8O0jGEuV5NxeTVrHgau5d/DWIVY4ASm5BQ3TbVVEofi
fjzqz6FlVdeAO7jVBGa59HRIAR2KBIfKTfRn28r0Xe6bMPnnwQ7mNs8Z1J55qCjSfKmBddvJoZra
JIdWAa4tm8JuMLx0S33X25SEkA1Sn9MAZU3TNeO3wmfX00669dFELIb579e+xhNSEkGj/VCyjjVX
gtA2uYqFQ5orWvjVlm1GhkZPmK3rOC2vilKLZd1CNa+iDo2mNiV1SBHgKyTycx605C0iZ+dXufOL
+tyrN0TlZ5GaxdJWSvFkgJLbNOionq0oNvbtmBo7LBi6B3lFpH4yRLk8VLO7Ifha5axOeXbNuePb
FcsU9M58RdG5xXKcRQoFsKi93OP8p13QXzEqYuUhSEltT+YugKQY5WLIcNgZ03WK/tD/Y+28ltzW
ma59RaxiDqfKWZps7xOW7W0z58yr/x9Ctjnv1PYb6vtPUECjAWo0EkV0r14Llm5Jy5OHoM6zl6Ip
XrJOUy+D26YvvMoMcKNBRGaaHKUMqjtbKw9i1mqqEP5Oo92JWbIeBexOrok+J2sJwxqbilh3XzUX
MDQF+Hct/mwH8smYVFdMi+OJ5zqfUt2c6EaD5uKEFcDMVnE5ntcUhEVFu6g0q/4+blxPyr+XcdwD
EIESS867z5R2OCdXKn82dVMN6ziLtcWHiQ9Ds6w4bVEcKexjkMEd4iAhmIy6c/JrwtCQr3NoDQ1O
+EXQ/80TGYTMffcD5sNXBMX9T04CTzB1Rd01jHtjV1GXQ62LnV8TEsIraLbNrakPzpKfN972qWko
MDiaig2PXK8hLy6MmWU5CEsPEZlpw+X3awwWge7pp66q3GfX66YvilojzMgwaZ1yXTYGkheTMyoB
5nbUdOg2pqHfOPA4I4Z838rKnebiS82LWDpyKn6E8GhpTa5m3XRLHn2CTcx5grpIb4xWeczBM9Ok
XntrEm4/1YpzQ+8vgCT3KD8EkA4Yqzwauu9yrjylZBm/uK1ZLVTLdF5RMBuWaO4mT3IjB2uIp49O
YsET6A9wtoZjtu9B4sB8okjZsi7bA48aNnh2ZhVLj7eSYcerLHLTp2RqBjILZBoehEV2vZNjjXuZ
qbPvm85ZVTJjRLeb8mnZdJMVEKFOXon5ciAinLXwFVeNew6Jyy8LvbcXqS8/RxbVV2bF/30g/bQx
3bRcCmYhQRwUTgWwdZZP0vHAWuWxQl8lVl8tnT/PjtSrGMmE0EFeP6OpWt0UOIcPZZaWKy+1jM9D
m/1tJUbykDuVdIEemqS30fE9QudhikY+kE2uviZ+87fBe/aZH5cG7UtgAaHWBEsYm2+ozXeXjCKm
dWDbIIkdC8lMpav2pUe5tQvf5IBaEAJD8nji2/KXMnKDRAcExbu69TamA8ISvrfgb4d/jFZKyi5S
QmlHAPDrUEJsnugQkBfwof+sZYEhMlVz6w0dUXeL1Em6NYu8efDN/By7g4oMmcbRv0y+yTXMLgSd
/ZsVFg+d5If7vg/MIyTeMEJOjRFfvfxLVvi1t/A66kWzoP3RqRtZk7d9UDif/Mzt1rUml0ebA8TV
4yUuw4aHLA0Ghw2q2/q1HBtv2RGLpFqoCGGKdvxoUTeRRdmnfNWUZvyiTBKrkKekC9fKcz5RwyaT
7Tcfrt2vth3ArNJRcMYPSrg1S5hRXNno3hwTuFap++03zxi2pVeQuGu05zbVHar0pAfPTHe1DtnC
YEE6MkTqsq4Rme4S395GcJIfs77qd6YtHdwxS9fK4BzHuGoXMkEPAjFNv2kDzdxkbvPJt9IahXc7
WFTpEHyFl+lmG4X1PefLA5UzGrDQoG8cqa4PUL8eHOqbLzhMYuZUKFzSAVx6BAyk9/zwQTQQlClH
KYKVfjJFkgStWGIba3I7yrmzBuUsd/mn3s5vhZkSjc/KZ8rH4yvEzvJLJikQeCnWRQ3z6jwY5a0L
gfLkSRgeA+d7KDfpSYZ0wgn7Ye9ZMKAA78/0k3RxGyoVfTP53IHK2IJNh5ppGkqDeZ0iW4+m2naX
xqwpXJcAtelSGKxKufGPqtOclbqx4ayfEIcTMNF36PGI8HeU+2CkBugLhF00FGOBpxcuYuz41V88
9KewaA8vPWpK1yIOX2olqy4EWvkmjR0Zvq5qX2U7DRcUWSTbMmj/tsmEPCATrJ373qK0UfeDJU8b
2Yneg5iENL57aHsLuPIYfSWsj0enGMPeCaJ8cR8HqtUvhkqNAdWl7Trv7eK10MJmjQxmvhVDUzP5
+XEU+GW9kfo3Jx+WXU0ZKFE2LT3euxan1qOrU+m3nEAVx8jTH0kFS0u/Q3bRdw5pNdyKITSudgKq
tavXuqP9zbmuWMhh/bXTjfY21glppwyazzL4PJZ8D0NJXQ5NWP3o9KfOtmD5iXznVJBmWsBC1a76
iOKZJkSKPJAad4c0HgEnvs63BCbPWzr1SEPfEjUuKOLEJCbbjEKpruNeKYayqicXSSm/RqB6MpTO
nstIbvkNghZKDK3AG8+DTbCM37lnMJ/dY9JkS8ogzOc8k5NFAEyAxHn/Xk1unIZxpPGr65tf/klM
TniICYefh702cPXfmnUWTNlDEP8o3Nw+9AXcj3aDvg1VN8ku0Kmwoj6TyuQSbjKO3MNGy7XiOtql
RbGl3BDD8W5OXWS7jEf1Y2qTl/P5+u/4DSE5l0GlAOHheIWUOVu7QSA/NmNkoTLUyc95/FCWPIBO
cr0PbRuGu1ZHET70nPo6BFPyxYnLz6qbnuWCb3oU96itA2ciyqUtTQvJda0x9F3jjvIOrDRK5pka
rxXDKvaKyW6Au6efjK4gM81zKVXLa1Uuze92njwpAzJBVSbLyNZI684I8x+c8i4+98LPXssr7Pwo
g6IpaHblUF9svkrbSLW7bW/Yw022bG8FB7T6JpOgVM0k/JGaZzJZQMf5Mt/MvrY+Wz48p0WrVI8k
mJpNEdcZWJcSbDRhLJ65qltW6c0yrazoa5H1Sz8r4++yXyKCkAbxiwk0cNNCfXIcRw2WFgMsr+90
Cjn94azWuv1sO47CLXtDlKv4EvgG5Z22XBxcvbPAE3bfFS/iRmlbQPGNygQI34RHqIjDNZGb4ZI4
Zr5oDeNrqOTeM6WIw06BOHUL6anzwhkdqsjU+waNBQDCNBkeh0TvKPsp5U2Zts0bvKgH4RGY9UjV
GvE5tauybdNXO9ny4j2cEOZeIf9w4n8ZkfqrzSvUE84qgMh/3fQE3Qc1GE4pYd9FHzjus6HrhIPK
/jBhTzoNhuCiBy3Y1/E5AKhHRU1Zr0sDmWqP93Jlovi558dFem3C0V/YrU36e5qtGhvFGUN/lmWY
Rkk88FBU80NaAqnQ9LbbNw3R69FW0s9ObH3vQJreCifUb5nm/41Ye0oBtLPIwVEvqeODYcGRzT0i
UsO2b6P00VOnyHXWVN9MyLOSoFG+c8r5XsiB9VJA/bRWlOizPZT5irync0umBswyTKrkjnauKakS
/B6VshpLMEu+Wzo34eg4JtD8kCT2bMul3iT6y41l2kW4xcSVbvZ97/tmsYm4TnPt245gs+T5azvL
07PkVQgQjDHET60Wn0Bd/GUBmDwHmrHO/OoJCupgqY7qaayco54Qx7UcWznniLovx8FXVkZd9zsn
rtQ9OiTDNZ+aYJcOhFxAGQS73HOClW426ps5wKdf9v0PiuFGv+PEDq3VS0m8fVHVTrbuIEjidhl7
44EMwtLXJQOhqFzbyQMgtrgwFWI1nrVzIyld8pHn+6rEn3xHhQbGRgRGk/PhNFKsukw00tGhqfWr
zoiI0MuDRUld07SLqG6eIAtKdsI2N1SF/XKpbLVbd1anLXgaOeukCt7sqiMMY+nB68RGuWoTQ7tF
ju9sfIqz3cTYkpEaTxQYpTvPQPGmUwsYf4L63JVa8gSjAs/VtgzXkqr3e2FTEqAvsMsCB5XsG0cB
67uiEoYaJzky+9HTeEpGbeKLLEnDwdez8QAem3fHJYMRUNR/asAe8SAYfZIq0g4dRbjrFgLmXVL0
9oOMoKlsqS2HHpTmqXslVhpwxvGDZhl7SXACM5zug5GAhQ3MY1VYo7rSfMeF3KV79IiGO4ZJCn8M
JfNcg1B0qVd7kDIve+BZeqp2RjZiNHlq8kDvvpgIASBu6POQF9flCypfBNEj/ZnPjwlGZwnDe3qz
m0lJuXmxKEa+EflM7k1BXnpVwBC2HiYvMREWlXup829igLSrvCZhGq0sqxxvMEw5C02pe7Is2ni7
22TD3KqxrYN/xUVMcFrQrwYQycmSd2G0lA0E3GupKU+9YxWnpol/9mKoFmDohoYR0mtAysLn3uVO
xOcqlttNzC/huTTQM5ZkI98miuNSVUnDx8DZN7VF/D4dz0Zp8gOQhA91IUV8/bkt8gRroYELQzfC
JpSQlIb1IGy1nRForKAtDW2VY1LlkqQjqgvqbzvKabrKiuHSQAd0k2E2WGqu7z34vOotobmYbGEH
a7433mzARCe+dFWnrOAV1PmZdvWjk6vJtg71z63fRme//ZsgeHmJmyHfOLYLW0yAAlHlQropenAq
Q5MjunNTW5e+6AdCp8iP9KZsIjRhwVctxZ9dWFH+MpC3WBi6VL9yv1eWdeh6T4VdotQWlu7VlPlQ
BBGkPUF0NBvUiNXG4KdlGoqmg9SDKkgn67OFmFJ74tZpt5K6WL1p1WOgT+RMshkjz8MbfOdukgnH
7akKI30xUlTCqVedQn0IuAmCJdEUvsJjgW82G8WTtTuBU1k3yK/2KvxCE4WT8OvQtYIv2jxFGTwC
eejFq8ZS9EMdUK/vAOZ6VnyzeuQ4vZD7JHuG+XENTFJ6mB7U3aZS3rTYKU5lErj3oZEnyTIcunAD
gQsaK2nbS2vkWqVtDEz3sdKzb5ROgBFLu+7Ady1YdGSqHowsAi/nxOPWcFwAV6X06qNt9dgNyVJv
yurZG4byOUvsWw6Z8CX3pPLZ0Tpj2Q5Dwx2WoW0r7pYURbhya/diZHl3bvPBvaTIy8PPGb55SVju
A9nPKdzwojczIjZJHDLYidmIOmow8qTKxKwrIVyVRtKTbOvyI78fO2HurTY9xX4GsomDJgDJ0Ye8
gQymoVXxinoI88WIIwi8VbjDqagyX5KK2DdAM3llT0NjkJVtnvHzLkWW8ZJQpQQkVInXYq3qtN4W
hu9mfV/bgBzm116D4RdnnvCqTTa6HjxpbBW1fQBpO/VfYqgiUrmGmV/eCOe0A5OuQzt6n5W9KCV0
4+fb+9q+d1cQ/shb4axRTLEqfdu9z8Zm1awsyux3wlkOOkBP7ZSGFdcdfWmp13W0BTe6Myynvbbe
YG2SYMxPdnTMiNA9o/bVKnL3PFXSPCdl/0p+zjlnMAvsYHiAXV/ru2tTx3tK2p2jpUmwsQhbrXwp
Riqz7qZW66KLDlLBlXM1gLo01Y9kRw52Z3dX4Z+WQbzi/Bwg2I66iZV2POIF5InlMEa2jtxFovTf
0txov+S5ryKMrhlX6tLDXQBvVE067NYY0UsjIxVmOql6IKbeLkOn995KQscbDZ6DjZhVKmQ/YPtD
XWSazXQgfVXW3rzA1l6bL1WReDvVzyAt7wjbhYlZriqpKLcgl/ndsr1xODjIVBjr0LB+deOpqytJ
oS7fObzr6omSb6Kp2sszHhG39V5N/jyKloeVBA3Qq8an7cGNESKaRpLR6dfQGx7FKBzT7FKAzhMj
MFbGSUOhZxFM9OpjCcmT3ffwnU+7ItCpbSZ2rVVoStp1cOWfjS7tLanzrrOZB/78ELuAKSen2R7r
cC76Q2AuP0xkXigvCjcZtrOzcCEewVnHhGv+9+XclgOjUSrKC8IEG+q7h8/2aLqrsXa606Ck8llW
CXc1KsDBkDOyP0A2EUyKQqIpJlkh0Ys1Y+LBQBh2tFAUEjbldy/OpiRzizzthwnhLGZh7UX0Y9pZ
LEPz14NHASKL9QiI+r5rRWwZ2BNJqWYBknkVDWN6yKrgZ0NtYHog8p0eRG+emP3miQ9+/4XLvD1w
Mwjvxf7zOjGcfeYr/RcuH7aa1/7xVf7xavMrmF0+bF950q+X/8crzdvMLh+2mV3+t/fjj9v8+yuJ
ZeL9UNoBfUc/eBSm+WXMwz9e4o8u88SHt/x/32r+Mz5s9U+v9IPLP13tg+3/4yv941b//pXanl/y
dKhliPYOPNoF09dQNP9m/G4qqnxWpeQI76vu40aPsvfj+4J3y/7xCsIotrrv8p/856vOr1ruUKFZ
zzPvd/pP+/2n63OY4ejd6SFP5/MV77t+fB/eW/+v171f8f1fIq5eD+PNKLp2M/+186v6YJuHH1/o
H5eIiXcvfd5CzMTTv/yDTUz8F7b/wuV/38p2SqhzS+3LIBnBsZHaiSERsNkx/t2ImWgYioOq3YRZ
WESvEgtmX9Mtw6OYLkkg7Z0YWTat8x4zrdGXXmVQW1Ub0kMWxBCo1f0zp2CIbKdRnFNJ2IJvmebF
mjHQzQPZ9x9iXthdeKI2YwkjlrCJpuphyzB1QGA1ZPsn6KKvkHrE18KW4n1nOwg+d9T52mZ0b2Co
jM95CgPp5KVFEUpyYjawJOBsnny628S0GunfkaMjIGI1UMuIrXK/p845V+X13dGFVXJVGYENT7JB
fUk2IrHDyR4cJmKqGz9Cy9WG78agfr4rrjpBA/L2IdU903AIrOJaKHFxVZRG23p6AXRdrG61ati5
BciGd6ut3gGYnDafIRdkR7GwMnNkiYz6Yd5LbO13WkVQ0zve9wuSojmFaQwt769LCre07/qzyoPF
3U0fOaJZ6s6Ry54iZvSCvEmh/i5WDz0yJervhOsbmfqrcei2Bv+3I6Bc7+RXk5a9ELwXRrF8ni7A
iTiSox+SrgFVYecFRacpTB+Ztc8Ly78PHCVwQMNM9hw4LgRXBK/uK4RxXiZZY7Qk6VGv3625e1ZD
ue7iJD1+XDgqg79vQunhw15iaGTmmUi3sVcqA636GKG1Ue68S9Ak3kX0AHt56LaW3tYFMktem9l5
Qvh1zhidRypLJ9d55X0jrX207SgmbhroB9GMhM4OKCPrB9FDMG3YJ1KyEJPJbzcxdHXdSyk4YUVG
cTRis9KidWTgZaiN+RCPNYV6aSVJuQhri5jcGkytthQT99nJXfS6USbkrXon4Tt7kHEyN1IOpQd4
jZ++82yk+E+IDKkEbP9lUhszfaer9pfZboInVOHTSjOyPK68FTPzxRw0DEHVdVCYTK/69+u6D1NK
9Sg1tNfiRRiWp/KOlAkMW7Z7EI2RZSjW39vZ2kUm1oyaEKKFk28CsgXh6wHluzHupHcb6EVOwCDu
Yum+4X3Ruw3LHq5XCYaGlQoz+lGfmjDMm6MYit7cfLBRpwdtLAex5TzxP20wL7tfQ+2dTQa1XcrB
p+xPCUdEFJDV5ObLfnoLjZTTVYighJgg3hahQY1IbQZHOry09oFSgDFdiDHY059Gy/CfEVqQN8IO
esw5zCtm31IIW4ptxNrZ58Mw93qqMZx6P8rRZ6lJyWTkBkxuehg9BQDU9rZF0EDmE/ZWtNpOeFDA
5XDmdvybNcHY04zqutyMSyBVFhT+E5ykneAkzQCoJx9zk9Tj1BXGepoRvdlHLKn6jdUj3zS7CvM/
DQMBUZl3iuXx4rb18DA6xk2vk+654MB9yHW1XA9lnH7xdIOUEgArQmcDJG9TCkqO3E+FAXA1KqBf
C+vaXUj1sBdgY4FCFk1d2e7SMJxkPdsEbDmlqm6dgN9aiok7PNl13HCr2Xz034GevbqN9jAvfr07
NlRxVwGMuQhcuQencJwDJ1c9XYiuaOBiN4AQVGja360lZdp9oRobbfaE7NRFhnPyIW+ETOzUiOV2
UQcALAkL5GbVwxiaQqguj16NbE5QXcoc3mfRE00+JFTbpjqoDrf6ORH97sUeIAeYnPWtcJY1DTno
yIcTtbaqa5/Gr6HrWJAPx0BOpXhAN+SXLSSVdRUT/tT7kz3p09f49x5R+0zYMj/VTh6d4f6Pzk1p
rSqH0CekXj9NYnIsuhE8SaXke0hoT/JoD91C+FQdCGrynijDp05EfeC0V9LWVbAV3bgxvtuBmm3f
2cSlwh85vOAn0ZcImfa9lkB0pzuHZGp6U4GRch6LHjrB6JKY1e6jXWqdwz/ZesN3DxKiT2i6Tz73
XYVVjMUa0bQDpSdLMVMUg7wjq9wapnLTdT9/rYk3+zJAdjP29ReiHrXZ5K+el8ooqHfg+uXsVUFC
/mp05pNYEeZ2fC5zHhpznWit2XCj0Sm5Pvqp7x5FL+nyvwbPNjdi1A2Fe/QqIMn8uP9yCX/3ZlsH
zBQ1HBf1iWl2nrgvFvuIHT9crqZaZ5XWycSJ/y/rZuefawMZFQor2Mh+kG2LUfceJLmEhb5w4k9E
7z4bva78QFzbMXRSv7YXPsVWVH922oiUTtj6j35oc880Qulo1mZ8/LBPA+nX0e9K+G74EJ8UubL2
nZQTf4J2YFEjnnMKkJcYzg2sgJs2BHoJFsEs38JIctYxbF0Li0A5CdMkWsM71pyaqSFZ976ZbcJF
kZV1VNrSfraLBfNQuAlbmmvmbowctNr+ZUsjH99fYV6vhaQj6iS5uYZBIVSMuIMFK/lWDGM5Ty5O
El8A2Eb5sklRs/B81LZ8rYbnq0eBS9GCfgGpVkfi/F+aDL1e9F4NuL0XYirsFHisRTf3ElRgC8Jq
74xukZlrrQtBuTlVswmUSJlKDvwn0TQ6BBJo3T+IkVdAgDN7dJNbh0dgjb88eGoC/6gg760UabUi
7eidS0GSVNQxj+1u1q+FEepM/zwIQqR4chLGP/vMa2afaqJdEhNhqHk7GaweDEK59gJXSOQq+Utb
oUT3a/BrppAKaZNSHUUxzHTf07xsHULlsBS3wfmumA0w4/rTxGy730enCX1wCaRPt1XRzFvNE/Oy
eavZOUOwiXhtknJfr8cnav37hU3G/TBG6MWoieWRa6WkKLbcplhWcJX4jfrYT5MQY9jLRgGZLXx7
yTSOQTXp3WZaW5BWCY52qQZXMRvk/EfSBBpzMbTIzF90rz8iHCQ/lcO6pT6mAkkHZGGSO7czbeU2
pr9PEbo4JRYsXJyJ8mgluhCLD9XCzkB2UoZabuoh7atFock/Xe/z81LR64KJg2HgrCKGRNmpZuoB
4UVS9mhTbXxxa015Hkh6LrXI0vegppRnv7Rs2O49F8XpHKowWe+W5pR9NZB83Rta8a0YZZvj6mQD
0+gBAmvK/TjlYUWje4q+D+r6mxg1U85W+AaU7vyj77TnvFz0xL5KJpV7WLriYx91BfXrPE8pvA9X
vQQwI2ytQrVm7bjOdiwy6ZJTp7se6ha1ud7Ll32VKIdRNHEFwCmb5AQXwvBuaprP4Po4eEn7sydc
3nlrUfApzeRyB3qnPKgyxJK/1QaF5KAYZkF2JC3iH4WpFqqEVULqzJTTiYL/lz6hcC5NKuekXgV6
jGThuxW9kh8N0/KO9w3EzLzLmEJ3vfr9Moa2IlE+evHSCPLvpFLzJzJQxZMkxX+R629P+jRSZKPf
AZlEymryyAu1eMqCZgX1+XgT/koxIkTcUyIlJiXDrB7UmtD9tFwsct1YAXCE1vf9AnacnJPUoLZf
y/NlR6hkYUZOdhTOoAjGvTpQKSSuj0KEvB9s0pIQV1ut9tZUpXa2JOCxYmh5kCqPNVU5Ylg4VrWQ
9cg6p54kv/1c07aKdpYSeMbdwtHe5jU8xIY3VUXtz4fTMrDirwkYnGs2NaQwlauvJsa6n9RLZ5uY
SPQMnYQIlR8xFI1w8fXgqQedeJhNokfNaG8SnJn3IXdoH9wUyt/fl7t7qtSau70D1nV6CaLpLR0G
9dTfdq5UHw3OnjlsA2p9VPtyZ3besLOVuoaeFlOsmhpVK2IsusJ6XyOWmxVJRKC4RbX2R/DPTZ39
w4JMpuYzCqSd0nCEEE3cei6oq2lcyZJ6N1Lu8nN6dvxgG6cVjdk4PxeLaV2L1a0CLv/j1kbs2Ana
nv+ybU7py04b4G+EFyReRSjOfFIap+OXVkek0/SyT4r9Aimy9QrRWXmuQiQDrT5OP6XukK9tj/Jy
jtgQPZfywspkZeVMyHykoNOjMSE3RU/YRoDowIqnGdFkv3tiCE0a044RQ8vTTT+8WbeXeWY+wUvd
3BQ/aW+qYrirrkPxZraZcuGdq9zdClNH0SUssxOlqzbY/V4YRRNCDLE1AXRMPNfNbW7Mp7B2sxvo
TIujokERZ1aVDoB7LliEpnxODNBslJiuQug1dznZ6tem4h2qQgPJ4UmJmfpfqqvdpj7q07CrQbBS
IeyexKxp+1+6wRkuYikI2GtSqsVNzNl6vm10M34Uc4FUL0DgxM+KozgvHfLDMLw4pvQcwJR3A7BZ
HTMXROo0SqA2uPcaJ0aEQGmrvZjoDa+8OaXd7GDS4nlkcp4nGl/ay4reIHiBm/AFx+ZtGg9gyuwr
dkdEroh8/776PueXwDEkTVlLnudunM6HhyD2sqtoZANpqLFGQFcMETT+OVHlFdQ0suxtZud0mkVy
olv5UQ713O9dol7Jrp6vOuuuyREI+j0hVhgdUbtQsiBj0qWNCdP2nuuY+1RBNWYip5QnLT1kudAK
FrSW83ieRrgQwksxHuq62FU6xct+NG4z8v+wPHntzdVUPm9TT4vOIRqAV3LKPy2hm3VT1Id/kHCY
Jtq8LqlgAExKtHjtSjF1+qEDTyAEtPvOqa3bMDVU5aICXBIdi5XAuvmJYd0MxbW2dR9Zi9mmK5Jy
osLpKExiqfCFxmZRp6oPRpHdxKTiecH9MrNtvozTUnHcwk1zdHyr3VOYTXF6nI9vJo/cq0RviEdO
Qxs2Ksr29Ye+laqnSLe2nqyOYE1a7xiDMF0GYqhb0TpuvGonZoOi/xK6U6oedM5LwadXeMGtAvE9
B0JEK9i6qJR0Ay1HsBXDMSxAUSq+cxZDpQTxKaVvqeY3F36p4vsi9FlgHoapYS28cs2QFmUJnl8M
UwvCThXBbb3gY2vmGUoL0AHtq9xKt9x0tSeSDdzJIRL4OzCh34YQ/yscgf3SQur7+sFXhycALRZ8
0xiVdx4fVxTvOqtaHrVjOzWiJ5oAKaqjVfhuAQc6MxJwq0WrRTWEmwyjsnrUnDp866LaCZ/ztKnf
crn5rjTBxraK4iHvZPWZsnTgkWXFk2Lga889aI+VZ3TuVswGOud9VEs0ABg4Dyh/HyMXmFQ0OZfE
EG+UgB/EpFgfFt9im9OQsPh5+NkrJRiuJ28ph9h/hFheNgx5FfNVexQNxVey4T92Rps/Usw5EkuS
Ibsc3She2jHH1VTXIUb97V+32VbzDeOiWup3N0GQrO+U+Npl3Cl5nIQdHzTitZkaMdGnqbn3+uSl
NotfpmlBmtr5uTTD5d2/Mb1D6I/nRlCUTuTzojc39T/YhsT4T37zsjDk859Jdb/SYy8CK+3CuDPo
VAxPNadq5aswBtGIXpuTJ1mI8YdpsKDBzg/ck7DfdxBLPvjNtnc+OVwdG74P3xW5UHnI4MLvrjQv
Eb2PrybViQ31PNYt/ugodpz3Fn6aLxnrgrsKTN1oBCw7G1ZpPrVRvjEmbmkxhtokADwMoHG2db2G
htG78bSwEUaxZm5K2woPed5JDwAHjae2Sr9JmdGdxIiQq7rhbGasWj43TwiH7IIo609pYyuo5FCp
MZihir5pql6FTTRtakByaavZWgxzaQS7W7Tjnpgtn/+m9F9BQwdUqCkNWoFZutGdAQ3bqHKoUwm8
gzQxv7IpgWsAQv5YemDQPf8qeobKr02mNLAj/+sEKmNEj13jTdjNMQmhoZhclPhH1ZFIEnskme1D
DtGr3OYkEwVZakPvGwvfciBh4H6LESY5JnWcHa0+fAh0I9mGv03CXpilny8+dnsq2rHyRt9Xi/l3
Tr93E7Y/b5m7zq/d69zbAnKy10rnpOcqDlqIFqg0yKkxWQRm639PgXlSRPSD/8wnDW6st1HJ6pWr
2PE1y2AShNxP3Q1moVxNntFWZtvkS0r3HZIP9XjydeDZm9KnlMiqrH71zii6otE8AOptrbnAtcBs
g+1Wx9M8PUBx3ywal7cJ3eQv80QAPSwaa2heykn2yK8tt2PoSMWISgn9WGXjZzESTZfr04emK9dq
NWSPwiYHEMGUo82XG5OLaDap2mAt5vTJBP2Juh0lrVnOtiSp7cXQAlafN+qjr66Cdvl9V8rBDpTJ
hQuxh7ClDtyybtyHG2Hj4ShYFmpQ7+AZuWb5gMQHMkuPrWP2Z3gzz+E0oky+eBxg4d9AmjauxFA0
xPC/A5QPiU7iFleGc3XJeItFwlRTbb2F2aBdlhBDUyfcDyDJXKQZ+1y9xqDj9XwMLvU0EnbVN/Uj
zw4HMbLlUQelqA7F1kJyayGM96aS1aurIhWmNTDNCZvfydpFH8JFlZTh2nSk4hLkBtlZqHl3saVo
F/5uG8Czpby0JgkUudX9v4dcWSaQoVDM3eqHVA+yL35B4aoNKxVkR5K0jsbCOukwlBycSta3FkGR
W0s95AoKFvnNyIKvZLjKH1a4RVHD23CfKbcW1XO3xlHNZVZ42MymcRYZz+anpnYOYtaUIhjv44GP
OFqj5k4GC7mPkbhZaWppniib/w6lgk8BhYKk92Sam9lmwuS+y+SGenM8hF3qh7yFy/rXMmo3/y/b
/dNVhW16hZy71LUHUr6c0pf11DRT5lU0FButQgC/p9kkPDx1UDaNKvMPnXyFTawXQwpBH8G7G3sx
mvelSiaFC2SbUS51aICVTzLLyXPRxhSLWn9BZe9cKzJsQ5UWu0yVg0va1VT/Gpr5QDQI5SnHhVwJ
HdIFshjGX73RPHURn2Cpr5ZGR46TU/7xzq/6jmpVdAcnUddloVMqMzGrqppBI3pTI1zGiZ21maLW
wZj8GNV8uHJHg+a699uvFKscCsoq3zzIjbbUl7e7InBDZGzkrwafsV1qW9DvZFb22lOAtHXscViL
YdXX7RqhpnQrhu7YhSvZ0MK9GDrqRH6F0MVx4Fb56sFkRbkR1FuFLEtn9J/BNafQrxWyrb70Svpz
WE7xVjF0IseFiqz9OSuGyS3X14Mnf2/H0YH51ZRRHYp1sL51GoGO7jjBmAqKJfwxq/9H2Hltt41E
6fqJsBZyuGUmRVFZlnyD5YgcCyiEpz8fim7L7ukz0xfVqEiaIoGqvf9QaFK/VTVVFHGxCFmYP9LB
Kovt6B1Nl0A/YQMLOoxuXa+WzTrEmGYgCQTRTHXYWDlce/mp2VCUltF565jb2hzQnv3dHTSOVW/U
itdlYdaupjLUth1WMWuZy+rkZAU+gdjFbmbw5191BxEGM/iszYOznY04OfWtXz5ZmfUVE89iX0cR
OJ0+qm5V4Ydjdx78O1WZRNP0m49OS4uMtdNisTT2zXBA0PA1LBvIhEFrrgLT0y7dYhhCNiC6K3PU
lhzD+qO9bsrIXg0+4pNJ1xM3YJiahQKtPM4Sp0vSF+l7b6JR6Tr+l26IeNBlNTrxEl5GP3QSzYgq
+IJM0Bejlu2TbU3Zia2SsUXiefiSsT3OreCLTaSOTG2tg4U1jUd79n+oeZwDeHxDO3kYYTySj+ht
nruJc5Uk08cn23CNzzBK8e4EInJUR0dVFByFYq/mMbWcJlWRNNA+9a7BILz0fJSG69m7rQN3ow6h
frrYtZXR2gg7/U5kqX5XifC9TSLjqGqqUJ1pFq4GuHG3H+2WadrnvrbmBqtKXQSv7mzNt26YTCup
Yyo4IzK3DczR36tqoTkvuDqvcWPFE2ORrbGNNOZTM+OzusrmuBArdRlFfiZWH12633FoaQ2Q4Uz5
Y+CvS2z/VnbnBqg5zuM5XYqIKEy5aa3hzavcfq86cN8KsT5Jqk+uXcI4rNtY8LceQA+py3iR3UkX
U4vlgXO+FouSz7V+HdSTcjPw+kIQa8FMK1S0QM/N4PgZe3iMokutESrGz3U2D93i3SOAy/NUT61D
V5jmiy7DX71I36WnacAZjn2Cv4JLF32dvWzfprb9E4X9o0h7gnyINHB8DI+u8Kp7FcjPzWZe6VEZ
36hqZMTxttGRJvMz70WMM/5I2fzZDf16l3cjwcfAa9+W9qoxp89QZpFl5StMemfdgJA6VfqYvNl+
hphxIJ77CRXIIpE/VLNfDPG+tsaVUxxczmgnlLtRal6u7L+rkzYOi30h3dfL6/AYuBXW4Yjn/p7z
r3Wuow3sBcrVx5pR4D148CD2bekNZy2qBgzvsbJyBuOux8vcxsyXNtWb6eNwVkXVls/aGHn7TKRu
eKvakAYBQ2PW7UrNAGSSEJ5eVm3KOTsY5H9qzF/x+oaTVOfDLvtN5uIP6M0r1esk6Xsl9P4wd4YJ
q2GZkcQdmaDaTWDp/R6oWGBI+rhnp/vCMTbLkLaUbGhqNiFtRxJjr7WZu6vRM0Pt2jT0TRR1P+ua
UL6WN/gEwnuBWfGP2Tv/Vmzf++FXhzKAv7YtChn/6vBLD/LrxzJqtHKJvxrH/73+fy3z0Xa1j/89
o3RQVuG3y7tJlneTLPbQavTHe3Vi8zGyS2tlaKLZEGOo7nEYK++95Qp8AQQm9061qGKOcZFrB9f7
Y2iQdxPnocN1yu8VxmYquI2F/VbNVEvbvi4vE7Es1WQXMsbxwrEJIydxuptTJwpWBs/V29oftoaq
qnlFnVekM3V7p0fQxqH5yf6cgAj9eGfq1eH7etzwZ7n/6Ai6Xt4Igo7Xt2HriwmYtsHI2XsoCDv1
AYFS02n8h1wE9i24l5Pq05emavAQ6rAmdkdLVXV0dT9sWyMINmbKPnzNCS5cCfoXN2jvOoY/6p2L
eM9ZrcJdoX/AzeajH+xfd0TV5dbzs4Of9M6lc6qc52tBCtQQOhAdlA0u6Ww7F3XlR611jLru6TpO
TYmG/HsZlvOh4D+LwDczPH4Sh05YycpdVlXjPpZacKGTV1en60saaGUksLI2w5JtHGQfQcGr64Oq
4nWOEbADFUlV/QKpj7Z/wjDAv8FfwrsW/6qqDtUmgzTZ1VOcojwI9s9Kh3yFv037gMdc+5Ck5Lzs
2oTxNUwtHzMFPJM/29RgnoLdJh9Q61BVNU7N7VL2HjYB5uvcf60nRNztawEX28D1/Mau5K8i6L2b
gU0DFHiUliBT/dOxWJY3GCEgx+mkomp3aJejOYHMYGM00Uat8MelWlaNVj0hCiL80LBGmnXMozDf
xBKzLvCE79LgDGWaINvg4JZeD4W+udZhofrn66gpiFCwcOOvf/Q4alK1zEf1nOM3PEG24Tn7FbsN
tZsZViH7KwonqzVsmMn6IehjGqdsrJNzAs8V9XnrlBb5LiLGeUg9aFVz3TgncrbuIbKHR80aYFmj
iryyZtntOEBNnzOiCPBPpzczQhOBb0i3a3N5bS/ddr62D4X5R7saPwMnuY638167xVURSZYR+aSh
aS7t4q6bZxyPu3pKTvPivTt4WAsYGOjtxGK2a3FwOfCLijeqN0Ka9Ry6GQ+oZW5TTu69riWHfhmL
9YF/8qPwFQnT+UG40lqJFtUetOBWKHZbXyyjxx4jkgly5jYUV1OYqzwNsotM6vwJx6W7BjXxd2BW
5c6NhIbAWlC/BzCZiR/VkP3waCfhj2ticQtFs71FuhoDoQYToMFvr02RGyNQRCa/vTVajVhaATxb
DVZjVIeqqqL24LGHEY48UbxovnwMVFfaIulcDd8+llfNapGPtiFOPvfeez5W8661RGTsmtmFtKhx
XNtgRNqsuY8KtlFLl5NmzXnsLe7iRZDmOwJIxep/zAJLlZ6swNpcF1HrXQfZmfxkaFZ7SK00uXwU
bgWKepjWHy3IIyUXdCzxSpgT55mQZHRUbR9D1JWo/XkdGoa2+egwJp9pRE2jvSMLeIfLi10b1WXV
guxAvWlj5faf78LyCMX1df/Fb7PhFIWTPAW696tQbaqqOj6qfwxJGy1f/VH/vYw2h/Y6xFZrrXo/
Jv9/1/KWF9a6Oj7g2XxE2mPeJ6MXr9pFQqtD2R8pAL/e1Fpg3ZRxgPSWktrKEI26zcjvrCcnIdgb
tpOOyyVz9Io/yjSbN2oI8gMJykoYMEVR7RzG3PPYPbba+zAYR5hzqHHr8Ujya9EuX9qbuflhZSh1
JGlsXurOPom43w2aPKXCqb7GhS94SlraS5LazWYU2nDv6k6y99DWuPGxnlj3+VRjbWcift91Xwrh
pS9WrXn3FUTiErm3l5B8zHMVnVSXKpB+ANKsC3wDGc2+4kEIe4Xn7rcGr+DnzDJ5flraWtUczIye
vZEfmZ/1m4m99sazVq6WZE9R3MunbCzSjV+E3T4vXPmkV1V6yx3wVXWqYozCzz67xbOqIcfh7YUN
dzPVCQutWcxfFgu8+Ndis8j7PYHg26nvSPjNFXuYRcRHopAN5mSponyy9Tpz3+SoASWJNvAQ/seJ
RxnjGLlA2NkBX/rR0Yj6CzYvHhLLRAG0IibLNGb3CmkFyvCu6YrsXoGwlj6x1FRflKZ3Qs/11dSx
6/CcriZdmOkrsPr1o1fZ1SN7acgS5VzuVVV1WBU84TT1LqpJOLI9m533fB2/TIq0xS414tCTTzLN
14PdfU2DqL9RQ8hk+Hfd7K4/Jhh6t9a5SZ6FYa8yj01wVifSQSo4D49Bod2lbaRxWAL4ecGyTF6K
QZD/13NIKyFSnnvLg7OAR1G7D0PD4kMMxbpxYlJky8M0NzO0jVNsf5aaKlRntYz4GPa/t00SF75R
QO7NtG3l+qgTcqb2kRvZTmnh34xj3NzhUdKscWktvv3fIwrWGP9eozcaPEmsKjo0Wd49iUl7C3mP
52qptWUfH+ZhNNaaZosnqxq7pyx/M+08e1QtDh4jOBk6w071JVPgXewRnaRIdA95agJrbuwLZ1Oc
uQspvw48smNHS986L7B2IrCSY5Xp7qXnZuAOfnjT8phroetyOc6BtvVrAJC4vvvIYc6YLc2d+TIh
vXStmtI1X3oZen9UP3rV4P+aWxL7O6B5W8xmd1ZFoKN8wEO3QsrxnzZ1pfcoXhAKDsmClAvAcyqw
1dVRltxcG/sFTZr23qFwrfk016hjK1H2HgcknkneszRm7TDJHqh+aSbvemOtEf2MvwKcBA6W+C+m
l2KRWIPBySTCrlZycQbNvGQoyEBu4mdyLqJ6e+100847upH+KYbSQKonfK0Et4jAnfu9xMBmUwWz
9dzEtrgh/SFXqmoiDn6fiAyTnlbr15b1yTDr/kn1tQgsZFoTX1TNqKd67V/mhFv5PRo4/s2Uadka
AAD2IpM73cpmttbYLcVfPcvbsVNyPsmuRlXERCHLnbT4tV4MwZYBama2GJO0I4pOaiZb6+Tr3Di7
cvKcT8Mw1HuZbeMI6e8ZxHD7PWnwOZw6Q3t15fC1ddrsTtV081X0nf4CpK5/ILl2m+cVzt99SCbT
zKO1qprlUOyBArtbcHpvBfz4Y9O65QzKXpsPNahrMyc0pC+FE49oTv2+GguUMjgMDDvVoQqjzt3r
OA/BjxtEw9Yf83NBEgX7o16gABHGO6/ERWv0e07G7ZRdgl43uWPmxiNKzcM6q4XPhz5HK+G1NnJc
1riu/ai6cfum8a+XRVhXN4bvEIL2ahQZtW+9hTo3AbcKq6ERGPjEU6qyBmxx+m54MsPFM7yw0295
GK4JPfY/i1Te24hRvc8TPxjbaur7LsjqgxxcYoRGYV6stNE3sUHCHs3uL2rS5B9rVIh+eM5QrGK9
bF9KidF664Vy1UY4gJMflCiK8psTk90eusztn4lJLF5jYNtVb1vFEUke+5vq9KooeOKDUV2qwO78
Ff/u4FbVLFf4a8sfQJwtSyNd/J9rqc5Gm/2/10owPLEtI7i1l8lqrdR8jvLC3qiwm3T6HHejpPsV
r/ujLkfNXxc9ikNi2Vt3JtofM3owB7QinOfcSL1dI8ts2y17bZm2SN9q3IHlUtVHa74QtSbvS00z
avNpzB7URLWY59RHHDwGnnn0YxDUwNYqghu1lm6N//1K0UsdJTx6rCi8FpHZOUBH4yzZ9VL0K9UT
yOZXt6pex+iFMI7gPI4fk9Oak0WEftDKmCxuoy0YtxvTxdsMGCu5wJz769IULrLnemxMCbZMXF5H
FwngWs1ITzMSebpvvDt6DMy468PdEFXTZ2tGe+qf5r5BaVc1695/Nv81Wi1SLjG9v0ar5jhNvwcV
2saj7ssDJydnn6FG/2xP0TfpttM3REIeNQSIXm0zdSBXOTrMzZbjTz/PKzUCmcXdIAPYnGFcA2jv
P1mpMa4tMvC37CZRXtW1rrpV9R7c+LDoQgXDN7bW2HZV9s8yqi/4yvjvg9nidtQQ1faIp+5bdHZO
nui1s5SBuZ2rQTwjbD6gKyfGb1VrLTce+yeBoT2qw6u+DOZnCbAFfRIdjNfyqTktcI//aMdD7baz
a/058tGCHRzn1/gEo6iP8R/ty3i5jA89xqv11Qf69/iP141Y51/j1fv5e/x/rK/ef7u8f2+qtiMJ
lGcrcH7EVj9861GBnrMcfxh/BZMuQfDfKQ+EDMxv+Kd/H1PbOyFyK9lwOs4B9aB0F/rh9Bm9NqTY
Wu2TZ6J53CztmBdPn1HkWdu/20uIdtf2Zfzs2/JA9KRbFRiu3Ag7a9tVXmjuTTNYHgYe0tyoHlWo
jo+qumqFxZR/dVdpf+rjcTx8tE/G4BApi/UnbJ3RZSoy872W4sUnq/oTvd1C89Ab6+fhMOJRsx6R
YdnlddAi7UeBn1Z7VlV1pQptIF0e2Z1ACYVHkgZFq567W1VkddDdJkuhqqEzOmskXrrNR1tr98Sx
VT3S5nRn2dG8UvPUFNUx1ajKwulskff39Hc5W1i9tdFL5TvJWQ6ecW2fUiROxtzFTlPHkYSzgX2R
A/IvWV6cGq/HRT0HzbUPSoy70W7XzgR64c15UJFna9G/K+enMeF4E1Qct7zpCXeQ+cnHuwBKqcR8
cWmDdjNh7MqGI3Gh+bnmPeS26akbAyRwgWWgfBy0zToafRgFuXlRvW6y8KxAiW0NK56feoS4ltMw
m8lubelW8JbG0ycDXcKfeXbvoWQYrVwXfMS88ASR1d/2OfsWswJ2IPX+swnDbdjjPBdfkIBajpjW
gJUvSlzjQfdikAEGwm56U59UbSQ0cqeumjshm/F6rfGM3Thmzmc2AgSCww9rqIignjcwE2/bsh6r
fSsntswI6q1JTo63DrStEi0olH4s+TUU1XqsJxu921rbRnqRnDJjmB+FkyI5i7DcYdSdYOt3sdj5
I46xhhaNr122CD52ZXw00358nfzUWHEALPFhoHduMp4oGODZRTLiUtLwxPhdYAL5q8r5KD1pQYMe
PVpAF2hQ8kV4/Zq9CFmT1OC2kUV44ixVePaI3slyk44W/yTLW9Q1K7DEhOC3bi3Mt1pbPMRFFtyR
cGtvbNAleENpEr5kHO9YvFs1HeyI0vfNB1Wwub+zdAMpwwjtsms7sgO2Vt8LkNsPVQ4xJTFnZLf/
mWInzUDcMH77aJoR6TzoFgHtj2XIk2Jsw5PxOlUgTLnO577cGCFGyC1gnNtsNq1PSPE3kd59qhwz
uviIea5Us56ZOGjY7puBqiX5fn+HBTu4qYyA4kYzF7iyXh7brA20TZ+2nJGq0t7N0iju/Cwqr0WB
1Qm2yUhgu0BRLhXIyr1u4cPmiH66KyLpwr4xvM9INO9qO6p+VEP3VrXG+Gp7+rDVzFSccXgbzlVX
NZvB7Ltn2RThhhR5chBGMr8SXwBGE7WQLwZjeo39/rMG1gSaIDU9ctjfFMOTXXb2sw52ij/v/Fri
zHMfz8GjGtQsXxk4D8bKS1BaNst+r+ljtmts9PvgvowvlgzOGs/dL66PDqY1As5JElwnoWSiSzcO
3ZdmgkJXebn/MKIsdjMY4AAmkNpfGoJvVuDVn1Dezw+RFyV70Tnd+5IyUgNw6UUDdyrlqZWm+WQm
zWtP3HUfEQs4tIvwaxcYxvOCONplrZecMP2FBImY1RqzL/PrqP1sTG36DqCUux988cc48JKDVSfW
wReh/tBFaHsjPDZ/Bz+EgJb2rY38HNyNMO8jD9tqIT0sZ4E6lJVIb4JFQVoV4TTrZ7A/xW5aoBUf
bdcrH5Fpv+MLde1xloGxwUfsWTaN3u91+GxcjFCxV2vqcjxFs0do8d+Xqq4K07bHkw6N5H8O0jtN
J+0cDePJSRtWAcAYgxFCKkEHZGYlhrxEbeI81O0o79PgS2pb2KrnRVyeoyl8VH1e0DkPcS31Q1uC
SR2gFKTrzIntraxcgxzWUo9QmV1za66QfWN4YKPxWPv7okHlb6pN4zC3pKQhs3vsgw0yPmIG/42B
pezvhUiA/evDRdUQvO3va9cnwlxm5la1qWLRU8CrwLhgZMJSqq0LzbfC0LrTdYTzZhbRiQjFjJao
hLtVgbXAO2bBPzam90D2Pr3L9QCTmdh/KKzGeygLpzvhqZ2sVDXyRvMON0VCeNKfvwhjOI0mSBct
yOZDp9n2jk2H/g4AEflT7ShG7YHIk3wYvSY7+Y4ZrKIw+mnX2bLlWzysnSe3YW/SkTdbjSgov5hZ
mm9E2AheP8cIAJTgrSfYsHgelHW9aP2bPtYFGdtK3oWLXQESsdNT34MSnGyteIsibJs9D6E610Vd
AJ73Qx2K7CsuftFKFjbGHgOSapkvTMwgUqAZniyekYvFC6tPvYeewN92GoEfQhs3dl0jYGMAPDi4
pWndSDa9x0jyMfr6co/Q3e5gz0N2C/2bW5E7ZndYLfJY5BTwMC1mJk1Uz0/Ym+mERzBkGz3fQXtl
NN7wT8hgHPKj9hCy7WKv+W7r07EuFxH+0IEx3M9YHBTxtHKl4b3MLva4Sd9yqI5aGNJmtglE1L6B
QMIZwqoQH7a89q3OV5yFordJd6szUiL5Wo3KPTjfVu5jO7JMQvJl4+clsqimkBdHhC2/abfFCrXR
Xv04gBQZEJ2oTPnkRNpan86xc5F5neBZM5YnEwulb1Zdfnd0J33XDeCLSerjK2u45F3zfAYo6yJ1
UUTtRdn1mIj2e67f1NZKH4S88xcamWLSKsYtWEyJHL589Bc6rmoasgh1llyap8DP66cZ7uIJk2m5
atpMHkYwcTvskfS7rEsS9CuMi6qBlAWYshQoF3b7DH1inpCRnW4bazBXWl24j8ixmKtpdMPPsm/u
cIHwoxWPWncRtOVVb5MygznSlMmutCqelIOVaYCjcjxdzdSDmNF5t4SprHkTQbhin9ifr9VGhuau
cxBk8klL82dI052fGbp+0jOBzxYyo6vcDJtbVRRL8qblkx+vjVl5QL3GPqtOvbBRHyFGtm0czDxy
H1RIZ0fpJbeKnashfT+BA+NnXNn3qQys+7iSzQWCIaqu/zSJ5apDYTIcJ+/mo33MNHvtClnvjCSL
0InGsPNwXY47ItidybkupRbGcrQ/i3b4aYgZbf0xrn4UFzH43Q8tc/qV7TfTk9/OAf9Sezhxsg02
Q1d9ZQfg4qJBClnqZUwmDIqdqn50XKskr7JAlLf/ah/tXt+k6Gpv1LCPoqoIYdjlvWqx/aL2N+Nk
9GvTDsrtGJ50M5KPqoh9PtrQlPpRVVEqN1D8RYlnFPJR41v4iMxluY98H3f5ZZZqQ00T9rqRBic1
buggvmRzuLtOWIZVZlzuxBxOGzVraG352Lb6K5ak1Vk1jT5es1KkFzUJ7F6F20h8qMlQXIyBQNxk
4FxptQPBWGT5uXua71pURDvbtaITYWXj0ZiRd1UjRk98JbqlPwndb4+tI4Zd2OEVrFfpUVS1Y2Hy
YoaXpoPv3wfOGVUSJFzxEtg49iJShTXhBhnY9kjc0n9zebgktWe/xomRngcwaOs6dP03KxbcCvU2
5ZRdOa9OiP1J4cfrrgIxbxh+dhSFZZzBpyX7NE2Hu6rr6i1qo/oj0Xp3bQuRvjZNYqAvU6BL706f
NQwhvgmZHuvMsni2+dM+CecQXglFH3NzDsrJ5HRDNN4NEdbPp/fQyf11NwfzTZNJ7yXJ3W1cz7Sj
v7I3ZnRTndIa30uTqLRE1jUkEoELuUUKZJk+VcDC4nqs7/p6bh/CePiipte+6W4KB1l2k+x1lhS3
BJutYxAANe/rUV4szyu3MW67z05jOFBYy+SLcHGPVkeedjgmcnB/InLw4rhZ9Z5UVbPWhWE+luMU
7dSKA0eP64oeuq0XrRgwnxrd6rkZRwdov5F8cWJ5a2YmhyhWLEFVfDfIeE3fFu8Zy4z9dzex+HsM
rnW2ith+igdgGEPuvQ8WUBYN9YGjjYr0kx7lnCIRKJhrvcTQq7yi6KLS7m+4c/RrhaID1dqvp/Jr
6DcJBlShv26N1jxEAdVB5oglDQOuycRrwFB39j7RsAhXvWPGCS0Gkr1WvVYDqd2DWoi3n3OjBaa/
QbM4+prHWx7+xtemNzpMuwr97CQiv5s0u1yoauPzgjCrK/PYCnd64axfnyIzjbcKWPZ3e7K0KyDa
3+01+4X/alfjtbFuyUgWzkHP02hXBEaMBb2VvsTS0vZ9hv6BF6bZy2Bq9ck1Mb9UvZWRa5w7Jp5I
S28QmLipj/ntbCxJnE58VXAPW5P5aRiQKfhAf6g28p2k43+jP7TRzk+qTQFEVIdwyAsIwKGehdBx
gEPbrT9bpJG11HxvfO7swnSxPKnfOxyvX9tFQJ8gIApny9D8h5Pt+gpUo4oU2FNvX9SVuVwh6H83
anN+Uk0f7VXpdvvh9yzVQUL819Swc/6YZcbz93YW9sE0jPSuLzJvU0H32Tg1KuuqTRUR1IaDWQe4
WkHiuROt7Nngwv2D52Wv5ZxJ/oW/p+AOtg+a3r+5jlNrhSGkyW4hrvzRqOmhu/Fm8A69IxJtI+2q
PbQI3a7yQMQYbi6vkPEKam21znX28gp2Lb1NERrEnaw+eHBnA6adMbbfA+tHXaXjV6curTUfQ3FH
atk5xRiE7Uzsdu9iI3PwSBPeVisCTpaGLF9dXcLOacz+MC7V0mmRXs789qR6EXOQQJni4TzpSfnq
9MXnIB3cC5zu8tVOOcrzqzp1MV8bPedVxazX72D4kDeK7fSSakHxBHPoTrU7flWB0IA0POOo9O4N
9WYK3PIV23f7ph6SX9PDAomxBBX1i+Xm/zk9AtTy7s7VdToi7PZN5AXm2iss0BhWEq6zgGhPZk2c
Bfw+/ST6twBRo5euFdp9lJNIL/z0U2/F/okQT4enTZ19Gjm17nRPgJbib7IKNFfszSnEYc5q48vY
4c4+og99EBMWSVo0yU0X187rnLg/6xx3iiZ/gJrMFnshYcDXWKVudfEtezwrp13lx7s08X3HjsP5
x6L3d1Pb4Fk4FGkIhLXtj23ePKaoU+t7OAHdH1W8Y/ojVlGPTa9XlzhrYRiGQbGxbBsFxKUoiv5z
jlzKcZINxoFTlxZ3Borj69Tz+p2qqnH60lFMJknE1iqvC7RjuwmsHBSetKbnMSSKkFriDQfChgz5
5GxAIy0BBQS30eTOb0ceaq9Ol68yJ+vebMvVT+Hoa2s1K4rMfl042ESrXv1tQt7vjUBLci5ynNTg
eHfs3tNiM4mwPolEdzeENeOdzHmCozEgXXiMnMA8+3pZIdQtAOSewQ8RJZFk/7NYFEdrkcnZsPf2
V93Q8nxHo2xN9DF98bsMZBZeqT8KAVIvdL+nwBAIG3vzk1ViQzuOdnRjO/DZkIpItpoH595pK/yK
ZsLNZNPRR3S+DtyFSQ1GSFtim7Afw9o7wt12LyIJmk0w5eZbazp36oXsJD5kcCGxhuNBWuszUIMq
TO/UlSua75oWeyQC/2pv2i7AwB538YLQ52HUOHBK3ZFn6YrhrK76Mv115Q2OdqMnQMUZ8NH8r6G4
ow/X3l4uuipuTWAyI22W9XFxCLCyuqbNBv5At42ZvqnOeoGLVMlqyv38WSW/PM3+wlapvFVd+AeU
GxN/i73qZAuSX9dqkkA7FSPp5Dgzo3tM7JwNRk1AmxLY7KotXK6Iu2813SRdjEvhtb0JTXGQZG9X
asTHhDxBWirwxgaU5j+LJAVvxU8Q+VleRrWrWZn07U2QYUeuOv5YnRe075JUrx84SvQvovRvk0mC
BFlqvlG8aHoSXFTNE9X3sFg0OaZCvng4uuM1Wc9nZ6nW4JlXje0PQCeYqSNaszajQJ56McuXTMbT
usAn76jmEvHGWjK154OaO+rcsKchtvfX92CgMBJKXBPUXJ8k16639HyneocsdIA+Lv56DRacbeFi
oSiH+jV008Osm95n19bcTQ74AfJQXD/DH7y/tqPKsck4z5/1sewefdv8otrVOskkUOcMuvneLeFe
y272P4+9bXC37dq7OMmCi2s6LmEIAw3Brhg3YsRWsvHj4R4W5nCvLfT8lsfkrAdAzn63O6YTb0hc
OuzQGKE6IsfArKJEgWVpimpdCxB2ne5KzEpuVFthZ+mKO6azaY5dCvjbYBe/bQJzOmYkNp+Han7o
2gGfoI5Y4OQJ+ex6kBFxCDgPS+3aFKNm0qI5q2opfDW8zPPhRlWnMC23UR5PuzADg+j3vbsrFXNH
j8N+VS+XmMfv7FbGyxaGtn5h9xjgeutNl8aAcBYcrjFn+yKYT2Xtae8dt1SnYEfO0fqAyCjfLhCR
710RHDBRq154SIgbFGIXh13a0Qj6NuF6oxtPzlBW8Wa6j5vGuEnYZt9Y8GT8ngi5yU175Qxj+1hq
ZXCIp3Tcj2k+PRfm+I3Qv/stdbmPoJfwqartfOeDvDgRTE/ukcBFTsbN3G9++ejqY/+1M7H49UI3
vwQGoAAhQL1qXmHfoI0gViH7Hm5zVFURZoN9swRmgPsvjX9cBqrV6ptiR34Yzcelv3OMbB0sR022
92sMCcIz8Wvb3wyenmwSTfM2fdF5Fxy8e848Kb+WuG4O0rI88DV0RI4AMCqdEZIiN+uDaiSj5V+7
nTiGbBK4cjWi1LXpDfROdMudH/HOdfaLsRQWXlNXcDcef2Du0mLTkM6PUcCBE5GVi6qpCWQP9c24
HFV1re4LNrb9uslFe6+GhDzDjnNluCsLNeBHZykiE/GNqMyCo6paMsovsX6A8XwP5Z6wfvvqoL4Q
rSDOP+q85fc4yjLskpLqSYe7stULLAZqVFmOXjjHR05L0SUPEvyQiL08xVGjrfjhd59lk/9a0SQH
8s+KAt2sfTCX+harUPNgGxmaFm0bviHE/KN1rfY+hkmA3WPwqponSye8UszB3l9G1Z61d8zEeOa0
PWP6bjr8rWmX6ONuRrDcJ5ypxFtZbNT/k/w8jK7FkRc6nVfVcLHz8c8q7pbaiiSUuy6mGaOlwW7P
qQbhdDctl3KxAlKFMBoP7xDG1AigdCvV+DHGQrl379SFvk5Kwo7KGdgwp0PZkahK+U2uHDCaL5OX
m+SBZnjAURVth7bzXzt3+QZVnzAWCy7RkPy81gBtHgS7vU1s99WnqSk6bq1heYxCLdn4YSh3WgPu
2gxw6iokT6pwkHu+stVb+f84O68duZG0Td/KoI+XWHrzY2cP0ntTvuqEkFpqeu959fswUtOprh6o
gdVBIByZqmSSjPi+1yB60kyBWx0KzCLKI+w/EaK9Gp4VzbA2G780IEl5gyXxVY2imPSpB1vxT6lG
UROCizdVxtsIG21Wue7qPq8Nu2QemIk2T/Hm65q0uwxTERc2cXQv/94kaICIlujXvAAWaTGwFkV/
+TbNicvinBtvYta9ux5Y4BhqlmzuA0VOACu0ADCKs4nPq+RWAe+qpdGXvPOWOo+GU1z1+Fw1Q/CQ
guWZqyYo1KEEwND5WfGhKPULppfB91QjG6o2PHUdZZ02Ss4WUPd2ql1hKiUZ37XB196cYvCJ4CT9
k9pF/SLNC/3SIgGzUquwOjYqjBK10ydCZ9cu7nj51u+buZ07UPRImJFh6fzqKIYr+KA4w3TfKzaI
64JwMFI8WYRNXHYdGxMfHQUYVyrlxN4jFfM3jCa52kG9a8DjvcHME9ND4izbqK38eVl12YanFLKL
Vagv/OmBK4q6DnP/1o6MMi1nWgWT/Ld//e//+39+7//H+55dCKV4WfqvtEkuWZDW1b9/M+3f/pXf
urff/v2bbimsNskPO5rsqJah6DLjv395CAAd/vs35X/ZrIw7F0fbr7HC6qZPeT6JwrCRVlSlautl
ZX+UDE3vFkqm9EclC0+Vk9bb+1zRL+fqMz9UYve2y3UxChniWW894YkSb0ggxwvRbBRD3ZeY7/CV
MwoywT1rbngQra5yrSdo7+CNbqMaK0skL89iIFN7qFVFhq6ZjVCX3sbLptbyN88O7K09xvVCNNEa
TOelnYSHXs/zt2YBojp5izSSQfGoxHMxSY7aduEQCt3qafCc2ulprPvyouhuvnG8rJ0pWgZ9XHSm
hQ1dzXcPokVItbyUijQs08qJFnaRlJfMar/8+rqI7/3zdbGR+bRtXVFty1L/el2GHDUUQrP11xrl
HDB12TUfyvbaSdmzMIXXUjBF6WiYK2ExH7byi5jFbiJmM82OwFPS7/nEmRGF0SoNnj7Rd6B55ZVL
Tn8YNbs/ZxlTpOTPLtkzdVR55Waee2H/EqNbMbqkC0QLbDBklODFr+PmIR1tyLzM8SS3OoWGTlTk
8usvw7T+9iO1FFtVHc1WVMXW5OlH/NOPVAX0OLZsFb+OZVWvFL1JVjprwy1hzPg57LKzrYfyl9RO
SLA0RkA82w/PvhNLMzGQ2/oz2rruI3TjcNcmzrCM+gKbvbJ+xHwUy8ox9h/aOoy3t6Y/pQ5E/kAm
ILtupBDjGT9u4GD+OSJyDAN67lGHVdk94yBqqqRZx/ux4qj7SX+azPHic8WMe7/bA2dFOpDfO1CO
fZ4O3t6CaZ7d2r6GjSXf1lqMmtOU+zwE8vzbEY444j4ch0lqzjGd9/7hKaKq02Pirz9XR7MUzVCt
afNsa+Zfr1AlKxV65pC7WykoVl0iO7gHof9jOxAqCTOwL8Ua7RS6ZXvIaweSfpvVb1alBnstbtNr
YITpVYlx/4w7R9+KvlvRwvzw/BxD0mme6EPcNiF20TZr0WwGM712uWoTRI3r1SA+3HVzkrpZ0S6h
hLjIYEBTjnQtrWd9KaHLrEVUCxD1hEjtah5ZSn5w4hwezE/VGsHhTTi6F1euQLuHKd94Fxsb7k3z
MPZFtO47LThnYawugY1215A7YoERY/TktYSo2KW7L1LeQTHrR+k99v2vkgz4XFLtA3rT4xNcrIdS
V+rNCDCKMGcTXVRinRdRgyvzjROgzPhnV1YjchjWyYvujL19OyAvPJiZCbjQ+/F1C63QJQwXSNyN
2ST4NppZEX0hrAIx2UJkyZMLa64bHT6/qgHtd6pF1ohUu6hWY+DcOkUToLm+q/8wInK/3hysdjSF
A+OlU/tAmEXhRRvdHqQtyc0IBWup0uaK7WMBAIn+gAS+e4ilut0Tb4YAT0v0m17JGvqnKqDmJWrs
4+4+J3NYtC1E21TNr6HuVWs3q7eBnPvPvtzkC4PY+yEbdfvkkB+ea1Owu0kmQ8nYeOMVk63IHupb
DLnJj7oN+crSHG4wfYHM710Piz4bKucE5B9ahzhrBdxIDAK+Dc9dCd/fcMd8rpfJMBvkEPurabJW
O6RZ0+ADjHd9GJ1OPoGW/FGkKQY07HWtNfvUUZ1VbSKfQgVYHrLtKzHPVL7LQ+2frTqyj0OKNXvv
mv6H08H6iAaD7UZbGRerR8fNybTgo2wziEeuHYOP0aVH0kwnvXXdZ2Iy7cwJd+SIhpPklrK3bPGO
JK0JjMwp8rMmwRtAkhbr7GQs9qIvBcuJ1qWSn4lUPHc52hElO1BvyRaPwA7Yzs2ASLG3zA0WbVIK
LkIcJw4RNccPIdLE/DX3c402gvAxN8sy9mO+2BBs2VIfXX9hsVxeKrXKmxvV+BMsh2xvuKV5rizV
PA8haLpfvzl07fNzSdNUWdEdRdZ0BQa3/tfnUl+6Se11lvGld92lNvkoKFNB5K1h20/NQNzOBZv2
n87C7v1FSXr8pz4xuwEdto8ySUdtZDpatEXN75GVl8eE5NOoIS1YNyui3zFbSDM6lT6PPVG0fRri
lyHqyCrIMkI8zBJtr3RgFXntXhwj+m9TgBA9o2floahTKfIsM1L4bBpG17/+nsRy4i/Pb820NMc2
TNtRVN0Wy8Sf3rBGEeJuLJn5F0kP07lFVGidFTneogCZ3lsDBTt07V4y2272xJPRL5j67RClRDk3
xnM8Su7FM/RvXW4O+NSyf2E5Ue0MtZdfwyKfiX7f1YIN0dB8JZpKikUoCI4nonbaQff78nbaQslZ
kNdychoNP1nFqtJhvBAHK9X2bJ69kfXaIW8UTaDYT/2JN9fzJvvwhshedhgDbWN0F18DObsBjEO0
Sm/9uJk3rzHxZAH0/TQ/pV8Ahp1ACtFx2AelnT1OeclFngb6SjSloc7OsFI3EfGuHOFlFYa332bb
sMnyRwyyybDU1fdhkJTlr6+W/bf1EO9ai0SYwfUyVNIYf/1Vl0Wl2WQx/S+t3+AErWSvo1m51zAp
rFOXld2sNpruvW988AOeY8JWtpVnNHJWWGJ370bbx2u7UYO1oSf1svJBumjgS/bKVNhk1vaiKWqi
zzdUcjWWtQvVKL2w3kHSRea2KfBCviAWiF1sz8OlK+T84CpDd8gxy3iuB+Psl+F4RpQoe3ZU4zv5
jvooWv4UpKxzv9qLZtIE3bx0rG5bTkcWHls1b9SstRgNwI0vtaSsVp6jJjt/gpyBgWwO7cQnMift
+GZeV111ALUH1FL0iLH7rKJTkRG32S2kFUpTTdh946FvTvm9RDXJjxHbfOA9lm+isCKYEsuEMCKZ
qVrUTlOr2ttYLuTMyhmso4WU2zgz9Mw6ZqV+KjNj2BbTgBgV/UptWv9w4cWF/fk2VYlRGopsabLO
Zk35vBDukKJuO8fTPgbVKxeZmYOoNaTuVkT84FEjcV6yMjRXbCnCo1nY5jUZEd61EFgULfLg8dlo
deCgbIEnU6l2mbl6MEsrcDVDh5SZKNCKSk+2xbPfq3WJxSie4zaqU4Ra+lPLknj76x/13x7VqqHJ
/Jw1GSaspmnKpyVkpBuFrSmh8mEp7msFqflY85T5qeg71PngOyos5EZrliAufQQ10i301HUuRaJm
q4jtPUZKaJAaaebuCjswdzIQmk0bj+PRbftylWPNfIF+1s06baj3eaAQi9fzagPoGpRQPC5tN3G3
Ovi9najlctjeaumftf82eu+7zyOxFv3DK+1vN79qOKZqK7qtGc60ef/0SmMBN7JnH8qPMEm+p+mZ
8Lx77MPQPAUTlkfgcww1iRYoHhmLe5+oRY2tHhQMtm4HFGjUzEQ1HCcQsVYMK3ECMVkMoGQzRT/c
/UDSevgB9W5RGCj8wUdrxe6ON/i3qMp9NUk1DfGyIwYK7gDCqAqgB26YWp0toWMy9VlBoxxvU0B9
3ZraNMVDc2WG1uyADGyVXsoqeVJtQ98JsyGciNOLJxv1xkBEFwIWTVGIuVkS3eYm4P3tmVH4zcaT
+lUXqhV0X7tRZk1fHEHK2x++HGNPbwPGI0JisYk13vTacz7MzqrnMBdQF1E6+1LGiLGq0wBiQ4SD
Mz89g6zxzvnoIro5DaQDa7zaHTADN/zs2PTyFB5iIBzzVx1A5K9vE0vcB395BpisaRyArZZlA0LU
PkcGkKyMFbRsP8we5HhRBQS/cBdYhlJnvRS62y2MqjI3/tSUOjDcslanRzHKqxv3XqLCQ24YTylL
TNE9mGCneLl9RQ3UemkU8B92pstzMeio2LC43CoU06idXf2ue8KdqDgZhWEdDS9Q5w3Kyl+BucOo
0oa3scpB/eGask0DL38qpfJVTGiltJqZzVBfkXuM9r43xsvY7aUvdTATEzI1dRa54w97N08dfOJd
Xv3TqfHTe2IfYD6xitE2vSbhRiaIl3ZiEvbzOq4vMkdrWQmr6zAV0H9+9JWpXl5FgVTKz31i8v1Y
KWyr27x7nxqilMSa4i/n+nz+wgIVxHZSJXv+aFnyyYcT8h5r2AtFRZ9us0qy3roQ3fjKem9rOHRx
K5eoNbnmu1VgBw5lkQV8C64EgxFEzuiHXgk1oUrNS5v2aF7HUEMdp9i2OYk/hEJibhPNwy4aun8I
fa4cuj0Lj85/cbL60VbBvqhZ9eJAEDiOem0/AmfTlp2DuFuAG/Hj4JUtNnf4HoVIV8xZuIAw75uz
mNuPOHjFpeTCWmWup5AMK7MxnonRW5HVc90Jx2vMxvFg9Iq2Vv8UShF6J5/kT+4iKxhpj2usmC/3
LnHAp+M/NT+droHRtygM1ZyJY4XMyv18CZZjOznH0iiz6mXbZdrFyJWaBAcfq021fuoTo3LuqLfa
r+dlaIavHJkcmzth3E0BdxdVL3OftcbUbwPEppWDIxDyYtSeZota3nuAU5gXkSMaNUgQI2sxUNRy
eBVF5taIGbhBMp/QNLe+2tDHrZVOcOFpXjMVct3Ab4nU8/3Q0Gqkkzo28y4c1CXqRs+67QxXSx6r
udK11Vo0RdGnSjPrWjvZtnU+XkWfkgAPliA9iZbozwdnm9n5cLx3NUaIfn4TXlLNqC9G+t1VSBVX
MY5GhFqHN2y9vpNv9C6OpOgPveKf6sHq34zC1EDToN6EQ8rPs7qIJw3UytOQ5ODyYQzOw0FLinns
nVykzR4cWeofKy8k2kDKcO21Y/+oFoN2mPiHttOmBfFJPKDAuYAUZG6bSTZkFF5OSvSo8o5Al3+4
sl3OH+U+aZam0qlL0RycKLimQzEXrduMoVDmuqdKaxjLhBg9YgkIe1nlSnN1bR+oLau/Lt1gE2lt
DN3sqq0YEEXcAftcOYY2aVl15UzMFiO1JR/9OC8eFAfx7KI2umNk2crJbQAkASItvsYIkCXIOr5m
SZKuU/QUN4ac5c9Yf13FhI9A9aydb1VSgBodvA6n1o+9bffEnob+DAU2OUEGmN1mKKxk9lKkH+4z
xDQvT3FRM2uQybpss1gubaIIPtbkvdFP31lc7hUPEXk/oRmbtbtN005botZQoKxJQMfq3eSrhoBO
EZn9N4yKABZjqfnQjh7yOEltbtxQHnj22tZtSsw955jW7yZJZcGuuKRpMmx5HycoVrw2ML0w6esR
AKyyH4UzNe99eaJzGSei5QqEmzPzyeW+YdU3F8oBSWmhuycDxAyLzDr7Mq9loRgwDvGDlRTqIe/4
lse8Q/EZ1caP0Z4oS4rUnxKZkJ6OmYiqs0kF+T3Pa6X4gDcE+sh3Mrg0TfMONdeM0+JjBOS/dqsx
X4tmrO7y3gUe1g/FZhz0aiUORhJynsFze+0kCXknNxqWot+vgk0dKsZzPsrtLu50YyFOo5TWSY4J
F7pph3RAg+5kbJg6bEG3f9exMZ4VljAoGocrRu4fol/xwG6D7xbGBv1b1O/9abpaS/LGwbBvKWbl
snHWK5OULwjoo2bmEoqdXf8+GDUSAMUswm9t3kW28WzKjTXr62p8q70qwu0pGL4YoQdvvVS/aWG6
IU3iAcKU/sjgRoYEdM4FO3Z/Rpp71WVJ+T3ykqvUt9p19IIUxrTRX1Jg83MIE+4qitRJ21dq3M2g
1hlrvd6vlm4Yz0r0E8+OIaXuTFNgCJZ8paso9VDJD99VX3bYYRWldHQ7RTr2FjpgkVrsRde9X9Tk
zu34o1hwfhrQfU1ajnzYuuxNHLrG6GzHAbI9uuQ+D6kWg2h2pIuT5d6VHY4906BwkImlz/S69GSo
/pUU5SGUtW6v9Yp+lmvPOOMXEk2ybEvRJYoEoA02LX2zIxVJBLthyeDIiv/cRQBugb5EoEia4Bml
DusctQXPKwZNN+ofPe17VgTBcy6r5cIeEjyPnL4+9lORqyHyDmm5kd20Psq2RTHVxKCYVuhaPjcg
8S1F36d5Rdxje2k+QdpRDqUqj/vOSQoMdKrwaexJg3uAL74H+GbUuvu9Nfxg5iI9Rb7VG5ceiLHb
QRD4ilUYKzMDqPTeUhGOVWCktQhWau1G0uvLrYmqvH4YKtRhZtZSh2/3XKcYGJQ5t0loJOVzAVFw
iTGYv7Y9s3hONeQseapbuMXQVAsdI1E7Q/RyagaWZW18tKTnomk3bbFjgRnemigqOnt4ieCPpsnJ
aMpHNfe+xeqTG43yF6Dgv4dANN/7qnBnXmlYT3GpVovMNv0r7L9sFXa9fOyloifIP8i7eOAixWaO
xAp+PnNTVpsLDNtoI/NvaypDfYKUZyy8clDYZLffFMXv/uDWkMo4/iNkZTeLsEZ4KYLBX5Y5EOE/
7FRNFpEZcwfIoekcukLdYLPIDZDr5ktapNoud4fhMrWKOueb8vz0GRRwPJMUbUTEVE6eLU8HEu1J
5U6MOkqK5iK69kDiGVXbvkPlzhlXoknWOFx3BPSW45Amz+hR6bOkkaKDk1X+WVWVP3gYtq+Bn2Sb
HJ7N0kSY8tXLHIWwXy6jysKo0/oH1a+zhzrlCWJ4CNtM3Vahl3vYzOKB2r7W6N0u876S12KUHwsq
93EZg8/ilF23KIEpvejI6J2tTv/pcyEFJktxjNb0KxV7RlNuqwccxzKgyQWWXZEZnDykFhd2mVSv
yKW/wkzi9xl2czLezld7dAFqTQcZcE/WvW9gFT4d5NsgtTRsjV9HP74dZNrd3C5z+6vXJQhUWGH1
4E2flKj+z58ECK56TUvv1ZQ86XtStD99EqzezSiZM56lBijRKRkvUvSiKJN69Q+bvCnWkYlk/S0r
TxpN1WWTwBkApL/HeZrUzX1Jhk9hhb6G8GcT7dUyVV8SNXwfvbA6I/ynvvhaBIK1Kp/6gqVPN7gL
MQkuNrbGQK1vh/j1sAt1UEWiOQEm16jQaVw4TmH3UrdAm0TbiDMiEQnKIo9I0k2jQxCeIyxoLgq7
8h3Rn+CUZW668WN8FlitIfxhjMHBc+Js5odsKbOgh12a9DhjxeaTmOH1r2i+tY9i3Md2hM+uT6IV
KLyKkkGOd4Pjv9iVYyKYorEbl821W2rSBCS0D3BLoQdNzUpKw00UhSF4I5pOXPTIazrWRjT12oQZ
mtfq3reHRx7EL6ptpg9W1KYPEVsOkJhkMtqce2Huhdy8QZrsxSiIkeb46yuoaJ8zD1Mm1HFkg1iN
CUvI+BTOCi2eJkVld+zw+mFNgHDUyN6OPBjdBHGsGjPt8NgYsr43y5QfFX8rRDuXRLM5GBc3/arK
dviQl1n0UGBivbUjoyaNGEIsd9ASlREmXldyIC2HLG/f5JYXc5No9dmrbNRW8nEbS2r7NrbduBkN
YJw+4nBvhYbyxkgI7GTqOOSAD78dDj2k3toVt043nS1vYMg6tlkcO+xJXgbg2eLwKh+zXU4WHQMu
phUTnCLVk/KQgD59tX98puNU0d52Un0uZnkGgn4KT8e9OAeaSCQ1h4Vkh/28JxJ4UVGYu+SYL3g8
3k73LscAE6P1iLaJPlG4WPGsdNR1b4ci56wc9MJ8lTHRPXj4K24yLUHvbard+/5b7dfzrND5cT7n
z9qns0SBY6yBTpNrla9VK7nr0A+CORu0cdqljVcl8eOV0bTZ4t7nKc24aBtFW4rDxECrq8VcT6x2
fe+zDBvBtEEtVkY3fgMHjjxmpRjceZ68NTTCWKPRoVRdBfYD+u/Z3Ez95l1tjSfwYz4gHGlJBwQm
2S5OWtFWH7/+ff8t4a9p7BFIq5mw0AnbivGfEkapySYnUGv/HaGaINqZ1qbS0icIXvV3027WxlAp
H7JnG3NftbRzgab+tvRHcw3ZPztkqN/PMoCDMxBW/MinQkLWf2FGIEFFU63q06//y9rnrIlmOYal
Edw0NVu3deNT4MxUZC/wyUp9jEO/CJ2xAiJCocc5ns+WVW/YJkezTnZ/9Mm9hcU3fnYzNdHbdyut
9lD7gJsrUKxII0CeSpLu3QOvP0uMRD52aIY9SkNyNhO5e89LLpCKpcwm8RfQpnMvVY9DXRLa7HX8
tbOYl7zp2Aq2iYyImijERJAKHb5VQfYPUA3N/vRg4g+3LRMRZdPSyYqSZ/xr8ggWPUiMdLIfMHlg
GnGRHcjPeJORN1VrKhLVyw5uDuecAPb2U79oihn3uaIvNjK0WmMdr7/pJJ/m3Zv3YzMH4g6sphBN
WL170BA33/uG8w5xgBhIpQ8YNFiesbL1itFpCkzQeQ9z/iK6QGv1W56kI9q0DIqTdDI2TpUd6Bvk
6PoHOS86xDQuRphxSqnlt+mVDaot0wHiJJJb+DPgE95enASG2XCKsI4Tg0bVREs373SRKNnHxAhZ
cgJjiKZC1OpKz2bILDfLTwNpglb7TEw0uVXmqoKQbNnkFnJ60Tj3taB9smJzOPGFPDRJi7rXVBT9
O4yp6PE2bhIaZZFcHcQYIBY1TetDFuN5YxY1Wq6er+DZoMmHWCl+1ESfKKJp9NNk0SdGq1q3toaH
Ok03evledhqCD0N8NZQ8Jy7+n0IMjjaC96tMH/K9aN+H5RBJY5IGPUlaB79daZRW2vTmVaZCBr8S
Kk1ysqf3MDCa6DjW6bm7vYYBya8wa23AKUyjk5sPEpwpmURQFeIkbZHIV6NZiTExK0jGcovq6sBC
ZXqX/7dPVdphG7j6j08Nk16e270BZCMZRxR0MWiMkdx7r0D8wErLnTPETfssmp06SO9qRxRfQ4Dh
0PZqek7S+gv+wtoJVXn9JGqmq7MDxCXDLHKdbeIICEcMhOzzsZGoiqVo3gtxRImu671LJvkwa5QI
mZS6k44AgRBjU1N75cumdBR998I3PX/u5UG8I3oc7dHwwgFwqomiktwhm4kqWat4hTbqOWz8+BB6
KQpYdp4ubS7Dogzzcpkgs4GqBHrQBLl6iG/NH16RoZ/RteljVRO37gZVXt6aVdNcHWyDVE13s7mR
loReirzFj47JvtM1pzQcDwR/4qNHDg/ZU8OeubWuvfa9ai4boxrXoplhDjjTxyE6F37lvZSsWBQn
1l/jcWghLP/lKLO9JJBkWG7WIXEBtfrK3bwbAPe9umZWrrOO7U+W+TmKlsGDmIDS2zCzfNe89IHT
7o08Q0K4d/KvoEGnE9i5ZC9SgFN7hIXUSzPo40wMABW7Eimpn1vXy1GXQVA2SkGvB7a6ExOMAk1q
iaBLa+Onms+jxNXbp85h0+qi0cbOuVxNJJwv/QLhREBWEQQ2lszaxg1U/UWvgGZNw6EdgeY22a8k
XWkubd/odxO4GN4X0nOSL+0LoTjXy4vUQjxLEDO8PNr6VZ7Ay3XqfZ95Pwgbat9+I5+QX/FAG05l
UZCeAoL5XunjUglq6YzewvAwOMSVcjCkmyhV+wcVlcVrox/EmOgpFSsHneSbc9EkdnHVdd3c4ano
b6tA01aRrGRvQ1qtxHdh9k079+uxOiVxQQpvMIzb14sQ8yJNs/Rd0bipceWRt73fF48Ghk/iyFSJ
kEDLDTgJFUAlSfecpdMP/gdcjduFUF1E9jobjU4Nr46zHBfp3CwRRpBaJC9THW3TqoAnB7m1cG6V
QVRwErpV/hwa5P+fOX//CM6TVk05LQvuHyF5qvEPr2X1729lnKk0GZCrbmmm8/mtbBhe7SRm0z/r
+mifo7g5Y99RvCsN/pgtGi1r0UyR7TBLlYBZSWZw3jWEIIdu4Wae1EZ8PVY+TxHEgyQohUDi/1OT
dMthlTGEa1G7jRbmP6QmkSn567Z1WlmRljQtDHKBEGmf9zzsHaoiB0P9pJcdwpuo7sqlpmwsHTFO
Ubv3Of+lT8xzsjOuobNBSshKoRkTbwOC07t2LIg8xo67a9V8O6RjqK2V3rVWQ8Ob59bGnWaFnjGa
KH383jZ1vNCq0toVDoKiRvUYWlLMqsxMt4EfJDyeaYZD+w33ReUClUmD9Bd8E7OIACRLzcbJTDRL
98kC0vKaA6tctZVdmqe4Twu05oL8VW1Yf1R+jf/j1AzybOFpbvnkJaN+5f5jzTcBdAYL56XMwXHT
Z6dnR2689lFyOndkeQ+W269Ea4ga5yxqZWPLqIzhpxdZyE/PRKdkJu8oaLnb+2RxPFGqlTwdepsr
jo0b3sais+1xHQ88DZasprhrL5AL1ipd/koI2AIJkMc78ZeEjvNA5lIneBu0z22dEuHlLzLxK5jD
Ke9R3Eot4z1Pgi9+OCa/B2P4rpeZzrK/d/mB2iBAMYd8miYEvCeeA6PgUdc5QOam5dKtKtZQ6hBx
ZZWhqea6xn/ivrAqlSZ35/elFAqleC7AjluPjZ6s7GAstqzH7SfSxFdNC7QvueFGKCZ62knT/Pzk
FRUvoWmg8cdTzo317Mipt7WCsl0VHQ+cKvxdjJN69pdjjCW9XsuTN4PbLTWW/6c4Zl3RKU7+RXXC
V1heLbJ+qrEjkSstRD/f+jzEHvht0lJdd41Vra3ckd58xGvEhBj/qKXaaeUOffXwKQ0I0EwnlD29
nNvDaB9hD2vnKm9JyUwDjUvCFyUr6aq6lbsfk6RYmInhXMIOhgu6pC9VmVXIl+Xes8HeIPeU4bW1
rPwwlDr6SUM6vELzCFZ1oKUg8hkNcoRVJayfTmK0hPNk6ekrKkv9qcQ2gS0Js6JgHNeDJyGG1ATj
ax020VzG/mYvDrIcb9kg3fYkVZ10sVKcZMUHw3vZWo7fLsRBmC7Gi9q1zS2SZtWxDNFmGYcRYEc1
7ZqCUHu+N/GJ+tEscrfcE1r6uSlGg5KQgzi2ntyVgsIjpJuQe3R0Ev+G7+4CrzV+VHn1tZM/deHu
FGjc0vJvY+IIyTWWWmTKYEK2Ueq6xlvRVyWSHQjOAVQlZB+RoGlVcxtnkzSdm8v4SlnhPh9c4zEa
7Ydbf+yYRN1AEtt1715ZTX8X/RVLknlSIQgAaSm+JHVez/wJaiIN2LUkvq2fzbHoTuBk8YMIkdVt
G4A1iPMurbS2drcqfjXWTrRdkjFrbDfRyOElixiOfkwHZCyrAqueW19RmMdAHqXdT+Caqc9TrgOQ
dpeHBctXUG5tGHwtO+/BCt3ge9sVa5yKM3+WJ18TDMLDWd6c2Rkb/iyLQhQtvPF7Nbhns7S7r7jv
fBvLTHlXR71HFQyBu56w9wyVeGR2XctCUjBmBwGBzeE9JLvoabY2Qa6pKiaJWqXVeEXZdjIXfVIJ
ZWYm+ZwjEecggxCs0e/8Qwzfj7M7rMd8f8yWrZv0MweZc7imkbeUzEI/sceVYbMqyjZ1wuYIbguZ
OMOvHiWftbI9lu0HSnFn1wOtOJMWXtq2N3ZTMJGaBLNJsJg8L1H2/gjyZ+I/1QPWFKaWZLO27C0A
aBQE+6CJ5HjWOV7IQgQyq8rpLyiotTvPr96UyZ9NFM7EJG685IhBvLQXXWKq6SMK6aJzurjPtXyc
BxXD38RhaSxUdfDOalKPuFeZA850sX6sQ7ldqk6WPuGLpcK91byvWg8EpmINPWujfBEh6/N71keT
Ap+iPzsB4ofiTKWn/DhTNhm0aqakrk2pNI6EtjIj8I/21IhZhh6TbowRduuKYFVZ0uSLwIgV6yE8
RPw55yAhiZqE9YZKcuinWqgUycHLy3qT4UB4q/l/9n0azbyqW8pQ+UEHyDuH2Cjsm6nqm7K8kwwK
0RSFodmpubxNQtnQUDHaYKodmco8U/Lg0iK9Gdta/ArkR93ZelMtVBOqM3oZKIP5RAegqyUXO9bw
YZ0G0EPLF53T2LvC852XMm7msan3eKRAkUi7dliJJrivLU5yxhPePiHpYghgMerbDX6ufNWsvrOg
cj8wbQ/mSTYJlElauUrjID0gywuWGdnddTF67VVxxmHu+7DX5ZjkgzZFmLwp1lR3gb610/L13iVq
dtHpi2ByM5Qx/FGixD7gSG6z6Yc3h9KcMVenpugTxZj/P8rObDluJMu2v1KW76iGO2azrn4AEHME
B3GS9AKjKBLzPOPr7wpmVt0kJSO7zaqYogZGBMLDcfycvdemcnHxHBIRaQPngxh03dAA8wTzMEC6
FSiF1++X8/dTG6Jiev2eu/i/vw/z5kFXC5hfhfpVRT+cN2rxwgERaGdhcF5CaBCluvkFrbC5juwq
PphWHp56+zxwUrrmri8L6BeQfZ/7H1mWli+FREPaNNK+U9j2EA5k3SkcG7kvrTzdZHVff+HUCeIj
r7MfA4Gbr/9KDNVlOLNbIdwLPLbWzcedP2m8tScxJdQdS6q0hR3D0FSW09ueFz3KaLDVKngyyjP+
YNHCQ06vDw/Mi2zD9keeLquvRg/mOiFg3Uvj0yyJxhMttmLFEPFlL6cdSUhE/tWBRkVWXsRJ0+56
x9esKt7kVRl9iYovWdpdllqo71XF0PZ0Cwh0KavMi4ceBYyOKYNTk+6X6gz1a8pUtg5+HA5aGJ/r
/kHoiu53M/w2+nbdBvsJ7WStwVLTRcRaiL15Ft9YKu4pgNJfpQCuVWhfk2eUs9rVUt4RRueg9IFg
LJlvkhxlF0dVBGKTN/2d4iwEFYUMMPHaG1umqbmHsVI5WMkNTQ+o3nJsL42ZJK5gwI4UQ5E+KKrF
yB1CqluQ07rOUab6Y0A+lR1lXmCIco3VTV2PQaatF+Op12WxG2i1rCz6454ByHRNB3zyrKai9jb6
XbDE2RYvLlqZBd1QapQuiF4MnWSoKTFPuS2Z8aQGDOe8dic1Xm5GoNGJQnrjHHHPx94LU0Sm1god
k7JCeFetZ82WbhqNjO7TrvZVgGwkP8CSUUb5mJYg+wazqFdFGBSuotS5n4ey+pKgBkRSIE9ArOWp
wwuWirgnkSHyINxMewTHzoEEQ8DnLUYyZobRTYpp0ssmScuRXDdEiHWzg8Pnw8NkmJ90uwWOPbCG
yjUnOgbJ0j/laq0dkc/8CCNtY0XUTGZdJoUbDHO9pxsedmF+zDX9fkpMbR92quWnBvheqpbQS4TT
kR1ptsxYbjnV5UfM/PmxZpOeI6CvPY6MJgmqm0ivbg2jy/dGzKg60A+0ry/BYplf2Xt3kU24O7nj
dlScSs1MHhol2whrHAm1iluvZBx5rSOmGxrdzSIL9UMVEQBHgh5O2cQdhqE79eZ+QQaxOtM814T6
nvrMXk5RiUBFsZiKY2E7VgEpsyrOtbU16ca+qpP7Mg/GUzDTlE1hZtiiCbb9LK9tzqMuW7K9A1sK
FFpONyJp+ovXL9KCnDjVBRF8UYPoqla1gza3SOU061gxjb0cUaL4sxmB77eIoUVs643B4nbqKaxt
4x6bpmtH0aGmi71XcmXazc7wLcc/ftLlhDZa423UELh6UiNYmBM94kb0k/7QAEgIFltuJipZP5eW
FyvakzrWKxlLbi/zNJ3UIr/q8C6STo++FpM8eIxZ6/y06AlCz6MVDQtnk4VW6QNR9s0pfDSlNnyy
rYm3PQN2NawAmiEMxOBYFH4xXdJZc8oUP9rPHLzWHgKgeUA/4pNqnhARlEFnIjokcAtcqi7Nw4Ac
7oyAbWnjFzRs7+NN1hFvDv+vz4aUcICtjiMYfb53kk9IzuXA8v7pUBND4egb4qTL58GOzhaaufMX
3UldM4EbYk/2i6akT33XTcd+dJZdqdubWrWooGlibalUpn2gRMifuthai6iGcr7ANuyH6CuKJPWi
XaKLtLUEUoMhPuW9zDY9uRDG6vUwTnDig1LGgSur5Dbu6xv2VGcVVmNOvlZmbBpVe4gzYgcTHYaY
bqYwzM7t7qR3ei4XSJy+NtWVCIddnrfSiwx18OZQNCRHWZhazt82ppmt2tE6hBiRSCHI3XwimxBs
5IvTxdHGiLtvslgA/VXll9LWnb0MxX6MlRtIVcl9yhpyhe38yEvQddrcqwdUIvq2CNnOSiVLNkYg
m0MSrpqzyrbvX4xZv2R14slqstU8QjNtgrQ/SrXrUHg6RAio1aGr++6U5YQDm2HZe9BzUzdV7Ziu
hbgC5a8wTYjJzWzn5eXj91/8co9lJZ7XI+p0XVqW/e4eW8LttGojLH4WljpdDY1TEfYU6KPHlOGm
jSRFekWPV55XZ1WX0bVhJ5/4Y8TbBtTrGjQsA6M4fTRCkd5r42HzFZbTOMVPhHjyoZxRGJKmZA0K
FrXOUmhDYOOHqraqAq6sPhjVC0ky1iaixiM5KD0KNU33KbqTPh5mfPTc7T6+TPKXj8l5WIqog8+K
xgzy/eBUKFY74ZNdfooyeyIGrTsid8jAseUhsk7QKq/TXJk2J5QRG44s4S6axbSiB4xeeCztdWzI
H5D8+9NEuiwslVk5ZJjwk7lQ/XEc5HEZydH8+GmLd709Li2obhUnpS2Fcx4evtMziJTzF0Ig62fc
8PlQU+PR6Ufpk9QHVSMI611hmWhKlu7eiFZ0u3fQxrXvpT3tuNfhgiW4j7t2NV4oQ+XSrnT2rTVn
bmID84f+7wmWFbWjLW7jWqirOSq3AJVUv2vDg7CBNQRk/plt7hM4Yu6mcGl9Wo32ZrRpjo1dBpgk
J2CTNKMzFzt7CJSpWFsj+OKI4e6hRm+5qoMAdEkYD0fLnBmAMHfF40uGZ18mrVsn849CZxgYYSH0
UmXuV3M4WevSsCMObuXgt8lQYx+cnXXYa+uoNJprbexyTPmZtZoIuloHup5wC3co74xwpB22dBjE
tNpv9LDzgopKz0kecdJFbf1D0XXjVGcUZIpC3q2wSdqs8b+7VhLPNI+CW7xlzm7U45eeQgmbz2ux
Oc07mLXVtmo75Le0KTbcYsUe6GwMZfdJ1cjBhaihNQNBVGUX7czzcErnfEpcZEwkY6Tv2jGcViPM
L88xjeLGAWO+dYb+2YA9mFMFSLEVOMiuqpbS7hLFDgciFaHpPpiPjqzSbVSPwp0HPV5oLxSeUWfe
TFb4lWYp5LDWwB9H1YkKl1a/ch0XXwudiT/RDSI/EFBJMVUIPxxfoHPnN22pm1t9aBevo2erGuIK
Ivw5Fwj7Xbl07Sd3qncOmj+Xsg5PwqJf7cCpe+eg6tXA4XNpBT/NJo4oP4bCTS3FWadIdtZCjXum
tMNwYZrGcKGHgkDMJDyUGZ559pb1pA83wzmhD6vfbc6b8vEnTb7Vfr0+OxroOHyEZHhv6e/MnUKV
WZPXVfI8EaZICgYxvaNaXrNOSmLe53ErLYLHKkYnXkW7dZ2J1tVGxMmv5P1qAWSVzORwaNlaE2a7
RqNApy/u8utSLZyVukRyvZyPJ0U6xrz9mbbSc4PYvDJ66NhyPnk5v+x3FsMFw0FwIExp/QKY0eS4
LOk0ps9j3F8iGxY3wkHu3qAw9gLulP7cN9lVBw0NncTgCTnjSBO28DqDDVvRSPVuW1F+n+weBW1q
aYggk+HGGm+d0v4xh3N1GzLz/0ws4ryvZrjwmmQSo2m2o7ORvD0xmiJu85bIgmclBHyzgFQcS+uu
yxJKBfCla3OSkxspQbnDs8N4CFnsDbThKytz9oUwjd3rYWpQtZPSTuj1ip0cScsqe847gnwKN0Rd
aXVje9JEtUtoHG6EHZ6BJRhrIKY5+2ZcVFcL2g3RQE8zSrFvWmojXOmaU5IHzYbecHqbDw1tMzbT
rp8ePn7n3inYXheirXN4s1VDonV13ulllryHnDClybOdy3blpGbIHTzA9t3a11pcpQdzEuYKr9Tz
rBAU1U97ZW6NQz41K9xLAIjH6KRNanM08qiCby2+WgTXX2m2siOxcFA6/R6zL2mQmDV81IuxW7fZ
4NFUgX2ShPXFUgTfe7Vnjw44VOFzvQvw9RyaHhb5x6+V9fPL+43+h6JF2ixSU5jv9oRmzI3WDovi
OTMM1UdJO17gBnYI2h5CaxdTZl7mceqjkylOzhLe6F30EtSL9FJVGutMd8LT65fSobULuQfYg4Gy
ErtV0vfpNTtvsKvs9hsRzNNRod1rd/kqVpoLApUnQBW0R3E3Xug8tysd4FDM2to6ekimfaboVxPj
vou0+BZbO+7TGWmW5DhANSgczTUqG7urqt3VZr8KmNFrqS4OhJKj5e8GFdIuKWE9upkCe3xlcWuk
77UNwiTyekJD3DYszsMPjljLFyMv3Fk3FUJNclApGHQuwT4Ux+5MPQpzpybCHiA4WhqemNEr98qc
1T4jikv0i+WFnG67bom3HDlD+vQmpu68qEgZHjIPIbj0Fu2OkhCJZzs+92Z/cOqGLB9uPsDAXYaK
6WVGGe0uCFpXCYknbn7m8JtGQ1RxXVxQszsH2yzjA0Os0u1S3diKKJj2sz2/THEvmToUYh+cE10D
WTxHfQ3qgj6mS2jAdKxI6Qhqcik72H4TO/vaoOrCIkfDQwXuc26F6sa5AzcMlkv0zGEaGqBiSXZv
6g2ZlucEXmnTc0MzhDdGHNpobk/68MKAvrvMKIZcMCI7WG/jRg+a9B6h/z5o6BGX8w87U8IjO3i9
nkKo3g3SOjeZYUfQG1cPxvkLDmmXhNbqGAbVDxhFzw0+8K0ojQvAzvoXve+nrQVNdYRLeyljJJWT
kT8VfXPSTaj0nR1ejeRsXQFL9VqRfyE5onyxQm7t5gW9feuhEIvpzoweDoUqLyZDyJtZRJvZrtKr
kTMmzLO527It0d8eo5EIoQgnLXq9rRnT+gdPSm1R5c4qoTI5oHifT2FPq2qxnfYqJP/sk4re+uVU
YZnC0AxuhpYj0Bu+24cHkilZdXr/bBIf46XRTBWX48uynZ49lAro0rZrFmS7lmS5V24SAjwxRehH
BDNuzHh5yqfY2GQpwPnEADz+na6H5YLJcnZpcu5QcXLidn4kIRIzCCg8trjwhDfDTc1iJP0lMF2p
YZMOx9n2RTiD78/H+ai239Os2GqIPr+ACCgJECz6EwwSY52U4uWVmoNrZEN2ibYzJmZA4MvSb3k7
ZD7WMe4ifcQxhMca89hY44mRG8wDeEPDuDyMQLXSc95n0Tb9TZ9I4S3Dbc7kC+7alKzUAoRStBTP
k43SyJyGbhMGDJTS8xIOmvhiSIb5FJvGVbdUzZ9nmP96Q41rXylyTyVYMcRg3btv/+e2zPnff5//
zX/+ztt/8T+n+ImJZPnSffi3Ns/lxWP+3L7/S29+Mo/+17PzH7vHN9+sii7u5uv+uZm/PLd91v2b
fnf+m//bP/zH8+tPuZ2r53/98fgzjws/brsmfur++OuPzrp8lK7nE+V/+HrnR/jrj88v4V9/0EFr
4p+Pv/k3z49t968/FFv9p4oC1Xxt20Cp/eMfcAJf/8D6p6lJ89w7OXepiRD74x9F2XTRv/7QxD9V
lSLENqVqqtgKKVVaUkv5I6n/E/IGotDXA5k0HeOPf7/6v9h/f75tv2cBvta9/991YAAo0Aym7YIe
Ob/kI/e25jkrQxe7KvutAdnIB2xHYy8pk0Nb1ZeAJwSetSjaxDlmkjggga6XCI+hSvlJdaVXS3SQ
fX+hdADxbcSvnoVP4mh0EpwpDSHEhe2uE8OpNWp7y6Sh3jA+tv9cmm9W5t95hm/LNm7NwGtoQWuI
45Hc/0JGqetwcbATdRv8/ehHehrMJPC4StBntBjl4C21xFFu/bTosXzy2O86IH89OBAdVeUezFvy
bq/CmDQIJtD0awk9tIEl1Rl2igYz0J8MmyC8rM4+vBRdU0Bh+8m55nevnXfNAeXDEtPfM9gWwQxw
1nUcxNNENTmK0cM/7uYWwUBNCixv9NU4b1e2gaDgb8v8r6X098su9Dfl058vnV1a1VnZdEztdy+d
/adPM4PrTgua8U4zELrFKAhVn3BVnXuIpnXQfm22jIEUsnE+u5L0DRKXItc4v1SoCj9+Sr9/RmhH
zp8rAen77WLuJobLuEGYonC6dEWC1KMQen38+FEEn8u/OXXOL9wAMCUtOI20cFFWv32YNrQ1EhGD
fjMtgkYG4rUVTsPkvsKQmJpduFfDIrhYCDq05SC2/aiMV1bTTB5BT/JYaXrE22WahySml/Hxcztf
8799nF+fmmBroNkkWY36+Qr9TaJv1IPUItH1G2DuVkALgDyiJzq3LrXobayrqsfAovpkJfx62elp
cVYwdLrSgg3r7YMGUZqMNuzMTaKiDATMknmV6pSflAW/u+p0GR1O76qjUx+8fRSVULBEpCkvLZxs
OB68jKaEKZppov5kHf3uKv79od69wbggwjo0sn5jz7iPCbrywz75CSizcjm8t+6sRX5MGfTxe/eu
3fbnugLvYTLsNlEGvt+L5yjFtjbyYZaW2nPQ7Iqtk6sH2uH5eqkkSQPoxJIZTkkFjMMiOGuuhy3b
guPSNsAvnxngHhJc2aMptymaY563XA8mWy6Tv5GEqPRYG5PqDr0DwFmJX5qQzAAlkAxrpsHDCffS
MsHczukV9KsZDQBebTHL+Gi7WdiRLK5812sj3n7yyt/2P15f+RlvRLsAowJzjXfL1m5DU5bdGYRA
FvtaTPE1/BLNjWAf+0o0XHdq49YjBhdrcG6p7ekh6vPVWNByIsBnWJnFTdZ2tQvKHXG1JdzKLkdf
m5PWD2PNLRidunIYVLdtFkgDRgnlaNlWU+TW5H2LRWpHQ+rJaWqf4rxQvNAe1W3wdTZbpqpJf1Rk
8slJW4jfLDKopjRd2awM/v/uNSdOZhJnmHVA16wcHRYu3ZoGEA1stx3vlqRMvaUnr4II4mlb4Ft2
FeNldtoLtYvX1ZIox7D8WaT8V1W/ydgs/aYS36JgEatYQ0nsGGJt0nrwtM5c0xmybh3s2I76I1Hs
6C6fwPmMFrdIpcYaIdnNuiGfPT0AUqd2+SF3sI31Cn+mJ/n1NNjXDnSCrkepgMICiAKULOskO5Ue
v+Hp0wGakONpkUVEyljv4TZdM3y5s7FNTKSRluC+/FK/UVXjzjaymwbr4NYxlQoXU48xyg4w0e+z
tECzoCvWerEqzS8lGM0ed20M3FdUrt1N68UO77Qkvuqt4bIxKzeLmVXa8/hEVmPlKWBTmeHUOdcO
0X0KGfrKYmaYK1tcgLc6HCEsnoCg0hZh4VTd1bG1cPrNNLckU0hX685NiLJyZwNlRjYoX0RJ2GPp
PEWN8VRazZWh35plyyG1Nr5LYd7qi/7VyrFfKc60yxHxuAFiX46E/BAElHdmSCM7MZqYji0nCjYr
xjENB8do/mRJ/bqgSOCjWmUfpqyjU/t2g0TwYfTGyIeo11F95tPGHlJ67PF0G0yN7YeR6gVZUXyy
+f/2UQ1uucQJWue7wNtHdYjfBPhKQrKi3rfaeN2X2QuozQvgp3eNnj6kjvn1493iNzWXbVjcBjgb
Oo6pvx+ntARbFPhjqbn0oXMLRILzlNw0SteumkfDGpaVox7UTslcOIVXHz/4rwWXbRBIRlmO0fNs
iHv7csPewI8Mx3ajWOXXqpFr0CvKTl9SBRqE3Kvd1lJ+KqOVf3KZ3w1+z1skD6wzSGJUe1Zcv7vO
9MWxW4xcZ723Lhw+XtDx8gFqyjwhbYwfcxP7ujF0HbP85aI9U+O1Ins0h/vE6MVnz+bXWz7PxmZT
kwZYQuqht5chjRUibSrgS9NECaSe9wxMC+S1ntNICc8C6duKi9ZSBzj15WUaBH6WMYPLo/G2RGq0
MTLV//idkb97ayiEz7NxAwP1+2F0XZc6VltUuVKDC4yed1WZulgTkH1fhfPL0I6m29a48mlah9z0
sodcKwnnCNRjm4lv6SRCd9vq3T6yldlNITq4llkxuOyk36khyEoEI7FqXVCHDFCAMbwEKP6W6CXS
g2mFMCv45DK/1jRvyznkbJZ1PglqUAbeF7Shjmw/iGhqWPribAq/CxFLWCQ/FUPPHVmkJaqgmAQ4
tG8oZad0u7R67WbG+YOfc0prVfNRLtQtDGyQh7b+WFWdT0Kos1pIKWBWlq1VGol+SrjIrkdircrS
WoUm6aiTTghq4xydCZ+kUfKCQ30XatxTp4x8Y65RCVHgk9JLf9uU/XOdcyLGXE14MNvZ+c//VsEG
onHy2R5bGiGtRzt2G1kZFh9l3i543Qbsb6HBMCsaFbDuQNCAdL8kJJUZEdX+0OvKltp85vQ3mT4H
v9Hl2gD7HmYJJqn8mk91D+6EQyz+l3WX/SBY7w4eq73PCtGueqzTc2pqfl41misNHBaGrDTPHMjI
DQkrIK92QQg7Py7oqdwMKYaXBa3mS7W9GUvz58dr+rXk+2UB/O1qvPucMeMccc/O7YZM1dSbM7Bd
chHNuVULlzS18xX7wlkGg8pCDInnSKQLiEjuhqS7/Pi5GL/b6am+uUOzC8Eifbf12Uz+UCX37cY5
+5ZHBtoHXaYPwOVXZk2qeWwMllfFPUaVMGRDyMRlPpXppeVUO4dRDwTh5ogymEtaOR3n1PlgObnm
NouynLXsmpvAdpr09Ich+SFxXT52ApmNE8LfDWrT9rkYt/zYW9jWib9YQebBXi0YoqZkvtjxS1Z0
M05zeQmlKKDPa37N8b27mKhm3KLBtElJ7iKbZBdJtihbs3PfUG3Ge06fu7H6gNvtUVjlndkn3Nur
M5+3fugZRmq4RI5xrUGCDn/aZ9z+J9eWRf3ubUb0KnRa/Yap0sp4u+gNaVtpQATOxtbTxzBgPK5g
wGAQSkH/8SP9ZpNkrkPfh1MyP/V9bxWGjVkg7W5xCxQvSVV7uVVt2TrhfEbkY5GnUeSQR/RCv/34
gcXvHxm4hYOXzFLfn5rBwWODDQy2Z3BF/cDwHVGpvku79klq1uQuduBbEjqNWaSma5D6vsoZS7gB
Rb2Xgm6sLPunbvTxZqkm05vBzK7KeB2YtG0/fqq/WeimirwKEAHFBafat+9GF8Y1+HWCrIsodPCU
HQhLfxzU7GpSDC+P45fWKj9rYr0WLb8sAWQstsATZjAkevugzsDMMI75dImhv1A11Wfv9y0r9hfT
OoY2IgZpttWaYIstLYYvMrB3si0GJM4pKCXShCet6fwo6oZ1E1BoLvF8G4vx0CmflUC/HtZoZkKk
4r7PaVd9X37FfQcyaGBPwrbX+WplmeyDVgSaBbOQESUvH78bv103nI+gVNNmo8P39sKYTgJqqp/a
jVacSPw96UxLfVmYF2zO+G9Zvx5g/MxXPluwFj/4/TtCvMHZ+sgbAj3g7QMnQNBLoVftJl+6h3HW
r4XF0TCIUKzBrb7krOKJkMNnOkWKZwIxZdjQMoPAVTMGITFQeWt6mjqsVTvdL4tZfXKr/E0fCsyI
xclR5cPMMPDdkhkZEC9Rm/KJIgePXWXgINMlAHHbE4fGZyQXuH90e20SX2db802lI8bXl2plNWhZ
2cVeiAzWPvnw6L97v6iQeac42tq/IBcgmgdSK9RmM/dhslbzOdopBYlC7QLmcqZ4bTvH8ZI4VNfh
oIY+heOugirh9YmdX835ppBGfKNN03OfRONNL8Jrwg7bi7A4OIpG+LAdXYB9kkdsoL1vBuDRYwrN
i4L7gpOIU2eLwo2dyDktFbeJYqCEi9WZsGITQlFbn4qKE0I80d7ZtR0m78n4uvRZuVPOrFNZhz+X
Ol6lAyOy8WwNyQS3Na1ZqmNZ+W1NDfB/Xt+2Y5omm7FFLf2qXPlbwRMpdjxDPak3GA1RPMbJqtcX
3NhFH3lIB27jqL/GwvFC2LD/8SOL39RaSE7QamA6V4nSfrfRxYmgzd9Y9cacMjzNaq9vYyUINjKA
MgSRS+zGhmT3IR/3WUBzU9NqUltn7f9+puIsZZzhR0whfrkzVERfdeS11Js0ni8bnVCDOlXVVUwm
nWdF4nGyiZCfy+KIUL/9ZLn+7jDJg9PK5RBz1ru9+5TLhaF42fPgnYXlqg+jjbTLH0kVhogDYV3F
igPFcIFoMIRrzHXRJ5/i3+wyjkq/T0eAIHQ4z293GSqlonNAWW2ImsmR+ICX9BK7bUkcyKXfqJ++
Yo5Cv/mIUlOqDnpJC772+7MkbL+yDxfBYxKM86OUVuKNVYeJno7NOu6aG1ghmS+m2rlVDFtlGQY/
NWS+B1iQ9SZE5H6VKI9FokarPp+Je4jjyEuxKV31sjsSuqa7KFEVr0PS7WcWUV424URMHeEnq216
VNLJum/pL7UqKnYJtKudh9mz2iZ57CZnjew7u26zfGSEUBrcAZk268VEaFNXjasY2eQ2l5P2AHnt
x2BGxmqUE/R+zkT44M4/SBfBI/KuTXIWF6mwj41GuUU2R29mNO5jJ0129L6CUxATVlGWunKFvLe5
XmSQuf2oXTPVqO+6F6208etNg/lga/f9IpLngaZ+gyer6eNbDBrmdQm35DQ2weDZUeB8ySobOfb5
VwmBkG4Yzoeoj6+WBXpcW4gY2rrmfA3apNiQWEKbSOr6ZeFk91QzaLeTcLmYJMKAqkfc3TnfOQil
YKmn5GgvoJu5Sxb3WLFu1SbsfRxcztoR3fwN3xEVdDc96qVBQhZlud8t6H5TNRu9ee7LmyS2niR5
609qKq4LO/vW5bGyLqSO7cXqY5Q83c9qbokw7EdsYXZe9qu8QukX6hlO7Mjp//wC47bxAfDNbiLy
yVzFAz6PTGv3S1lR3ffZQ6ck/Uacv3v9LQtBrbfA5fChwMcX3OHjiw7Ew36mXfL6W8KujH2H+j4r
4vGYnL8sdUkE1uv3wBL9dmiCTTzZ6wqrFtKTVDOOr1/GPBxAVtCOs4nxW8+xxR0PnSz4yDkGTTHR
4wznehVNqgKwJUhL7iFdeaitBk9XycFlCTp8pWO/f/0VDlzo1JlU3aZWW9LZUheQJSDUIVwuGfTN
lzFqsK29wJxqzGNXBAzb//OlLnovpkS5sPI2gsidTqBVOJOTyzxR2lb63UQk2baz8s3YESXAxZdX
hdLJK5Iu7b0z1PczF34dWSD4kYgGN7pdrgXqlgclKsuz8MQl0qVz1apSvnSVUL5MZX09kMJ8QnCr
XImGnrETdxv42ppvhEZwG0ZpjfC0Db3Xb3Oq+9O8ZH7fTjtVgTo2nJ/+ZKXjFVXC6+8oWsGrSmKE
M6lvqTCs2yhAi+gYbqtMGTjqOvBEbcJSVM3kGpFsQr40Dalpjhd/mU3a7+YQIWyJB8CgVeJ1uNTu
sxkiJ84oa9UVMrg3k1aB79DllFf2pjWn5X7W0V0mAH9PhRIs9zLNIUYI5zpXm+Y+/56df1Nvo2w3
9cQ1apW1qTnBgDt05hsT53pjifqunpvab9OwoEeuJSuzxOAxcyq+bCOL5iyV68hRw7Ugn9G705pj
nUTt8fVXcLmttVWn37XMNvaW3Zl7cF44YErd1bugBLCHmorxGqGRIvIBoFl35zalK4lIciMjHNav
YkeyNgEzYAiFjbBCZpttHHLq74aoMH0c89ZGS3nwIcY4MomxOsH8Wg4TsttWHkQzpiGD8+C6G4b+
ezjpX4d+PIgF6r85SugoLayjEkGSrzR5dyJI0NUx7vyMMD2yokKDNoRar8vQyFcDpi8O1V1+g7Dv
erYn81ue2MWqHWAoKSQ5fzWme8Ow8nstJm2jUugdF8mwCfLa/tZH+1rO5nfmv9N6apYO122YfjVM
Zuzn3zc1Ct2s6hZvIHTa1eyyvSP8d4Y5SIRmD1S0apbkvpjj7+wj2fdCC/jr6U0iy+bKFql5Dxya
dMn8furH/lqz41M031d6LW7tBiKEnU93Yd8Ed0a8pBdJpzy9fke0V3wq2qxw86CU/lgovBu0X6+5
z7ggCK0GfrN+zm5b9EPG+NOvEtlstaLHjUJvaVtJMd85gYn5Mq40Zm3lfJfpRgocQv0xjVPu4dRq
b/oJt5OjA5pph/amO38RE+0DwhOlF4Zp55WDQde5cMb9WMjGFWWDhDwusFKO6ncHYvuGYCFrO5rO
V20wWrRuVdycRpMPJAGeLliOLf6J+Ef7zLs8bgfA/dx8bP0qMC3O44bfZK1xwUwuR+Gekkd4/rY7
fxmbGrHvYB4Nxa5WBtYTf4rD+TK06/ny9VckPhs4uzPPWJRkPU8aA72pTa+mvIouzezeITB8nQ+G
w4yi1Wq3knRsrNpafFMx5d4U3Hud2lm2zpxbeNsUEkmjC2u2ykMo0uqgV0RttS3Ow3FOCCKHcsV8
tr2WsZr62qQjvpd2dchNnSVqLdHl642OgIHUj5KRgz6wvIvXLwZzA5E66kZtm/CoOzVUWCF3ehA8
LojdzAjNZFI/l8rwZAbwSjP6bDz5gzNgxcwiLIW2cPzSmlax3mEbUMPQNwqRuEWZ7+W8bLEuRC6Y
DgxazkbTqp9xmn5J00BjsEvyxRI/K6TANmgRUZvqiK90ngV1HwQNNJr2dsEF7w6I69uofeggkuDR
+ZkMR0KTgJMDJez0b0NsfmHvxLcb99eU8z78fjwoKeaxeTBCH7SVp+T6kQzaBzmTiE3wKO2QS1L8
zndcJkuBjoIEyLeVPtgy2Or4KqWMNjoa4Unug8FhT1NeiiG+mKX9c+lACBVa6Sn4nxh4YjhucD1M
ald5zEFj8jfKYUVwcOMpGA45DCV7US73xOZdQcFdfJFVu7RZdhroL6TwOvytOKvG3ZQAW0j+H3tn
ttu2snbbJ+IG++ZWbNTLluPESW6ItGyLLBZ7Pv0/pLWB/WMDBwfn/twItpN4eVlS1dfMOeZiJFaz
7fsHaXIy91XmRk7NvtFb/9Bx3qXFcnX1lB0KaTOBFKQMND0lq8P/lmyolSFUERcyk9Pzuaqgqrql
g/NS3wiGAxVn4OuPLId5bUr+MzjDX7xvu11RiJxUxuHeBOmbu25dpC2rse9LqhJNB1rbGV44M43r
Wv+lLkc/3rZ5CJtAHIe+OQmLVDm70V6KZflRbIRktoTg6Grlf8gyvjdSvzEqoU7z9+ggIw8+QBT0
2+8cfxbLP/M4TLy+uJCmsNPIPVBK+cmqdVez0ssIOUgbdtJ61RU2zN7BGTAZROmYX83Rv609gh8i
s0RMPC8MEPKE4i7vbrOnkfEMvC5hVQUgAWJPlLXmzdHoIxolsd5PZnBeXY4E2/ujDZMEVWz91RoL
epnTElO9BciFtzv8JDpkwzFBNbuxbWq4VRriiaoUWByDfz3M8g7HeqHhYPFYWrjbFUXseFpybJWY
n/fd3F5Mo/g8bBvcv8Y5MQn8C9QWR4zYwb7/45flX6tvEbZvTbcbKS923qSSSvAc49T44k7Wd3K6
UBcotXPeCK7X2ERnAd7WeV6iRQ8eBHyNX7DUUS+Aa5flcA4IZKh6GenzWBP9nCWb6f5AwpEhP3aq
RLnEx3bjxJ1ruJFRzv5O+eoClYTwWJ0cAUPT9nhWX5ScrKhg87kzuhnzDpeSnLyjMIuHDaImGEPf
jn03/mq4/Uq5FnfiiF9AA+W7scg9sr3kcq6wcp6fH/XYjFQWjNhquHcWBdDlwcOTi9WeCzxtJ+aM
zsMfWPu2hg4kPwdNh21Z91QMkr7Bz83M2C+bKNBXJXdjSQwcvvIpbB1G8JPIFKHmz2i47GItaDvZ
3XRnQ1NMFKWOX5mIk7NJfyN3eJjMPaL369OQ2Nnw9gAucXoai8O7FNPSohiM45cMnz87qP4msbzy
F6uBArvgUpzhudu4/PrxYWY1Oa4ywjzg20NOJ1+4A4aHwWfZ4okw87aqDkRJaXEP2H8iICD2sqrb
iYnA1/HxS6gIQIlguTpsUbQROqO3HtrV2eds2sVizkfhZ8xyuDTJByyhNCgXbJDbaxEK3QM5M1Cb
8IuH1iNb7PnAXjAh+DM4KJxCSy+Koxrg8B87UTdhnbP875TfnAtHw6Sczkn/+Oz5JVrwS9F4kK2V
OFP8N1By8ubsL9t336FSsmC6IcpxZTy6brdr0w3cfPn4LXd930aGfJgH3KY5binv+UFYx9Ln5s/1
+jxkqj5Xj4+MGdKQkz+AaeNXkgxbbO3wZp4P7eYNJM8aX5o6ExwnDpFJjz/8X1ya2SljxnTeoXtk
tq6PLNbnR0G+HbQCBx9wq6S3jflQwNDzVAc8clLdRy77JfnnU43k2jMvqRE0krMho6DD89FDaEUJ
gJKHVXMKSHAfdZuJf77sD7a/a9xSRfMm6yYZbKun6UC6LMZRO6mu+mnQmMYsM/yTNU415/h0s6pg
eYRKXLtiD5QC0kWjz2w8udcMj5dPPVjaweAZhxSDMJlcaxtXGrSmrdZ4D1UkcteLxGUQ6DLpNGny
Bodl2PYkZoDFwTyZnhnwqbiuFNl+zbF0SYV2Urino+WfVoAE8AT5ybE1HrSOHrWu9F8z9o7QwGkT
rnrwm8iAZPHzJQbJyStpAOYXGPkW9lrXnBBiYyl+frgVdtufeQM3J/f51SDTfMLSV4Jgnl8dH//A
6YwyJr8ChcZqkGGn54fn1wmHNnhDPP617o6+hdLk8defD89v//xIny2iGQLQic9P//nv/PP4/Ket
ZjShGDUV/vPF59+Szx/3+eE/nyvPjcyZ+IP//GzL84d//vE/P4mz1h8wJb1/fqT//MU8zd14WeyP
FtszxfbjB640YuadhSs6k8MJH/1wen5UPz76z6fPj55f+6+/h4yjTsax+fz8+vNhzhR++P/8Wy/r
naRb8pfnlwA4bLES7c9+aOiV/bTdicCzo+en/3nYSjrpdut4tp8fcp6PJztYnAhj6Kk1KMTzrnfC
YO7SSLXdZdI1+4p40o3k5vRJNZRivwgjjeRCwKD+2AMu5UpohT38XUoDWg8si7AQ7i8uIVArHMz7
SuVHSzRb5OHQfB1Wo0/qtFmuMInDQrLgFgIxhOpJjLflUO/INAvNav5T6wsU+1ywOgXVW+LIHNn0
FvpPn57lJWe8QaP9SXjfqNbIB+UQ33Vi88JewJjRbc4dt6r/9MtwU44J/8VA77kUdZTm6UfLtH6n
uWBR9Q2ulPeKjTppl+5nig8EQ2U3xp5pwC5Ih891SS83kuBYTi5W4LY45gpqMlyTT82AsKjZugM9
1eu2WgmUyxXzTpruZgYmljHAga0Hcs70NQyQ+YHTnQgkACYyswAu2iBSBEmEkwdZDwzJz+LTPHX3
wk7NnbQsaqfs1WqXV7NE0m87MYE02Y678880AY3LB7KPfRgHU2+fyg27Jwa+CNOEz5qXg4BEOoRZ
s6I6GuhGtSk22tYHayHJoXwZ9eYtrbp5rzLfJ4zQD169qf05NWUeV373W2bjuzZ0K6gxkryKZjnj
TvohygQKoMcz+9AjjnZkqhx4aTcSHdME50yhSyioi4xm1g6j+YeQX+OQT59zpFtvmUEpI4v0Qqop
FI/1uE4tSiRAuUEwyLgKyiIsxraI9E402L0Lg6v5VsrfLUjUuKf3TQwnywgp6esQzg5sDH3y9kGm
+p0gDfdB8w+NvtuZvaoYZRnVjcyX7NCn2x/EjdXNs2V7spV/FhNhuqszzXcLxRke3Q8NINDZs8eF
PcdIpWOTc1gX8uBMtn4kX+7A7OmLxo9wdph57CTupMhO/SXe7NpOWjBeh96UP2htp4j9TbvPPPxp
BfkEcDd3jcZKXo6w9ZvFU9HEahMResc2UXg0gi1NO9MvESvGAvxB8U4zs2I4A01fspM9p9MdDVNA
VUJdgMwAQL0LF83vCSSGy1gjb9GjchTacUNEHxZLYx+F28hLU0huITzIt5UEaCu1+t3GBBFFVE6Q
gcvtvllFZJVKXQYGQ72PKssWvgqB9CFLn/2viwGL0P9ZtaN66QCqp6okI8u8EYzDkQ+94FDp7U03
UH5MjsHRn+cLkVETiUbAMPaIXoMIZNH3uYbQ0NtuDm6MWn9keUtLEW5G8WHhwkmKZnSisqVpylsK
VJU1dVh3NWbwumfsAS3Ka8mvwEy27ltcYw6eXHZ72U40TXl8QD9svZ951dQ+TuaW7tE3b7XJSrgC
rRtlWIfDtOVgrvUfD/2X1BSFCL8dejqm+fX2t2GNDKLim9bKv+O82KfR2EjZHDJ3L1ykWmKTSeYE
grcR/z5YBjMmb+UXZLRkaZwuptxuo7wIvGs+k/VWW0W36xp0nI5iH83g74LGySdLz3S4Ou00sdWy
ErHVbiS9YGRMzfl3UbTrnRMQEcw04ufrCK8pqrJL1nmqQrUJ96jRyWGONc6Cvp2UlRagGcUXINMv
tibShKx16wjj/MHi04LDOqXnjmzVKAvK/NOwWL9T59rKW1+yw9EmkKXUECWkIiMAHGNBYnKoy5Tg
rf14F81WNx+7xXgZ0WxcmLOkl2AS7Cjh+lgrskwK5Wv3eJjDMocv8yTlDV5g77VOXdop51xmIGUl
gxX8HdZcnJ8PLCFITZhZ/e0MBqp7r8svbYNMxSnK0GMdSCZRzWSwI79krsZzj2r+TENJvITP/kJk
qWpR0BUM1jmtHtWkuXdUdgwUUxWzEOgRtMbfkTQdNyTWuGujJarojsMja3xpftjEmobSgls0+7kZ
femnxk1qRFjMtVJMmD4A7VZlaFw5sbW1jJgTAQ/Qxx+ATfOjl058L+jladDH3C1mzFdjeFwylqOZ
hSRnFKHuDfW5sCpQOnmRuEXW/5rF9MvUF2CaFDyNXtDHLiSANe76pzWt4+pa+7Va3RemCLtFafKC
xHk/UcG+GlADS9oWAjN5VZojgD/uoa+kkNkJiWof21Be85SFBpEq5Z5djsZLDpeHGNtDNrJ3Rnml
1vc+5aSt88Eh7Sb7xqTRCSlu0e4QFKMtm8k2J1DnptoHytw3g8k5NfLuDPie1oOZ1vHrW/MXytQ5
kSMMP7AUZSgqw0v68jNzb0xHQTI21kuAARFlrVczWy/q0JPzjWBnsi8RWcQzBKYIcv96Cmot9LRx
eSV4eFiDsDUHYLtUgVmtqbuy5K+iCshRt6fqulT914pc7P3K8AWa7ZQ4TMxi6uQswuntxWolYLCr
jGtu04W0MKJnGJCA00HQ1hzcUQYSKZnVY2WymOCjtDF0kD7DGeeCsSZ49Rn6uRLihHz4YSayaOP1
G34O8TaJxmO3QYaG1zRN2DLySlobAZs/JJcFgfhxyqrfM9koISZ/e8d7guVObYFhC/ARzopzllnX
wVBbGg8eblwWakfmMuvRAWd87kmiI+UvPY6uR07148FffmoO+cbdUAaXJQgyyAIMaNRmsnBbAoK7
0P7hye70S0UCkDGm5Wtn08emq/lijxhInw8aLI3Xu14s265izXpoiaq9M/Jmo2bgsXUwzh9wb6lX
K32blCU+yTqL6jIzX9ErNJ8QyVeJ3wxDZIzf1JgCtSpLUCd5gXW6694Hf6TMdyBLBOlfcyrF12Kc
OiA72hLqj09RyYlocM3qZOFeP+Y184bOy5J5mY2/WlGffTnA1FmiqXO8r2KFooggkImJR98KqvOF
xBMGuOtAj8BYyUnL8mCa3Rx5xry9WPzKd05pi2PdUFKufKN9oNUJHvbvzjId69Kf7tLNsxv709uw
SPFe1OOBcZSBNK3+OzjDFFojVDRb6H+hxZWo+Ukz/Mlwor9WJX6toUZmmTfBqRSjHTqjhYW8YEED
jI53mo6PQxunc8l2a0YNsxcIfFh2UYaunV7vAgJfvlBNPlhnBRF2Lkc9ZYvDi/ikm78Kf4ydFfez
XmdGbBcpzW46fDetFpKSaG+OwegwFcNyBNt+nEvogAWupWrdEk3m7utUOnt7tdwjC9zDNMxvju0M
t7VUOjeKMSWyXc1dhqm6SB0PTLOV70mgCC51R007N1+VmWOEZZCJwjI4CGn+9AbdOgaldV0sRgqg
LWN3HtUeQh5BeSyedlaf09D79kUs2R/sdQxHPW+Oq3Jz47qZ97VOEt6QF02S1aQcbdjKQxKzuIDT
tWa2sNgHCxzZRDwiC5XyZeIENgrDuReF4+z0VBAlLUs7MRumIxo7MUQna4zd2Qr1uR8Pm6ox3eZU
O3ltRsQnIbHi1JiVm1iMrSIH7tJRVQ5RAOn6Je8M52xhXcC5jqw5X0RAVrnCfd8X8pNRi7h3GS+3
KF320hUli8ig2GVoH18CRuVkyPZr5Gm7xdD7I6fTggzEnRiCTDlxFfkOGHvUO8EfKNvTcbKYEvcW
GTRrQRE4g24Er8RVA7Y5yXyuVV3YIPJsjMnwbBIxdvru0Y+eN9pbpK8pywKn+G4ybj0S8/k9m9Pp
qpzYyMv8NcMentSjT93k6oJiw2O6Iun26HDVQUe4TQ5Nc5lXQIcmjWAJa8rLHbW3imKPIJOlrbsc
00rhAIX1k8xNAHitei1LYupV54YIUZbPeg+sRmkfxsKKxlP3cu3SRLOWXyu146VpaUQZtF38Mt1i
KAbtnicmPSj7I22dNNaKVPvukuXuNe6HUf6Sq0hBwC7rk5UJAI3NKnJmLvgqv+YNVhjDbj4L8pKv
KTCat2l+l5WJGQKJwjUv/eomBk4Sxvr7CvHJXeQjo6K6cME13xyf3i6DpMdKPOupdPvhnlLR/F1r
5d00SLXG5CBkhR27K3yN169k3EBepdp5MCfhYPDQAwJKlLd5O8rI4Bbod/ZfF1hPh4ysp4PatneZ
D+WFdcX6puwtJE8Dy/6j0oag8LXrN//+fGCEdygr849sLbZ4eu0hSPWKkFoeV1C2vpN6uFy5G6Y3
ewK0aubfZ0bGTLAntjXgyncgb/rrNqaCPkFTEcogfq1Wc28BIYfw22bGxCO79q22QpIfrciXs3+k
epBM6FL1agKHdUg8NYPYbqw19lxgomMuQA+RbzdU/nZuGBrHhalDW4Ahfda1idWOw/65c/K9sabz
vUJDMrOt7MrFv2AiXU5BhpC7kPOfops79kebHYMDWk4ODWxbFH005R3WWpEZ0ZibWWLAE5uNc1Vn
8lMD96BDOYV76bLWeEGsJk+UIyHBFeA4tjQPwkFLs0vhN68VCSsEKnWPaegaupb8ykaeU8RuimQp
S0j7GM9frHYdyBhxy8Ss0zFuxlKFQB/IP3R+okvVjk4u/f1iFCcECKTjPR40on9CufCLkZAy7gIU
6iNH6X3iHX8iZRqf/kgO6Fr430Bn/dFwcb7WwMt3dFFHhFXtbk2tmfKxkfFWCRGtszVGrXpgWDow
LGLIFsgaXbb3trE7OHJ+pDYyxVvXhTls/lj6FyyhnWQoAchAnZVxV/hft3671mOLBN6a1XnxCsmC
pPmKQ3bgJREUca4ZP1dbpxZe6/k00CPvS8NHZeGKu7mN6iamYnmBMXJeV8OMVmE5ScMpBES30qPJ
hbNhdPnHCpOZQ7LuY0tDzJf6JWVRCXZBMqF4cbIfgfm38ybrI2hnNH5u/a3VMIou9lJ+Y8YuQUyE
3Wy7Rxptl9Mb59+cE+M6WAB3czG/CyiR1zanNxTFfnQHlwjINDhih2FasIc1Xxzw2b83eS4jYE8k
JXgztcfguwlk+fFYVl29GwK9u8HnE94fCLcIObsUcrKzvtuusI8jcC1f71EtmAiS6ft4RoeBHsRH
NDAifkNyMzi7QnMzVrfbb9dGkduyJaeblC133NrtEa4QjjEhgscYMmStTEgiVZgXPOTrdEmEoCPO
QZDHnGszefbTDqzo2MAdN350adwbJlU/IBh7kMG+liCHUoJppb22KA7yMZRoTgmM3g5AeGW0SATw
EKFnP2MTSlKt3dp/Z/LCHHdXMfV30sJ6hZY9ndJOO7R6HVc1DZO5MA9y0/GqhPZtEcuvzGQ2IsZs
DBuisnZys41jq60v20SMhNQq9Ygz9SOUVYLlJgvVzjCSxiKM/JEKy1u3CatFMAOuvmYBPPySDIZB
cN7bcNDcruOq90iCCWCYWZRTxTrH7dwsh8EyZi5RE/klIxpqCbR2En5gy2ZXtKW/q8r8azdqTG6Z
99O0IvCRK23d4t9qta0nqVf7Kl1hMjqJYbBl74qV2Y4hfZ7XYDhoQUG6cdtYxAumYM64o06tM/xm
Nq7vfavrIX3kc2wsgKbN7gcrMxcyvsWYiziIhioozszc2hWufhZO1ewWa0zfOoZN68LudsTJcNYe
KaBLM7x1VQ5poMrQRYya/WlofgAiq09IYqfdIFbCy3PpHMZHn68xaCPqyzqs+HxDrcDB4DAax3xb
MlbvqByF95FrxDn0Qjb7Ts+XqJNbheoBPB2n4Zkna8HjoOhTgM2+TDBwsOIRGW7rM7UsgnGFpQy0
zGbDpe6ti4085yhm8Rp4Q3thqMEkqFfq5nnUnOS/km9GAU8cYfBSF8xFCmZtRdk5u6Uf3qmgFC9W
C+VM3h9B75aRjamfRWgWZ4MK9psu0FYsO79rvUgTnbqN3vZusDV7TKi8k2HWIrJHMqxMn1/cTNT4
NXe1lBGo8c5eYThxwp3s1a0w4Mw/xhn8SVm2WthbjPvy2E6DPDY7yresNX7m9VCz8Wh+9zTw+0U2
aQh3tKn6/ILUzk88p/w9g41EKZPVhxLvvePPbWTiKExsP/1pkvCUEl/DHJfB9mqyMwNXaV1GXtWB
prtH4wHgXgJ2MaKt+xBCp3YmuJpCFpthuGWNzTkr/rDzpeESlC8pkWRkjTE88rWSIYNcrtbwPVNu
WFKIfHjzcR2Ud6qMwQgNp+TZ8Ts2pAT5xTj5T8Fm/VAE6CSFnlenRboDon4D/uw0HrumHGnWOUqo
I+9N+tfwVHvXbWdFGeGruCGaYO+CNuI+X3bMIAOaa8SqARaSzHpcrALwTT1/G2oFRQmyimy8MCMx
/FLjMghLt2VbuNEb+z16rNkBfNNSDxQ1w6G1sn+lBiMbkol4lmeYo9487VxQ1js4VtbJ8bWfAOU/
6/hbE0aQZFI+WsvOo++2F9/FS9INEZh+FWWsH1+CNT9YHtouJrZZZMPW3nssX6AWnzJigKHtGu3R
19x6XzIGTCb7m75qfL9lgHRezAUwrFvLwMXSOHE07Z4ZDnAJM+AVYEKcn2tI6146nzD5tXu56W7Y
so5abEjytkVIuptLzn17CM7Ph3p2fgPWG5gFFh2Mx6E4sj96JcbNvuTK+gl6Xf9VK/vupHp+y9fO
T4y8uHrTXHK/TkbMeGhKmpT+B/cZT3Cf1vSa7oHZS/FRBu1tm8dlVzMUK+VjXTZk7wPSVgqmujyZ
jTh2VV+fMj1TR0CWd6vxlr3ZcWhtVceqL+TKyAEs12g+fg2Ua6PyoXkpinOAxvulsgHoBtpCHWB9
Lr3mIMb+h9n21btkPLRnfYbaY7K6mxjVO0XVelx0gaygqb9AdmPUMljHKSAnBEd4nELw5s7Je04k
8u+migEqmK1X1jVEMgxmflI6t+hIRkWidQ5O876iFdhwZBhZeeogG1zQziUPUXvcLJl/7/MWvNsi
9WRdg+8eCrZQdzMc5As+BGxcgLVbPLPpYp1t55FASi82lIziIP+T2DfORkIuSKRvrQ6DzeAe9ORe
EDe7Wyut3DEm84hRrPZ9G9DqYDTnOU7fbnVau0kZjGZsd7zLe2kyrcmb9Cr05aAvkHlraunjVGM3
d2WP9smsb/lUa4clS9bMoS/Xyre19Rq0N2t+C7AP5pCDEzMz6r1gb8lKaumPm7RplbVr2fZWSLBr
GVnGJo8DSY6Jj90r8uFZYg2ZGHG6X2veK6/CWBWlAiwx1FQvQmoktaiJoUzV34Isg4Eg8/pKmHyY
W4txckSL8ITUEWtAFJdXt3ywx7CvnYIoDsnTMw3mXjU1p1Wjl+Hz4PcnuklPk/WuHUzzyN1xK1ZK
Rb2Tr21WvlgmQ+DNnqJnBA9PpsdLaOAgl1I/yGokJYJpj+qU+yl1WVbkyvwE6aqJ0hkh0gSBDSGB
8bMpZfNaeH08tZ39zWfQEmIL4kfC6xE3nbC+6NNhmP4McrDfO0sfXv1yeG96tFT0w2D0rKz+4tT5
n9Z1pz9ty6zPWYPdphDJOhqtcLGtl0lzrWMPv/vqm/ae9HOY8htw9x4mQ1y5bX4aLcW0fFy9W16h
L0mzVoTLNEaZ0dVHjbV6WpjvfREQmrrxItLpztf2kZ8+4RZE0mndBsX9AcjdeZnkRtQZRIKWsd5L
93hYdcEyqFfLq73MJvMB3f68oSDf5fMXPHPBo8eFrzHXr6u0lkO/yL9CVh33kcmL20qJstTs/tbq
qIzsdXmdAyO7KbIN2UO8NSktMDMc7+ww/Ix8HA7M9fMyNPUGpHg2epDyeufY9arAGYDhbZM0AAp1
bUl1izgO3Lg90N2ZMzFFMqu+G47xgmVZ2+PlzBNToXzj3P/uGRtZOBqZv0U7Z9FQqCreiM/GVpX3
BxsD1KdKbH8lL/SChIF3OxitQ+dPVGC8qTd90l/mhXOo9CpUrNuMKbKo2qtQD7WL7Y/sXLf0LJRk
/UI+NC7H6mYal0yx9W4HS6AqCe5DnbVg3Ft1qiZeftiIetB+qX6d7Ka/mX191Lv2k+WQZDZh1zn6
SlHZDERhqDEH9Dt4wwm4eGTjF6A/ztJPqIW/2LM/A6DvKoi/aX03e97xrRUUkWcVjMgY512DsmX6
Z+LWXXJTXFja0mTJ6SACY03GcjDv7fJ0CDtRN9buZXGz/jbq+tXg0Ij6sTXj+nGNaDVzXDcrkOEh
dJrZaDn11jIYHIe3TGv1e5CfeneP86r+VTGfCl0Qwa/99NoOdX0B9q3ReVbGV1SKuLkJNcUYts0f
NIwTwHxp+9+sciAr0OVWNJj/UB56rJuyLGRoOf4AA4eO0ZX2SRj9d1oC/WwqLoWgsGIdb7g3r+15
QGXOs8HpVNVT/jov1nvrU+wRys6I5PHgs7ECvjHeSy7wVzwRdwPirAst5LRBz0edsgZeOHTj3e0d
sDFljp0tG2i0NTjTh3oc99NUGcfuEeKboo5zSRfzOBBDYU3b2Z3G8rC62cwsRpxmDW+gDCzSHwvm
rZno0wvPcoONscOba1fN95p8R7arXnEXzWjue9akX1hyo9W7M9Jz7erFFKjuxHCSvie/iPHRNoMY
UNNBwzt0tTP9c8pm829rddx9nvPqjoz4pl7nu6a+dWM9dK9mqiB/SIm/hhMVEUt3a7epoHCiN28r
qV91Bv67rBo/DUiU+X02xUfeMdfZ9P5qpkoltrFatLJG6FB9TmKSV1nVKiJWBOZOF3D6lk76qoT7
w8/cdp+70ydTy15UjuJ2rJpln7o93VrKf0bZZK6uvn9mYd+yEp5LBiR1emhq0D+TvU73GYvJrLXq
K1nh876qiruB5ZBtienueA9i80iPWAATtzfd36MOujCNq5ah1PMB7qEHyNjWr/CYoizSWAp9re1O
nd2aF7pRkf8yqGlEqZb7Z2tG4zeikN/X2iSusihRbzvO+DnnRc2Ut/qCoqrcMzekl9qAo8o+M3YB
KW8/V/ZEa2Hol7yEfyD9wDmZ1jbSwZFbaPXs7C1h/fLRDH3umd1QBpAXCkpeIa6Yl7d1dduzNqR/
FuZAb0VabolsUCwEz0FVg9C0kbnFAoe5lat6cQH6yQxcJ3h53q5BjszRstB5wpcxQjh3474bHgaE
R96Ys5GAU5iTdeofeWMgxv/9qSu58WDGrYmqp/Ggt6jE62YRx3Ve8Q2I7Ps6WsXnWr4FMmi/TGYK
CtiCwkx+6T2Yc+0FDMJe5uk7c5310ltBjlgv8O5kjOVfjOc2YlzkaUqbMMAF+p7X22UgqZqBSrW+
Vy2zNixnZ1Ujy6DRsSC3YpACNd193VIWWvgM5Amn5rRXiqlDgLYNzMAIrvoRp+ogyW4e4vPNUcu+
F7OP7aRubs6KK7Ih5WK3oj6PJ/CCCfte9JVOD6e1FX8ZNpC5AAd7H5BTd6Qm571BubFbxHp+DgJF
XbZ3Zpt2SLrvlowBHS0V9np1KftD2c4TVZ5mHMiDGF6mjcZXVpn5ZWUDMZBL8sYP93dVKog2RCPx
SD7LoUGYtlNDlV4Qgg8xe05WrqlyXyo0xn4VDtMIGjij7BWE0nrawpgw63teVQDXG1E9LmTDeqXf
tV9pLsdLs0Ic1pwlHpa2iu2P1RHVe5dp6p0qjvhzjeBAR1IlzQ2d9rwN281ZGJcNq/cxWvr4GdEt
ja4n1jsLHuO2pcS1k0h9xdHhsJNcvyt3MK7PB20yWPngimSKwde2TR1UF0x7MgnPPF/1Cf2e8ZY6
p+KB/JWElZyB5l+MTFDqz7Z5tpEWk6FkvW/GpyHQzA/jV92PN38Jsi+5ZmYvwEY+FjeQUe14bRJI
PUPBRwoxxliI0KmdEWb2eNgYIyRENTMBwxPLBrnRk74jGO4BOzjr1cbdbPVD6MiCpFu7/lEGyDJJ
erSIqyRiHTvRMNGglJBSk9aa1DXvmxfPnrQX+gc0QvnEyGcr1dnIiJyTvATgqZAESZq5PT1ie7zp
G42GccRPZp2Z4GWHZYGnGyz4aVS9NXGARBThMvlRC51r7sVmlnZRi60OE5r6kjMkD9mD/6htM/+8
ja/ukIsYJsAcb/34Z5LD2yoNP1rsdr4CsThNreUAlcs+Z0Gnn0cx2Dtn1baI24MQANOe/vFi/n/I
6f8Fcgp/7BFO+3+GnL7+aZp+racfgIT+N+n03//w36RTz/7Xg1tHXoRtgDYDAP8f1qn+LweVgsEf
P5Cl1gN08m/WqW3+iy+5cEWAFoJed3Cr9v+wTq3gXx77iQfb0gBP+rDg/z+wTnF2/pfZ1vYx+FoW
OybU9Ibh/relv4Y7uQmpr4ellp+Yxm44EMpP9rpCOM5D2bukPGjGC5fwloCAmnf0HND0scD2dFiH
gKHGmzR3Av/mbhtmex9sg3rsDbNYuNnIulynjqqn5dJ6/X0OGN4LjYypBYU5tlAGcRcxubxbUoGu
BAG5sDLaLmt5w3jEm9/4YDdQRmmBAoNm4fG9qjzxLe1mIqk42beO9/or9mQ1IaGuWqQ/vY2UNsgP
RZ7hC6iRP6EgKCNCkyUjm/9h77yW3MaybftFqNhwG8ArPUEyfabMC6KUkuDNhge+/gxAdTurFbe7
4ryfCAWDSScaYJu15hyzc4+TYxVbDHGfPCT2m0yzO58AyHhTDzK5dE37mkRPcVJXR9KSkPwl/Sk0
HDhyNGTJJl/WnT9J3zg2xMjuKX+Qol55V6vEYZMaI7T+jHDymYQ1Rw6oF/tMbJU08bKNmEfFUt0O
48LYYpsUm6DTp90cpXIrtDE9O0b9zZzin1FAu6HEJSwdsjbmBGhUt4AX+8w9532EXFsaN5qLwcZL
3OQcW+zOzdswtg5SRwD1UR9vTXxYLBXncUcRxj2PWG+2jtep82yQ9Vl7KSv2iEAq8m79Uva3OLTa
iy6/oYNLr2Zv3XCzUUlwAE6PSdPt6woWc52R7ymkMnY9DsmD2VBOYL2GfIhwoqnCkOu1QHd6gZ7Z
KmztCJjuk0XZeRONdJDYauNqoZrCEJgP29lpXuRcXXoo/ycPgHuEVHMpagutpcRW/lmzvtqMs7wH
Vpvf2xY8OzJLqKYK8rfbpr3NQK1IKg3vbbQoJyeOjDsaHVjSrC+ODoycLPPrWHkVFel8h/tbP2mC
FMgBg6VJMf8lWDZRzZhsk3TAdTKjZSeU7ZyFrrMNuuB19IZ8y0Tv7BuLkRltyeZQtHgtNeZx4uXY
G7tE7ZJnDhw8d43xRHMW1Sum6qMi8htISx3jBSRAqT/qUCvtQvsBxBzyFMqfpUmCrio0n1rS7tkW
nJO539ULX7EgkG8TDGN1IBdHv/IUtfVajpOAShmLvxbQgxU+dNhw98NodNRd+nqX9M5XCFEpBZ1q
2mSVDPeNQgI5t+Lz6MXVtjeQqlqjuhFo930oAp4yNs+eRC0XkuqYa8M1F8XzHOkccUV8s9yQnHF2
DkWayj3kE9iQvfmZaf65YROwM8KJ/ieimjpgWVyzYz+Wk7yVi91o2vQjFPvJeJ5ikZ9COOKe5h6E
rk4d0OJdM+XhMYtx5A7aDxcHCe2ZgdaPPZ0BiyFPS5+JNsPX19Idr/TiZ04C+dw4hNfMpMp7VQBS
yTm4elhfbRe3q1vrCHgbxi1Cyy68WbY44/wtTga/LGJ9WzAgASF2vimnhD3oqXvT815qGEwNK72d
pEQOCCxvL2366tHfwbFxhOgMA1/O+SN1BMLm8cvwJkask5N02dhTwxiqVu0Zv8dNsuRusX1NPgcI
IMByuVu0lcuSqyvcER92sMH/dwmgIrN1G/XNmKb4xpT1zZTZ7NM0PBRjr46DA2CDlJ7sQFv5pZAo
WnQHPHqxaL6EFQ/7Ef1BqjiXWMIjwKRJNWdgVUob+RaeBjie+cmwGYxgXeDjiU8N+qpwOlKt94rX
zGi8c5mrI5rgtFPHqB43mmB8sJfcRMM4QUPZsfPIYUipz/QJoKRlJp28gnwgYX4qaemzdoQr3VEK
PA0mXRhbt+tTN6Zv0OWC3dCQOyaLZEC7TxAAxfWxtZu32WKgG9qX1pbTFmcTTcOZ4QIDy6VXekD7
OUeHZz06vXFARka2S1g5mzKZXquMijhmdvfpM514SjBBN9MAQ88MVRJFL04/rNlLODc0K1AdwjeT
TFwLbwPs2x+GNLmbJ9r9XReWt1TGctfa72oZrqnq7PB0pjsvd941OPhUoIOjZtCO72tBQnGLvVil
GpWLwddkAGbL/m7l+hP0R0xhQaLtawcquJzp35fxt7k1CwxWxad237I51KhAs3DVlzpoTTq0dM/B
yenEN9HHat8iDdJmMgWqSj+FBKQh6OrORALjJ0tmRph2Z4bmTyWLt9RmwEBqRU+5XkS86At1NwDu
aotmg1nmFszpE2VMDoXW8LZBbT7TjLzZFj2+SanuhKoHoYypH3uBVi4uwl1FXWg3d9PBnrZiMvNd
qdoKm0uK1A4HY9Le4QB8ROaATssgTtxbRHryWHr6FxWhBR4x+eFx6ZKNZvTnViCCiQy93dvYyofM
fRYl/oTcMeaDjZ4E9UN/nl3XOGBUZyrO2I8EyCnAFcUF3/FSIFApCw8ZhI+1Pp8LgyZXVD2OGdF4
CYfcRLLgNgrirz1Y5VuoiX3SpXwUu8MQk0HFU2OOisi8y73ipDUptiGwepvZo/jrtZTEvGF4d3uV
0Go6GknwZzjhV588wNyq3lMuGX3K6pDJp/dUQ+DYYsbm5xmOOllobZi+D55DWTqXyCs+xZP7bkc5
+ov6DRH3ERLlg24Nn6i/TbtENVDjrwwKgAEc79LK5J5t7KYtEnpA3Y3Qqxo3hHlTYSrPccYk6/Tt
HojsEnYabZjbpn0bqIqYCgZJJIpxf7bZZxEaNtDnn5pvNBZz6BlaKiPfqEnrAEKwjyySRo0EUktr
3pd9/5ZOwGNoDd/CloML6cCtDKLwmCBX35K/fQ7L8lPdLW4QRretQwpcrDevnlej75rS78ZIdwd0
wn1V9BB4EQBDnNYh6ba7YXSMpXV25ODeu5RFNqqq+N071isK32+WPRVx9Foo9V3rJaZJkA+YzI9Y
DGuCiymn4orjnDsGAqFZRIyoGXH0Ebd6iGm3s7aqTGyVuQ2gtZPUTIOk94VbvIYuFiSSW6pwXw56
7q8XqBByBOh5uU/Tlgl3QC7UBZS7A4D+fr1IZz4u1ttIJh1+3cYBwJIToCEDeKb87F8Xru1W9Hc4
ZTV6IE1b+glMSz92bAoE69+cnOAfMJzmKm8IaxS1P/dLJapCjh6gLD8nGGZS2sl9XKNs/5cvaXUY
pY38y6a03oGCRe7WDwIBA9tWoOeF75V94UdJkIMHKc545prjeru73LleWy/WRzSdercTltgfN63X
1tf49ZofL6dXAbNkNaUEL6lvc0Lqatk/kyjjnaVjpEckDndRWKBWz4PY8tcHODPRWLEbnB14ehj2
l/dGGBFXf/0Xy9/B0sIambPIXTQLv+7D0q9zBx7jenW98ePit9vWV/zttgC1U96YlBmWl/r/PdUN
qCsnyUyEa8lAHkXgEyurUn69XIRppPxKDs68Xf+2HPsto9m+H5Zf9ONnRX1b+ugo+W3Xnzkb63pm
tc+D5Di85WkW0MFbbhNOWJ4ai4i9fx0T67XfXrCm3o1YO4r3ZlFU/seFcPrKN5aL9ba4sfNdTRw4
qA/ewvpS6XqMrS/462oYyE9GWmJ8W8x8q0tuvZbOE19t1tI1b83u+2qG8zKypKhLc7bKwpm2k23n
viyzc6g3iU2wHrXtXz9bGCqe/ev6+t0nktEcNUiwE4haGLCW7xzJTemv12SMnWe9GNpbWuXibMxW
mm3EWPOJ1qshHBQ/c8OjrbSUj9USUM5ptF44TsKvUC1nVGG3086N2dSAlbSBtHDqmIgJfbqinETL
n+s1sfxp9YkSVEy46vVJyk6UzixRi0h7yy9IQjpCyfuQApZEKtGgqkY102hV/WLrflEzlBiUsBq8
NEh4xye9QflRp09uTHBkHXxGxkfVShvivWIpjeVO1QfAjMk+bgFZkChcUHU5gBZ9LMxqwcYUyTEq
J6bLjn4z4yWbOUlWYTkvKw9DSylIZtlmiV3aKDdLTs0s3w1dT049rUMzBc+sz0S42Ym4o7ei72hW
oGqhnnzWR1YRYUo2GKkd20Y26WVYavsLIODOMEpmSDmzdsHYh11NpoQ8TRsSKat7YY87aQvj0o39
l95AvWdV5JdEOLX2SWaYOxVOqS+H4idn+IvFRH+uSawjCDrG/ikEpsCum1Bk7aKibQj2RSqBsT48
T9pk3TwMyR6zAgB6gAuGyYpQr2u8qJEs81NqtAp7I1vNavFi5suoDG+PIauvmVrWqx83/vaY9V4v
ZoD7eFzZyC/ABqptbXq39b5MSckoszxs7umtlaPxEJQcabMbV76+XKx//rpgW7L1spR5vrMqjHqR
PmO7UvIciSONVjLPPULL4T5UPgyMBxJfejDqvEYzcByv1+pUVD5AiPEsx4eP+4KiULtew9m13qaW
LT4ovcv6xG559sdLfPxZNAijjSnOYTsYTGVpEGWnCbtXmuFprrI85Lbl6scFbGh4knI4JxlKSMsu
CN1aj3+k//6UISJiC6r/uu3jjvXaeiFrb8DqUqCw7grH/7gjTKc/DaxIDCScTutF1VTWVmedt6mW
72v9XpLKQfZIgnYF4JkjWlrXDInmwVl+gvV3kG7MHevvGualR6L88rsby7wE2+6TbprIM4VmMINy
sZRIfSMizLuv4V/1HlkMHSmvBKiFho9o2wAiNe2QCZVQdhhv1mse2Xi/rn3cZhm6uzXQt2Q0ejEC
6HwMeuuNT/dl+cjktStHQg0M5scSOOlZI+2rwm5Gc+hmLCOx0fMp12t9nk90eIZTaBrKBxs0He3e
OLFxJXKYU2PDJgfH0Ppe5nVALJf3tr6ZmmL2pixEhAuc/32Uk30oK/POrDWFGZ52vdt/nRa/79BN
R4QExjFYJkhDxjTO3DU+sPSbdX7Ew9ACleGzj9lY4vILvGSfjGGM0srOq40TIuyzUGic3fRHu7iy
14uk9aycIHFmBJFrdYNhdCqPnsj8YbltvWhaOvOYBQIQJxxh6/PWOzo7YahC5cQMkKyXXVpPuyjn
2Prbo5YX+vgf1/9rffp/vM0FjpX+7RXWB67P+4+vut7x8fY+XjpRnKwBNfNN4yRvwccrrw8G+czS
49d7/3gO6OroNOMP+7jp10M0w6FqYgOEx9bc+/Nirqj6UB6qmn5qxvleTk6875h62eJzKmvL0Ufx
ihRei+qJv95YzuPr0LbRwUoSeZqHcOvQLvFLyBM7ukc64r7lkFmP3PU4+bjAwX1Xo704gIGqxH54
RG9X+64DTy7GmAVmhKz0uciBdxQlWh58Mvi+E4fJRF/ez/omRN0/D4YEL+SixIzN/CRJU8YEWDk7
QCMgOHJk2HwEgrVa38wV7mmrTpytNgQJdJARvNukP+hZi1+OKXvT6mnrr6/BLD7jBp+X8CY9Y1yK
+mPc5j9J6FK/KJP/11j4h8aCbsKz/m+NhdOfw59x/PeWwl9P+auloNvWH66QNAFMaw1I+ys7TZfi
D4NRmLwh17KdFRP/Vz/BoJ+wMC09UIKge+EG/6ufoLt/eNjmXToNCKwXovD/qp9gLmzQD0IwfQ7T
ZeVP80RCTyX+6/dIIullc8KA/iyqRDtlE64vLStZ2Bb6LY1T7VNWzMUGbfQFc6n16i5Mb8OrJz/N
0Wj2+vzWoJrfQSsY8GUJaEWzNfotxps2VdpFiK7coOusj73XBNSU9HyPHv3MGgkkGLnrT4OrFVdo
ci8xtkRyYU6O1WpINuGTiIDFjYbokaYjblojaPe0DbUTvvJmHw7NadJH+dX1FiMxsc/bzFvEuy57
zbgVbMSLwQGaFtDUI6T5gbGg2AiJzq+MxpTVYfeowqWWJVrjgN+bEbBJ3FvbhbTy5Ksqop3hNc+q
HE9UzHE0aK19IU1oP3bhaU5MCuChg50Ge8BC3NGJ2zxwLNVbEQfhPmAdtQsc8noia7Dum354b6A9
aFOFESypumNeDd2RTe+31p4+uYVV4/ykuW7VFWqhmmQE3BeDSvPHCaUGq8tFCJx4FkKk2H4aKrTL
ipV64wY/VYUYQ6YeYTAmEajIgat93FHyoNSRDmlzMlCW7THiFSe0N4ekH7o72wpvmHj7c+Iophlp
+WU5/lwVY4BMPmuxeGhKY37K8STBRmvC54I5sHXkiN/Aqm59jXjCqDLrnBTi58BnvMSReGd6k3ds
jCK057i6QtG2J4U1SI0OGa5tVByJrVcPRNbH/8CglXTffj+QFwAxJwfGPJduG/f/jUGcz5aVaEEj
nwuqRakIupNtdjbYzGzaB3YfnEEhtXv+3wh9wFcCI3bgNksy0Ek+tyOjue8JB9pppY5cbSgpDvX6
o4OaddfMvfkAlkd64QtMUNg5kxv6TtU/xqnooW8QW43K+GDoBUbpTr8j0wIcNE4+OJ0567VxGw7K
Obo1lSpdgUM3Ufxce28gR7XYC7zqd2XeHKOJ8FiZsYuQKK+cKv3T6efmU9PGtOictz7r7Keo0vf9
PHw1coqBCDfCvRdKiGRmeZ/o01NjuS02TQTqTjgYLzQzFIg1oTayzb3nvw1yD7+GiL9n5xliwfr+
29BhCWcZhMhqE5Zl/86Yr1yJe0VUxTOF/24XTa3jE6y6hzRi3kzUVl5gfyrCKLzPrkT84f2ctIex
6r+2Aix8irp8pyYTVkdXv1MPxGyW9QST6nl9RTZh0Jq7xXqcHBKE+pSfuAgVZmWiTOd9Uw26n4yD
va2DDiFKYj7oSXnuosb14/Eb0vYUF1v/CVWTe0qy+EFFsC9E7ESkruVvAJqAqgLjNapSv/AtFcRj
mUe3Cx1EtUCiQzU+2G7wFlojylRVxL6syCVMi4GSWzzrG7KdvgyiuWYZzoa8mzXK8NcGIdduYhbf
K48OVe9WX2LRuA9ysHy6x/lJzOb3QnbXYQmqdxjcJhNPad6T/oZAvnybwuFqBWBPcwFi1NKoJZv0
DVAeHSKW91sTXPEWYhaNrynfdgMV9BgeAQT5CLqJoZ+Zh+5o/MaYJ0BKmC3Aq4V1FTtbHYzIYTX1
QDz87Njde4nEES9ZcK2s17wp42fb6pcoA7HNGkLOQ3bKURnR6NKA3+q9wXIk8faiCwWSQ4LyrGLX
tEV9LaAe7lg93/URyTn4W+1LJfVXWcz3nTWoA7TkcTeNBFhmTTwc8NunJ/xwauNFhIZRe72IGa+l
EXdwHyp1UiSSQM6AEDINFy0i4KLtOaXnvpouChSCWVFygZaFXjXszhYUucBzhy1d2/GgHM31kQ9h
TdWrDsqVZT+7bneq+m6iOhHe+t7Oj5zo31uZ0s0zem3TGSyrAjd9R0TanPKsNnzAalnbihvHFQi7
dGegeSJ1rgb8KKpLx2BiAOW6DYvUasJuESwoStyN6f04PZpRDv+SfgIxgvaRFN953002tibPqdB5
c8HKb1OpTlEg7OktF2l1KqiabijS3qwsoL88uF9pBYQHgen9oFfyxEmQnrqCluhkNwT/FKDSIEYD
PDc98nNCbOMwiQYjNI+YZZrdNDtMT2l4XTEbhls9tLJ572q0TP99GNBXRP/HMGAL4Rqe1IVpom8g
uctDhfH3gdcAlh+EvaM94RGzqS/oBA8X1L09J0Fobc/n2bNqDJOQs0bQHrXTech/tpHmYFMoKXaI
1JsutNpt0q45vfKif6MGUqED10d4AeP3ORT2c5z7lNmrrhuvjR2QD6R8t9DkUasroD8VDClarNs8
Mts75VY0TwGaKPp+Z7wg6VELJ+Tu7WRcvTCL99I5RveipUsMRW7LT65fy3ipo0H03ueGru1xlP5A
wQo6LiSmaGmSbEqANpfZIKOqNgqs9xjgoxFMbZ2NG4smx3YY2cNS0dkhxfaM4Bu6bCjfwsovdWPt
unLMTqbn+kiljZvqGfsHjbY/MZHTFcNlh9FPg7fAiXU1Kx3Hp4AdlnTgnkqZYSnQnHwH4zqHEsIG
0Sw0+6Im8Yb68SsMhm9SC72j0YdbT8gQLV+9Yauk7zsbqVmD8C2iKXooPOXuHcs2tl5cUE1v5m1S
kSw4cwJfUMaglOvN/hAHLc07vbVuAxU0uhegUnNvYl0GsO4Sh/y87YgTEOh+wgCAd6HmFzXi4dR4
VXprRwn3vQSMV4ZDenVhPpSOLo9qeoo1j42YA1lRmFrzZEDsx2UvX0yyZa0yv+rIokpV5dduduiW
LxcnlPA///tRK5eD8t8PWvQ7xBW4Uho2gY2LyuZvq4VB6ZCA5zp4aoLR23l96F2CBbhEJ645Cct4
q+r8pGnUHnv7PZm9iYD1g64ZRBHGs/pToG3WiizdayJjFWyMZIwbpXGI0JNccxpLG21+0qYm8cdW
auC93EfNzqYvboG6zcXU9FTlTrGNPREfLeg3sWryve0S9FvZtbf13LrfWUU+3lTJWGY69XyYYb1c
jbDz6EgPAWb1+ZuMMRC3djrT15v3bWPe+hFvleNeR1S6Syqhs9FaSzzZmG1YRPOjyVq8eUiHZwcj
Cm1gtHZWCIR32LecOQ9JPlIkDTJYM+SAqLjTDv/9i7eW/cRvX7y17G3w1gu4ifZvo0UxU+3VCcV8
yuTc7uGhjXeqYvT8bHVz8FCM3nwkeBemDBYcNu0bT4vIrom7a2Xr1naysLTAe8DZpu1VC/x2itHy
d2n1JgJh05NeQoOt3iPPGbQaNgyMr/pCIKbtH0dgElkZnIMyzEiMr8ijAfp3wqvPnsDuAWVOZvqi
C5tgFPcLQcAUK/sIyqkRFFcJP89lOn9uw6DZzYAosBeKM76I4B+SlHTv39PjlyGVNJRF3mUQH28Q
FPvb0UmEdT1bg/3EGpEZE7v8faw/ot/o/Drq0Tg0wWdpJOlW9tjbREeBg/UD0Ndeh2nVM9TRFi+O
adNRdUc3up3ARSA/waxG81bti9TTd22iX2TozTfhFeAqghxLT1HIM4Ce3k9b/GEq+VR2yOzL5hrl
/VU4VXloqohIDcNFvBF2h1bmGPUa5xvMoqUPP80vjodSdjS9c2WKy+w2EJ1Q8uBlxWEsFmk0K0b8
k/m4wwE/3WUWg1wa9+Kixc1BEwBlSq+0cN4WLsqWMt40wdCB5MAwC+YgCePos0bM3Allew9y7hp3
1mFCpHuDXxDuuimyXoSO199MZ3nJm8rcsJBgIPHDMO7JbMnZXwET2ET9MByN8WBpot2qRte2XoVX
FzTGZ+DXrOTZ6+zHobA3Naq3DZjG8DTkUt8BO9Ev5dnQEXmExH+eNBZNSyMZW4NX1zsNaxxxCkDE
wdbumlLSVM66p3gWB0Tizka1St7NZQAoB6Pk1bPjz53ZMGw0QDPK9Jsxju2fboqHpYXpp+zAPeWs
CQeW4g9owGkYbacxL5BzBNkO7oe90TvYr+sMBNHnAVmvuuKnvYsr7T4bdPe+Vlp9cKOsBLpLtSpr
7iwbYJXQpI8yYFs6pe5nIdRXyqdG4mg+yJSzgNr9ZqYkxMkpnh5jFfm1jMihmcSnnICa12FcHJl1
g5eaHD1hafqWlF2cVH3RHFoN+mniOg9t9ZobeXKvFLscInIOVOdGND+MPGF+XJTtlwbNUa767jJY
8RKTNfxwdExD8FEwgMa1QJCEONqM/SjWoqtyw/JQNaj/1j/dkGTBPHk3y7w8k1TwXnBKse01Gtbf
HqFBKV+7lRlXVktoxIf22TSn/BBNAySJlmwsPNAo8dGC/kMqC4PZ70OdZ1psR3XXtteCzW87UrfQ
8TGmvXqyJYuDMfeSXWV3jt9QUbljUnqa5Qo+K6x7J9XIEIGDbagG9NQwquMUwFfWE8mKgt3daNr1
xUysbh8HD1pePFpGUrygtZNGOz8KA2ZSbGI8i6zIAOjfWDigJDD5XhTH0qhe2sS1YVgwb6/jrFm3
sD6yZjhHASq/MOyGezcNvvdu/yQy03vB23Mo+ZnvekLdNgbcAtzBGO6ZM4ELVWW1NXqXbIgAph7V
mY7Osp4dmmGJW0Bycwr0KsKnJGcG8ACiyuAcam1yLxpykrtAleGJVgKAOakK/uOwuLc786JNccDW
yQN5UITdF6cisSZJ5xepq36fhUS1qNEgnbuC9w2ca9bK6NWclTqleDgxAo7JSx48S295tJi12xi4
GbF9WLK62DM2KmB0oxP82Ou5uAWemHe5MK9JIGmLuVSUWSl+aqSOYmUy0qtUrPORbua7cBLJ3uuc
9xzQ9FPY4cdtoji8OOaSz1qeCs8cLvqynAnJdKZy4zm7qh/VxmbJ9NTSymqpIRzhZ7VIX5i54Pid
zZQN3ajPrOZjTR2yrD/ikcbD6uTBHeGONPoIG9pGImmPboQ9sG214q4ZU+oag/YW99DRi6ASx3pC
MeNI1FUdi46yNOxLYbzAiFUXG77/JkB4BSgmIbFOkvltUhlGygkXsoOVFRSxm28Gek+bSKl271Zd
espgmdA3TD5FCeB+BQNllwF92RShDsg589jDYoDqEznhjY2XlJD3wc7051K26RHid+jHVdHcS6rg
TtmSnTGo/F237plxA+iBkIJQyhnXUAeymJYxIZVecCFeJb2L3dgvkXO8Eh3yjYKNflPLX63yLl44
PykFgjWjmPlCTGK6D0kjBBn3lmOkvG9Egw8sMslvBG8Hyl8U5O7lLj+hR+d4oWGkJdtvK/0Z1MM3
qVz5mLwZphb6UTPMBzgOiVk+xtr3uI3cbUs38xJlkL1DB/ACCHx3p4vSfbXmLD9SRYRlmID1SUlu
wfUi37Qmx2XaMlcCT5C7gEBSM2L+BRVNJ3HO4xdMS9W2HSExhnbxWhEvdAQwKvxKvPTmgtErzfiL
2+cnVd9wKJXXGT3ioS0BPZiJe5lyoz447dTiqoZZjoP7jtyl+HEI27O9CHZCC1K7YVfTWxpw2LE4
iqJ2/qzGiYMn7YtdbgP6nRjFrzCr05NVfKnGHP4OQcwnI7GvNNnKB4duFskfY/ZQWfVz1wLlyDyl
HUobxRrYFjBzAeXJPh5Zk2nN5JMr/6mI4TW6rKG2nesRh1IMgqOlh7Fh6NHnXHfUdhh65yGxK2oO
9XfqFAZalcqDhBqnaFWj+eA5mTxaPUrbNtYPMfKnF3w3tvnEaoX4tVm/ulb0mgQtobjhKUva+qSm
IaEMZucX+oAsA9k/QXmyglOuuc1Br8MabKcOsa6C+GiXe9ESapMBGiSssw4eRpvCqdUX2ZkkihbV
tRn4VprjhrNjyHM6fpuC9i+jDqEArRqewzLLboY7jUezn3yCdui7Lcvmyf6zzar6zOb9eQ4mUk4n
rGYFoSh3MelRHs3ELnnPkoGk2swVVwOe1azBusUzRUJaiW9KTiBfBzXfwbAkPKVS5qa3LBazQie/
QTe/OIVz0psGlfRsnEROZLKns0gANyy3aewMd3qivs4Ui/fCzEGlu8MTPQSPL8174GSp/UR0w11W
jYQPFObPTKFDJi94+mRNxX1Y45FCesOYhpzrKQUS5nlvutcUsMSbeYc/R2zGqGtOMOKc/+ss/eDE
a6d/6iwhvqYd858tK8cf0DP/3a2CIWR5zl+tJVf84VoCLaMjDHCmlkn63V/dJdf+QwrPwj/Cundx
n3DXX90lkz3Z/3OniD/I4baws7AHJnXa+N80kwzHWNL2/ra7s0hjwwdD20oy9OKs+a2b5Bm4moLS
zU4QX36UCTM8GfZiVj/pQPmjZtDI9dLXOFdXQZzDtOQ6uFHf4b7Qb9PKYcv6fegCN8xH8iCyJRnC
NQQrby2pkLU59FWYyfUlSaIZ9Ee30+4QOy+wD0xblWv+rCdR7dhd/ZgJpBBS8y6J2ccHGqOcaIkF
7Jj8isaCZgMupz6MS7pFTcwFJZVmny3JF8OSgTEjlN2bxGLkxueBkIzWBuzeJAnA7NJ+qDSqjiTG
oD43m5tG2DOrGxqxPLMHMJ2Q00wUNcl02oaKwHe6COEumU3yT06RiAk6SY27orS+6jXJHrLE+wkV
8DAl4k8rix5wifSbZokD8bBzLvkgaQLSsSpdOkMNWFTpbB292LvTgLHAsXXYciCKkih67mG/qaCM
Nq5H6b+O3XePeBJ05dFeLIkl7ZJd0iuQMHZiP4GT4u1Wr11LzsmcXsol98RirMuXJJR5yUTJKly1
kI6srccacQcS+VGDw2oRpZIQqRLb5jHNw4OBDTImcmWgeLWJlhQWkzgW/hmEs6QSltOsSErQWXFN
7oMgxsVd8lyAiPssXGqK+qxm6pbUl0GQ/6KgOVKrJJZNRjgJ4R0TDIccmdgYSF53NTEyBpp1+oSl
gLlKyIxN2Awlt1NWFPQcXI4HdKud/Z7SCNlSC7if+FjBXD84xNcEuXWtiLOJ2yDcUQeONqQV1hAq
JKS27nFeUnCS3H0aWuuL1gkAdeXRtK5G232vAFVD4iIxOrkSeUUVlngd2ZggwwjcyRuCdzQSeAjq
2ARTfWRF+2OZiF2HLWREaI9BeA9JOEcLpEGvCIsxifdBA+m3OJ424whUdDKM8DJ4057weo+RF4oU
Y/CZ0kaI8bl5tpeIFzG9m/aPqSMRYoyEtyd0c6OHlgCazLeesX0/OHp7QyZUnSeygHCmZLfKLcHB
dYF+yAuwNI0tvY1bTk9JlOSHGBvGrRPJ2Uqn7jkD5EAD98TAkj8SH9yiQri08fgy9sCItGTamg3Q
JzAjNNa84PPcgspxJ7JdRtD1Cm61m2jWBX8NJXcT3L1GTnXShBSewMya9FVIXie0Bq4weL0uIEpF
8xXBtMem65YuA4fvFDQvjdtF5yhS067ohq/sMIOw2KP3c7cITeA4yfLWpOJrQe3zDNvtNRnRc8QO
rQ4Tlsswz9dEi69lybE7AqY66v38JerhU0c9nYvWmg4UALdSw7nQEmNYpmC9iWpBuDZ2pyAgPShg
lDp0WOF6qj8n/TsdXO/cpqG90w3o6l3MiqiMoDdOqbwU7fKhq/HBxUlB7F3PgihWpxC60kmT7hFS
iHccdF3bia5BExUhRrFSVW1xB88v4HQ4jKJvMS3BbTWq53Fy03spxLTYBfzasatHR+8V95GTwdbo
gvZY22BaVwfpfE41T78jdnGXQf2DHWFfUWq9oyYiDa003oDrSrC2fLG/dI4hcSucFd5iOTd2Ltjt
Qw6sbspLgiJ6NcCFdsvdaFRfMgQ21Ems7pLhA6xLYzuP79aypLXHdDfrpFjLoc+Bf8JxsEapKGWS
c9TkznXQKMGRIcDnCckb09KL5lClI+gwn6Ff1vVe6ZL8w967JW3v8Gz6fCttbvgf9s5sqXUtzbpP
pBNa6nXrvjdg+hsFbEC9tNQv6elriJNZlZER/19V93XDNgY2xpalr5lzTN1awnwEbpM6zy3KilXO
iaafSXWNkW5UG9UPZSj2IZjltS6zBq+Ak624Fh6bCi463Nfq6tRi14TFEzDWYENbtjUdVR4Jo99b
UfzOBZRYoCl4iIecHtdV9zqYp2gyfagsCjuR1bDtnQDUa2h8ntsCGJquzomyhqvwuKB4fvAnT1jb
6nW6IookgrXxqSUQsima5BoxgL30hHhCvfecE7q0aYr4iAdcrZuYxZ+vD9k61+WVTdbScPqCrFqS
oE1b7Oy4R9jVF7hZbNLdjbEDdBwSeIHJCGwR6oY4etNw/tyNRKNEo25tyF7sFgBT8m3YqLfI7cqL
cMPnfkQT68fuAk7niDbJwzSE+nLVGtqDPTUozUL9KvzqgRCpbuk7zfBqGc10sWr3oS/tggk2D1VE
GFdMd4iY2s2ZW008PZWafueRy3Mk2Q14vKryrfSnVYl6EzZLr17ZVrPPAs1i1ExvRnlXlFO2hsaF
qa8KmqODOb6ZybrpBO4RYktzjRisBUXKmTT1mS6UlyyxPzqjiwnsQaRvtvWbPUDXx05PfzXy+jEY
PHVhg8M8HC9GKBmE25BzGrv85FrjvEyu9TTSMLa9OsIOK9aF4d/6AuC44dUv6ZT96U1M6hDq3RXH
0m7ypo1DdpAxeRFuB3tb6+5XU6IdsRznNYmMWf+cXAbCYw4Quujst5FJTiqj6fQUMngp5TgdZbem
S+8fin7mrWX+1YtkvzJZC299ARPL42Kc5V16AZdzBqDmHzhVIzOLRpo6WDywarVHnTc0rUT7lrhY
N62KWQ6sVfLKvdHkiSUljow10Aqk/q3DiQRvNzVhn9MKMaIp/FXu1KCFkogEhHY/JlBUVT3Qu2rb
gKNqX09cA3stiy906ruqr/fV5FNmcDlhdeKwkguoTt5+iY1pKd90P+suiDi7y6hXHx6zXAHVn1kQ
VJqUDD8QkTKXxtKx6gjaDfNAPWiIw4FcvanLnGfGN9Ryknm2zUTynmrslCdE7lyXMsjBHpIV6bvp
2qRDPCREhBGWydlS1/Utf0P0EtbPXfTTtO+j35bEPGDQrN3qMXQNompJ6YpMDE41yaRlOcfHRQJF
aIrFYBizdiedML1a+XYE7LYvCkySjmKzFVCK6DqcnJ7xOU2VdgAnfSYyHeuB29bHtHQ/mIR0SxHN
r3GayWOV3OI6OwYhigLLcNTeCDk0XR1phiOzb8ohH1xiBfAr9YIFEULQDhLBRXMyXlgc9qj+MeOY
msb4vOWtwky2rltj2Up7zxrwoBdV/2OwXRfurm+K6NXKldg6eWyx0JuosUrmVUHQa1RfvVpTVwa7
2KLONoIB36Ih61VaNH8Sj+WjKW25M8DdwqrdxZBMq84eztlw8YTD3j3Ivfv5kAEBY9+r/mGoAEZW
U8oQ2yG5gRV+tQZHffA52DBBxc7BN2ouzH320JlOu8a4yjEbhmflUuobKtgO0snIeCO3eGSys4g8
dyPHoriri2SVes09PLfmjkFGeW3xy8BlsHfQhR89s3vE40dsyShBE4qqWlqRq3YiM3HA+Zg0S9SP
a+HWJiBcp906DjEMTccet3blJ4zS9AiAAvJezLcRXKPjQ0vXsjCMq++851HrrgJpZDs3rwpYw+oV
qumJicoby+Fy0Q4RdpSerUBKXoGnhx6Zg1ykewKTlx7L9rWUXAqgziFcV9cyZ7jTj+57D29QyDzd
4iC9hm226tFJLOy6M5d+sVeULlqerAu4XWnRfzhlMxsFyZocg7Mmi28o17uqeq6E/+ky5nYLBkKG
sU8H7zMYyu+oJc8xfsMscWUCv8N3uXKesQCQz/bRxzYWp3arQnMf2/6Z2vSq6dY+CJxlH7RXpYZd
HemrkJ0Nwx/tbFJEdCaBN/Ar6rHZjNGwbWNvWWkMICekXVq7ZUH8bKuGWW5irHQTWD352ysxTTvL
tB/MJmCc7rqfdjetvLA9qUbe+EYIz320kYa893L2uE3EkJP0HQpvJqHNS9CYG8hXeIBBpMxZOkZL
0mw7R8QWnThLZuIVOmFzY4DX8Wx/p0asK8nwUFnByWMSsyosRouiPjYGIPFYkOHLMuKMGoF9HenV
I5Kfwf3pbH/NiocoExCOMw8Goumy17uNZFVQTdbGq+WtLcOXob4PfQhkVf7YhndYOjao5MlhDI+V
aX071l1jmmSv8gsrs9mJnr7DJ9uWr9s92LvEyp4ri/Bkfi8N9SIVzXlwucZrIyM861aPGq5tUWwG
LTLW5NWC9h0Q+bpmsNC8YM3otV6SRjC/QZCD5DPjd8WK5egifC9LAJZ4uHDmxzvSpdEnl/uQ7JdF
hTVzOVn+1oYaPGETza2m/UOqb+xBSGVE9twT1tAW4k01zetQN8QtbJSoPkCwP2lIxNIHNxDGRWpy
M9oK3+yItfPdct2XIIrwEeSPRRcza2veG0tdNKrrOJ/AR8qtpaKdbEo4B/oddnQYRhQsWAK9eR1k
uOOtUN4j4SGsxEPjlSC+szOau0R0rCJvObbIjhKHgn4eEJqLwcQkLNy1XWSPdp/toqusubhOAUDZ
3BwJYUJMrRUoHqHPhxqi6qQkrA11KO+GpN1A8Mbqe4fefqckDuhalzQPro3gXPnX/GBTU7qsLRd0
ekcLr8ESeqY9QHl46OX8hjTuqm6Oh9UXBEuvuzIls3daS4EnqgofQBHxZLTqlnvjozflJ7dB/JV2
mwSVqN0RXFsAsZiw75BTWxtuDvxR27VedakwFwvaMIeRn6PZJ0YDLz14AsJoF9Fgw63H15w38VuX
6vfAN9xxpp3iJ0xs68HRuld2RUdOQsu+b7510zoyzj37TrzEpnPhLz1ZXKUVMnFd5O+ja17Yp6Dj
rL5T9ViL/K6Cidk0xiGcnlq92daAo6jvFvgWyKmCSG6KO98Jn5Ce72M3wTwNRQIb7tiLBbXbJskJ
jgccvc3y/K5WHgYLa4U2yUOXMb71UfJ7yiwIcmqy5q3R9AfHiz70duUE+S6Z9WRhvNYd85YTaDcO
5SeWks2odSvSeR8J+orS7Iptc6O7wcJqaLfyfO9Z8X1ZpHPDCOmq+RF2cO90wTuKRd9T725bPcNa
2E+QDMrWQc/ofLUReSqT4T31ufWEpvXLb7XPsB0PBUr8MtBXpe+fEtIGnAEgdL5lfULDwMES2skb
nuSP1qN4iyyA+SiQ8+iVgPGiIZPJ1EnQ7a29qsKzVRKj2Q/aUg04qCabt/2YN/el6YUo636Mgbec
W+kvhWI+ldpzBUyWjite29Z7ypEIN5p/URQThbRfB7PC9AMUWvaXLjXXMnvrtOSj4DUJ/PTWldE6
8fXTCGUJTHax7TBeazo9ut3dOGGwgEBfrUm19mWBnV3dOSng6zwCZ1LtdOy8CY0FY+55i3JLkmif
WGIbGuO5szm0WWLb3Z2C1UC6nHQnvIS0RIY2nxZ3M6skSmGDkKN91Kx398Kg8eoZVCMMxyCzxAPp
v/FzXEkPCDrbqbSDkQG9vurJTiWgibbdIlhX2QvQwMcq63fCIwzE6tIHMBZ3UDRQmPjGEm3rF7rb
ZxnVyTZE1Y5QEF4+JP2xANyKW/+x5rK5CHJ5HlHgVbq5QYr7PEmO6lFCW4/1TT1GhDY5l9a/l0l1
n9pms2hk8Yb8deMmJF05qLwti+gEDwSv/jD4DJ3MahM79YuvyvvKJIPUTkDJ5KzpzAw9NoAavPAD
diJtx0RuoiPmxMF0Qk8YESo5tFtgye+idO4FwfSFuBRxds3bfO9o+la0w7WY4VN2vhwFIUcprZGq
Vnb6ZA3lU+HI4+j2pw7T/gjvKmGc7iORSHJxs6TyFtV4lpPG/o3gBhztEOvyhJaotOH7daDSKfSq
YILiMENbdi0nEycJVga2e8Y55PQsTcM9VXn7GplbBZ4nVNYD28G72i1eo/yqxezgLa64dH86mZnj
QFADfNnOfBVZR5lswYNOKQ2cDTKDQxLVr2TRPMpFhJ4g5BwBMubM6PFCdCJv+7J5binP67h595zw
TAFMpQVdpiErunfuMWa26/n/KvTxFDGlKEbU4m2s3RvOKnfLrxqYR2L+Hvgk++wonHhVYA8OtvWt
09GGQffTGO6haMxVOpVrwx9fUjHcoyfedlwoRHFURr/29OobD36DLEBAYZte0OeCZp/W2QQtwuzv
HMfledPkSImfE7iF30ep0/x6VV351jv9s2+073mTXRB7bLG9bzuUEbF8MCSISWi3Btfj+lyMX5kV
/sQJxgA9+whcEcN1RVXomx2pgLTC1pTEq6AxhrlGZFdv4sTku0e6KMfqqOjN4Bpq7q0YgnthtAfS
iV2SqSv2a2V5a2t2RWAYx5loRFqVC5wWIdkutYpsJ+JNwySbnETCCeyO/WQhGU/WbJy4IySfcsNA
ZU6N6M6BGPS1Xwz2igb9lljvAC+vdK4UTBkCd3e8x0nn+sUNojKnq356rXtkxW4pIQGEsB+KK1KQ
N4iR6UK1PaLk/Ctlsae677Aq5hP4c9aTNW9mrNeqMdsOJmFTSjA3rToyjrUEDGDAXKFD8rCo6eqR
n/srfC2Xjuwn0fblXdn055Jjme0tDXqq4CfGvXdAh7LQ8lg/M3WmqitRj1fOzp2YbpekimB4yJem
5/1kbcEMrDWQF049e+5AZzlarRxBZWQjN7HMyL9D6cbczudU10xknlW08JtUhiCXbLIiu7EIOauN
ezqAhbfqW5b0ftZ6LBOamyqNeg3dJFrbyHw6B6VpE4WPdASfU2SlaHuTet/1jMxDUkXceVtmeiC0
jWhM0fRbj4nj3wWiMraDZc5672uD/HHhm9pz5Wc2L2P4OGnqzgqK58CGn2G3abMyVaexMq6sXSJT
tc3AIi0yQ1A3Q0GJkznOFmC8I2pvyZoZ/GZGuiEAQKMMiNEs1L7mulVbzqutmZQ/tHoEI2ECrkP0
q8hOgC6R45C0K6Pra6ilxBGEuPzrhn7KM8j/y2UN8tvzt6hzeIbiccOYvb0sAomGxo8qIEG9+VTi
RrDFRz1c0I4sYVM91bJjNRp7O3yqlk10jW7AeoaUToeMMtF2Tr47a1PmHQ7cO74XiTVDg3TpRiBV
wzL5iGTOOzjvsGUQM9q60kJMBIInyau9mVXQjYCFtEE5npIRGWMT4SPyG4ggQRK82wPlaRiDjtaa
Go27S8+pOJTMdDZ4Oj3whh6nq03yodE7OTqI9IaO4Dvpp53M/GbjOzw8aIhc1Jw7YDo/uedxuXsB
VE0HgJ0zM5+0xHouI0J2Ylu7NfORXNesRVoPhscoyD/OSs9Yd167UKHDcKMgJqwm1yDlYKunAeEF
l6e8i8CCLclTmqnuZAiZj0qUz9gkQuuuhqTlygJUh7dOBYes3ZM6i97tbRTe12RtZ8+AkyHYKLVg
pPonuTL77nQmvBOIetazkIFD8CeqeJYDUgUNElNn4ABuq08ucWedrPCl0OlwrXpoFmFTnwmwpQT/
I6BnWrik5WduNKvO03AB9ZyYvDAhiqJ5oL8maKKF+erOo0NJzqsfAWEV5tecDsTzAylBauY6pkgg
L9IjYQ6JoR5hhAhNIATWMucNnPvGXrF0sEhABz/y2Fv9W9DkSLfKxSTTveXYe9xhT0HsMI/TUBb6
hDVwxFwGrxNAatqdQRg2WK0v2ipWVx0ZkylBIyW7+SETOczk4k34/d6bhtWgi4chib/0AdTvWN3C
xPw06vGckOGKIEP90ZW9S73h2cT73yH+Zjr0pA9cffz6j1a+wFCL9gFX3gax/NLincxIWsNuWeUb
jsaIrHr+2IUgqpaKBdsQV8UkMB0SqbRPN9QPTSIf7LpYMgRBX6guLLleHKaFi8lR31FU3+Mnzwbv
gR3KqtKDja7hyB+n+haq7NHIu6sgFVdPonsUg0espPI0tPqeCXNPl0hSJvPqAsV6u5RI9wh9YxXi
1Liliy+nDXapCoELq5Ubg9j1BwTrMOeqPvsIqe+XVmDfD+mwVT0RAfrAfyb2yiFC2Enf7KB91ZG9
tlrdrfFHARVZpk7yNRbfYcJAo6ButFrG6a59dHNx1nxnjXJmAbYWhsPYXWqBuJjkpx2G5w9h6WrR
jC6plXG3knqSoVP1bk2Md8WVH6ai1ZrFVwbjevYxiOfr4RwOpNlB4j76uoCiKuU34R04BmDnT8bF
KqP7uHXf/N5/CohVmGzsesQMo/EdKEYwERB1cgekHPxM3T6HFSvFpN9WT1D2r4nbe0u/jnYO8LlF
p8pvzPiAG4o7oi7WqNzZylroPVpB8KIPBF8jM4BpL1qRAPDH4feDX6fD37d+P9XmT//tvn/79N9+
7Pcn/v7/4gashcnqKZ+jUZxbnJSCkGWewrqaOWL/SZEp2BWwYp4eCnAyC2t2gxvzh99b//Xhf3Cf
YnkCkIexiDvE6b6dPexjBJgCWQBe5dlj782m6N8Pv5/6rtvu3emp1ru+Pf4LasXDy7eCo2QQQiez
CaEh0JhfFImlgL6uf28ib8dS/ntzagX0V09tgl/8gI/E/PD7gRC0f95qAg7WADpI5rdbXVZ7z+54
vL8P8++bvxSZ388lCigGdsg3EXpB+LZhIhBDeujE8I8Pv/f9fvr7BdcLe173//xyM99yMzJQuV4M
y9LySp2ZJXfK4tlSPXKq2TvOBk0eWsvgwga+CMbHDKVBI/M3nub30/+6LycHfu93n57s7wJt+Mow
p++dmqxbnEUYIBjHQXL/nFjfXEgOGSkA4AjHAwh1a4f/hVaU4VsG7LtHvLnxjOE7hX9Fl8oHEsL3
WVNWRynGceX7xBtPnCZNG657Dt9mmaYi2Idece1jOcLQGQnQ1Dm5jv0lrRXWWdtFc8v7R9mSlAsu
gnTLi1LZL3o/ZoeeJiAh0vYCThhsf9OP66kkkCJ0yB5If3S3OpjKw8PWDSPU3+nBS4b0YFhBe4zK
8KCP1WedRNWuLwLCcNmmNwNKRWypl9aqfM6ozpEtQ0n+i7tGI7Z3UVYSLCj4NQBSeLvxYpY5sdkh
m0tqUly1oaehF4bY4uQAs9HvorQf9HtzEM2lt+uzKFGNTCQoSgN2PXX44glufnbWwfuHRWteesM0
L2Mb8u43FZwn5zqZ8sfN03jNj3QXgpBWeWGd6zh2tjCE7uJWeXtX4IdLof4FkvgkTb0LUNlYBYzv
xmjzc1FSv5Nhfu4Afrn8m3gqYFow8qym0C36qOZM7Tcfg6pJdzPL4qo1U3Gd4p+yI/YHkAaJAUwX
k15P163Dq2I3ASWu3iLGArh1iVw3v+jaI9sldbYnBGyRzFipMG5DAac2vahnxpzhnjMm0mdmpHvY
pA9GWLmMsqrx5Ox8T/8xGRGAwW8WTuWbQKymkAAMOSMQQSUxdJxWJIlRMhrM+wX+KeT744UoQzzT
/niK50fC7kljO0d5I3SY97hKuq2aIwVApLVo5fOaK5GfXdLeeOV6p+8Y0z1SgKz1+UVko4TShIUK
EJz5u6KCIyuFqrr+ve/vL/9+BRI4aY5dyRNzBHtYSDMDUZK/4JT66pzpBPWQ2jUpbyRBM0KrLwEp
Ozh9n5RaNpr6cCrzW++SR9iU5zQfUVRUx0GJx7hFu9pa4rk0U9Arvnx3DfJkxcRUtpoehgnBeZ6Z
K/T/J7ulUhTOcCpZwOw0d4nQ9CDN+NQU1HlJRTxgxuh5ppu5BL/Eem+jmu9frBLyCOr/VaYbkhSo
Zo0X3QSHR50K7v2hCjO1LGOguYWHMcsS/aPPtUpT3v0Qh+yThvEOJxL2K+NAe7swZ+2l19rPQzCc
vTF9GzSLMpXGU3ewGORIZ0R9yHastilLlI+5A8DfkADQtU15zd0zWmH0FqveJwm5TuMbSfJodxlb
9W5FHFOBM4nh958Bv9HCzfX3ThJF4+b+egCnvdLE0fMA9AeT+WPT2y0qYUFADdVDgHkGqXzJpC/E
WUTtIBzcCCEMejve4ItSxyGFEqPy/rVzzAdrepjmaNqoxsSlGdkpwXi2zIDrGUa6kD3A/HiGxmkX
PW8VJ0IigKaKlJheewkkm1cjKtjtpuWutqePgEB1Gtf6wRPWekgebPvCGf/RB863gNb4NBIlpI3m
qarAC3S2c++JaC/b5I8l7rAjjwzJ2VmUXvteoPiAyYVvCDIltcB3IUt/D9ldu9NUhGy7Y6WmG8ZR
lJj5Q7mbyJxf2fR5aECS6zTpFgF6PA0ZaE7bOOkJFWVj7DsWYaoQ3aJp/cVQFrgXFR4ZkybHjAUH
ZQnAXeoTANLhXCKzpIpbxWiUl1meEjyhyJKB/PFNAuwn5Bd70bGr1ImFARbg30ikUbvINkg7K2xx
rMKPPhLGS4fY07SbQ+664T7ulLkaATYI7VJRn8kSBYpVV19ZJThN94dSRj9CcN53dfL26uzOpzjr
jRlUHKIV02JBFBHBySUNtBaluCK5AkfNBKWnXTSYeUablZ3hxqRC1iQV1IpJRDw2H4nXMqkn8mCB
14jDiw15+OU1TnEkBBqpGs0PqMjZxMA4YWGM3s51pmpHt1s81I18QjH12VvJd9J9mRbhj70xBitn
Cnecdy1YAZScNkO9AvmzouNnH6CeMCmBvvJH6L9B224+8PN3G6whOJIswtAqv1y2rbqKSHVrWJzJ
qsKpvkpT0z7ZH5FmAriko+TlvkqiAd4CW3xX0XR14twgKhSPA5TdZcGGflFHvr6e8Hqv/ZZZoYPL
WjH0iEYZstHsNLiwgbWKTOkjA7I6Hk+jVvnE0eWE1X1G67nWDMLbiMkx4I6Oa19r/hh9sQ21bHrU
poSAXiM6hAJPCGyHbaiLW2RTM+PxV0u0PVhiCcuMWov6LSu+1YyyaqAGQfAzU0a6zjmxkeiUwUn3
LPIy5ExszJiMNbXF7gztlx3h+TTq927U/a0j63vGsv7O9MQ1ZilV29FDluLCMtlUrH09RP5b75gM
eZfQJeKvaaW+TyJJMPbY5VB8KVw8G+dDmZFS1KjhYJrdj1NNz/lQ9PzfzgGF/qkLxuQ5666R1XyF
qn+s0B5QqNWrftCDdQ2pt0uCO6Ys3qYKK6bPJBlxtrG2PbUxBCHxWWtqWORi7hYq5xsgMKxqlwhl
ZbQbpftfeosms+80fPmp/odsyNkpKZG1W94ibufYu4zxREBLHTuVvqmKfcpftqxbQnBGTwRHLfwu
Ghd5nZeaKxZjxhFDptykBH2Q5aZ558jTvfOYaSsxWO5SnwJrDZ8KWLMNxC1tTW2nuw0pTV4F+qfQ
B5g+zGokL6LbkFjLyDWB7cv0JdvaHTodfagxuFTpJ/Ez2gEXn7NoLKRc/SSzYpM7CXG2LY8+1eIE
6UEIYa18UZodH/++Z74bAw5dQPQIhX5aFnoHkhVx2NGpKy5VoWzUpqurl78/RXOyrS0x7IistTY0
2SwX5+JvDNlYpNHx95bDEHlHFMd6tGGuxJmPhPP35lQzcM6zkAyUQjwXk9uyOeRbfj+4fVBukqJ7
5bN2pw8RGg09OzYh0ohovhV7tC5tbu5H5qm8BYu9jmf+KJumXMVEsSyKYKK1bx2n4qTiyLXR4f1z
8ReDoJ/ex5xw+ggyw5GT+zEq3GTNC3SS/PVHrBnFsdKCYYMN9OX3rjSCd4eypFhWrY3Fc2jyeF9p
9tppDH+HSWyDmrk5/n7owUQvlQRmCl19R36TtnJrciaCItEPQ4ahDhhissoU6AQAMQuyOrYhrzh6
QA0ZFp6EBTG7wwqPBpbRviuxUVJidJwCOa7zT/DWGpcu/Pqxd+nIaFvLnBhTqyKoO9XT5ojcEQZ0
jVQgjzl8bB0lXgyO4miCpOIxJn9oWzkeUJEeB9oTgo5ZXCQzFEYoBiaOy3rKGskBFFIeW71D0SGN
rQAWQSnhp9Wxl3q1YrrgM3nsqqOB8X5btuEJi0tFCEVYHwsbCKJowvnsErII+b3TTYoVhxRDcODe
dO5uvfYKiG/uGB1Tz2K28/sLYyZulX0oZ+xNPz8JoWJh0DUxcFy/29fgE34fe8L46fh7q425tnYJ
RVQz1leSBuP7uuedJuo/RqhPe5+db2bE9bbs3X1bQnLQq4FwQ8uHUUs9o03dtc15ADERQAYr+BWh
kSdMRh7JRr0zX7bfK4cJWFPZKYoUyrnRcD54ojfT0GVn1trwIrxNiU4o1DCfux7TJEeFKxGEzcIe
BoVUYljhNgTDeG89BAO13uhX2zhy3s2+eU5yhNCaTpKCRHLZTyDXjIaBuZskf3vT/w+09d/YITzP
xCH5/3ZDrL4zSFv197+Stv7+mX9md9h/6RbpG8IBm2lCOcCQ+Q83hGv/5SJZsz2HUB++gC/hn2YI
/y/P5A4Xs6Y9Q7j4oX+aI7y/LEsIW+f/MzwTv/r/xh2BcuLfzRG67QhYXzh2fDz+zuz6/hfmQJqw
RBeTT59MBbryQFmCVak2YHQOw++pN7fBWrGRXJikDDN8wNS1HuKKPEzGasiNMVKGDZcaW+QsEzWm
vwnnolJQyIypi90PGvJio7tcoGXThsee/D3dY60sadJWA/bbY0NaU5ZGp64ptY0WMjsjsg9qHY5G
x+k4ac9LRa0lNKBiuQ+0Ztu4zmWwx3wfI+2LHcs+YrgvIp2WY4LCHI/ld1rm09Zq7AShekSb1/tr
tJyvlrIvpTzEuTAXdZe9W1rtrQKLNlIhsyU1i6lc5D6Dfw/XjAAuHhzGNbxFVozYWnB6RJKUenY6
hb0Nctu+lUl2JGOUlRGVLzKniJy2MdwWTMphX1bnGv0AV3ZE7TnYxU6fdq7eVhurSe+MMHxnQCBu
XswiIfVOQZLXh5ygXTjqjxRP7NzBVmHnQt9mehPzUkSXS1XReIAfeSM6YeEVqHMmw74NgyFJY03T
WxC6b7EkgutsksG5H/CXrbngfk8FwI3ElRfBPmfpIxNjSkr4Qj5SYDfxOwvHOAT2kaQkJJS5UOQz
tS0qaigbREjnOQ4up91wDP2kAyMSdHxqUSftDbw+emrBa7/RjfY5Jxp4NanGWzErOEZEbPVe+GUz
UeHyirtARAYnWuPeTrsGHGwarYaOyA7Mo4sNQZwGVophAHaf/owErlAuTb0OkkmU+bmj2M0t5zEI
imjhNk61bOrxSDITTr2k+hIl8wy7ItojdRz2WUl+F/GLHJMrHdT/c1tWJmgd4x5pPnn27inou7NA
30CuSHHr4zZexoHuUY21qCwYkRMMRx5iSOKfF94bXn5i+nOy9c9a5neyIk8YhiYr4iBdJ8ncDY7h
u+8E+1E6aJqWU5nuiaK/T8f0vbK5aLtsWLuUaCaPlNh0njdhaGnVUpoRY91Ux+TnartOH/tlDKpH
sqntKmzWAQGyCbnjAX9537FttRFD4ElYSCrRTd4b5UKrJq6XZBWSErozQ9B0Od1b3WGK7lEiLnLe
47S4CrE9VZdTubtOzlAPbVB75j4r2Ks4u5VZkFuZkY9SIX8i0GcfJ+Gjg76QjEjovJGe/yTeg99G
oGq9ao1TnzGqhrQ0gFlUU/aP3q2rmwGRew4pwSFTU94cbWwftCCb1eCLQtTRsykzMAbxDxr/IM+L
PWHBu8CbgFnYTPSJC9ol443gXdxP6PfXVuo9dsAUMqde0xUsS1XHW8yNpFP6M6M5J/g0SF0Cf5C/
JkSP8Pgrf+UwgmjmMJ90jvWRn/Uc8mNfzDnyhy3ohXErGsH53KbFczDQb0SQeBnnyKBQ7x9AVGlQ
IVDtuezgu9GAxIBR3lwi+axXZCsSP6ANzXpwqntW0OpkTgqNb+ujHWnHcB2ZBSHSMXC92aONSIez
EypVr/KtHfvlpZ6ieQxSIincrp02VqRfCc/zNwHdOqqAJfONWxlViAii4tbM9MwEjGaWBGJLmQfl
KRJ/3Pig5ZM4DDdkzbueLkUHwyQ0Wl5x51YiA840XPrx3jCTI0o82n8zQtOck5kQwMaL+3iVG/bz
ZBS3OGSDSpinu7S7wDk6VuEeE0V6WeGM697D6RBK1S1Ay3ZH5pX5Bq7SH7NCYwMarT4a5AeuW236
6mFrYeHfmKN6TjD4cW5AgdDbpOWEsPeA4d67qlGIzhmwlYHHdYNa92gYdriXM2QLGNp84jeE6o5s
XuQaag9rS11vdxPFqBVjxQIB4DOwrtITlOwZwMY42uu3ZUpmTucNipMO59HRj6eVXxJ8WARMFXKz
+TFcxkwymMgdH4FBAhygku6NO62wMakzrF6S0kFIcFZR4mc4rdKEX6c5brIrhukCoaTYaXV5NtWo
H+Hn2yueihXktgi3up+ecGa/+N2EBcwismHEV7IzfedcJjolOhPHNUIWTGqtBU54fhT1/OH3VjX9
RKDND7+f5O2A1NhFYTo/yiJKFSErtOKzDXGSxqEfK7IK/r5ZxRBS2mfbLyGKOMSS6iYS2I6UU+Gg
hbaMe2XCU86GRR+l5sFxG/Pwe6swhHmwYAIt2gRoArmdP7ldEWNH1AfUjdceiy0HOtp4Bm8Qpix2
W6N1N6Ps1iOUlqwd0faBn98LxNhd5yrokdN5duf/nx/3f+bHJY77/1uBHj+K5qP51/pT/P0j/yhA
fesvzDg4LnWYqgxWBNjWf8JedeMvnbgr/T/YO6/lyK0si/7K/AAUsBfAayIT6eiLZJF8QZAsEt57
fP2sC6pFSdHTPT3Po4hKpU8wDXDuOXuvTWAbTcoV6fN7BWqqv6nyP1vATnO5hW34RwUqfnNdFZgl
Tm2BJN/8z2Cvq1X4z/5clRcwVJtCWxBjrou/l6B10DlZEjKPYdB8XPN2RrNXL2x+AEDUFy9UmYYU
c7XXZpz+7GtI1zDbCSmLLSMBetuJtN3CKKcVcUamBNel8j7ruSEGafd9sdRzjoeNdVhvLIKXOMCM
uJKoVxb0es6Q48ym743jUKP258J69fdt63VfyOvvm6EsEHdhpOeGtEx6qk49+jLAjvhZwuri5yFn
oJqRvkZT6IhFJj+x7oaMyZHS+4Jds1gtToU+xPDPEGBiFq6Qxqkkv+XqfRFO7A9Mwqgj6FOsS+Fy
CvE5dH29x38XmRdN3h4cqDvbJbfU03rSBrS7Zyf7CVyEOYoxQb9Xeb+P9AnX99EOCgBA5M5oE2To
lV7N64HC/+vFqTJeljYkDnuZru2McQMNFgC3C6v8FrWwBm8KvmK7rysiUtaTzKJlUzg5CW5md5EF
oGJt13K9RAdWvZ4oiwZGbj1Lt6Gi9xrRyQrbbUD40+Z7M9ZtWaHZ67n1hO3o/FYdb10J167/oKmv
59brqPW204jJpkjwOdYd/BYJRk9A6GPvYZjrCSsjGUgxTGprB6P0Cq/+Ilgb41YrSeybuqXZdDkZ
MdJL6i9D9IMAtIkugxWfYCfFWjMRZMEsEgn0PEbM5YMYZFVdEeizGBQ5i5zaW0O6d9yWxjwY9zg3
/NE2ysOEDm9wT26NbsZAGbAreowlRklqKpLnepOqywlTgadRhzBoc9WTWengAGsXv5gMUxk1q/eq
WntzS+cCaw2pKWt0yoqH73P1oDoDkBVg8XFZOj6u1cukzOiXhzIIZj0J5Lh7PVfODEG17C5YzJ/2
PCtbwa8qXiLKH9yQztEQx8ztfQemIAorvplu0u/coGyZ3WXzFlF1expJ9QVoQgqaohrtKXLQv3a6
++mSWQ/lCsBZvlCrVF/3Jg94RlUv72m2H1P7zHqH6YNxGBIz4N3tb80+MH0gyupOG/R3pTVmvqKs
OhHh9rS7uvFUC2089SyZoHTKEgFs4DYHpYLJh7dDzHCnGN+gK1jfBisFuqFWFUgc/uzvv70YiRwI
Azvad0GjYNgBKdNJPH4jT9Zz62/TWknx69mAhovaF9ahtz3Cud2jCaSlGcheU/IL0aL6xFLiemOL
VruOcKy09USvfFaL3YI20iMtoPUQpHYb0UfWNuirezElM18xW5xs7BEZlnZiiQETRkUtY6oPTTn5
k46wve1GeoI2wkWOzK1KIMWaQrDIKBgBSiDb6CF+WOKdELlYTGrHyYTwJ5tmwRw0u6CXfmSUtdt6
sNAAwMVupNIAeoLiZQV7im4VHmDx2jHBfF1p701YdSe9cTNfmcK3kLpmUw4utWkn4sOA7C4diENr
LXQ+ykBJ1WXTXuP9O7GArk+xDEZYz63XOaM2IBNK3tdfv1O3zYkONHuDhf7ybiBJd0ObmDURfRC+
E0OxqQ2t2amaidS2odvwtUlpNmER7LbrPmi9io5Kt4H6RUc/e9V6OQeQJ6kDHJ/+uZnk9KertjzQ
K2R5KjOH1u/C11no1V7Zi4EUZsolLS1f3IIE+NQIulPq3sBqZaimLzrMLncky8tizfVHR52ZuOLr
KkzXNNRAGjk3rlbhflnfWcrfmdDiMUabhDzuQei3Sw5zqUxn9i+I2NSsgcjzx66XXsZ5MplZr3s7
J8LWTreBIx5m0YOqVeAbw/FWQZ43RsxGzaq6jEsNQ3NMSBRJS6lHSYAfHmsm8PM43Da44TC7NxeK
LrBbBnF/UtSmP63nEOqTM6p0h7x3kZ+XfBzwAZsTnCe+FfJioPe/cPsgxIqqypvlS9E+ZbdnGx9z
ami7Ms6z8xip6bnyS9LxThZL19NE7AgECnl2PbG/z2E/3gWC3WYTluTuCUaU0RxX2QbgjRdmZnk0
dCM/L2qWn2etz8/9SD++VBgT5h1oSFF0mLVYIp6muk+OQT5t3FDuULogwmWveouBmURV2cOGfIt8
M83vChrbdWeUu5rcjGIkC2rJdBZnMuEgacujbTPW0eWxYL1uFpWOHBfjRz6yn29RLe811TrahTqd
rHrACNvxi98HbkW07WgfY5FdDpM6HWjdLqdeGVD8E1U6BASMJO28oL60wp2TwkTWbdpIZoj6W8Fg
U+nD2YWDVk+71NW3LHkCX4R4mRnb80nl6J2+Pqn1YkQhtDfs6WS6Xt4RLEc//W6iiE+EeYXJGbFw
bUYIDTojO7kIAWAFndaTwqlw4aMo6k2ZQCZDOTJZ36wnhTznVHlylGFpjF1lroe8rnBJSS8wx2Qf
zTQy0a/GC12L2X8RCprqOtrmRrtLyhHQgj286hEC4F5SyLLhZxyWr3NL8WaMCKNGBTuFSvrXZJL2
Nts/4PVrew3S3RZt3omM010wjY+ZFWnEBvW07caf+Ftb7CLBRaNUdA0j2v+u/Ekr7F8ipl2NVf/M
B3GfBlO6iZC2QCab3yygKS0ONyx9gLHn+LJj5rbXI2AvjqmThRc3nhW7j6RcXHQjIkFhGLhCDcT+
Ao3PYh3BWOymAdpAp8ULFseQRqc5+MaSBOyg60eB3dGLs0e7Q0+SU+MZM9FsMRpAK4kMVmb2FRSI
CzUuQdeG0QvUMRlvBBaD+gnEdIqcusClZCO/ERM9CyrGQ1YbuZ/ZHezPiWCatpTHgdcKziPsgNpi
DKFLedlOO0xph2ksEg95MZ94ZTsCIhnEKGqtTh59XA4tyyBouU2qB28JlEuQ9js7HdotMIloM5n5
fay7TGtjSRpbJu0RVJ4Hne9TmDnS2kx571RD+ENWb5uG/lOwkMa60CXZTOKXNkjRidvdMwuFOEWE
7J7uABPHQYJjKDKILxe7fIkRzXcssFt+dBojvuoYJIDjspDhFoGuL1NrPM0z2JwhyomKRvE9ORUT
7Sw8zxNtszI661ZzdGcQNa7dlhvLtq/11iiAwsy8vW7wioXvZHYJHUGbPgPDUIgLNyLvk7s0Ruug
GxkW5Nw+Gs6ceZNF6pdUCdCYJyQhuZxEDt2BwsFXLIuAhi580JGeb/gSZMRTIxTHnXXkqOoXJubw
shCGn01M1xeijeKoeB7oWsdxwiEviXaF3WA3sK1smzNwpD80vDh9BwghUh9HC4pgIu5Gq8oPZuk8
E6vYs4gxQceiiGovhT70ngn1ZwfwbLzsRQ1hZNjaFXYM1XA6n079c+aMaF3Z0uG+D+HYxLRYu9Jj
TwcVNGowAczRg+kYHmIs9bAAhcL6Wt50Bl6hElXfxhy5+zQx+LNwzdj8IzcJbEqzs6qIjmRiPwic
j9tqSS5ADFGSwldlFJ14BnBeyLTD7RxGydaesQ82ukVymPuLGSs7QnNMPLO0070YmKUrqoTXjAfA
v9dDUuKB7nt8BDnDQyUNEKvV8b7q8fbCX0Jgau2Jl8BJSBjZNgqDm3BE5oQ6asyHH2Vu/VKUal9p
/OFq6/hGluxCt/wZTsUb2aFsNuJsr14Ud9PzwTC9jd5KYsM39tA/a8RPvGmdeB2gMI6SXeFo/RMh
qKyhiOv1kOz4UGPsrUbmHcauo1ZSaK960GpNDFuj74YpQTTOYYMlllUFgb/e4ftkvdP3xWJ95Bor
uV75t5v/j9flcXNJ8Eg8zRFWHqojHAclRQ5HXG0KalbL8vJ6Ev9xbr04Ijn7/WZBzejrrn3ZBEVz
Shdqv/VcJxCIhngZm1RcKjBX/PXq9SSX9/q+6/d16zkhWqq3//Hm76dJSqSx68X5B2kW+df59clV
hf7fHDGMkFv1fcc/vcD384AAleWiKXBzrI9ebyqpnPdB1iG+ZN6zVPXPRB7jYFkSdhi08TZtUABm
awDUeuV68n2f7+vKWQZafV/+231QGmAgUbpndIXln+72t+dLv6Kl/tiG9WacvcXp+/mKvkoW7+ue
/3TLetdA+e4gvPnT00Hs6/x0TG4rs8FmVo72jeaEo19oFNpDS/vj+4TA6t8v1vNcS3ESucxrrTVU
so3yffvX5X9+m/nHs6z3T5soBxxZspY1twE1OVsnGLMMKp7wdSmc4TsbYVyxKl4gS6MNrDGvyqxL
S6q613PfJ7EMrfy+qNYDUES7OXxftZ5jcgNhGoGPl/71Aevj/9l1/GII0vp++u/7ABK4rapywfJg
aKeIyItT1BQfishxYlSKs18nw/8/Q/83M3RXM5gq/4sZetx2Tfze/Vf5+V8eINX87a94wa/H/2Oe
TveREa9LxxINkKPJqfk/5un2b0gF6XWqhvE1Uv8eqBNQ5ZpwhlxDI1HKFsTG/KOd6RCE5Ro6NwrL
JihB/CcDdfnyf25mwlZWLdU0NEsS0qkZ/zZPnzXS1aN5Ug8KGreq2uThp7WAV8JjzthByxlZMdRM
HIbO2ofVoj0ZfvTEV6nLL12hkEaGFiMUCfOERcTNWB3U+LqrnzSTGiu++dPbfPOFQPxLWs4apPUX
NCJbawiBCIe3R4cK/dfpf0nEduU4IVs7qSctcrAu59WNStb2JjCfZre6aAeQtgsuMPug5OqdTWFX
LVezMxxqpXvTKa8GUz8sRDEQqrCDNco61PFHukUzpudxhOjMMb1nXOtes1ZsMcCmSC+j4JqnqWnZ
pAHLvaK6kU83i9wL5HXcI21Qitblu7zPgHe6I11KvhzI18PoBgjfgOfzUl0oM0wvHConeZW8i3xK
OnB7uQVONfryqai5WMD1QLnecYT8sVG1DIxhm+QGrhtM07ZUUWjBUJAbLuvHsJ4xe0HPhRGPQgE/
PB2+mAEs52vOt2PgBR1i0Dz1W/zHsaNey/tEudhhBKRGBy0MrL1AcVrxEHlXMIUBRMa5LkDaXZsp
wJ4+p1PFP9xO8tFgxw9qHryIlv6xfI64LLZ1REAps+uax9bILMJZdly3Y+5eyqfTk3M/tIBRBl/e
I43H25p7lx30V/myGLc+AUxhG+kBrF1b7dkEns8j0oIn4DXW7eLFa83GWv31p8rXQ9NO95axIx6z
YjjIm3C3rv+fDszDW2BEeo2qVf4BPI9Jzk2gxHv59si/Xb74er2S7GrYCvK8fAuhavnythZjn1tu
k/ReZdNmA8sLdi29iajeM9Pm/VL35JYgQOanoU8bqPobDLyJfh+IfEu2maeSR+gGcjK+kxflnVtk
uWXrHGa12agsR2vi0c1k8PuEmKIeDR/XQ1/cDFAbk+Ul5jXk80K88DEbeClPJ59C57zb0YElBEtu
FWJbbKNfD3V0MP2JueFAvIthIQWcl7fV8ml3lSnnz4OfmjH4Ga37oWaDT5CLJ7dAPgz0rnCfNUOh
FxYchnr2B5fpbTKUrznsBFcYkoPsQeLi60/ORkg+SbR9HXCQN8AMJiW4d0MFkrlRvaSEdWTE3Lgz
xOk8exwrkUgUJj145pstALoZa0YDrwWNQEdMgx3pl/2EGa6Qrsa53o8dFZXuOPdp8aS3GQiCOKiZ
fhKSMKvje2GGrGkQt6NAnzeKFt1kmrEjeJTvmQSLdbd0r3AZtng+Ft5B45qdWOj9/zH0f4XlFabz
Lw+iZ6aJ/Xs6/3UQuD7o9yOno/0GCZcDpovmbFWb/X7cdNzfOPDZQrMMS8gpILO+byGaJo8LTAI5
TOia+p35aIjfCGpkdkfEiYa3wvqPjpt/D2wyAeYyi3YspHIEN+n6346bHEqjBp9feBqhhxWya5iu
QxQxKUcyjiDjhzQbF4wmtnmfk0m9WZwiOqgTcPQM6w0ylqJr4IA3CRZWW+L93ZKsjI4ltxibiP1V
Tse2ygH4Ts42SpMfqQKvf5zybKsKesiBSuOfSOLjWI8fjc5sp19e/80B11RR7v2lPnB03ilmsaou
dFNTV1jxn/R2ExHOVqo74hg0YLyISPcndjaHQLbAAyy/RLgadO5Icdy6NGiR4HNdWDomkhY02aAB
D1AGH4vAOC2WyoK4QQWwpEl8ThDWRgIVOyiIU+9qD6KzWw8d3o9CUd/oB5o36wm5bGIj3EnlMBP4
pgjBaY5HWKj0naparoWLXS6YVvrzkhJ2lhFhsSj9IV4Ih5/tiZ1poI9nt01Dtt18TY2K/lA6uyhR
m3tHiTSGEJzAwKlPOUwdiZNfT9a5BYQp+7got99Xu7bUs+UwVJMOHDGEhIMR68tpPYmwTNEbcA1v
HeKuJ+tM1wiC24metx9YHTMHjS6OD4LguTxUtv4xlJhFZjOkHYSY64Tx+qlUY3cHKrE7RT3vWSGj
o0OhgrpXQvR6wr2iG0/jc+odiwV1DUHfyhYiAlgNdOVtlk7paRkjx6fTfSeygYlnmcNmFwaYwZRl
VCEvLp3q/ulkvU4hU7c1ZxsSYRHtY6O9meS9Wr5+bTii9p4ihbA63BNlZgDD0GnF2JBIig3jgfCY
Nthve5f4mWywTuu5WY7R2p+pUg9+x5iDMQ8IzhDCKCu/QxUuTO2+xpHuPJxafg7bUZkGJNTI7U1j
cTkq16962ms7+FK8Ixp99NnQbtWOqxZV95HY9xeusCl1ogEdvDypBNybVQ4+SPl/X6LrT6v+cb1q
PcHUHZ+HfFF81zJuF5z3cH+lrWA9qZxPRHxyXQckIDRfIPwNx3K8EBZfqlqd7G28LNYJV0ezNUcL
HE9I+EiznGPD7XdDbZybsrnIWEF6ItaRiT4DrE13sIYZcsv54zpLrBjKbkogF/AJKFZHkRy7ysQz
QBjWpio8q1iSUzOc13F+aC+xVw6OhufRfXQFzOFVcd8yA+jyRRzbBK0b3gQh4bX3YQLrL7Oy3ptu
ehmQ3MTpJSsaWengZpxqh1xTmA/8Ng7o1uF7ZRMlsAqDHL+HQgbMBBuJMJ6LDCG81ys1xu5mHo8o
EXqz1/wl4Ggby3kxHZ3ma2I2qSErh1onuAxe0JomXUkvTQR3aSfKnzzePvJx6Scc/aBTrX7aRTWj
sQ6PQBdZpDCC7t/m2LM2KnbMk46+t09M3yT0hkwuAHiETutV99jE3St+dOUEZ3haHO0YOHiEentg
+BJl+ygGX1DNw9nCmUIug6+MxUOdLzIiEc5E2+F0F3QDzNzZWeHobkRWPRtjBEaPcRoTt3YfhFFD
yh7w7JC3iG8x6XCGxh5Pq4vHohPExaaAYYbwvQSKearlSebeMfCcjynjNs/NCCZYd5Qc++qDmQ+7
oLbq/TLlt63dA+RVU4pnkxTSvADORaRjG1m215WIKlOnInJsmixos4PCICTDCstQGWaGcXTDhwiG
8WlKi7Po0k+SCsmoom9EcMUu1YePpFT9cQkRFOvJBX5tRr2Z+xTZGCk1ZJhqmD0aoIyP0YjhgaQc
tP228eVacWJlQU8lXslDS79yw3FL6vCi0/sxJMuuNh4KPSNMHCkGig78rHXr5U7wwYzEDIuXoGPn
i2hj/ZrPGRObuGkliuOlUFWxq7MQ5ZdrDnjxcAzYYQv3oRFPiljYSvhECQHGfB9wUdAWCrZ9RLOl
BUSii9YPW/0RqHRzYD9xZxuPLRkVjE8ViCQl8zi+EHdyAabrgBYWfa5Z7ORQLEm+6XS03YpaHN2m
PyRRqm5dYALbpQZJp0UwypGnEk2lIgXPsNPaUJVS6xBX9CF7q99liiG8wl3Qqc76obab7mj2fL0K
444G+7QthHpJduKzuXcT6vY2rj7EHF2ZDuyxsE0gD001gROFdSkshpJ5jxy463HUOQynKx5hEP96
RXkNNT8mTi1IlwUGbIOxG+ecoSMGgBtgb4JUr/fq7L5NSenHtKZv8TgTERCqwda1huvKDs+Gmh5r
Zr0+aofd2r/Cel8ALSsOzeyPXTUfkpzoXs0NrrMgS4G21z/JGUF24jIogQoM+Z7yBcT3m91AnjRC
gyp6kkJdJcF1nw3LMVUI1cTfGRkjpHWV9WcR9dqhDBYJySWGqoaCatXb1oDIYGCrIm7IZX+0ZHtC
CXBaudBnCEZhUkIA2bDkbMasPOCOZG5TKMqtaOXtCROuXD8RF+o5Cqgk8U5YJv+viPaBZ7m1BPfX
OhCG9gDjE7HHrgfnssssAqxsyeqyncwb64IkWSqz8W7ix4yqBlA3jqebUej1D1Fll6bd77osc73G
MZtdYyi+3JX5RofrUhf5Q9HzculP4bpUe0LClnRL7IamuVkQIG7L9BQh/YYjGV4urP4BWub8zvtb
VW2yvdJXJavdFwtncpwBEQ3NFCwr6WU7zUxhmXdkJoF+3pchS/S4H6H18fFXcQIfphMYM1nymxDI
oEe1BKlSsf3Mymt8h3g3x+sxdJ5pPTQkLef9bm6QtcBOd+0n8rw7zyyUZkfCsbnHObpg3LGfEt0l
YLsfNbnu127QXug3OTxTswyeojh39lU13tdjkmwhunxmkIDKOW4vUkf1E5eKDJ1aT06viDyIQ/O2
tcmFSpDIbNtPstzMc1+EyH+DfedY8MV7Y1cUOfPE2CxfyxZc7tghMI9FAoGS6fzGSoN6H2Zt6uUK
JXAfVCeYuN2F7dYcQu5NPdcPgkRLbaovHZ03Jk5qjATtEWnGQUPe4LVqOL7MkoLlzI9OCRhx6s1d
Bx2qES3fU2vZDqKygQUxenCzX61DGAZggSfkTszT0nwDtOiyyzTyCJQW2UvsgPJIDcymIPJfbbgi
1cbGUVvqJqo3KEZNWk8eQdEXFZyOPeXftMGetckxnm6Uqskv7YQ2Rv9UNvkbbhYYCNTuSfuLD/0H
TnHYe4Cm3Cy/MRW0aVlegApIVG9wzRy65wPhmtR5YXLIMg34YdHxU5jfFiaxGy2N9oVl+HUdeCI0
b+1Fv8YuoR2A6iI1TpmEp4A8w6A4lIuxG/oJY0KAu88uwLggNfpApKzVobhdJofMn0K/VBjTOVAR
/bLDftlF8NKD/mXKHGqp9GnOiF23k1fRtYSgmigNlc4now+KkAAoG+Y460tI1/oI0z9zGJupldrv
A+VY9BBvy1gHM9WAO7KznijgpvzZzZBxSIsNC3GF1Zhs+0JmSPT1g65Pj9NkPxVV8INYSX3jdsNb
h9DNt5e8ObjTI+SNvT2ZzsGYA0aaikfoV+SlIKfs5tj1/IJjg3hgHTYooYC4x5kkbUaTASqFfszP
qfOtWU92ozapW9r0VwNhSCGfsl84eEghGm1JZ92h5sKUQdfJWMDV1tWVbZi7IGSCqML/2JlDfGGS
ze1NhV4QXY+G0nU+yv51bPUHjjd7wyXNSlj9J3IJsOAT39eYzLB2WZojNeen3WejH+bF2RjpsyrC
vXRxtSvpLdLF8a6lHCtxxGyLeLnT9PiOMTQNIxXPe2S9L+RO9V2+JWT2EXMK+eUUpqFV3UVQUZVM
fcjxZ+DBxDHKaJpPI/lZI+iG6zXSEHGWI1GXUPYC2n4dTDN8PvoGDfUcgQodtOXMcb+6hUSiWcc6
TPErVMbbqKV3jTBobdHA2VdWfBnMzuxbqbjRO3PcjSOdR602QLVSP6kLeKk6PE5JUR8WgRZvtAHR
LjWUNrAmAOutkq6bliQyLALTUHzUUzpHM157oqQBfhoqCNI4HHZiwAyihwlvtUohGTrJQ52Vt4Y1
jsdGuxlT6vGGv9lqDHuPC+DKbQgCEaV1xu76ayGgJUDIj64G3gmsdaQacbS3W2bYIUtusIdbVBLa
roraJ7sMrycCPoIy2NQ5RUwT8UdPuemrJfvCTgW+72bui2lU+iUqh2VBRZKXIPuz7LqY6kc9D+n1
WcrkNaHFnpzWAEfMj145zIYULxSBu+/BYhZVh6lJhZJZuMpdFKgY8+vZ2RN/mfuLjaeFue19Wsu3
lH2hcGKvDWhkkX+3tYvW3YA6IbW9ENelwrxtyqiJ+7a5cnpiaqceJhYNy9ewAMVgaPo1FHLKthTu
gWI9ZMK4VBvnPUCTZSdE6ImMvQSAmAyAynui2dYWscizZdJKVSPaxG5JVLM2laeCeldtoLktxaHP
Cvi2Ia1rFeeRKUqftdlGQXRyxc5xwdxCgLizdeLuKivAKhD64SnTZz/Hz+CTRhqj2iNZnxiW2lMf
je8VDpmjMh8wGRLrMJJPnUIb3HVJXJ6DURYlaMJpXWbvfUvkZ+6+lwFQCIjqTGlKuNH9sR8Z6LsK
agiX3R9mgbON1korP8esne8VhZqDECiYEUecHVTcwP33TVa+WwEKrVTMN4pQgaPTUNdapd1EFuBT
bRF7MRGs7bB/n3s93uJ3gGPX0z+VxMZtnMRov2LyFNQBGiuJYihojclzUkp4WOklkCGIOemS7juA
RfsB6x4NjeZWgSRcGPDDE7fctQTbVEX1YYj+Q2ctYuaNvlN9055fhqlVoRXY/OjHF0AkoPO1zaCk
V3oysA0Z1iejZMSgiBebCl4dkQgXk616bqA8Ze1yaE0WDhlZyaAsfvDElE0JO7DWSZ/UdtxVaQuC
fUKoSqYu+r4SmxHgB3Euu+c4G4sjwteTNmO142cMa4l9lRqS5Qv8rQhmMkr08KpnLeclI330IgMJ
EaEbTAhVm2kAe2UNRdxk764MLC5R39KqDcfCU6mwLReRlC6cBAERbp5lqe7VEHmDyPVdpCWW10f0
sbNguZL/cjS9MYoJjPebqKhSv7Oe6SDydZ1ir5uZX/UUJHO/HCM1eioVzIiuUp4zp8aqxTG2ysA7
TzD1KCMQ7bSi33SZ5KvlNj9/+Uamlf7TuRiqhTfDFtgYEZJZetBifqoSFt0TuwBgdUzLXswF5WqQ
QkYfcWi6o1rzFO5nFqUQY3zo6R8KvYB6wiOfGHqwjUzrxlJRHBeDBFtYCxnvuXqktn9MSnvvWMGD
a+BcmlznvqCI9IwmACNbBrdKzYFsClLPYlnk8Qu/rhfnFwMLVIN34Nxo0GvkQJWUG2MhPDWBVYNb
O2DQXyyemeEABy+gD1jPaDxycHyPNZg2pY5+27RJPGlTnbU8xwlE+9MBAw0ATLJjKCIhV7eMp8bZ
nOm71azIK4ASEz5xf+kNfN4JYZE4b0PiMMi9kKl5rqjeXJ0/WIliPOD8IlFT5ZCXk3OElJdQ1oj2
ic4BKXmsQhMuqpbuJ7e+qEblfRxbjrHdSxwx86/Ile6Gy8YixWa+ZB8CqOKHhdRzo8b5/RxeV8Lc
TXmHHmpwudtITENw1UwBDbsRp5pjvKQp9au/pPP4SWkRKfUdBl+ClayJPM96MTzkZnAIHQTPisE6
5NwgLpslo5oq/2HSilNLXtfG4UDJUY9Zh+Cza0Ij23bsRIlcaTcxK4GshiPrlLO2HYNP6qrhCgbU
XU021gEDYEoKmbslQPiE1/DQuuUF0RR8HUv8ja62PBj1hB2OwaljqttIRB9MYvYkHaToMa07K6sf
zci8TVrPsPrH0gKMipCmzwkLoqawp+xs2umPzuDXMlD1Q5W7I38xDewSnmTgbjHYnl3proTmUUD5
0rPgOWB1o/QxrarpbGEfi6PuAywWqxaVkYmRH/uyP7hKd63K35pRfmCw/FnarCUWtGTW0L0vpaJt
EpC80IjETdeTuTsgr2sK/SHQfiiC0ZdZKkSNzJdO6CDqUpD68u2ZyGzJOfI203u6VHBq7dAbJD+v
UV4ncqTxyTK903PjjYLNG2NEkX0bPtUiPuLEs1lEQ47shvgGcaxIxKc+pFd2CZ6z0sLXyAAhy4oz
LqtrUZifipL/KOXfrIzdgyiTbd6zI3fUGCwsEE/IwOyiQSHwnmDLKJxL3d1oUzT6g0liqDkdMYKU
V5V6OYWxjtmnOqaUqR6EksBvClfzyTJioKQIH4Xm6E+NtLZmJ1Yg4LwZ0S4DQtGYFmLiLKeZSrIe
0RcDbdNjIMFR2inHUHF/xKwVjFrlKJ08KoG2SAQkQ98FaV4NuwaBR3+cGvymVVth9UzVa0bQ3mDn
iBzNcgvlsvacePYmHU5zRslMHDC/0rzh9r4jTGzRnssZF/hQpYjzYaCXdk7asZ7STVfbcyAWsrAF
HyiSqPecDAsooanMGsBVO7I2F7nT0CJAVMnEf99djWb9mPoaqlQW3pruq7H5iBcW3+FAsO9UZVd1
SjCOoSxvpGXC2uNrhNZGWj1ZSmBxJ3sprpEZLulPsMDOVmnv6gCSmMij7AfDfXZEYpe1jEH7ymB4
X5YvZZc/uE1Z+tFc/jKpdT3lNhOEWFRIKSGgx2CAh+nCIRq1i0LXM2NT25czPsfaSO3LgCKfWmt5
nXJ3QtSZwflZ+CLUznyTL+ZydsdwS7JBclmBrukakC36zDGEPSgAwWtiWlhi9LiIbNxh+7IS8S4z
CMYLFm0+NIcsB/obLx29NM0gHcyGTkCSF2TUS71PMYNln0ZU5lt4W6aXzTQqO0pL/m6kBy0R1r3U
dgYz7WZ3MbFAlPe62gfbxcyErykxyowhuZkVF291ON2PEfL4UgOkSnd8FzD/2LGPA4Ze8LhqHAkd
gKa9iIGsscSFpeRYP1w9j85xCEg3SU4VMOgzVTK7r7k3ARQ0b3E+/apoywDgsU52ld1khZZA6YAx
UgWqtUelMu6CxH5DwbxrbSd4LBzjCon820Tv51yXCwJ+Ahv8aVTADDccHNGHsrs3ko3TtMllTY0k
9Im9YAnwKp0DzLsTqUD0iy5aJ/9IZivbBQZdKd1hRWAGjoWKOLttFc28lMI5k/a1n5IDtOdPOXRT
Vt2RYxUj7zWO8VCPQP+ix6BQYmTh02uX1PVFg4QcIG+F9XmyiIrogo2hqOp1NM4knctmpYkQQ9sY
nd7uVLLkNllDFWckqFMxdF/HtV3sCz1x+dXa06G3a8r9yN2Zo957RFnOd3N5rQxR6SVq1d/GhbpT
G/3IYQL7gnqMAN0ci+YTmvR4wYf3a6yTap+UC8MMFxmuplzY6kBuifNkMBPZtyklvo05/rJvrYdR
B/jlVlcF9liThTMKzj2m4tLLwxRhKDAaWERtdZqGhl/ode1k3YngS/bf0KNpzba+4UBqaNX6l93P
d+Gc3FVzRC6yeFI5eqRmT97dhORj5BO1WYO63UQsUPxRw4m5rfT+geVycAqcz2FhQIkEdwO7oKYA
rv+bvXNrjlPZtvRf6TjvdHBJSOiI81L3KlWpdLfsF0K2bO7XBBL49f0h9z7trb1jrT7vHbGiYsm2
JIoCcuacY3yDHB/grZEBhGEi44Rwt/5BVNEdrSO951G4crHpPcL1D3cgLp5gFhBnVVX6XunkZ5KV
h449El5vlnidVS86iWl4cUvCY34rM8eHTgtrLNGju03M4BW08ZPVld01HGu1wsMDpH6KXqOQHYeZ
iftZTyVDlnhgCGaja0iSLzVTgl00fYkI5ewimqhzLb/2lvOg0ngT46entpvCre5d50IF0fvUhlGJ
CSUpm/vUMTV7oGJZJ4aD7YvpSLynBGVM+zI11rWvyaIM1UmCgAK1gbpVWvFl1NPBdSN/69eqQZAz
Z9tchoReF+iQM3dXdw3WFqKjtE2KJ3kn7smAUrJKw4bsgo49py3lub6QTioeFEKSQNIC95bdJIbq
DZggsfZd6a+LWP0UBscZowOvBgINPBMOp0U3dPDnHwW686z344MTVjdl0LwK7RDnENJfKbxdZWQu
z0QVH0Tv3bl6qhguCVjCVuoxyLOMdZpRlcdlRtIR+osKKyRun8IMf4UVcEDJzM7qxUS/LrsN5+IH
myvQVUm0k17wNta2w3Smsmkl9ps0StKjbH/mmuQlcIX4OW14A44h5C10g7YgE9RsyocsY4MHtIzb
Mx2uftB/i0bAZGoyib3wvzTF8FbFOj5nTLs3Qcq0E9L+zuFsDbAtmXvUNHc6c6BfXl0zts3bRoU4
KzwS7pCJDE43HWu3qlDPUP1pMT5J9xuJ2bdJIfId47f+ZLmiWLGU2FnZ7GQwARMERkPuJGNpR6nF
R6aP3Yx+Ka/hYhjJS93rQyAgbtFYBFwK2iEtaM+k/dK3XzwF6GPFDgwGAS9jmW2+ImCrvsSD4LtV
v20x+2wToFG35Bfqm64Tm7Qte4JuPFZ6TWxYVp0LS6sNbmF1JFveQoWkH/CIeMfsqcuzeZvCrvQ0
xiMMfuOuM+OeB5Vh308YN7wpeM5yoQ5j0oIPM5EqG1O1t22TyY2Z/KBsmDedn1RrW0L9AHW6wRfg
IP2hAgEvyRZOFg+ZoSnu3YD08bkn2LPB1oVN6z0SpQUP1yAkvYM3RRl3J7Ncb/3BotmYIu7P8YwJ
mLEL9Aby2YNbsBoAOLgVbAh5aPfrQUjoctL+UWoK9XHEvRLadvQl665t/yukNr8H9BDcKmPelour
bUb0MGWYT3q753K7RzL/6IAWOHQhbTkdOeramxahhVO+TTLjqnp0dlT8Z4OUg9sh7+JLU2cHDx2b
KXQDt2GGxYCpSpcWnqhs39rynJO5nvTBzyx+0zI7FiZ3Uy0aZxvVJrFI4hBpasAent1+sksQV75B
8Z8WEoOPuyXqgMTZKvU3Qqj8xieFpv+SzvWvsu0pkcE85q3zNXCr8t3xiFoCtjmBZ0hBKUC77SGQ
WM2+hVka12Dg5sLa1FA1d7Mr2RSFlN56WnGmCD7lcVGgoFkbs+lthgo1ZEsabK71QxXy+OnGcBUR
RbaeFDqJxIm+ywkdVTdAMUHCfcng/rPBCLJdMg1n14viXToW577PejA99BppaLebKTKOed0PN+Sy
7HvicM79+NqWSh1NaiOC5BLcKbF5zmCGrIuCvl6Nn25TC7+70YMRsyWVfFKT8Y2WMR7gYr73dDZB
MJy/U20YBAK85b2HqUEvU6HSO+Gfj5Z9tybJQ+zxQLL4TVZx7yz1jdeh51AtAGKdyluPdjkWUTbY
g5Nfx3CW9Bi6fSO2dkbWS1//SNuu2uJxSddpiNoyYfthhXO0Dnz7JJU4asEkmF+vdnWZPySK8BsC
K669QZNCSD7OtJm/M668YJFJf87SPLLHYzGLwP3yLihw1MM0xWcTBFTtuvJ7qhAB9H529MwqIlqq
Z+0Dz86W0YJU5OxAXSQXVg2wQnN39cgxw1fOLZ2BXoIWJGyeFcr0SYPpXGyjfXVng7ZcyYScACId
8K6GNewZJjzCpqtdjqCPA+5cwyq/Bml5daui2iibjLUuPUOjyR4l5vpkzM8fL2SBQQQixWxF1xgu
MteCQsNBEYudx81wAAV0CMok7U/ETaKPL+yEyZFf3cwS7mwuh52svW8J5N5VS8rrXWCSWpgyV0Q1
wCRCNeZNN7qvUVfeYE4ZNkTHXEvIRl8K8inbjuF76WGXjzoXHcky6bSYV9mDZz9nuBqna8uI8BT4
FFxT4Gc8mRU5QhBRbnoPsWDSPDn9JLHKBcaGTh0G0JOhaHr5rr1vXASIeqi6dULsFOoTrEAyG+8y
e147I2hMtxqvnp9X+0xhjg8cvW0oAynifo6AoQ8VfUzd98PWCZgeeHUErspzqy3BDeE2nihQlpA1
UJA36FLmfVCSEmsP6W1k+A+ZWdC1ngeDMpkQaxNcynrC53SoxwGuwjI5JMpR1RlSfc8+BuQA3n68
mEAZk8TdDq6THAV0H5r+sbmvRx6z9OQEurC0/QLxdgWJvNybIV2cBr9eT0j8bW8q527Me/scLxZD
h5arM8TsT8NOE1ozw21wgjMslfVclu1dNOAOG70T7N7odeyYgEwAYsvS3lnoCaZovunSHPC/657t
OMEgR/gNDKX8DVRHsy3yOmO2E02bcML0CT7nS8Vgc8ozEyGtfR5HHkwV3HnjJRVoN2qjGHb0nfUh
USzuthNyk4EkILh0ZPJW45gaqbwJLSA/BpDQg0OSzNqanXPUZ/IRwPYPfxX0tnipHcpaAFVmCUJp
8vrinHb+qSe+CA54sE+8ojiJRN5F7BFaG85TAAZ4bTS5cXDHGpB38k7SGIxUE7VnLVuxdROot31B
bGg8E+EzczVVtvs9LwKENkVKFxP5mWnIs2qRopSRPPqZ97VMyE1HonfBwR89pgwe07JYUxbzZMyf
gVDrW8RfdkrskhtdmYSwoyv9I3t/Vhke/Ixhty0kpDULCc3CatpVkjRXeFCH2uZDh5QNN3NgoJa0
fEsP1tUevR3wpLueARntu0kZe9UgDywxAbKK3bYaj2Pcq5totnchzUKgWhjR25geSt3h/KLdnYMx
IUVd5ju7HzlStM1A1I6MARlWUx4YTHYJl32IkhAuGbrgg0mqJDDo8qvnPzkWoyFzyM5V7jKvKelu
0FcPcN06ZfGtyG122/SAgm56YMsfHruUaYwVIHBoQxsmWNuiwjfZK6kj3RZgkSnJIqPtgmUNaMUz
jmCP3FPfmtN1jgGOpPl9pUp2SmN8ipHz7QPh0OHWamAKyqbXQ+/nY6AD87XOU3PaWHn31ct8QLIu
9UOfGNfG1R0gZZ67c0HbzPTJvhN1/DR4Wq79er4Xo0q2jhOiwqwGUGCuonSbg5uiT8LD0vIe6xS3
ZCfeg4m9fR6Uh0FX1r4ULYyXfDql0FwzK4UusAhyCLyYeA7xIhZDfefFWEaBaqrVGDIwtUa1+bDx
fLx8qDGQJgwk5JgjQ+gYjVHrpAVdKFRKJ3YcDHySioI1Zj+FOqzsmnxNN5q5EH/18fcfL4qcvV1n
+M8cOiPfD6RGMJa0Pi1190GU+PijiHY07m99SBdpG4yX5ziX1U7kM0Mqnhk04rNuR9W5JBYQYxer
07y8oClEAJKCVErI31sySoYTHe7+98tL3vF+/YX3Whrpk2z7bpcO3vz7j4IAaMT/11L/P2mpsfA7
fwh3N2/d2//4DWO6fSt+/ud/nKuepPO3EnXv7z8+vv/nf1i/v+sfYmpcQ+iVcc04i50IPfV/2ZAA
LpnImfkP3bT1W2n9Dzm18z9R/NoLotKzZYDD8r9sSDY/MECyFmBBwkPkBP9NqtInnTGCM0fYjrBc
UrCEZI/+z86eZGp1X3GtH0sXw3cSq2Dvt9MTOco7+loJfSMPHnDM036CA+6Ohd7ZBCZhQdmYIOcu
cBjB0bPqBB5RIShS9mVzGbvevYcm/MyNStGmLbJlfYP5LWkDXef7+7BuMByM8bGwmOUIKkfa3ifP
br/moil2qrUhG9bkOvUtw9b2i39VcZPtZasGnEckX1WvuQfMsUydAeGhdUwHBE4jWXMrI5TnOdDk
x87s2QnqIi2iZxram/uFgYnwm4NoircmF/3BE+1T26iOMpH3WpldwNaIxpWwbKzopGA1tEit0uh/
dnIwj1CSDzkL9Fb2DkMtYyJ4VHZs2PO3uuAHtASYjM1U7BBWVOtpbMYbEucZiJ/qwNdXoothcpDX
MtIF2SYDDwZvRA/zNbbaehNIg5SF1DOYZ9gOoH+mlQWd37W2nGgTsTcKhEcKmkUvpKSDTLSmPx+I
e9v6S+hI6otvE6mShz+u6H/j/bK44v8UonOBCIEEHfyXwzVHA+ufL5B08tuhGur6WDvBU5DzvI4n
1qXOGta5rxjSeURARFOPyAJgutlzYCI3ERzJ/3NC//p4MBL8y+GAAXMEJFxfWuYnJ5ptWDT+swwW
l9GyYyZA07HoTx4qo78jMvXZCMqficj/7iwst8EfBrjlLEiEfhKcmYs3wvl0Fubes2YVe/lRGQl9
E2gsXNzLfiZe0EWd3e4ngzzFFN3nql7AMwYxMgRddifehnekR/vy1+fhw+jw+YgEHkZoaDxD8Od9
+lxMW+miVPlRxJwINMRirYLORs5NsHZVOXBmkct7tLG3Xprd6DKf0aEilUtnVMmOZ69R3v4cxpqM
YW8mUq3K9x8/SjEe36owffzrA3Y+OR4/TqGLBcQXYIQJqv/0yUXcAXAsUg44aPH9qOnQYRnaZqPn
3pgk7m0c3Xz1LFpJTcQtCGCVKNbArOjyvTckNCPr6agYjOreY4+Mxvg5D51tM9pU7hCA6Ouu8yb9
3lXwWL3Syk6RyBWr6vQ96NUt3RPev528jwZEsNCtQD8l+R1eJerWbot26elv3u8nYvLyfgkK5H0y
lwiEJT693zGLciQcZoLfRB8dg+qvbRJ2Lvo59mf7TEQMuZfIZUxbpCdUTObaMKwQVhrBqfWyd68d
tq/DUNDdo9lkti7bGWeT4MIgrT54GpjMsbm+7UN60l7NIyCoEbWWefgW1IR5uD3gWdyQWEejGFua
27811TgfWoMJQQVfqgnlOokEeqrw726Xf33vrmn6UgpTBrzKT7dLbimJzNZBUd8GT1XQa079fG3D
/LvRh/2++VVO1QaopLEdKa03dDrRfW6liqiDFapiNBAdM8J1QW/w9r/9ubgmYGwbExEWX6iG/3zj
tE2QO12L2r+ZDmabgQ3Oq9eKQcmmUd5TbbCpnWHvf6wI9oB2y8MVUEZsepy8JyFp2BpsDFZ1b39T
wCPEPEEzRdHH5UkY4UBSTNXBirDm9pcrTH9V2k9zMJ3cknga966JrPZg2ISeVujKNjS/7xRqko1B
al2Nl+OEquVbIkLv8tdv2/rXJ5iLcMKyAsvzAklX+p/fNm1eUnu8msQOD3AcTZU7oeZgjaWJONM5
uS8b4oTKDncfm4yQL+YJLZPVxA8LPf5QJmgG/+aQPtUeInA5DApSk2rGha3x6ZAgoWmAhEFyjMMA
JZM5X83YE/sW0G+JfesYd352iAbzxg58d9PJ9jaRNBhUYf3dkSz34h8P048jcS3GCcKXpnCtT9dr
yuTVaA3u1Q5PqCveVYydbLG27JJUI7xEJ87MDxwj/Uf2kJuqiusDvL8lljj31k4nn3PfplmBHGfn
2u6W9MK/OcYPR/i/HCMkzcBj4eORspzNPxxhvZej1K9GnifKvQ06K4A6l9E2ql4M21ff0O3B+i5u
ZALGsI6/y2GuV662zVs3KW6pKd+zVCX4nN8zN0gfRwu9Cvy7IfWLO9vIo02YMMSuCNDYkhwPa8o2
nvs+btbVZKtLPlLw+S2jBFn/7dn/tDIsZ98KfJZ0y5O2Z36+I4fJypIGd9bRFACKGqBGcTNM8Nz9
aNMp0hWcDoWviddPoDpb0AAgwZyJHu5iMLalPunyILPU+Jt7xv03l4UtQR55js9WnQSafz7lA/vm
ag5lctRpsJcdrUmVVilL/fTkmuhrRsAV6ySbH/zQsZYTCNqX151AU4hPmzo0Qr7MWHejRiS5JPNt
qtqRR2FP1mHO1W6mle9JnV9Npik7OWCyA5FnrXwE/gkCqSdn6dQACTbeqqJm5z8oZtjd+5gJvFZV
Y281obG6cov7vqni3VTRr0JHRheO1Kd1UOn2HPvde4jX6ibr+9vSzui3D3yGXXZo3Lp782fQRvaJ
04zwPc4PwRIzGUTB3shmdJcVkoQPAGLIQdz/9QNA/psHAMIrdkdyoS6Yn4muVKuhnqVhHASVx0EP
CM4awO/zzJvOicK6c4rhPoSUTkb1UKK69vMd7sJ6B0Se6IDI3jPtdlZBRrCIhCbpxgWzet/cTENV
H9uq/Fk5otkhifkSkpx74F72yfRtQTFTYeLi1Ak8ZEHvKAsDulT1tR5a8bUOn/D8odq3zxXQaEI8
g9c0wooOxYh8gxL87DQ41WlWgtLDRu5rTADY0ClAtiJKzFwzoPqllew2rnYXHBhmJ89EPqWRXtjc
x2+xoumS6wnLA9sFh2CrSAXRocvY7ycGfZ2IBIEDzGwi6YlVq8E1bjTyVxfw/n1ZTVeOGHp4W+1m
o0pPYh4ZvbvB753/j/F/RT+Jrc6nqCr/BD9Yn9Zx7kwfXpQDxdelTP0X5K4ZlNBqc86SkXS4wUt1
zcLSpLfa0ya2pn2Kjb7StEAan1GuOZZPXk6LXfrVfUw2MkNYm3FH9RFWqVYML7rtX19CH0/mf34q
+iZrOLWG7fP6eT+QGDYXkaFo4S5lcKOHxyIkF7wyWdfRG600t9gqKOcd4XjzLm+pfaKm+jYlVMhy
cuBEIEEXM5FIcmb/9TdH92nz9HH+pMTL67suJujFmv3nM3vylavEiE7Vh4m9T5ior6MeLWkqs11o
19EaUd/0ER91UxaJw8TsUMypDZVtWfBihtZ/fUDO7w39pxMGbUSaGCtNh0P7VJbmbY3Pq7HDw+jk
9sZ1VPZADCftQf9YDqXxyl/t0ISX5yhBrF3UP4PcJve2+kr/0KRH7rQ/etqKhhEXBz378U3k2dM5
lLpEE+/luzhZuALzuNVx4++IBuGmHrglELc764Eudw/TZyDlYyDy966VCVspbukjn+MlHdU7KYbp
BVhSfVDdfBfazLMJ+gGlx2nc4Yn212KqnL3XJt/J7YzPo4syJKvaYRuk1MBu4MFolHc9pcUpDjjI
gVmaEv4PE24mgFDR1ifhjMGhKaObPh+cPSpgtXPRY65S8sMCb/aPjLw1Yo9Fn0bcz6lOQ70mBW/c
x4P6xWetwDIM2BUn/91pSU7K85Y3VTBMWyRuJXakg+mYpKD57k0VJdZGxiJ9sv2vnOn44pT6ITRF
uJMatWXUZZCK2DhDU/UtBP/YfcM80i8hjeNeMSsLynaT7L3I3vh23d6wkn4zpJ7vnREZkqQd4c4A
6wodu6d86VqgN0n2VpV/lZYxAq4n8FMnBYVsEZaEZIivZIe6FHlgrsiRr1HRXbCjkHaEwnXVsOwe
gt5jqerzkeDsMN5Xbei9zjYzQXvfxsN07Ar7F65v+6HP0zc5T5oe0GTsfdzLzDmWBcTz94zHxeaV
J+BtYRnBBVHxUekuvM2XCT38P+jVo+aT9AcYY6mNZqKoaaCHBMDIgKQ0OFBrQUP0rrYLTAmiPIQ2
yjL2Nva+s8l7n8uekkyA8nWMEAFnJV8ii5HsVJe3So/IfDwHaa7JKBZBwVe/A9SXRiXhwQnxgZ72
f8QCURxOyOxM/2cxl+bITemjP7FdLnYe4xC+E3ydZUCQCWF5reOy6o5eq981wDhi8DwLYUiNDxnv
L9SX+krT4iJcBTdbIjsc8ewTrPAsZkweVFMR2YD9ZmgsUgnZQW4HzJLIGrwbEShaQlphVlRyb4v2
QvR0jCAF8qydZrveK0lyI+4ZoQ0DOUEq18FLxL3tDN1OlmON7oQ50Fzhu0pH9Gl5WESnsWju5n75
FZ48y7wy780lUHFg09gxLPuottsyxFlGxGRjEYvsexgds9Las7exj1VeF0C7rG1kIESqW5fiUPZL
FKAz7jFfYXIX+ZfQKpkMKnTS2RAkd3nOBHVWrF2O/1Ix+rpvLYP5SJZjwq/M4RJYk/XihNyQsf1s
G9H4Yi8DL6HQM9lUSgiYYxChQ2TvKo+46TAKz8g+2Ij56D0dGLHZ+Ej8tXcR/blOixDBrDtjFhDX
gObFxSx+DCaGn5n8vM2YBQyRl4NOVHC1ckQ8cYXsVSG4WXvskXeZM8frIY6aTRBjPKqxyThxdGtP
PzxEACQcWJdsABkkUiIDW8Eoz0hL92zi2WcXaEX7ZB6eBD65GKfKeRgxKwEKa4gJRyunmJXgTz0P
1ngJPd1tbZC99wY57dbyxrGo6b01+O1WpP344tddhtRvfs4s+0zhaBxw9LRXn4hcBhlJ+CXu5hdk
BwFatcC6zH7DAMccgA0n7r7Qs/NSS9w6RhUPN4PD9palMIkJi+a22tXKLc+e0yJVTTLxpbSBCzlO
CuDGRpxYGcr82oSiW6X4ihRiyD17ds6TT3fCYlqVZAzxLMtexir+j0oTuVpGAut62qEQ9ORDC4Pi
0TPwirRTSgipm36Dv8E0k9uVOvJ2ksmWKoM9fzO/ipZHT9Oj0M0RvbThz2KgXcB28Z2yVu0a1+mP
jjKGK2ZYTmER3A+Z8rj6kJWyv2ZrU4KvDUZrU04CP2l5cGX8VOixvZqARDcCJxobcfxSmb7I8MpH
mR8tjak2wNZdmVZ9xNGBMNcYnNvMMl8tqpjC7YCTx0l8Kcr8BhDAfs6bezfmHqxah8F34I4869Ww
blOlTrlGRZmA2G31W1mJlw4N9yVLgQEPrWxIjIFnnaXoo93p9uOnjgpnopn4IV0v3W5xfcQ7YX0T
Y8uzSrugXXMTp2gLyao068tMNqvzgSPB2gWPuTjVdnDCVcAljjdl5Vu6xO9wMxMqdI+HqVr5BHbM
1pL70g+PLZmMuzxymnURtGBdrRQlW+UhRWyta0wrXPZ+v2ZCkZ/0DPeeiGDzaAWVeYgwDuA10VtD
59TeHh6X3MtvQAHix6bZGlYQhfuymS66ap/BgVBAO8Nr3r91BV0btiqEZvnZ7RijqkpbPuAEnoou
XA8zYt7ueF5g5MlTvCNleq1a91x6XnrWcdEiT9YMVB3G+NhhWNVYBJuich5jxsnCujECfKFm0x5T
o9rqsvAhj0E6ceQBCBgyvjk/5rH9OgfSOseExa6z+GTKhYRbQBvCGZhi9q069o99dwhKMNT+UxCz
dQim7lQYygKoxXJrmt4SlOj3y95TbocaoqtT9O2N6S16R7K+wti24ErXzgHLEvDRTFqoqv1n/J+I
PuPyEoiYcAW6W31a99gEMXlk4XQza9XujSHdmhmasSF1PTYx/bryovGaizLAgYWjf0C/b6Z32Ww8
5KKNt6pgfjJhJd/k5K/XcshOrXKRxI4zNr50PgowNnvJ/GbFJCXe+QXxfpap6yMqhhc/0d+08WUs
CA3E+0treFo3fug+Zsuwg+f4kbvAXyUBZaHbhs+1XrfMoUspDwrZx9qOhHW2i63vJ49JT5ORW06x
6CZ4k5FrM9KZ4TbXey/r3uAYn0ZW4nEqrgZ97xXbPvpN+FuNvNlNPj4ZohfRRnkvkZ5BbKvQpVkW
3ssmOGUF4n2vMwzsIUA5pjHa9V1N6HzPiIbaaddaYk1u3CP1NJI8T5973JoRtundNMxQx/v8+7QN
y/57HUFDQd2Cyc35Gkk8RGOYH3yRPbX0RFam0b/2Gn/OwDJw1KgrVkOHOI3ZOmyUyVNrI6Rss0np
MGuSj2a5zxKwEuacNjzeymA1Zn24ZRrgHgjfS1Chbs0Rw8pgDpv6i0bvz3qa4VnLWZqBSj7p+dXG
OLrNCE/aCIe0KSsTznqURbfVzfReaweSQQ4wWdQvqW5jhm0K0bmR7gyfcgI/wQ4mzhag59cEVEaT
4SDLW4X+0+X5jk4DxHu1ju0R1vFIqJg2XgUZpYk3vbGxR+/R+PtYsdfOyZcjPWQVZ8iOsCCDKHPU
c8zujbKCcCzK9mEwqk0U198tDyufB9xuYpGj8xJfhpJeXertUwdLlGriYkvI84L+BrrC0G6OQBeP
xjUrtwHC3zUixpWUBWBSlCArBt4w3Au8/2RXdUOHOqzL9SabSZlOaf2TSBlfnWg/AluYSJcb2TX1
McrApQsU1PZb0teXZjLydYdEszXyHzZy+iA6T4RQcTfilrfMkkqhz27RHncs1625jsPvgP0fPFk8
1l57QJz/3NFsAFFNh6MJ2KELBB0ZDIuSMIwg4sEX0I8hsZjbBeH4j6yzN+QD05hAmd2hJ6KJaG0c
zOcKF8nRW0D+32DTlfeFHxxiHgUbL8Nkmy5tQHOwCbKt48e6JeB9Ct32wviPW6IZjc00t98ojliy
BzcjSiN49hKTpdMq90BfMEEtL8OS9+Jj+VsngIEQ5/Llx198/JOPL3+/fPBjyQZfUgQWnK0Ohy0c
gLePf+d9MGY//iEwuH/8m4+vp8YkMKrtbz6++v0PcXsFu2A0z7+//ONXLT9aZ35EYkYchgcLfD0m
6HRfE4T1+SfbHQFg2z9/7KQWVj7Cko8//DjOj//7/Z2/f9kfP4VE7kfcOUiFP/JuPg7DxMhPIQ80
7v9++6fj++NHfvo3n07c51Pz++csbzHqy+dA0YmaogumF2aznVkcXaWGKxPhw5CiDNByfAtyIDhD
RDIkFlwE6vF8MlqJ4nagpY9uFvkbT7RdihkUL++g7xyfAp8M3tci7ndxlrwNWXnJW/qfqnahFHe7
VpDp3Hbxi+5Gj0u997dml8EGhMG0tcbhSxQDYpRQDRpTh9hY4pKljaCwpEAUWGa1WlnOcGfOGdEF
oVEc2zA+Kb8uzxVzd0/WZ88vijsnOI6en6HwZQvGBiTektpirTzb/KXiIHpIze+tRg5nZ8R2lC0R
zWEgxp1/nEvqc2Oc3yDm3mdjDNNzWFsmWHcPUXNDq2/j+DxN03y8INvXx9yCFNJqE/iYc99OywCC
RJi1P547UAx1kpuHapjlmnQ8tlJ+1+8hSu1jQY4h18rFnMY1/G3MugIZm2/coUJu6I8Q+OsM+UrX
kuG4c4hcw3iIYGniSYgqAdzTwCrb4EFnnmkAgCJDHFfmXW4+JvS4N+0sf8ADtdedE6A0j8lY0UeP
S2cl7fecms12OBsdrjRo4g1sHLLL0rC7IJpw1tKGWzmWfXuhMUHdAxyyKozbYmyCq+Efm0Jf6Gu8
mRZZcyYx2xnSqUKxD4oJJF3J7jl1Qv8cB8UuaTl7TjB9ra3gDt1gt29TizZuYewG3fWkE7VLFksK
Ib/L7musBSsZBRJc+nQnch6oAgY+oJ7d4LW3unRzKFGaAZbzxR7wcXkDhUgjs4qjpY9OgMW5ZUd9
9bEsRs2tNENwCpPj4hDDjDZWfkNgqRhPkUIZPk9kZMgAQgCt16Qew7Uzmc8ZMra1PxsJQFdsYbDv
j2wl+1OWTyuL3gPBNf6+bElA9aaWMFNaHjFzzAkTsyzxshU9a+Bk9IDGTNAEH/WiZ3gDMnmLGAoE
1kskaHKoreQdoAxp0qbzTiR7vB+nBTvSef5tjH7KIsqYX5hjoZBJiEm8vuOtqUvBGKFswdcYKSbT
RP5UOeIWMre5lpPeWqeu2x/6ON0imy9rNJVkY3NmmuZoJSO+DS4sv4nSRzm+C1OZR74pBksNJqdY
fDeV923A9USA1/d0fkQxmB/wBdO5dxS5lut6SNrtjBAXpfD85goqyTLR17wMn7JIvDM+Eq0EWiEX
VJVxCuOFllrkgD2lT54gqYWrOkJUHoSug34/qLcsdq8j6Nm9v7jW0WpDpOuaq5PihaJzBPYhy86h
VS2RgSw4rmQhboMF1tne2KJCAD1/983IB0C1dQrECy1ei52Zyy/gVBAF4plk3RRPSmX3y2xg6jUc
V+klOydRT5mKzq77HUd5SMvUuGtnNC1xAYBDLrSPfMJdaJojbKJouELSmtY5HC8+2to6NI37DTAY
Dw0BnsFyIZRJJP5rW6M+duruFaLKTSct5JHO/G6mi3BwesRJt09+EYBtkT/gnYY+UJB2rV9cgHqt
x5waIhUvlkRwR52Pel0g5jfktAscG2c5KR2hY3MBIkGJCX3EwRDs2CZjSJws2nN2DgL1OzXG2EXJ
De4ngGg5VtwOEd4ydY7s9iEo4bXzwCBjhKSNLHkJiCqs7bI+YcRM90lqXfBA7IcZPpIIaKGK4ehO
yZMBIGvNMJF0ygbhu2+IYt9CniGIpvIpQl0aLWVqV2ujcOS2L4anlLaF06S/CsO/9zGSEEwjRvgW
Yps8qKJpdnmjuEem/L7Iisvk2uaWSYEjrffOceyt6rpzETVfggn/Xrr403pdPNUzdtG0wAwBe40G
eNh5ZIzVCwok38lqpp5xsJMImgkW0b0Wv4aQ0eoOtVp0MczbxMQjXitGE45+C9FNYNQlF2LqJ2bW
c/SSZuKn3UzhTi2tp3n2EGZSUgAzkg9OF++kszZHnDRuI52z4g6IW+O7gl240vLVaEs2LFh2L0NH
1onrvkirP5kNFCGzWWPZH3j4TcdIGXdmkzR730JJny1O8FlCFZMMzeKw7fdG6b/EC0mwMYuvHoVe
00EktHtJCY8bcaNH7wlOyMEKIQco7tBshl3kEVBRJZWAGqPZzxYMSKt0PJgp8So5YuGkD99iMlZX
mdMNwDaqS9K73/r/zdh5LTeuZFn7XfoePTAJFzHTFyToKYryJd0gSioVvM2Effr5wHNmpvvE/Cai
m3FkSqJIIHPn3mt9iwbu1leEsUzujqboj95QyYkQnm8HriCuuJgYXw6JSeivZZ021N/0hb2EKzP2
bShdJqHriPHqfWFunZLzhpdMcOI6WW5794iRGK04OuKAMr/xACpkSTadh4V4YQwVxKhGPZoOPY1G
5M+y22qOZq0sVk+Oqqjc87495KlpnNp4OeJJaR5VpZ5rn3O912Xgkmobfb3T67tEUPGzVR11CdQq
TSbOgy3pc2npBpre53tbRb9DNOzIVNwdpQjL8sBIe5bQLyK12DbpJq6WDtUgwgJGCRunHk+nMS32
VdQfarKQBTZqFk4Hh0lQZojwIHG8oNDO1qU5YqFJxqspJnALPU1hCwd3pdPNY/keMIZDqwQ7HFko
e2MsZGO1bx1fbewClXaGyLpfblICXfINvxEXCrQvP0rotxUr4UX7LI2JnO1SzEoGRgdvwkkBOMje
AIgaA5oVLTMYODDdcG6ib5J4SEJsXW+TmjWWCy97TNH47zqjngJcTnNllb/oi+cNoDr0FQSfM5l9
g2T21gn8kOirKY6M5qQtJvCS2JrZpgZCoG9jQLnH+YR5RnNP3ES/7AqLIkFc1nEiGgoroHnRhiLG
WUwswtibPyIj2XrHCPvWntMOjTpZfxRyHJn11pfEt9NL4zqHNo2IqGV6uZUuUD2nsbZeuld1nx4D
Dm4YoAsd8gCO6ikufLjW0+MY7lDNaRvZtjsnbXuOM3g2kw9sbZiZNkk98fIYXb3Co/hYKL8PWqur
iYYRr40/4LWVr03MHBsg9xuOaXOrzfedCIGemOpOjylJRKHuyBUl49y6YnDiFRhcYGPxPbQPe40E
4JLaPXx4uyFReOl3SvkWdg7obWK4BTlPa1YSPWg4j3GN4FRQ47yxJWI11yj7oxGdq1E9MydI157m
Fxi008fZuKq2WOSa6J0aYLgrMYUBrsxq1WFwnbX2jC5QbPqxp+Ty8UnbTnMJ9Tq+I6LvsTN6ep8V
/UhG7oZ2Pyr/qZCOOt5sOLRuaUqXCWq4tKab8scnu57ZeosqyHQrBktgO1eFptVssbX1EpnMqLpI
01ZSwlUvBixjaobH3okK8CtYmHTvxO6mWkIabw9uRDyViCmdUoWRZHlwwrkKYhdSnd3p3dFdHjCx
HN1Zt/bAqaC9drDNKiyb8LjM40BE4EopkiTVIJPT4LyQuMacQMvnd5S5pNJ17t7I/PFYjy36M6s6
hwsx+PagLSjh23+xXRECRUNoffscnCB7bNJjZqbtUeF6PybLf+FvYYJqDJHaVSCqBKHDx4i21HG4
/YX/87HVFS4eNviy+Dit7mR3KbbzWll0fkj2IDgIqNEtccMaML+slBe9mVkeIoXfTGmNnWH5naUV
S772378+ofsmQWvAUHSGIy1r8rYZ7sLRmrUnsST4yXemzKjnl6/fvmkkMmszmpDeZitkgVZSA/yT
LUCc0l47NeePyNVrmOhEt4GKLtkV6Ua0/QR2MbYx9pCwXkJhX3hg3brUeyKQSsoKrgBMAfryAFMd
Z+cFLnV1LASIg9UMbiapw+Tgk1K0ox20/+OLy/mdN5JB4fg5exZkxRQm8JGwuegGkm23TLofxuX8
eXtI2SqCkbbVylziEaeEhJYCHhZK30vqFGhPa0XegaRvSXplexyXBwyGWG+Zlat9m+J3XsKXoQ2Q
Mqd55jt4VHXwkmyPjhveQBb9bJxG21gl169SxbabMITdHuhnB0bnUioPBB5OgOzoaMDzun3x9l/5
8mHr1UxSlI/9qWPoGWugP62lt+b246vMa0Y5DUSqpYNjxgRndS+VY0200qAcZdM7KyA21BXKJ9Qz
fY7n2TXRCgBphGnxO6r49NwPD7l3ykL9FagO08ywp8urv86ca1eWaV6hB77BFHy1e9LmFOQOCHCP
YdJvp3kEf2R2B2ri7yqibv6I7O4HhDEbOR8/mgi7e1cbHtBfvkoYbeh0XkaHCoSAOmzC/G6jUYHW
fLpC/ER6+TC2DofNWh+ZQ6MR88qTRpN/7Q20zE0TQzBEg54TJfevgJTSF5SMrEoV5I/pjPGZQ93y
qf95kPSjGDp08aGc1Or2+dxtmp2WcmZfvvaXb03y5eK7/cjbl/VOuZt2FG9/+b7eXxI+b5+8fd8s
bQ9SmLirsoKpUFlAEZusfM2o4Te+nTuRI3Vp/OQHTJ8kaOk2FfUCBaUCWLmFr459qweedirS0Du1
xBFunBw+CwyMNXPBB0169yHcExQW8F0a4jWHyHhlmYVA04ePwlomYba2jTLCdCzMn7bFl6THaKNP
gK2NqnafuOUM/XeHlfC+hpdUjsPGrto7g8Xj7OBYHohs87I4mPw+fQRYkVLRU9yUVZYeYRqfRlmM
Fxsw9LpdenfREgev1eqzQd9J5DugYLPY00gw8V41zxz7XWq6ZmfbsLVspW9N9MlBkZTzxumMJyNt
Rqz6EUV3yF7sUWNMbNc7y7lYLfzMuJHXEaZqI0mViEPz0NoxZC0PqGLqjfuYIwulIkrrGHH5jk4k
Z31l/HZhox8zuE4yY5KUWukP0pVo0Yh547LnT8Obbnj9EbbOTyPJ1ZYomi+Ze3euIx8wJF0dFf0S
dqmfwGYHUQS+Ke5fhszc6Zm0Mb3hxdQpfie5U7bXHzjOvhStZzIbZlBnFNMvwi5eG9OKts0yCJCV
e+HueEn8OAc4MgB7VTF22uEHKz1/XnUQBOwsM9lnQNBX10bdxKx/ziE5FRn3mBrqbV81A/OWuduh
9frWfnHGGogadp4NJwJQmICpxzPxjNNEHW0xzWvY1jEITfd3XQ3gN2YMexK9WmsdmWEWvoYYuAVh
kc1PgoNKYZvEPxZvliO+3BLC6QLnXjNTmzaLCloxiR1dno8VJouICrptxwCpw7K7S9riSpuXCpeD
uRVvBs3cd7I7l+NcbW0NHJQm+rXQkyvhTh+uFV+HqL+mCAFIxO2gVxK6CvYWx7bf0LbOAlvTN7jE
OWVumsw5TTVOe4vBVYaKxCR/kubR+BwZDIDLNv6lWTNJe412KhvcXV53Nxbju8C1uoqt4Qrj/qF1
6FMo+1Ef+rc473+UcYzpedyn9OvttMaXNxUfnovwDCLMytK4JcRQnauy/Mk7T36iiB4Ah31RZ81A
y+ODOWVnFnmdmdIvR1bnzhm+R0N8d4zjWZx/jjlKNmkDAky661wWLR5JCWjYMc9uMX0W0vuN3ZNi
2MYs0+rcmcbVkr/Qv3z2hvNhPsOcSmntsEjOBO9MusOrH3+PXkbjDKDfGoLEJS6s92xe2gAm8wrZ
v06+OXIeShEKeBG3p6I7AQYNafs712SySXUiyCm2L1OkvyrPiYMUcTA9eH3bLD8HrQhAYQND6zRm
J8trnwwPp4NkkkjbpFjbIbA+dDqL/s+lzoPCp5cmc1vMArk5ny3XYkDPE88kgBMgBM9po+pdOZeM
+ZtT3Kl3leslY/+3xMsyvNfGqjDIoybCDToZGK+srVdKs+/j0Wp2RmnSAm3oTyAcN8rBDwZjvFg9
rlDEBenUZbu+bc7OyFCDg/V9HJns6CCisQuJ5qWlwetE9llN9K3cZb0ybVj3YXzQYwGqz4toq4mv
QUeCY6ZNMHlGTOpOR92rd8+eTB8HOawAbBpjvdBbSbstNdq+OHhYqbgAAYTR+iuavdYSuQwJC3Hw
IR3kQ2dpP0Pfe+QVJnNhZF/vrxOJMVNRb7QJJm0cHrVO3YMzP1aRvSdIlMOCuamK4ZXmkuXqv1E8
l53PdMDNHqtqeurV/FYP8MJ8Iz8CbzmDduxWGm9PbyN8NGheGckXopAstx6sDFuKq/xPw9blOukB
yMaDtZWJjprG7td1mchdaVUdADxkJD8jRHQrvw8/5kHvNwQIFzl3ZaxdbWA4RJ8jpmFW2VmftCVO
s40tSYT1FxjFN0FPJ62lwwnju+6QoLVOyNzKtQHry9c4cV6YWNBA6+geg1v8Jgme/dLwHuAg7Lrm
PdRDPMKuftEL7S41cEWTAzuSO+0xJUQJBy7PnikYyletZaet/PpribvsqfsWDHGz7b3Q2Eqa+uvJ
52gq5A8GSWI9pF69x5+Avavvky0CUiqHcTqYZv8rVJxdsm6+tg5EtjAu9ADJDI3y8rdOS5SNtX+A
qcNNiZJgShtssPHzLL+0BKtRl7VcLUqdDJKEV0zt6R0VT0VrYBhrELRVMYEEuL7XKVSXKXKTu8Rv
36ISDDToA7DFdFJXzJE/DQYCexxPIHsLgM4xa4nQGEIgSigCDYdbMGu8ninENGSgtD9n0zpXMz1W
3QXI3cf6xV+083odHiPPvnijI56aCWJIhkqvQlphoMQjiiJlRuFs+CvR/CytJehdXyEFzamZJS/x
gEGkC4fd3EXN3uIQRixtAr/PIqs3rNGsVw5nS0JpDEbP8ndmDPvcR/JEUgrrq2nWgYuIcTW3yKrK
riD6CdLfdvTAckAzfA69vH4i4oj2iZD9jlIz2fgd8C9bZcmptKeHhlne2RfKPTtJY24xlMSIxOzq
bBR+HUSGeeeb+WcPpvQ8A8A4jMzDBt9tzt3y4FWJ2owGby+ePYdQdAqQacxP1Uh7XK/nEgogh8Ms
W7pKKCWPbd7528V+OeWFsad3dq+jol06OKQmOKDxRRTuMtudjom00ALRzo+cAWBWxwZqCJBFQybp
i7GNXG4PxoRiT/ORlgu0lBahzP6AEfH20KL2BCLnnxdy1TZ3xiXiHLxXj9zXbCpxHtkM8ZF3EC+q
EcZdJ/Un6tT+ycUgrc9Pnk2ieK7b5snpKpOkECZfPQnYz8oYiy1WCCrENDV3XsolFylbe7Cql6ir
4AUsHziRMW2NZX5PWPeqFzZkJ5PbKxAmUu5MyvkSzzH7qkMlU+sgFnzFy+OYpTjHffkthUp2ltk6
53zGU2W0yd5hOrd2Gjmv9RjhjxtaF98dkcx1RDM4GV6InC7wWriD2MAPVjsT8v5KpRBBhx7P/uRr
DNYLxU/rGQrPFRP+SaffovzL6O0GqyaM1NQDM1VQhRum3CloINEbFRK8nnSVweFn7qBgGedoYosD
W4+Q0dTIGshGDTcecWJaDB5i6vR92FsHzcdXFFNO5KlBKNvYs2HBTPebRzVbMU1AA+oe/XLMcwww
Zg2+v90FXkzd7nSo7pDGqIDbTLCkhqTzpTMXaTMhFt2ohp0pkfxjS4+2Di/ZrnZowms1PUUplRcM
PcoLhAMYJ8WR/HCNVpykTnSP5KpfoVsdDJp+VFAarALz1dM5d9yMvF0tkrUeSchEnPqA52DOYwPd
CC/dGCKaCGtpmZlqv6PBM3ZxOua7WbUk+YnzLMGtj277nvXaL18MAi0poMlokbdUIF1lwYuBXoej
a5id8hLjMYVgsfJGVpm5+xTTdJn7ErhkD4bKB7VD5jU5TdRxVsXWWeJmSVxtY7dRsvGKKVq4Dr+z
kBB3RTcPidN4cdPwtPx/ttmBUxeUYOM3b0QNOow143YAHhSaz/WUTPfeoHH6ZA+w4FyNU/wOF+Gx
ktpqNKIQIUuGwosseTZYQgKYnQFyYrkWFYALBFBrUA5wYFW30MGizzyFqeJbE62BqZrv0uQrL22f
1KSSBqojYTe3BKCLEhlmEmIn1hz7LiubhQKGHTvyaYK12ZHGK/BAK4W2AvOYVVRnRua8mQpLl4qG
H01ICRJ33b6MOLDNQ3r2UzCwfSEIyu4WuzRcQp+yyTHApESZFVHRqHhvjZys04LUa8hYW7MZwqPl
5NyZeq4eQVnvU/ErzPyYOhzF9cho9RSm8bWze+0QMpNWkUGuRlJiUIqNk0xHL6i8CAFW3hebgh7h
cp3rm86iNTz7WXOalLFtSjaNafQOcVe3Bx3XVWoLhj39/JAb+TVuCmdPChBcIpcA9tImFzEb3Xv2
xBcQDu/cRrD+NLSe3tz6B9eI4PbSyTPN6tVkCrVzOvVZpulw7OzkEVXxYjUZz1MK17BLPE7B1Biy
HF5bwmBmZ0B1wsxjdJb4PuJWYii4aydlQjLPH03fdrQV7bPU8Q6ImhMVsSbokgD04KFMj1xfCb28
+moDfB3JNiGcocZ5XopDNyOliR7Kuhd4x+2TB1TFRrTMVMJ+y1FEWHbvYS/pMXOX4tOYDW1bZh49
dCYSBH3WQeirz5st/vaKFaXqN1lyH+NICiWm0Pmltvc6aMBV7blE+Cl0kW0lg0pQJuYGBM6M6gqF
ObbPxGUe3tKk8AT5NL790BOmsr75J24uP31Q9snhAl+H9rjkjtvz3kbRf6nF4+27WtWi0PRxtIIo
QOxdUof0sUQBFTc+bzqRx7ZCiGB6O3dw/B0eDCqD1CNiRVaB38BBEWV65+rMTRoH4UhGrpKPOO6u
8qUF7w6nxs2QqUfaZzQVzxz0GZjN8Z7ByykzMqpNfDRV9hkPZJIaDp1gORubzE4+S4GCFT0LyPrF
ZG/0YjsMTG/LAv1SyOUPOpWD56zKXbxZkC/rYmEI4PrGmolGTxM2hoWPpoYxn2hkuFQT6LyQ6aZX
YpmL3PecTtyaI+Yz+Bk88FYN+7AJD7nFy40o6lhgsVpJfK+dg2A2yZ9FM/KrM1zGNEz2ou6vnUXJ
BSC8Z46FVDJs6430w251+06XqPY/1tTMbop1JML3tA+fIzWxzDFAQrvGcbcjKWfwtd9WD4a6aMDh
9DPjmQz7dIspBJEVwGCNxhWYmAZvjkyzq1HTiDOH0loZ3nJqbnukZyao/7Q/J7b10zVYiMDMX6qY
clqHrBWZLPIxg2N0jNwE9r02CCLwEPtCYw4nnpEntWd4oP66Tqd31XEQIy2ErSrhXRZg2+IppSrS
kJdJGSyvClNIgIMelZ0cwbeNSDvobO5cVIVWkXtBZ8Sft81kbpa0qvIwpdfetL+gsiGl9fknt74d
YdacBuPPkUJyLPsf8cz7ZlQaPKGqxAWN+gSSy4JqvxeGVe6ceixOqQ87qMU5IDs1bouYE65nUst7
+aC9OLEaj4Mh9o2uXzSMBIwmGLTDTM4PblaOh6X4dfKhucKj5sQwifcuGsS1p37UR7PF3pdvNMvs
r5laxjpzwICNzNVhTPdl57zLCKzc7UHru4841qLjpNX2hgCBczmwc2pR41xKx8YsPWj6muZcHxic
RU4w/N7i5VMoR8y7adSTfThjBWcpfWTe3u9mU3+sbeVsWU7sk9WFJ/QolEXgb2pO+vvGaz783CAL
VhoPMRTYQE3aZnDYJ5dLS19gDnEnfmgERQSpWl5JOmxHe8KZJsiqE/RB+ZvPo0+qhfJ3y9F/GpW7
QuOkH5S3d5vc39HnJzAQiR+sQj3IB709gAyEcL8ob42ut9aGCRih432kPiCCkb95WA5sZmtCHGAG
oyqmf9yO0YEQvh9pjxg0czE0UEY+2Bk5IGOEpWwOWgw+snARnLYJV9WgXSoKGlQO1E65kz0JZZco
cb5x2HmBY6HBNji0r+DOQZ1u6mldtXAqB+dV1V7LaYiqKULgU8rmtUXVum5GlqHbWkSXBfqTb/kQ
oNmRw1yzueU/53I5lHYuLYAEfHjDGuAymmB8T43brJoRohziiEPhMvinudZDeb2/rWtDODV7HUDE
kggT9KZA1AEGkN/GgtzJ/s3QMFuHVGfkbdIC55RIwtJa5e0R4wuC25599fY6Oc4PbUCeJowlmRHT
0O0JA9An4oiCSx+il5l6MKCCZbsHgWIAOkqYo29jLgG0KcY3AL0x4O4MtEpgyOrQS3hDSO060svE
VUdjgbs2Ae8EoTWldcCyZRosOBmKH6X6jsKHuUNM7pPnHgghJJmvjo+tG38uxn8l88+i5GpCS4ve
29AAOy+Wc69/igz1OnFZYVMCpPLnJai3zL1T/N6wgZ8NQixZtzJQ3usS5ndzyfyJLdI7JEb8Awe9
DLhrGMlOJZUJ31QpdzcVNifgsAVCnenfOuZ1mmZeoLcs/OGlmCdWZme4o3s9rV1oMARqqJUdoTNB
IiAXmj2vAG4Xo3jkOM8qgEHQhSd2W897ue3RRSDbZz2XU/5JK5uo35aqD48IHUsz/fTldHfrquMk
YSfjMI9SoqITl06BJpyzu7QrWeDnbVgvpIusuNZud5dIfrtWfJLR2GAh5q+p9WIzQ6xuxLwvQhkH
Nh10ooB4H/9YHbvhqBnZsPWH9JO4GXiPFn4ZEosSs7dOeYqGwh58Qky5273pnqNJfGkYRK0K2rdv
fR83GEaqaJu7sHoLPIf64C1dje47oa+zb0Zbv3qV/j2OT5FfmR/0KxA9l/N8ToST7m1rbtcRRvVA
o09V6aBNq6Y6JLbZ3Vljfyh6zoA+obF3oIhB+M9IrStSg3ySLHDzAkcpUXAi7+dyrsEdrBqX/JRo
yAMC64Cqa+WnvUA8yJdjP+YKaY3uS/nTi2mWd/AELkMFEiRslzArdl+9FQfa35x1OoPJHu3mYbl6
bL1hkaJQ1JeVYPQzNlsWFYtEOW4p7jgReR8z5DA3x+fsiOxtWQ+5TxAeuOTSJJ+xGz5XWfNQzuKH
muJfee7s46FkVUuhstHcICGBLj7g4KeGCtsaaBRaydLcz6l4xXITNSO/SFb092Z7cUMW9X1UwzRH
9EPsBcUHvltiaid6cDorsp9DVM/d/W3bDjni6uYJ3xyJTeSMBikzjy499Sez9T5r3TtkwscgaB4g
RuPQUvVXKD2uWS4uvbOfR49RObFW+JlLv5hWZcMSDXqUmDe2YfLvqGSZpbANpp8OZupVNPv75d41
UzlvC57OqHnPo2K5a/U0W2maAn5IudgtRcVoEQzb4Fb2qvuw5mbQS9zSko63HYlLhRRvdXvmbY9L
O3UmSNnaU9cLjYk8DjjqiXr2L2Ym0JfPbARgheVK+SxyMXar0UWGVBBinpAt0jUkKyxAqtt9E4Gp
xCxxp6GjptfIGx1hSOg6Mo3smvUJgO8G88ars3yaG2Nc9a0FAJPtpcJoGxTQPyrDX0+TuIAr5OUQ
LkncBPn9TsRc7pbP6xOyK8pYL8h7ZEPIh9qw4S0VTE8n0s7CLrj9ruV7JSsdmKRVFYHcvR19alcn
Z93iluqSO9xRS9ee3ScuCZfwLIWeivZIqTE9cVh1646rw8PflDst72LBZtYV+adZWMc287CSLbys
NCn3uUuHERA9YjuHP3v202kzFSfbg1MVL2f9QgMwW9lfds2pJSzYqGNa0m5c+7tcIwGSYui1B2av
tRz0uA3IP8M+cLPpejDauZKWziEhfiFRfY3kWF7k1AouQR0uACSGPZgztMF6akw7WSF1c9jO26V9
QVgH4PNm2T+5SirM6fMOu4a2mRucaBD8ufg+Kt45cKz+i8RkYyTaA+RXCu3CZ4IqgHWiwVuHrdB3
BtD6gJSPJzF0r2o5ceWte1I9OTlJxH7t6YzO4+GaYvIO8jn5HEzu/lY4u27BvjoZVW6DowMzUruP
kPujt5yRl8w+LeTlwhxujKSqFzzb37dFHF8dTQcDNftY7Xs4/ZSSvGWjZT15TZ1e3El858UnOLPx
ByNRfYJSaZeI8nP0vT3sQkhC07Ex2gwntPADm4inNRKH7D6lDwEysaYp47hLPJnPPLzynhjvrMsh
NgN+xBbTMFIhnHgGt9JBpPlm8MeXrJviwG8zBDmTZNyvq2RNMxEWNxRRfTDCO21m6TLd6dmz0Eex
CkDWGadNPGK76qW8GjzHU+oiapvs9iCSodm2072kAzajYfLS8NUvjRZId7tFk+Ps+ggH4VwD1QAe
YUAODxCDjVcnogjC41CBvsdOPzbqCvsIb8uU5Y+GhQCnYgnHT0M+pTC79E5ykCe9sgiIlS6vI4fG
xxkdZ4es5A+kz7/9C6dA/uPf+firwp2WRLH6y4f/eK4K/vfvy7/57+/513/xj7vkiyNv9Vv9X79r
910tdD/512/6l5/Mb//z2S1QwH/5YHNDCz503+30+C1pANyeBbyF5Tv/f7/4J0/wearBDP78xcSZ
Tp1qGZL8M2rQhOYDqebf/vk3/Pkv/wAU8hdDo/tZ/i//6L/4hObfhUEhCavKsRnFWWS6D99S/cff
NF//O3giw7cXPotuCwcU2598QuH93fB8gPEOwUi6dePlyKpT8X/8TRh/d3x7IQsIw8Xl7dp/+6+n
9ydw4o937v8AoFh+yT+TeSAwGpYlLNeBcSaEbv2FzNMsuK4mlxj/CLdRbVPdUR3Zx8qyt9VAEqvB
LF3vAIC5uYKpZCZgppopPvmzcbl91HGjHYvcf8BaIB6KuPiBKW043T6yx9xAcYBckA7Jlyj0b/Il
HzhE0mEu0fjPBnj5rAyTowmkkzuxOEUZYlbZUORrAK5o29Oot5qyeRzH/r3OGQi7Tv8oWxndmy2S
Gsy8FlYJXR5N1xtpjBb09MVVKm18LBeFtQOOibOEDlu27QpObmhR7diU98JUDlq1XWFG0YNhY5Wd
CG5cJbYkEoKA8Z+Qm/bFCOUYcT3IEzKTnhq0j1iMPMzOI20nhT9n5bsWOQ16h0ctdK59aGpPRWr/
tGypP4y9aE+AjXjSzZdTRcOTWwjmLWlOggB6Yggz00ek6+QpdwlrHhI+hH5QCIU5npTJLo0b1kGw
pfdPBXBEvGP+2evQ3JDGVRzCXpupY2gbo4dxL97UKyjgEseCkcZnTxCZK+x1W5IRYCitJ8143NbE
GH9PyI7O3SD9J29mjk87b9f3KIJklur3lRk6AQa5gukhg9qI6fLZUc6TQ48R5/zi8HSM8r4EO5KR
1HMe1bSvZOKdBzkey9gi24xuG4rTOLykLorJqL0m5m9I1GxdPu7CwNQsueavO+he5FydmbcltqMH
b9Czu8LtH2fSix9B3e4mx1RQ9Ukz1OhKoLW27QcO2sw90/QuVtpHPs0pfEC/ORHZSC5B8xoVqmJA
B2Y41uvHAXXl2nYrelZkJ5/GDHmFObrmgX6x3AMW2XipmSE10o0rcl3U7wCbdm65mCOtezSqw/Gf
Foj/DfnyF2QJDCzuM5ikyMNM2zb/esN5ssPz284tQkKqvz5ETkoVcbbUSGgxtYzUUSrBzH4i68c4
MKx9R/AmCVlLUSpHRfj/ALyYhrnc4v9ELFmoXLphuAIVDlZjVoJ/hahoCT028k4izGUxVqKsSLc2
jWBOBUg4s4LCv8/olDZk2Hqd81EYuvYQ1vap7Y1V41vtW5U2Dj1+Y0NwqnelVUGKLZSYj0EMZ6fk
dCKK4d3lfVtJK42e/a/aJ1lXYDU+9V1arA3bo5llZA5nFrzbdFRWnUIH2iv+BSiwOwdFRVP50xbu
6RRETt0Hke+3JC3K4WDVHBSEq9HeQPx/707pXd8V+3qa3EPTczota7AEwgHLYC1CZSToaRuNF0Fn
BSTGp9bPdqCHmrtztPiuFXP6HHXqPBkxmbohOAMPSSL5kaDEAWyB2zGiOzCK2dqswxzdd6zuirZ8
MkkCGPxoevRai+mI/oqyU5zBvINd1cQVKd0O8xeu03Twtj4CYIWR/Rk5X5WRX5iOWMOj4ZGQkXQf
o/VjVpgLoDvjwdBcICvD7yK01K5JuxcDhdzZSwwgKRbYIunHF+TO3MbYsU9RRKZpShFoFe9FQRZk
gmOJCExfBaowfvqeBMlTzs4OWtWb6yxBCPBRUC6QflP4+UFT5Ii4NQk8sYoDDdHfZpqLk0AYu2ba
gN8NJ/pDSaI0aPwDT6naE1vVbjwA8Ei16Uw3w3geZ3gQGAkgLRKnvE9dY+lr/GJAUBFwXGnk8EIO
N4AjmoWLVBEgeYxs7NS3eIhdKU9x5gUSy+YBykGx7lT77uJS2BFjiVI8chzmAItDTc30+bVsCOqO
H5ou90hra/tZp1yXIcfwmMZIP6VbxaEoWanJJ89JcGQbpRmilIWK59f+RkkSEYmiEydznp75m+6Z
OTwJhxiTVCT9nTQcqCoNJ5VuNC65SHhK6I1dgER7IOFgIn2RkK3aJjvDfO2byV6av8Zan0J362Kc
4NSRkmvhq1OsY8XzgNfbofsQQw7dpgOjVziF7qpBN0LWbXLfGr6GYvcFqKYgGRIummeFP7HQJ7vI
R9xTGzR2BozmWfikdRr0ABS8yPs5uhZ+9riADkD0cyKtsLuPZGWVVmusu87rdyPA+6qWz5Ih8qNH
NIdLfYsURJvupijdlGIsDzRSutVY208Wsqb7udsSFGAxuzS/aHfX63Hm78yS8NkSLql9ZbHSaAC3
mkg2TVpV56kNavTlhmzGay48cjqy8lKnrQZEVPdxjyevplECK0IczMkI/UuaTuPGjQmAloC/4KCQ
/aMMfxPLAp1Ln5Q7YVILYLAEABRm26KEBSbZpRrGtU/0fdt9o0kN//QDNYnclJitAjIVCLOYRn/j
Sebi/fQp6q7dCyu6pi2sMNVgyk2oMkdmartG5B/+olS7rTwNtuFY96oNB2WTqOT2FVv2i+xsJvr1
XOD000QwLK8DcIWTnmpjkFX0yfLZxJbw7HY/Wk79iCCuStd8SqDRXUVdpDjR03n0HXqpjonsV0/O
VYwDNKbvuRtq8YVVU1ysr2I2q8UXHnTNsIWn+Bu+ENeiBJ4o419Asx08StyMoNKuMZZrY4kCtFAW
7LokJvaLNa7O0Fy2giJDYhEirUExEEz2gAa1BfvZIPZsPypSLPe3mYJMdpxYP+qiapisYkWdSQ2k
WQiUaCIXyp9s65Aud64ppuNkOvOGoJKINM1yaxePdmi5ZC1LdzWP9kUNpbu93ZEFCb7xFFcX16W/
KimoWum2IKO6S0U+wUPfhgxg5vZcT+SDNWoijSGMHGI01XdhevKCk3Fr0KIGTVRfAOV45HJE/tUj
J2RdR4NciYEOZ29156kLGp4biR8c6p2GKA8gdeRbWtmjM2knUZNS+J+Unddu5Eq2bb+IAINBBsnX
9FZKuTJ6IcoGvfdffwdzAwfdqsYuXDQgqKo3ShSTjFix1pxjppoStojCY+vTpHYzWHiVgWZdKMQq
qWQUWuLISmf3UhX0HCNr48Z07HNNjjj2SJtxIpJQxFHhOfFixMmzec6TwdlNnft7GHj/MAbMGGzx
mPe5/IUcID4kI8ENthjttfK1u3MG/guqkgB5j5MDlKLFJTv9M/GT/Im0TZQ3RfHVDIDWYhF5Ktyk
PecsJg91ihIkQoi/KG7FhdPDMSX77dhilhBN629z3ZaMNtRDkT/AxY2PjUm8AMp5XGPkgYH1Ore2
TeahTL8RazbtbIWIspuXgCPtX6fIpCBLVXOhXzUwlWvZjB7zkGyCsEGgOuEVgyPOGXiWTN3zbCq2
hSgfBqaSVw8U7LrRw7euZTRftbyEeM+sLX2qCdBke1GsacQjDrSSuGNrs4dp1QQQXTMvZIOwRzya
0uV3M3gZbaMCOIjSeW3ENGZyxt8XIx6ejCJyN/c/DWjw0ZmU0Z6tJt+0bLEvqRUeHNiGcBf7aJ+j
h++ze2cKUanJGG8r9HiMOyt4YujmmOSYe17wmXYtnokeKno7mo9onYYVhDifYZz3DfJKuu0nTaTV
xLGkh5i2hsnzNtXvJQNjJgIssNGy1HY6LreKbLe1XwLLE930RWZzeLEAK+7sUuzITrfY0/H8qqpj
i69RB4bhM2iPX0nKvp1A3n5tenHqEG1cUkpa6pb6p6CDAQFZPJRSvHI5jLqS6NeozfbWK+cosYbQ
TlHYTnT11pRCYT9rabuOAaRZhDqbfvnYQb5ED/MwfkoGxoAsRSZjE505/kNbGcdiqh5tmfyOTNxz
YTjtTZ5VGwvL0xiGD32TsBnM4oeGUAMerkKKYm1xV554CTdc6Lidlps7xYicICo9s3XZahIPeW3e
TJZd6H8Nou/RmAnWSV3GeNlXN8U5S9/xaQ7JSCtrmIbeiJGoyLqKupOuh+OPz5FJdqGIWSwgAxMM
bkB78HS9s3wt3xrX2vr1sImgzdyysaa9qHAHhUWVn+9futz8CTCK/9wIOYDVejqHLT7xnjllhwlq
4l8gzQy4E0qetTHaAeswv8kBrLyzh4uKy4CUnMs/B8g6cudnuq9E2qBU7diXy2jOVhWamU1ENbgx
84Auay1J+Q1hh4UzU/oYtye5Ru1jWkMQKAfIq26ZlGh/yYDLiNHB353+CgLlw6cAV9+Dmqa5HtpH
NARIH62WZKCO7vryVJK/Pt36JSrOdAhPrErUGzpbN6NT7ixn/I5mCeVhC7KyqLFpDmSWkO41EXLp
VjjVQa0NEbGYVNfliWw0gTFB2d+4Mi6vLUnWpKbfdCrJ9nFPRtyYToRzyeHkLks/Dep8q7sS0bWV
HAt/UBxDyw3pPAH7lizORU7avEv4+x6T5fKkz0DDsu+B6TcPMc+oq1jBvCNZrdVWMsg6Nr16ppcZ
bz0jPUP5+DF2lnmy6+iXHRXfOeLauA0qnFUW54bewz5YVgBLagwEQzKonY9B/X1ApZ5OxOlqy3TZ
5HiV+Xu1r1v41yroIAhBBl9VTudvNbCnvhcXgATfxUSVo4Esycmyth1u3lWUD6RORb5E0xgsGkub
4D2T2srxQlh9CvEK/tN0W4XeU2C7WOEGUiuhVQQX591jZQMNIJ4ljQhD0FFOg1zvzMI7poTzfXKK
aFxD9kQEU7vycRzfkRNt5VPRKu8AyXveF6P14NeUGplxEIZN+BoyINAFlB/sFfL0wxUj8jqGgRvb
r5BbKtZ2i0DwyKS4DpT+Sie9fkla66X1pn3XVSkSucG9SG7WlgM+PB/cy3wwBLu5OgZAZ9u/+VSi
E8FxYpMVMtxo+pezwCza0d21mqY4Qnx96qr4UxAVam0R3bXGMcVbAMWRJgMLAHLQ70HSyItD2tuq
sV3y1OLpoT30OanD6UD4ZEEoJag0o7lADb8W8NTPXNi3YJzdJydARNTNdMYzyzGvJjX3LqmorbV9
g7Prr6IGOpNT8XrLLMIseWWdn+iCogcAt/BADUAshjMQVdA8TgLeF5ay6UbOz0owND+hRiEXNo8F
48iS83+KMbEuz4Pjo7r2x7NT2c5VJE7zTzWXWzDbw1hfiUc2d47i5GDUNA9aavctkIRo706NfzEB
AKMyFuf7F2S8tW0nj0EozG0dw2PpiDL1XEBfKudQG1vDz8TiTUIDGdFAwffuhMbzkHfkU9bIC5ql
7RaVS+NrRuNwb9744JU4UIgjIUY96B98g4GXoNIZVXiOQGLgh+W7SsAP7KP0hIhWbcoC/VboFdWF
Cs07SCEeIyaqz/QnCVDrMk5oLARrHUMLsfi7jTt232SAdIV3JbmNZlhvZMfhsbSSnaut8rFKhuAS
WK3ARSRGalFkr2dK/eSce2x2tUcKkTDnRVrLuAfJJy6k1ot/zCq2y5WRZ880QCFKTJ3YWi0A2AKg
c5W5Ozsnq7trMwAly5uVK39jdzHhVw7HiN6tsH/VlvE6JPlnKt1ujwwQlWJWHQseyTUi6mBblQgI
RTbXW50y9+tn+DgJvQcNFfLZQDiPkiDBJ++j2ibS+uyFUDmGpelljPKhH3Fnd7kCL9jp6FWPhAPn
LddC+nz4yio9X6ZC/8SDHbkvjDndl7CqWRJEro5Lp39du+1C65ziJ3Qw6whQ5NlcMh4Wxaw3xUjO
BPOYRWUaOYvuHtb13iB27tZ5wUvPiX0nHT8m76QziDIpjGOSeItr33iNJflwmjnuVFtXnBjien9W
WiGOnIafBmrhW1miJb83IUtLJeeZVsbGDqyfgQK8RJ0MMiPoH8l3m8x8uHH6YvKYNCcYdSDgBm+i
XnZjJsO4GbLGvIbV24wK8lLTDbjWBuY+lyqtcpA/FIa5E5VvX6pr2/6K57C4RJh81q5ttjT3LDbe
Oov3NaXXxoki91w4AcGl/rFzfH3tJUZ/N0suTO/HdeIlqDo79HbaawnR0vxKIEFQbRZ8Uo3XvOYU
FId6TNpDU88PysU4E6YBrJe5C9a2VUUPRjMD6c7lcJUmaFKz8Qgym4fMBm3XrGe8cIRdeZfEBqSX
sqCz25qAZWfxK0dUzqg3TTchsnU8/cLYB+h88tjPzunYMmwl8HY1kPt5vn+xCzTM8zC8OL3lnvvB
lJSUY3e4FyAesfezJmOgaUZxknh8gEqIY2E5et3kJuwgVbBeWHRiYrGZ5+FX6efPo1uRFcJ4nBX1
G/IH1GH0xrcYm/B7tPACE31oaHqs7F56R8Oh9wO1A9TajJXBlk51COKHDmfbJz/F5kKCO3md/lue
XS0kyGSkxqSu5kJcHSPaofd0D2wZyGgmVlCQZt5tRsdKves9dRi2Ea7MycWHq+Z4kTxXdflYh05x
Hqvmi8R1Wnv+cFURwIdg1PbRseeT7RSvQZbs7gfJosk4N3bZlxYs0/ouejayAgxcCyEo4ddvJjqp
hSq+MYf8VYReTf7EZ8hGiEGVC3wxugbaXLB1lDvZ4niLYzXv58IgZRCu7mEuTpFufNRLHFsX3UNp
mFghjP6pzcPo6uj8S0jMAZWn/81ZjngZMaRLKY1mzeEeZ0wU4i3GFPhu5XzKz/iy6CnEi6alsug3
kRTrLExFjrw08xjVwOkICJZnGV9RSuuzveDfCHaq9pzjrJ1XppwAU3wTVMpvMcPZWGBYVYU0XzUU
K6IQMdrVZUF24PL5U7qRK2ggy1F2+RkPQ773rJmjUNrHO6Fq6mb5acoowqYsfejpgl58WAm+1tZl
ThkvTFNkb8u0kdcp95B5Ec5KBo/NoYJDfp1goG5EU16Q/uK8qsPHcNoOCSFB3Ed5pBIcb03Oi27U
JWoOAnszNf0eLFVdG1ampvOKnaDTyVTS0JvQHJxTxnDa9ojuo5cUb8KBhbDuCBWEYrXqasbKhoNn
uvZ6tca5tdCl5KsaOM6MpQuSCh8jfgA4IprAhpWF/MqbcFLVGZ26JK4P0cTFIdHuTBRwYES4C5ou
JpVOdNpKYerj0MsvHs6jB6bNz3kGY2s29ScndJCGWT7ESCxXSLRauOJNQOoCQMClWYSipyYRuAqA
IVQjgX60uVY02xGTxi77rqK9BI0q++1Ck7iQyLBIJYadKib/n2ZKF1RfGHs8lyOQl7lPe1jhwPay
2iLxMo9P2ScV0g3X3KUVSFL3Yqvip6yj0zRZ/Q5CScso1nBPTtVmGxGWB382OQ24AN1DHcSUWOJG
cFW4URmkGqqZfTo284phc7RXNv0d+u/dNqtClBblkG8N9Z4MAEebgnVnsNz8qWe2rEvnROVl73CV
9FtyDYb1vRUUC5Ilhgq7W/EtbPvh3W+d14KVA3Gw+RQHV0nM5pM5603n4fiUSeVzzBTlV8/CGOKS
IrbNUxFt+l5TTGFChJZ11HhAzhhTYPUNMGh4Tr+MtLMiuqD3zr3kuXbtqnpAcfHcgOjf+HN2K1qO
uWiacJ4hof/U+x70v5mzwyLG7evBOCORnNf3jgQhNpxIY6otL8Y3ga2VoALmX1p/jlFtHVwwzSvP
Hul4zyWwS9cnKdaWwQn39cVj+aLHpcKXXAsPG+gS5BUgLFeyC1+aCWXYMPjF1hFleXaXL07kXlMT
usK9aAHm+OTiNtj5qLTOFo9OK7wZalaAT1+LJua6veocwy1ZegKI+khhOzr80fCt7OIvX3JlfFJF
4a7aOtRr4Q/mQ1H5uy5kqW5b8YScOiTr4LdntPKQu/271LVHN8Pm9FS583ZoCVhKG+2eaZPegsGG
TJCU1aWx1MqcSn2aY/Vuol3dFyQv0T0Ygyey5j+z/38vYHLAGKVc5gwL5YOK8pDMyALo2qSvaiYr
tI379RznS/vIt/Ylc9NVKbnQ2u1xOM3tj6Th8E1VJE5WTDyGXWfjHvYmiEZ4lRDLvVXWioZ9XGVb
u8Z9Fo9IBWYzw+vtZccWJTKdoo75L4kK6K0K540SCNZWU26HHsH9nJrBNe5q+jNWdOJfluvO9+bX
xqPoj8HNxr7bHwbH9W5tnL3X5bALPdN6rYiJ8aCNu9o1cRhXF9IkMNBbEbioAsKpPdAFk3P7phwI
27IuaXaIQZ6FVbyZHo+zL4lNbjqoCnqcv6QVanHpfJEFCcpmDJrIDTJnKxZBWTZRoICk3KPTS+D2
lOuYvqbEiaRwKDzPTGnJGrFvWnGrU8ItPw8VmfHJzHGQrtvF68edyVL6JS+tZ42biaF2GWKBYmPh
IzL2URk1t97uKVHwpDaJwJxidPie2wQfKlXtHIHCJe92rfPQex61r9Z+j61oTryS9GpYGXGMKrOd
9N7toZyLNE3WZSMNBHxuTTOOVdJvqTBVHnm7MajKr2UH0sEHcLS5/7/smcxFSZ2PbSjVRpFsCoaP
63LmFGHj+PTIKO4A9F4wu5I4PN2CLuyP2ghRGKYYV9Q03HgP0csx72AshgvHc7q3IPxWGRM5qSKw
j4FH04QzUb1hhFVebWeiT+1Ty8NWQ+gZNPFnp/g5hTpm1gYkOA5swn+iipCDJQknjrPxPEIOKYzK
e+L4RhOWESCunW6rstm+5qrdpUMQT0j08LTZruluYK5cJhJuGNlMLFwzeLwaZ9bjgLD8Yorflo/a
cBlrJ0DFT35CbnUb1S8eFABl3XCpMNpkGdlMkfeDHHW639Hs4VKS7cuoKv9MM+dmTPPPocvbZy23
NPCRHtkVTJgZCzCh8L9HFqpNXclvuWW+Kq18dJGkjy92woy0Z1zMk0ag1I7y0W6iHc58KFGxfkTh
+GJb/THm8IE6GACXz2OulPEz0I29CdGfMhLmKAE+Arxvc20523Ivm50wMKMAbCDdaxuHpoCpB3gN
YQWFiJ3sSDlvsIagtuqfyO0B05rHXEmf/RSAmpg9ENwIZlnMkBdzj+TwzHxvDUpzhu8e7DcCyTPi
E1cAYBFLl2CLOJBEaflulJHFK0PpYifrmEAUiI7VxcyS4BqGyocMz3daGxfguf6xVWMHqTKV/QF9
x5dBe2+DpktAoggjsQoGPOJG/XD/7v7FmBvz1FvGIYdF/KBz3JJjG/6syHI1sepU4QP8hGNT9BMC
leXvuuXvhoZo9BZBF+pa/OdKKbEdCrc0V5IK7OH+xVxwDB16nH/+LkCpvKtbJiQu8SEPoPtijOkY
B7XObhAREaP939/fvxNmQYpsD3/Dc3dmZNBO6UrI7Y4qLrbvcUIrql9s5CyxFZw8akgC6Q0YaXE/
mjv+fXet+y6FZewFmyqQPT2WxDwR2/NuTeD6hEiqNSLfQ28kMeVXXmysuaq3wqf4NaNp3hoenEHT
CoaXhNbkBRc05gX/mWxBdK12FIObSdZBS7+PXvwt486uDRbBxksfopwOmQzU+8DJi2zP6K0wy9/5
EH2SQ3jg5E80Pa3JyocboStaOe0k97WMaL/X9lmQjwvNrl15RQs0I2M8PfzMiVBW/TfB8K/TtTgM
1d4SSP1BHqbCYawWNrtaq4s/0SzmbEfVpjC6hrl+bpijJo6LuNeHyjXTOVsJTnGuD+VWodMwfDSV
Tgie3PyWjz72zfdOfIepV3CSsk/FAC88r1B/ih6vuB8nD9LKvbXdK1KfO8LYrdghOh5Y22rssaOR
jW7XwqQp/XXGPz+52L5mgYcm9NwnsOuMeMv6wZn7HcdWkBYIcemtQV5jHO1jvQsAAHRLJzp0uqeA
ljg2BAg4eL0fjANox/CzdEoX3Qr1QUzRaLQ2fbw2vbhA9BYNw9eFRmdOecOyW23ZNNa0jnHGNPyb
ZrqcCptDYuByzIvvaQ83InZksQG9CRcnUOsYPLpvOBspEqCR0230v8NAz1a6AE4xFQXp8YKUjMFP
aNuQ4QSLoITqvrE6zATM8zjkyJ/zELxR5yFk7J0Xv8RHMEc/R+ir7vJe1Ni54iiMcBS5P+bFWlSk
SboPveGZbPSHIguemB1Xa6u1YEwnI5FPdXC2pMtboDmc2d60Rn4DsKNyXj3GRL7b0uIJiUp2Q+eX
n/xMOpepaaOXht5iCOqAfjuFOmRaThsZLP6hHO7T0BRb7Okn/uuXoa+ghHfV2YonlJF5U3Pusl9C
K7JWAj/9tkSDzx5t006rP+NW24/OQHqZUf1yXPNA2b6zEjggQ5scWeFpxoc7K8/5BHJcetlcPVu1
U+2y2dl5AYMkabhP2DaZKIAzp/9LrlSvYYPm4U8xylsHzLGyg3wj87Ddmk6L8Cr65dqEiTVRR8pl
4+3cMd50uCk3bWC2bJL13nLyx4YGj1SjYkoPR71NzHeGkl+5r1H5KEcE7KHioSpaj3Ie4obdYdUd
lz2moI1SkoFFWA1VvcHnEyCJwLGPJctKmiMqTpi8YBDx2TKEQRrNyQV/cT4csHynu2GKb41azqSJ
I9Zl5fsbOmhsOFYxwN1q6hdFstKqIc0+XvwpUcHc0Mb30XTFZs4QJqVsh4OuGdArzGFk2Gy0W100
mtttNaOuhxm9MgkRqJTYoKnbRsibEIaXa9IenuBx2lgc03k9G/7WjRjrTB0xqrrPmZXl9Ld8IR8Y
h+YcYedqNagyggJjfm8RjEeiorRP6pSBsJmvjfLnFBcSZBJN+1n5Yp0Fb3h6DmlGL6UW8EAZuL90
ooIvtssK+0emMTRn0zeUTd8SVjR8lhXuVQQ1S87fbgjM92qi5UMHAweB/ESgUbhyX7NOtATfkB4F
Ych12ytcjmAdKBpx9pQBeAWtvNSb9uC0xwikrjVTxJveAI+kfCdSBG9hG3rcnuZlgsuzkjlKyoKs
GCfiQ1WmQgWcHDnYfY7j5LsIh2LlsBjn9bT1oyHcm57/Oo3nSgZfLVaiDSk9484b7WeTdj3IyG23
MBjtKPlSzBVk6NL6URb6U8dbF/sWoQrJSKFezO+Zn/1y+6bcl8U56L2jLuuvmer0ZpY9o4b5AgyI
1mloLUiEcQO+wdn1Rn8TTQYbBksRNhDzexbEGBLxFXP4AHWTq5+oA9510UNybr3f/ez/Chw23Co1
dkNNINhf5HJ/itNcV/I/4ZNhJ/2PqbZVkUkvxp8CfAPZ9+R9LlXZrtGMpmBNtNxbEqJcV6Oqz8kL
SBZeYGJcEw76wC7ozNukqiCWVCH0E+NvF/chvs3ybBd3LrpehcjXtf0PkZF2MIduyCzhBKNSHusG
bYfyI/KCQntLi55+fuoDo++ipaMFCcwL3d0crTPFYNYQ1GUD6YdY8sWl7VCiWtPzX+4e6uIP0j4o
wi6X56M0tMyPoaR9WKiO3LvgZHPM07APqCbycJfMkbGvuPB12EAiHgMmjncHz5K1acniL5Gwf2iM
uU0ukBA+RyGXdPX/FhgCziDBA+nhCTUNQ4o5gQ+rNkXmvBeKohNwM1tiiJikSNO/yBs/JEzyCXmm
7/HJeBKol/sxXbuC412iDiazbBlJN4wL4whfujP4KXnaeJbgewwoZPCY/futt5bP/r9VlUuonyV4
ck1lk/P34Zf28FQTcuUwgoqqR2RfJ6wdGz9oxAEq8n4ayDoSzfiaz97vwp3rjWffpnu1l+FBC4zo
dzamyUJio/+W465E6IDtrO6vjlN8I3pG0W42/yZPlR+yQpcbJs0l6c+SaKqsj/LUiVC2lgh3+yS7
mv6KMUOeREEARMzaJNLub8SBMymoDwj07Jnsm4BImAsC3BoFaA9whABzPM8XnTBzN1rs+x1J1IlV
P+Gdas8dJMgOItfelcaeuTEi8vlnNnjdfmhiBg6MJlaYOYidskK0ci5hJtCZUU/AOWE0faXwFq//
/kn9+XR6juJABrbKtRgyfvigityuTO60OnX0jbEv+mxpEvtq331pJJVgVNMAFm78uVaJufv3n/3n
6sbPdgWheYrZJ5Lg/35I0gC3eMDp8SSwDuX4iXeINLttiZ3MXdqm//7T/lyuPMf1hec4yvdZtj78
NNVKq0ItqUCNGr+GonxD402iAN39RGS/xzL49e8/z1qUwx/eAce3pSk9pMVYFj7c2qTKKjofhXNK
gsDdRoChKYn3oiFLBMYqzY5lRBARmr3WxnNZ1ksCnWS3BU5wuI+8qtq1j1KXz3fRaFZiY8rlQp6G
Z1Q49i5hwZpb7TzqpgLLSSf3L7/Bnwuop4gmdLlhtuS7D7csB624JBDbxLobhK0UtO/jpr6JziP8
jairgxDGF8kgTPlMcxFUdSs/g4xYLnLEgRAEGLL7JsBYnNqTzzhDXT2j/GRFpX6d87fAqeb9v1/y
/3icSXxltMttZ7//eM99a4jMuXSsE60GGvwO0w6INfkBBeBRBAXcisXoQCtcZ+b533+0+B9rHk+y
qyQNaNdWH/dDl+YtPzuDxLa4B6p8hpTiodzp6+QsJNN8/KTTVbTYmuy4Zda1aGrrERIAGr/+L0+7
WJ6uD08fBhnbE7bpwKmSy9X+R6Bzb0bgbX0lTqmqWK8W9dC8aH5uPH/hfi7fOJXzwlEf4ssv/vJm
u3++2hDrXUyHtsvA5s9lhVmXZ5JFdypN8ys9wRLliJy+ON4e4MHzHDGClg7svCxYRjgmZl3qfIYk
oXp3I+uAE158rwWQ5a5wHnt5onO/jkRNguOMmkGruN9FDC4fR1vc5pASA0jRSfudOCd9BVsAdFpn
gSPHqq8g/DJyK9HUPmjiLCV9lhWGEWeXQZFGc6v8bVSk/ia2s+detoeu8mFn7e9LA0iEElOvryBr
oJoVE7kEcHyQfjWU6X4t2MtE/h4T7WnNXkPUIYNCfHOYAtc45vBLu3q86NhS+2GsypUujQvhKdP7
OMiDEaNKMrLkuTYo3ChqLzBiZ+ZiPsPOhhNV3EEytb3eu+Ru+tLq5NY1Idb1EOj+vz+8/2PD9k2M
UJbPtscB4r6Y/cfjkkecHicjcE5AJ7zznDh7lAbf47DxnvrWPHsaGUYyoRmIBQeZBmN7Huev3Rg4
R3OuGS7TgtVkMLVQa/a+GOgToGVkWAJ4p6ucN2cGxYVD4W/B5c6fb7xvkr5sUh6T8u3dn8T/uHCd
9shWqAFPd5mog8ZkNqbfHXbm71lWv3vGdMKE6l6TeSZ+LEyZSefdrfVtLM8l2ykSmoz6izUrMoGV
RSQ4K4l6sB7XDDvlMdEFfcX4k2ZahbG4dPd2gJO5LZk1NIy1hP9FxgPyetAKOLRTJvkKmfoJdOLt
Xlm1nPsv2Q3HFAujP1rb1IIWGjBbPtuZfBoNZiFp/aMmjPa8GdOISSFL5qGig1cPk78z3j1ZYkoh
wXeDDovfj+pecocfs2DMVjVusEPRovNyrOHrvz8V4k+7jm+yR7OKCMlLbH3YwsyqwTfqsYWlpLbS
7HkgdbraImfDX+TjutYkKdCIYySYFHZxSiuXTI0QUUTil3pfJ39Z3cUfW6qS3H1bYCFibbM/Xk8V
NQwu62k+8fEOR7dBUkEGz1iY9UNk00lon5IWpIZbonsczRLXK0r13GXwFkHnvHTAHf5S6f656nNJ
uJqkqZTPbvmxgPJmKEWa5uHJIpsYmala0aNnYMi8IQkF7RkLeZ2rzOlKv38is6BdZ4R2naUgxeIv
H9cf9f5yLWiNhUk2Bxv2hzU/w51TNiSfnhwt8AXiTjg2AIgjxoCroeNDCywL6Stzz02rDHKDO67N
GCAGJGkO1yi7MddfEp9AilWcdjlMRvEZ5sf7Xy70z91JUVAshxLMTRwQPh7NUhlGoypdKBO1hdke
T/Yx0+YFdSz+fMaOBxqwpCig+X8MALIb/r4qeLX9KAsvRgR3AxPK4Dpvoa7rY91HHWRoL7uk03AN
dyNC3+eyGrM1y91D67flCysE8WE+sORiINu+YxkukmaJGkxI0yn8r0He/iLRKtsXE9gBw4QbhxQ3
92G/IQh3Ypvm4iKsDitCKXrPQVlIeKxEqW83rnN0KjmS3Je529aqGjBZujiT7MkF2O3Ohl+y7xrI
1b1w8wPNAok8SPk74P3Rpotn0tp7dNzRPJzojQJTUFDkC9vJz6NkLHz/UrZTu+unwt7fDyAFAz3U
r7K9zLglcYfkgIInJAj9NoMc8yYmyvk40W+ZVX5NG464OgIgZLfiiIPzN7mD4BTlTGhPDkwvdNq1
6jr/8b6IxjQNzwtHZaq6r2aB0d6E54PS6hIJ47mxICPCCNhkrk12WfmZgT98bPprJ1VPh/tJOgrq
32OOgj32e+4GOwFRQ1o8iDRijyNSt7Gd8S81x58PvyM46eM39h1p/nHYjXIcMqi5Gph5ktNavb7X
0OWw9fAA7wiLZC4y/f+//Y7gtbddgDa8sB/rzVZDLOrHsD4B9W13gG6uadf759jI02PcE3M9e3Lf
ttECavAuGWaef/QKTqe8y7+/VNaHA45Nme4ClAJPwtnb/OOdyrF+iKp2bEbTxmvlevmFl4gt2KFh
i+wXDDZPgQrx9NvdtFn8GrPLk+gUrk/ijrELa4I5c2+4RlH+nUKExrFlrEuEjqORUTv5jPLn8Eky
/tsUKLOJpKlhaDfbYhytv630nvjj12GNl0pJfhdLckZd9qb/2NjtlEklSPb4FI5VBBo+FASeOuYp
a2L62vc/Y1kUp/t3yRKsCVPxOLjBfIpbnNCr+7fkkPJt6mXpbpLGp3FM5tP9S0QVj8R9pPCsyXFe
/t4xCpqHtC5Is2znkzUmDBRagqYRwjEEqeCGJhgoHrvpWFczw5RYyVPkxAY42HL8v2/J+oG2ReMZ
57g8xaE3bR3V/M78yThFxLyzvzfdus6WaNJsLADGBD2ypVRmB9tJDrFRMteOIWOlyLUDj0iYbIT0
0S7fTpiFGEicSIcOTvfv/CbiQGnmJl9xJ1OsSvMpd1rMMnX8QtoTbumg0gfOoukBUu7e8kxkNmP4
UkGmsVjFUMxVrxnhoU5F/Acjq3nvhm9hpp29W2FnY5aAXtxQUEXq8PXuzPzHfoVeEMud7tbOiB+o
WzDEZWpXNyP6JlrSPGRWPcx2SAFeR+NOYtNamU2hIQ6RGT2iJbEYbjzHohevedhtGrQsW4JZGRWk
DFihy9ZnH0/QPmWVhiDteRDE5YbeM2nTttjdy7NpKG92TLxFSQbeLrVBTbYYxe5XyQz8mjN7P3Zw
MtammzsvbWJFGz/haeD4wmQeiRDUNaO9GDChLzHiJw4XZJT1lg01u6XXRJT8LQgq8zXWpg/Fl3gz
2w9e8PzDqeIdMo1Ksi81pbEJCQhF7Wdfda7Txwqa1KpIUGBBR1LHu12HbYtA2YWrbkCtWaVtjr19
wi6PW+vAM6hhIIWIV6UBQHCsOS80HKd9Rxe7pvmBd/bQykG8DjaooaTSBh5QWvJT4WQXVC6L2sm5
OAnKM42PYt8ict3j3BKrqOX85ANc2SSBekUwZm1j1DX7IsMPmcDraj1oKb6rP9EjesRqRRsKVp2X
huJoERekOeyjUZ+tbRvU5IQMa0YfwEPFlzxzPsEU/eI1GmEpeO/1hCv+aHX1zuhd4mu1wMqni6My
sfiXIa6+urc+I5ylds5TezvUdnQgHHLgh8ZdPd64zFWrsMf/06E0E2SHXv1MbvdmwEj2fDemToss
lzDEVwt9F0MYepkOpR/c/e6xEEuSCinqW29AXtWTp4QSttr3BJ3g60W0F6Cwvdk9EyYjUnA9wm+m
ntXeb0S6H0L0fZOZWus8DgtsrRzXcRnwvM7W04wy5pXwJ+w4BGUgTuKPadVdMfIIVltToRuhu+B2
A6KWUI63qKbql33c7LLIiw9NZV58YgEOsKpz5sWYF0cMf1vbgMNiBoF8Ri/Aj5/rl8lK3Y3pmNvY
SDB7KbJuYnbetZcw8iyO9qTKF8gMeg0LvGN4YqdrOTNhzSFIHnqst5uWN9/EcoqAID3YGh6ZPehl
6500YlsTCWQdXmiWhOBgWIUakxcil52xq2UCww/VyKZngHVVFihez6V+Gjw2fJcJtU9s1dbAWXAe
9lPyq0yQiqLtKy8mhFqUKRhOUoSVFz9/4qTSXmj1plsakP66cmPypArbXadGoY9eD0E9AaT0Sl27
LsCTPv0/9s5kN3Kky9Kv0ug9E5yHRW98nt3lmrUhpBg4D0bSaCSfvj8q80dl/kCjUItaFNAIwCEp
IuQuF2lm995zvsOJCctK0J7LThoXMJspnog7xp1igRmKNQZ2c77qu4CGij2oIz9/fHBLwtFAp91S
eDQ3FFTExWC56hVJ6Y4d+zctag1SP6AOUc4uI8SYhwQf/NzAVYdeaMRJ4CeOGJJJ/a0iHiRCP/CU
mUHITjmOq66OrgiI/ccs+8HGwIS1tfxDV1D1UEmKyMS2iZjX3naYLPqwRwh1CwajfaItb2x0MVpk
hZf5YSBNsxgOY5Z4WEu6T/INYSAXcPWjOpMrUo7DY1X591YfHN7Sz1hG+wCfzCELEMGNiN83CWNt
IP7QaJ2mL56L7Fm2RD3jtjomqMl3PakuTBnTo+awxTWBE+IBqdE1ejbHypol5a5l0aYm2MkzquBK
cIe3GRq92YZZ+mCXtPq6mhu/qkubzDY8aRKF+Z50YH0fjcUzWz4LFRpV3m2dRl/QSgxJ6NuWnImB
ScdDD2FsSLeRdBdDVKnvaWpaoyKy/fYIJpRqWQZbTdTczbpzCVLrdxa5q9GKmceaTGlAwzrrOW68
jJh3I5ytjmPBcZl0L7e0P0IxmgtoCOaG/GHOzXl2RXXPryEl46uF9MAEWOH80rZRjlEAt9h0YSRJ
o02fAsBQRUBgYwp3CsfrNpwEXonAyAjjPptSty5zQAoi0MC9qoYMxBBZK9ok01r79Oy3Q9esKs/0
Twjo5LpyqniDdIt8gZa3vsvHTSWyYe9YAs/5/K0ZCkO8nGktSHd8bo4BzjmGVY8l1GcNgnUFqs6K
5IB44mY7lvMoWCoLry1v01iVW9V3ajk1ZE40fYbFJ5T+UoS6seadTOE/Ongpx3a2jCSnLlGo8iAz
furBi5td7ER67y68jdYROX6typ6jLvpHVGrLb+1vRRLgaoydz8JzURWmebwPtI5YW80+F6U9rpu+
uVFS/jQTsfP7YNobJIxylKIwGn4i58B9WLQPnge8USe0a2dL75Jn0cWkx3012/F9tOtwlUf5yWz1
YGc2hb6cLKS2EfbEJYxTEjYdtZbJ5O7A2JFXQeuSXhxVB2GlS3ekzdC1cNUL3d0XGUT0StiP32MZ
2VnZ3tUal9ddflg6Co6ud09dKY72LLYeInQ7eXaqUrshY5awwC6MMFr3nY0wTw07i2cxilod3bLa
JlFsnJzePU5+/lN0aXAJkQVZNHi23dTcxGBl/BgEF1XgUQ+JEa7i6ViOgBzRlyEptmttz+QZyIve
BOuMtyMB0kArCILAmN6rwCcXDvuEMRr+STTk6E2WA/VNfX47yzsAe74grq+Z2pPwIeA6AQSZoOvI
BmIY0tWWtpA9we/CMFYD0tb1kNAjqmhEr5nno2nV1T5L65iAPuOhpjuSyh+6sxGIEewmDPYJmhLw
j3WGQA/DvU2W78Ktsb6r2cKIQxSfcGMxqIu/kBYPu7qzbihay9WYErYbujI8UOShk8cavTSE35yg
uhOBYzqfSWhZZ2dqZ6NSujf1/C0cgCgzDzUWcYF5wcPrk+hlR6qt+xjk9TKzU8JpCSBFs0cFmtXq
sbRa/SjtaMUQlfCQ0S5pFrc7A9uvydH8Tm/vqRhN/QiQbWsRlrPPEwK9cmyr69Gz4gtyko2asDcD
KPFOhgRTPZHEfqD/aKwxZeQH2oIFBbNzc7XkhWW8OSiaR9eJzdhC3rq3/JgFpMsucnICyKs0gRFQ
JkwEEVgy9hNt/0H3r35wH74BJ1HmDbfvcyii6U0eWPGJ8z7p2hWSbk10zVrjzl9pDRkXhRehKZRc
nJO9gvMn94g8gCCThvGgBQo8eaSfYRy3KOEdKEOOm23L2Lumut1stSLHNDMhvINZgFClTb68Ppv2
g5I4VoPi3kCzTLAZPOqRXW9TqyUgzU4RnzgKM3gS7oNB1PdyApRgaO68c0a7sOa5hj577a32URTD
i2uo8E63CD1UnZnXHpM17SEAM2PaIuYDGb5rM6oWvE1Y8/rpmLT6dDUl4IGmUNoHgV9XnEiSRMrf
IfTwBm3VJ/WwtmrM7gR6c5kKYkbqLjP2TUYiqG5zbeSzqQoHWFvjPOrdVp0s/KE7V/hf0AFMnGNH
QVwjAaZjccgqUa9tJ7AwbkB3+lME3AInQDzKOBVz0cIVI2GHRfosHJN41Lp8QI0NPDQmI7uL5YNv
Fd6n4gYLJmxBMm/nNHZbv9eQ7hpWk30S+diPB5liUA/nPYNSayjiQ2q/uULjPFi2SJLrdg5FRLJ2
aOs5oroYb5Eg9cm2p/DNjVHbDAQ/VGl/i3pCzpy0tS7exK7cIP0ek9gkMsO+Bs6AB0RZ+WnESx0k
eQBpD48j8r6zFPaxVmPz4LR1+9ATRbPu64mIF+qH7+tWoQlfqgaGS0uA91Z6IJsH1RiXVFrBC7tP
sHZG9PAYfTZjDZCgRx+7ajzZrAI17ieNOo8K+8UOlH3UCh2DpW6WW34zr0NTOszoWG3DVF/WAerQ
simihxkpUzeI48dssAE0WcNj0QEtUBmZLjnGbtqG/mPuvxNUCgDFCB4hgqMs7CAacVs3y3ZK2Nbn
cYE0sT1xtWFerELGiCXgltau12kJLp/GGZoruNgFTMKF39gganpCMPAaryvJeSAXFoCLPJu2Qa6g
G+RkirDVjPAhTARIdfmbVkawZqoCM7MhiUczScHRDVwR4eBYmxSR3tmqrA1inuw4x9jsO687meSu
HQaGLL7T3Ph2iH9TEgfHLKu3HaGwy0HvtG0zjkRUhvpjyQzgONKQ/m5vTW38o+yZ4QY4X8khD9MT
FmuWZtN9YgT/pMrx0mi4umxOcGPZpjgeHYyibdzsqgavp7HVcnKLupll1KbOS5LgwRFt3gLMxDg0
h25ca9ETYRQF+KwM/8hCQgR8Mvgbk+bXKpHtp9lJCyRZPzFNQLkDeHRew0rS9nTky5FDZeBCbc59
88KwbHjPHSwo46YAPsvRdli7oULeHtXQxe2yvaiuyw5GFx6KLq+Ovsi+ok5o2zwacHSQEI/umHnY
NyKpQz+7RrZF6kkG/ZgW1AUmzqZ02ubBSjlIhmnzNcbByFEbXZaf9AQMFHg/TeYubjLkKwAp3bGP
OutQJA4Ns8qRB47DyckpjnU4RedBxGqDCSBYNIxKkICDOXEZsjox72GJimpJ3wK72aD20gPYnYTD
JUJwuRtM87fXjM650P3T6OOLaG08KWJM1S5GlrnSNevDRnG8dqkoKJr6adnz/u285kX5MwTTYluX
St2/QVCcjXRu/IA8LkDbs0gEqblxCUeQ1SJuzpojnwSqxSXgxWJd+25IwZ7IdR8Z+ZkWcqiq4aSc
4eBTQxxqEGASZd0axW8GVcttjl5qXg3lt3fqcy7P2SBbJJfeLw5+FthXfLnHSpLfBSgrutG/X/Xk
uqy9KNJXnYesctRicWpETfxQI67GjGWWGzTli1qPmmuLEN3GtQZPs7140jlGfcxvHjzEJnSqD9Xw
D7+thw7xCivS4a8ZVqEVsSQloCZ60pnfvQhpPfXYkLEZjcBO7CWxJ2DCYBAtWfm/Ci3Gg5ab4qx4
zn2gnBetCj44qyyE7edAWAOOuTQ1tnlTYqDJ07Noifmaq8wG8ul3kymvXWtfeiRdGYxeJ4e9S5+7
lkGfX4QZc+CV+WNo/SKFu8MeTniUP5FVISrz1Q8/oSh+RQOeGdtT4To2iWvPDcr+AXbuGpulAQS2
m+Nril2EOyabrHYO29i3cRCfcQ7+tCUHOY/GAHkmRKWEHY4gBNO41cynzKIlZhjS/Tkt3fJDm6zo
XMUl1Y5vPAU5oeCR+271Tn81k3zf6F5+TEVxjxoKL9uy4b6Ew4MabQ0Flpatu8z1QdTWIMg789jK
aFy3ynI+eyNxyE5z9jN19koteppRwG477NEDmCstwWP8fYKrWF2NhOlFguqYHykgSgEIo9eXaEq6
aDvp3u/YoB+FKxOjN8zjnRq5V1sUq7FH/Voplp2gtd5arvVFHI3d3pr6AWeVVq4DfVyzTCSETKqj
OTIC7Q1x+RMEOQvIgD8NqzTULQwOdCWG1M5XnkPnPSRLou8lOuOyws5CqpNepI+BO9srW4SDqH23
vrCJVsg5FxJbQlxNArLbC9MzrjGCBEOYyUJiEZqm4ZfnAucj4xa8cjHEs1dwXtDbn3WaNDtYIljP
++lL28LlwfETXJQJy9xVpgK1G/erb3wXVAHYSQOy/cjsiEc15wSTWTTJoDg7uDQvF5kD0MWJiE/2
GrqwlHV+WbdbW3HsDnLKKbYgt0fPW2IsX3REj5lRVR76LvuUnZucOcqLReNa7F2cm/Zx1T2oLrD2
FqktYOf176Ypnbz5a3ozEvkFaN9yyn4Tqf5d2U23UV1eLrPMpffpec2akCYKvWG2qHQKoU3c6rvv
HV92kCSqqoeNPb4LC18Y1yQ2VKB2Q16oN7c194mN69nTL5hodWeo9+XAyGwEOAR0ZQncdLgh8fSI
AmJSqjfrQZrWPmSRlb7bHiddf5j8zLioBkCIbDQc20px71CI+nOxk3fhV6OgJviw7xetALLhO221
0AOVHmzQX8vJd7f5PEzU8eZRRink9JXYMj+x9jX2IGKQSvRPE8YqIxQf/B3mF1OuuyQxTq0SF1MN
7p7s3x162/YWHKorrG7HpVtU053C6bJPM520BoNMHNNtH+vcbO95k9r7AqT2lGvFrbmQZmYT9RCd
Gr/6ofu5v657W2x9xAk0Kny5oeNrPAm2qn3J1KNqqlvuwHJTCW6+kA0Bg/keSfN4B6m8cyGGz/qN
5Jzec+GTaiMB5LN83Dx3BBegRLQ0U5boKR7dEyfRfrzSQ15ZDQyPFNrpA5pVhnQChLbjqpa7MRuv
Fi43jMM1sU9guR80n8XWNlt/FwKZAeWNo5Fa2WEUMV+5AioMVl+5BX4KoMspIwbhrb2EBw+joVbx
uhhMb5MZkn1NM2lXB4n7rsaffow7S6tDSkxzyC96U5DbWH5Ih6bJmD+1hWk+mz2M53lrA+tRH02n
/0nNH5NHiYfEQv17Zbda2USmnVpAJRsL1zbJ1vjFkVHeG8dZQ2Q2HisWozH2Dw6Hpk082F+1GJMX
9AZvvlGvwfw2vxz6nVH27Je+dZJSj882C7KBpuxkSsYHPu2WHZmsv1RSxVgbciZXVm+/hOE7FdFT
QcfoXhE1tUri7NrJXGeSQQzLFMcYTBVZ1BzoT6qkna6l4fjY1Dq3Tzc6eLyFXIShcpZioicVu1H7
gMfrxeQIdLbqk2aSG2mUgHEPY5xJpkHiJXMk0PesEe/+bEUIVT1chaj0B2WUb/jp6htx9r9LCY3M
VGm+zZTmvU6jORPqJqJERrwfmZpIGKL02rUyIK/E0tpLNNwkFKRq6+XhyvJSRMG02JYQSFir3BlU
4HQiOzWop0lTI04gH83DhEUGPw8y2T1KThpdQa4TTVg+qnR4DStt2JDm3J5CQx2tuTXijn3PaZti
rqia8YKObryYLGUrbSAcLpAjRPDIvvUj33hh89KEUJx2844htBT9Y4xlc+f2OjfH/OlIft+jDk6c
6KFrXsXbyquM5yhWa8/Ui/eG6co2B1OxaSqje/ZEsefgv+pd3O6LdYhXmesRQg2oSO3TqMd3Bf/j
JQ6wgfuBT6bYysm77FRMyMiCwtl7HfQpqnjf7Y5VTBZuwHPjACG+nJF0it8BfJ1019s7f379uvWL
foH/nT/s12u0llu4VUfnYt78p/zV/Uk32KzJEFgoC4M/JBfGRquOE0SyInkDi846YBWGDjDuwBs3
J+VfE/WIjr2GVdysUM1u7dV6fVlf3i84yxaf/oKoj8WwHtakOR7EPrklt/7Ff7N+g73h1Fu7gAVp
5yzxiPJpeheQ+B1GH+us2PhfA+Oqnb7Pj+NN3cyn9r1BtI7PBE+UB/tpSeM6bFc4wbRuI9WWXj7u
VZQgOEj0SzwW49Kp46dY1psWIBpuKQaVsvbrHSDEfhum0saKT3pJapEt7qvygu2uuvgyfldVMXCj
umvm1tZXxkFgwXFWAw2aebuorE551qvPqgYGIAetOo9I7m5SkZEelZtW9fkrH6Qok4j8KIskf6WT
vHQaJAiZEwu85bb9SnotHbOU42ZaHi0MHyUv4vG1WbsLPDbj5tapFY7Mwy0DXBU+3rwH3JSiVu7K
aUdx+H4Qdi0OAtznn58SV0Afscb1k5ppc/Cgth1C0TaH70+/P8paLg1ZFCeDcdqByddJi0/ks3Mz
m0N1CGq3Yl7OR//2acN0ZDc5/Sr1rfJQFR4kj5gkLjypzMs2Q+7fv/9mCl2HnJeGDrFRlIcwtU4e
A8LN91+GVV8eRB9Vh/kVKGVqf/t6XZIVa+PBAflfHL4fojQsuLl5+I+vfX8E1mZe9tmzc1zLxvyc
bcl+HU6hmJbfL91JaupKZrrLyCChGtTdIWyjajsS7tMe9dqU2wq8GxFOf333ljS9P5/n376WCgBO
RkNgCnPS56kU8abxTIxMbZx0KzY0iFCaKA9UPuUBRj2cmXTaomMk3tA0yZJxGFSbuf73h++vRV6T
09Krjtr8rn8/MI+ld5oEGY+DO4C70ZBIWDqrfu8kULaarjpk8xMpxvt/ih7/P9n/PyX7U/b/TVwy
Zwf8G9m/JOG06j7/ifb//l//QvsHfyBqRyXr2MitUXChAP4X2t/7g/IJ34fv6mCesIH8B9o/+MPy
4fSA2zZnfbaHiOdfaH/rDxuPE51DC8lhwHf+L6H99W89/98E0HpgILkHe89UEXCK+S1B+5t+xIqz
oOhsguxLIu1iIZeG7WJBAeLCsVmf2nVmwzoGdN6jFhw0zDtU/p1FJFFOTkwxodmhaG7Pw0jcBoEj
Vjq9Elhv2y8G0sdsBTTiC8oLCqtBesskcp3Xnm7MWQDYuE2k51GIVanDEh5r3plTvW0D/R2Cequl
cbaDiVxS5A8EMA3OQ9501pen7HAENi0GikzY76cirfMnzcelK3wm2GjOQsj17SRoJ8vcpfeL5MOS
P1GQNQvCBRhnupVOK7TeTGPL3C1r8Zc2OhA4z5LvKnVUjIS3J3E6sxI00oBpvHoDFt55jMK8mP1P
JTnINUSxZyMeYZbkISoBGXrRMm3rWO463mprSSL9p6HlVOVeF2+JIS0d6Fe1enaJAkl3yCEtemte
lG260qKaahhrrTuDXZ6K/En1rjtsVOqps+rCVCxxpiu5nWytvRt67px7uqJrA/mCsScJnDpOlNQB
C9ohvyK9d58AHJo+GWIdYyhelpMfE6Jw4XvoEL1cizjeqsI6K6RQvzH2v+Bcxxktola/YxUTT9k4
qmMnO6IH9b5VLyJ0JIL9yOa4N/SCOmBIH2JP3VXX/m5y/4EmEW0Q5jDMoay4SYjNLSKmPYX5Vk/W
yBGs1aYnyu36KxlTZ9fXQ9xv+rk7qUb8pM9J48tyltxjFYPmEA7JMcil5wAIicUA0YdMk1HH1Bo5
mMqLNHcS4zNqp4akdpfo6tFzi2VlIgIoON3X1aRfITa+VHZ74dD723RCY93kwweYILlxTPuhdJN1
1dfXKtXV0vKzeBtWzkuM/XqExLDIrBQyBroXIUK59d0eGz0oUboCU08tNmLr5QEmNjpV7Sxi7YWg
rYIJRAZ1uYQ+DLrSNk20fVmEfCPDUQtebIfE6RfmaB9lGZuYX+o3Mx/MjVY6D7Ufrz3ygFcQzH5I
ZJyRZOwzdTU+VwjJoQE/SNjGkZtvLvlT3KKDBtJ7ZGeIGHkv2m4OPfTMSxJlT2HL+WdiJ8qBCgd5
v8WU/svXBfmUlvGAtgveN7F5EuPUZPqviQay0sf/sxRNHIPETjly9eime4Lgs+zscUqm5dn4m9qB
INGFwjwE2pxXCV5q3WrMMgroHwdb5tVGkbx91Mhe2OuClcJ0c/M5GM2PkvjvpTAizNaEMyxt4DOb
qvS67kAbhJ5Sor6aqskPTWKjlnA9CRatgJlYj9tKC5a0vuXGnhiNZZpYIRQCIiY0eLI1cRbLKI4p
k8SbNxjpIggrKD8Cc0BgI5Zd6rZPZI8cIzJsac23CUG/Ip0eu4RGoFFx6/RcIWymqXHj1afH1Bk1
9ApDV+8RR8pfdV5z7I2tCe5hrNCe96tsVk0bZemBx6HMK5XzmNOR7aYCKnO0lz0tBTBhTwCAt5Xe
BgfGW/c2IJ93KubIoWotbO/GIiyYctvPraDOHodzamrw7hyiOJo6x3UdYsaIQvvFRdK7iCfkOiiX
GZp6CwIFf0ErsA+ETaUvrm92K4QQBJ51Dmty4kN8LxoAVcOwwDUMYt/nsic+Anc7wwsmjj0mwxJ0
A6mkbYFUvHfNa0WU0BUwh3eQjcVRPbTSSxx04L6Yuqwi2+8edEI5EOyAnDDpJUKTHkiy/eSAgmqf
ibR2rGvTviemcA9V3ZFhDqN3Uw918O6J+E3X2p6e5/A7xsuGbgqlX5sIBq0GlABHC4ODHBNr3bKn
PNDcQuGFn5uxrXcP3eaBUT9gRDa1Y5Vqylu2mdu9stbhsO890rZqq0sp2CXZfl3WbYEbOmBWhbzg
gY/v1jAEZwxF96nRupWdFqSCospIA3kdycsrhYgXQ1qDKS/be+uCjQBXtgilnm6ALlq8vMr+5Ee8
ZEygvBQg1JAx/U7S7omobHdjFlP4CH72XGsYHgejS5+J9Hx2IkyDudZ/tlPw5gKaNaXjctVShzBT
GDgUArtWzZ6Ywi25UiEdMWFfTAM9i/KbH7RTnDWhxu1O78jFBr3I5ZrRUSwImj/2DumvpaERaR/3
jzKoT4iZUTYAqOtIJ1PNCJzNKJajI9GvyHbbF/1BZxSCu7heSsNT72U/aj/rPhJLgazvxaRRzszD
B1pjedxYmg2ozevP3tive5Ed0Nh2G6eHj9e4iIIEHW4GF0EFrR9w4C/LKD76JMwQ+uizWURDHtaT
p4zSD+RIfwXsdvMVKQuLypb2D2DeHYObSvMvI0C0h7ig38ssWSAUxuox4hMA5eDEX4iBbJJa82fD
7lljqzPWVzbvNEANE7a/srLf0jhaSKshqqCCrxiU/b4fyl3gj2+pl+XroW/WjOqJFobGNm6Uq967
IdwYTWFAoyC2B9mTM10Gx85BJQJJWpkJUHUnnUAuaESf0XO23sNK1neU+/RpC08nt9TSCWfoC6uk
MIv42QEfrWpyNXZF3acrB13IppS1PJlRGQICNetd6pPEYyUZcC77kIckOSNSWGi+Ay3dM1+oMcur
TtlGZ3lkepEQz5fKe5lq/p7xB/rc3noGiV5/IZLUGFMXpcw2jqcsfFu5oZhc2GBhd1UQcuqQvL0D
ndpFTOr0xjSt5KKb0RmbGJMpXeuesyF5bTH7b+Qw13qT++q3dv40JNkBy2vHRAwAn1nm4oNl1EZg
iZ6zNB2LhoLRUJuHzR5hgbkejLw70isBNzoZb4Ey9E1qkMIexNUPA8kbibOuSwhMN7AezoG+rcn0
UMeEvWiivD4mJQDYwRH3ibed+B7jczQFZ5YopjEAxWdR1nnxhtI8hLJe6otB6RgMCgsMl2T9msEc
xcbsomYrJ/YjCz3KRsDa5/7mdUYNKexF+hOa+Neoa9494Pp4tVqoGoGML7meOauxBybtpTW3i48w
cc5ha2ga6XNy8DRVu1RKm5NMGZ3BTu+6jNYwCE4syzKo7n5hIo4z4dU/oHj1d5PnilfIjruqG4en
vo2QewQJKY3BlBE53HU/Reb/YE2GWkazn7ZxKJ+T1EBrYwXbOmjGlYNtah3WLrsCSGUw9qRVxo45
Ay+q1LyUADI58zjilBqQAvOuHU/kRwU7VRnDyovFDyyDbPR4pgyIsL3xyELZDmtLwgJfuOhY4NGW
UbuxCzsLt0Grle/CC6xj5I4OBE8redEReCHooRM8LDRUTY9FbBlfZe64X3ZSko+AvRaZIZh5zchB
mkneczNg0YSPzxmdpcabIwkSQE+lZV5DqiWL+XzZoJXBILUqdIVTijkns6siNAoVHxup6McWffQY
aByNjXOHkhhvCJNz1F6Ltig0utjiKwB0vSi6eoB4Erl7gI4YOAeYU+AouGrYFqGWAEgn3ySv6BIN
tvygBwyLbKol11Jo0T2r4PnQBllqGUE1dolzL6xJgPQNWEwd1Ii4SftDqat1EU18PYxDzk5us2Xq
5h+TGHxO2uFlzbzgcZziDVGVzb2Je3urG1+SEK5Nl4ZkYUIjMaIGmb0wV+lM7jEMo8JeiRM+8XqL
k2JMjmQCJQXlO4qswNuAtriIRty9GVOuO36JIB4WA98GKNekbVXQnYJOs9h0xIvdGOKcYC9cFi2n
zKit3roBX2EUvxGG7BC32COOAto1bMi8jenBu8FDZhM/W7V09g3/UzcMVsJ6hiRlzi0XLeNFyVVE
dCw7fTMwPJk08wULL8OcvCieh67FPkRXaTmMGqI5o9EWFpDUNMZDvjDnpJesmJ4LNIwb+qlMu6sw
+Zk1xsoYvOkBxESyHpgBjrqNy3zww2fPyE+CHGzAnkG3lKL83TocoLN4pvxPFZ0PGigDqWVD3MKe
z2Xx3Nj0t3JbRhsi7dEy2JxrTCYNTG7S/JxFtbkYsS9uAt0RF9cPv/R2RsFkg7uNVTY8iNHTNhzU
xgVpVi2AejDrOlmTJDhKPuCKil2CUae2YQ21mEGy3YutVlc3b8ArRYM63adVWD96oVgrPYdzxP2x
t53woKcu6gG0j0OEfHyy9HeyRBRC37TeYdU6BGmx8pX3AVLnhv3g03SmcDEpE9RGIH46lg/lQVe3
2hfdgpaQu9Ii88W1GfuyVGF/jSh1GDH8jBq7XtohGwq/JcAxYlxj/Qv2oLedhSrEG3GWbw5SgIWu
e92ibfRFzzK2yYYMYUCUyCM4/zs+/HuFv+Bk2/UDE+dxqeEiWXZyIrMp8yP9koUVZcek3SS8sQ/d
HUGJphPjgoVJXqxA5l/HgHr9dm+FgfYuXe+n0sqr508jhk6tItENiPyv2Cne84pwu3WHw3/sw0ci
CM1t52X+oR9gtMVdmADXNLkkp+HcFbV+5RSSb9KEoLhlDfQGGFJMkMpCSrWL4jJ7TAyXBBisQ4cE
bNCegIUWtaZKt05RPpalGbFMGMWxTDTjt5O0ko9q/4CRT0BFG7ODrMJxE2EA57CTWLe4hm3d48M4
oaaMXjqvJocT8JQP+qdojRAWk7VUQN73jE6bc8ckKrTKckukC3LgGBGbp3fO3BuhNDGDXxaWuhfl
WuW51DO5LRCAkqiSFxeHo+gZJlm5a9Jxj1YZeZXqLwS2R6uqjb1lkQUfgY7aU8xJz5j48pPKUg7H
pNbRplkmU+chJ0hJOAFTicsoJeBCz/eD0NtPllc66EFyNSCXsqYk6HFoGMtUs7cZE80zjrz0vc+C
We9vE6032DHbggq9+jK2wZG1DIt4PBMYKDZGCot2ckGFIT+9xijUFlmHHDF37PagF+1breUrZ+x2
Y5CTIMBBv0oQM6qSVvAENQ9l+nGCrbkoR7rohJBGS2V4eNu9ITu3evZS9xp0UsGNNvXWZgyNOYP2
5zhkPyThEgtYCdMyYNfNivZXKbKdXiC0auDpYq0xD4XDpDsghjFz0NdQiBgqn679VBHZJT1iwgwG
CrX+W1ikZaHD3Cdteq794l3AFEGtH+zh+D87gRDMsCJWpdRJn6UrokdsxST1GuS0ZJNnrT2t0BS/
5al8ZSTvzmxUAtsIoXhisbmbkBxXUzQHwrkEQ5q+WkYNdVOnQRtUIO4AXsH8RKQP7kLUzxNEhAXu
nVVTQFeySNtYoVkNuIQz+8VHPkCYM1lC7if3CHaeTy7jbdPI3yOjz4VbFCaXbbbNPX9nImvJtewj
FlpMYWlStkOT3vbKfvOdEawvt+oH6dW3JvYz8rBl4+Lf1m3vWsjexBJo6uzjftu8wmjYkDc17i2P
XiB+ELrobcBRByv7mCyTxOo5+hlYH09aNTXbzi1xsKjCPTNfHj7caOxfeWMww6M5Ig5jMXCk7J5I
DSswefhEiW1whLk7tqyE4Pr6xcFwhS8iy54Iw/CGC9uiTDapHRjCXOC3HJ2QHkhEaLx+kgSffhmt
hj8FIWkRhY387+l5/w/KqbWwEAMu+X/n1L5+MpgARFv9I6n2r//2VzvbMNw/6DzPpAyfJrRj40b8
q50NC+EPD7Oy6RsmvKB/hdQGf+i6afuegU3R4PFvnWznD4dUMou2M1gszOrGf6mT/U+UBtUUGA8j
AOOBatk1sb7/0wc5ATpDFCxRHOtOsiq58DBoR3ukE9x9sqDdQeYohvlo0WFi2LqqouOtk4Mzj5Va
NthN0ASEs0n9rOXZ77+9k7c/2+n/q5RQq5Oya//P/zb/SQj4fnVBAJ4MI5Ht8gbR6/+7SzNyBpvU
8M5+cEkiQ/6KARbk66LzNWef5MZDZYd3xwDTWFapxKkGCMxzDWMnI/qYXuEn6wzUNFs9giPfSU9o
64OFPnq4ImfEgWS3LAqAORPh6lYVfv0nL/+fpuG/Xr6F4Mn3Z3LLvxOymqjL/i9n57XjtrZt2y8i
wDwn76NyDhVcZb8Q5URyMufw9bdRXvt4Le979gYuDAiSSiWrKIYxx+i99Z7htH2fvKH4XE25wihC
R5ruV7FEa2uuAiP0biGwVav/PAZ6c2sM85i6IjxZtEpY9SaHskHoKCgO5Szjko3x6hXVPmLND3wY
rR+9omrfdfWTKcz66AfGIvdTdEoFKvVUS+7/5W+aN/nvwcf8NwkTOzJNL8lAhfnLP78SVsBB5qnE
urOjk0yIr2vZVYI8np62HfAL8toN58SQFwtlLGdhSakdHNr9J1Kg+m0ky1c5jOURs+Xmoaq25QvI
ihYxS2w/uUmVLwIAJIMXNP8FOPTHzOavj86xY3NEcVT9Ca3Jisxvg8Iz78h4lrqrqafR2FLlEQGf
Rv5SoFI8ZoD/5lzwc4f88Qvqn0b2G8fRup2KAOHnFQPfgd7wxmpzTMAxxIw+pGHGn3DUlHnWuiBC
UYVAngjl8Co1JhMMvI+hTZtTCFYGKoq9g58LGJJV3i5cO5wWFs5rdkmWl01q4qkDtYw2Iww3j5wD
GAr5TlhXjJr6MrHxuE4Ur3fkNeBuaXG3GoL5ckScM3OCHzexWomO6DLHDTEDx/p5xOa8dyJm+0aK
Os0H7dljN/3izVxY2UdvVBDtmfImWXOqGLa17lu00gxoxHrTXR/3UGHfIB7Hax1JyZNF8NFFL/19
ThdPsjbzevAUvRsDR4fSWtHdw5/AKpKuUbkfah3G6IyaZEi1T6P63cwo9iban/fQKHZOWle7/49d
1Z2HiK7pAK2w/+CLSLjb7SBC866Z7akTiCsTWdHHq1E/zSljDPcuvWVLUtrq1zBiiBSnaPPzIEdS
ZvrGOcyLbetpSyMG6Zi0xh3KXBATeWOB811NFQBCJ/Pe/svH/idb6dduSg655zJh5JPPMel/P+m5
ms7gzqmMO3pUhldu+ERwN3V8nKI9g3JaZibYap/WgUQDjZoJKIEWP9cerizdPGKF/fkQEffMSvc1
yAsNwdPaAhmFFQuY0X/+uH8gSh4f1zIebByGogxX/zhHd7SCYjxpxj31ZXnTcQTIMf6CU+wUtnmL
pD6Da59J5jX2yZiy+GQE6jVC4bv/zx/E+ie+5a8PMuN6JFA08W8INn8UDZcmvqU260gTN+xT9ZaE
yj3lkbUIda39lHafiRK1n6MpPgfm4C2b3jSvj0051s0mAkeG3aqxV9PYLgPsCsrcFyWNjao2nFWk
NCjDiFtDxITdkIq9GXVPHRkBl6wcD71PCmPgA+mrBEZcwhbHAwvpdxWH2n9BsTxINH+chC1Ltykp
KPOtfzuTmTZS51L39Xs9RN/stscpy7R6MdFzXiXKeRrr+Keby7um4eEr/CH5olzrbIwdcWURc5gC
Qth2lFO1D4V5NBuYMYtJG7aTBwAOn36w+M/fjfvvF3I8evZ8zeCfYET4z30alxVgb6sz71UNyNOk
mbLlJA1spP1WjI24ArmzFmUCVa0VrEIYoefI0pW9r6FttDRVDEKGQK8O35wZWGWEEEsdmX+xdToM
D8WxJbHrhaa69hPdGnw91l7aby5T2J0eWhXWHoRVGf/DDj8r7TPXXqUFrRDm1yViY5GeWqIKTnrB
wQ1eRZjDU6zjw2xiAhilgsOtDSJdxAB9J9ldStntuSrIKzP2hoBC85bVgfNTU5jDo8K4awyBUHoG
h1wZz8YcqkhKY7UgQIHeGuJVK0uHs+8SMpCGOLTnP8qsQJf/5+1uz+eKP3YUxHCCzcAM3Ps3SqDC
UtjK0TPunkeoxVJM3RMo9vzIjKDauZqLWZdJFmaKHIsQHqFFiHPnYd3sNCJfUt32N21tHyZp0O3U
Lm2LEN6xBwIFyJ/cq5KxlszHYxG8tl299FFubIqS9EJofRGCdmrDbLSfAzLINp1S11jLXMzY2LIy
8zhZrXmWeYFif0QSacb2ZurjXSHz5LkrJ/IGG3uThm22GbgOLnpFtzh1Yg/G8r9WLt+G/xP8yP8f
paZBsf1vW8qy6cHDNkFAov9xsdDQA3eubxv3ocje7JK5AdK190d+aF0a9kq62oges2JaMycfsVpf
hG2KVcEeiiP2AqYHxXjOLDH+FwqM+2cV6eooWiQLBx1YiTT+/GQEjZtKj8f63s9OStXHKJRxcyy8
+NUvNXmqhHaC85UhuI2qleEm2RbdFhD0Wcv+2H0LC/+UM1YOADXNOkMZzukqd/pp9L0zccjaMvDd
OV6t0DZ2Q4Msrqd41bTkHWXWLmixr/XWGzpozon9hMy+cO1dLJoPhi095MMFbvhomyYOvAd64ssh
KbZjOXmLsKS/Y9c6UJJ55wf5iSSiADUNYR8ybrtoIi/cGALTRGbHzjIMvGJjpfqw6h1r9RCQxvGH
isf2hLuFka69ovbIqdXNT3FqGLCS8BJ0BdHCXtCz3vaQaDCWJIM2t6e1RfeFviQ2tv98WGEH+ycY
zpYsl3QOKIuzmmkLcGH/PKEhWPcEMuDgTkJ6fkk1EPe2loilg6lymWsnxym/4w6CVzyNct+o6OAB
N38hVL3a9w7TvFB8lUMVX5yxtW1GhCS8IT+kbDT0PYJ8GcK6hslEyC++RvcrKTasbRSZL+MjBoes
C2ZT8U03PjdNaTzF/vCKBpfIsvymvPiqM9tascH0baiqb1HrbtPFAAwSgGn41Hemi7FOO8QYw2k3
mx3h5Ez44KgwPWVxlEftORv5kzrboFZVDP08eiRccdSxVSpA+v8kIsLeppAqiX74zpVoeOQsgqRF
snDlmG11pNBk09o45DKB7dKNh9Ove2Z7Hxi9C3+w1kHk+7QIwfXTVL06JdOCPC4XBFEJxMrZqgja
Eum5nq0LOTDzjs0nD+L+fYT73pIQBK60KdWb0Ytqp8wcPCahRFPs24tqAoswt+C3xMAwPRDRNQil
t8DH322FqsWWt0UOUCt4FDODlx29RFIKaF4nt3dBb8y4lMn7WJGkR0IJGXS1HqzdwZyRDuPJY9S1
rhBweNQDOK2HOzQPYopUqy7jzPkZfM9dW0P6bWrjcZfBw8BsY1+YpZyYfEVX4O4EPFytiHwWHS3I
qrPQCg8CMC6+xJyZoFymTvdDmX1y1HtQOl2ib+nED6sKJaY7ae3d7tl7+HqTLcEERBprPs72UTtP
eCAcX+8uqvOsW9eoL7U1fWQSQrWC7HofM/ihrJX2nXRvGLjfKxVOtyjvN+iOolVlsEMoW9toRZ3v
ythNNk5ef7fhMOyZQGC+7aSOUirf55h0j3xt0ZIUjQOFsbGzHIATSQ2EnzQ6smUhteoxM8pkdG8F
h8oOOUNzLlasfxicZcRP5e0PaeSSXgKdxcQY8cO5Vg2MoK5n01t9SSoP51Nb7aUh06NJshHtDOKM
kR1DnkHtPNV9esZyfG4jAbLFlgO+XLddFUCmuow/y42a8SrxixG8FIK5iEgNBq+A2LpPq0U/4t/v
IOTSpd8L5tOXPvlJUEN8Q6/n7Qy9vHh8Zp+SKwfFcAbjRtiXY7urCE0b8X9U4JyQkVpplnts3A7o
cgXVhqeqa4hr/GonzMAmy2SzhnpyxOYdgHeYk6psOBZSHz6BnmHH0BlQFpMm37Cbh7hCdkXtoRSa
bP1GILR+GyfCgtQeIZcCvMNGYiYC/yu1oOrgRoYDEgWXovMPDYi3Uxq6H4TCRmtHTLuoGdyrQWt6
+5hc+Y7mkCSHkIGkCrB1lfdtDG2iG60vgy+1LTIVv18NWB4Wgj1/DUFoOlj0ozde2PwQjRouaFuG
iyjIQi8lTSHWduLImA9e/5B8R8QW3Kamb/aa6d9y6S+1crJf8qw+V5UfnCPXMiB1VN3OCKtPaRmb
z+g7jiGJQBekcoLew6KzMKZq7LZf8ap+H31NbPMpRSbdeB10GTKIJ86UhlENxwJeX8FaKJ7CeJmS
HWF7k7g9aplARdd60KILsRGXIPTDXVCk/hZ/fYbD0aK+60qyE2rlrkMsn4deiGXp+uIGwelL6Tag
JyFa2TGJc/iD1pDt3h30i8wgBRbNtgSb0In8pbevBVp6Tl8GzEO0yi1wgZrMSnoitb8Rcbci6SuF
C4ZgweiGahd22g9m9dae+fXNymdOjtfar4ZhvtIlR+ovfTSkCMCRZgTMvf52l9U7j7eDiS6c1Wx5
YMJRHlgWFb8eotckUOvxEwnKlrPytLG9qDiQMDjp62kWrP96PMuhAWXL5R9y9XDQzqaoobdobNa2
dKq/3VTeQY8KXBMZqjUkEgw6kbZ8J5O6OtgWdZEr/GYVO2KEYcaNCKbx4KMOYlLU7UojWj7U9iEx
ZlvTTMlp0sZ1OnYfv54Oo1PomvG2aHDHVPNNavlkl5DxSsfEUaukTOtDas8sbypZwDRkvIxaWx8e
N6FhkRWtc0Mg1Dc3JfXOTRJGTR6hTmauo1/JktfADl4r5gpbCS9p4WUpeTWzHj8ZEy5AYYiZCnvk
UWSMUKaq0xfFND6bISfq1CQLU+sPWTs4+65GRR458V83fzyceiZMoJOc2eip1r1dDITdZ59MjRg0
Mfn54XHDZKj4de/xsGIsvOtIXPIUjnEkveWBa3HB4PNf94LeyhLEuDwmNW5TGVq9tER2rQbjeXbt
7rWGS7JIcFz1nOxXJkKQikCKFTHkRGK7+QuykhD7Noajbo51jjCdaJKxE8ZitJQ/9MI9g4NAC6Iz
dqlEZ8BDJcO3KXGZ2JgVVoPt6uum7Bme9P0SHFZ+ATDQwGPbBDga1pqZfKDuI+WVuAbOlbM4OHZX
mJo2wvVJUy78ZRs6SIMAT5LngCa6L1M2FP2KQ1/pP9Enfngm2RSa4PAMWeHGDV5X1a8rEiqHOrZX
QYcdiBLnREROBm0w3MuSaz/W6nIXZR8ZSa29zNpVM2H+rR1wclre4cNPHmt14POJ9uw6UGowH9HO
JAES6K7olqNVH2kN7bLZHYDPETNxNE4cavMNl6+9F1QASeZHarYrPF73uPd47vdrf/3u//rj3+/g
hDQHARnAlvrj/0xrTqmL3/9NUerASgky+dt7x4/XmGWH8zkTB4y8/MrvN8dUnK9Rmvyo6oIQ7ccP
kGKB8IgZfhNAyVrv8Q6Pn/z+vcdHeTyc9QDU/MTjBaO2ciqF1CIbgBNxhOTSsTj6WCDJvPmulL8l
BRql+NRPKxhXRGK6wFwOj5vJNAE2KFTjjmo44RMWZmIvRIUny+UAO3opHfK6lCP0o+6ShBB7HSsO
G0gLA+xveHJAaOihc8i6Evh976hskTkeQJQmfO6l5Eh+/Phx07IOOkjhxQgbChtwgoWu9PETroIO
iEWF+xB7yeN1j6ceN4+HqZPZO81xVvX8Jo/nnUT+da9IdLoG+IRXv3+BSh7OLatlknRGuXN8kGJS
a8AKgXt0SOk8+BqyLYgk2lISjbRT74QPMSN15Jr2U37wA6eZlo+7GWmBWGIKGXFam3/2uOmRgINs
Cyhz84IirC0tb4XwB2fQfOPNhqDfD8PZ7wNFnV3395Pyf179+7nH7z1e/cfbDEGdrL1aco7pdbgy
7cOoY867J/YG8nKo2V+Cpo82JjMACiBoTYffN1npMuP9/Xh0cAf9rw8fP2hm29DvlwRYO9HS/M/b
/vEOjx9QDnQLgdkMQCC9jl+vTtPc++vuZAGDXPz+zTpC2+pwyXGIZrRC09/5MvrXh//9st//qTZb
pn4/fNz743WPadjv5/72hz9+8sev9F6prSeL9JriVtE+beDLzH8iwmHLKBCbspnAUdTNsz7fJRE6
TXePLVPEXZbusNqj5AJ/+PjOfn+jj4deY7IAS/OE21/3H0//funj3uOLjvIuQBfw+IWuM7RxmYl0
2loq2nW6Sd3fT16xxmCwKnFytvNprhp7Z1o/9oBhMlX9PsxnQO9x6nArVkdG2bPwqeuFk2XpPq4p
njJz+OumqqVJFNv/PPadQFvCJ0HvYbjFWkwOKwx2rsebhvMV1UHIS1/CP2KxjhaOVm3g8PXLx1Z9
fC8Vhe/GLPOXglXdHrlffjDnL3hqXhO0B48N+Mfmfzz3t6+oeOymv7b677t+XLDbRG37RbbBN6GB
A3GcCFIcjNXFxOh94ZUiu8OoPw4+qoYEIg00jRh4XcGKS5cbqQHZj1BEb13fb0E8MsO08TKAKmzD
ddE0yIk9nKH5bIVB7F6dGUGAIDHLN+emub51ktndN5xgH3vjPtADCJx5AEIwNL5OBH1c8AW/OCCo
9mZzIfEQnmlq3yFnmTsaLV9hKdTOeLFn8a7NKZhrHlOiGsxPjrr8HLXhC0puQYlgv6i+JDa0lF9z
TlZAi5QOOqcL11rEtX6IvC9lRcxtjrhwORAQvNdH7ZjMkJXa1b94oXQ3nammXSONzxjgpzXpXMhf
SFzIg6a4EkWxAU3VL33dHzAksqBHDvkRTcOXbE5OfQSQ6DqLJyZMJrWB526qmjhOKxaI1qx82HvG
8A1jEvaIFFo3EZ7BTSc1UKzqzK7uKhg/kRYp9mMmvmc+Tl0d6zNm/n6WE3lPmG+iJ4GzaYuo+LXD
s79mOJysDCilK2vMJSLD3vkwOxpmljEF2zqI9j0HwzXI6VZFSMU3ZYRoWulvzmg7XGJ9NHmEkazY
7BfY0O0yqrJvWqZnZ9w5UH8ztaMPeuOEBC6OHNiZJnYh6q3bJy7ENE9PX9o5Ddqx7a+DOeqfqmSH
3400IE3gOdH0fCXNcdu6HXncE0o5XwZrLPxcClXpHWqLngHfxzdkNZfOK5xjhF08Az26YTr0E/81
U2Ydy5VeZ8aSdLZkcUiZA50IQMo+SZKhNOtlqCv5kQSo2wKzNXdGHpBfUC4LIodPscv5wzHq8gZl
j5iT2tgmteGdylwuZKPBmNT8aV3m3bUb23InjGF8ioDkOC3Md+G0d5NwNb67kRllKuNj0MBtEWQs
fUq50GlSXCbbD/aZYoipSJgm83HbNvemVfGqRQV+SrriU9Dh0bKhL5QwMjZIwirEnCAYKp9UBYm2
5TjABWt3SWzfETsRuh0SyaKnYQfi6qumaf1S6xgnjDVgPntqPBxspbO3XGfr3TpvgXlH43RRXDya
2GuicervqRdEcPGMT8xvqGDnIBzD6Ncc3fkF/stGn8OlMKhlR6MSz2Fhmaf0Y2Lk/KnxvprF+DRG
mX83IvuLVdrDLUD3c8jH8cwID82aUJzEPL1DMDUQF5zXn6qhcp7NMj4DVlWnWh++ZRU9qgAywXnU
0n7VgnU6eKTgTAzXX6SWIJVUw/rBuMrq/FNvyWLP+nSPKILoW2s4dQ9eUNTtC+YmM//u2BmTt0Zu
yqdjAyPatbUdDqNXDIDVC8mXyjeHW2xtghlRINNoWeXuQYuchFYxU1EjEZRIMGtxAg5bDEZIhMdm
wPCQIIzXIOvL0M23ecL8oMzG4AgFYpk5MOtNrqtV3BCwifTk2Eze29CZyclGEL7szBbH1USPcNRB
rlq+bR0pvKDEpqbaGSUywUIsfSMDZpKq9xEw7rzaJ+ejat61vBfkbSb+WRPZj7HJ3sNCbHjJHC3t
s3frbXEsh7Z9QnrwbFYm/QQervypQDBMVcYs/quXTMYlK+SlDeN6j5r1s86q+NIUMMHG0FwWIHiw
B0/pibHrN1PPX7yhfmmCUZIUL3a5M51VWrznGuwPpxq2us+s1Rs+6xDoVuQMzPHblb+ax4+G9UNX
+97wcDa+m342nbVQW5MuUIjWeEETGgnL2ued/QVZpLuDw/HUOOonIFlAkwlzEyenm4v4uGMt+4Lz
Gu6vGKt9Oj7JqNTX3eDCqXSz6Rkn6GWwMr4AiwgB9IaLxFXaq2HqOyFOZqLMlxAI8MA44OQgFlsw
eUAsqWkBmP9OP46Bvs/DatM549tkl/UapGtzcbpMYXsE+eaJZx2AzCnIGhr94bAaVCe3ms8KcMQH
R4STwj0G/CCL+lOmJ9rZaVfwCItnMCO0tKziGrY98t3IaIEvfM1nBJ2kXdea/TOlnAurvNgOST++
W3V8hi58qi0VPnsBOYNGqHDo11UB5K0PXzXY5neh0wibPOQ/k9veu/FbZNrVV612y1VRYvtqCJbh
3BVnLKN7cyHEMII6DZC/FnFxHxuuaTIhlrydB30cEKDjpjta95ZYRJ7xyZQ/WkP2I1Ye2EC7XaZj
7m71ITtJ29F2U00NZU4RQfQzzrjI1RarqkkIU1ecAzW0m97pOS7aFOi4itXr2LgI8jD8jDJV18Zv
MddOKRMPj6TIfsiuQ+rMNr6kWrNPLGvXPLY1FwbQRPWKnIbvrtNcxtwwFsEYfQAlEPsgm0/bKb3o
MQNsV1FUUnpV3ga7CK37EdFD2+wemBqBoe5g6bmzH6Qm1npXNsxPbe0Z3sRC2vbPbGz7T4WjDrEO
gMoms+aJWBSsA1Gw1XM13UIv/sABlJ/rDh9JzZz60Nw1wRDQLe2N4kQ/i15ZyttiW44gYwY75RpG
V9R0913u9q+0Vth9Nfh8lWMtcyuwgW64c63Uf9Cc17cJYSbgSnvvbCsP8RC5Pt4QD5eqvwfFZ/7L
ad+zFTajMb2HLi6TUQ9xNmod/IoRywX2t2bhs2WWYBBemzyGSqU5M2vex/kXx28BTCEmeib2id4k
TRlyycrSme1iUoAgVWNeoVJ9t+3kFREoFSwtVs8vmxVwcpd6YHiJncxEXIads++DK3zjfKNcPoTS
LOzaMtn11ii3tIVprkBo0N0PhnfGRRctKFiMN2n/2cpqY+06wY+gYjKXM2e6D4NGWdmEJ+HdhgCk
hZklz3nArtxFssO5wemfEoa9YpyuxmQpQtdLBkWivk6GA4QnGD5FrJrpIE/RC1BVAsMhapaIWLdw
XJbSt3eW8r5H5ZBs9Y7DtUFAtFaivmgx5OFhtNaqtsUbgahUdcnOM3uxypyM3aUtfjDMeXJaU/9u
aRGNZM8F5OgU63gUK4OcyHuRiNcQrfFHGECkI3oEt6hVUjN2MSzBGAhYYQL384QREhyBzr4ODlxC
9U96mX0VRQFovO5BVBjTYrQnMDKm356mIPROhZteDVdQ16MeWUe422ZbMLs6tfSJpXjrxeKu1XPl
5Se7ltztbWzI+wQsatfM7RJ9IsLHNIp8kyRlsYH3tAoDu6UtDKMsTHsEECpmoRwr97MXJF9kmKYL
J3HLU290q74fgqPejOEijnsd81LpLUlIvREGL29O1m99QQcj6aMjI8EdrWz6Kvb0ufTwuJScDGrG
MSujpQ2HRZTGSADwEL7dE94WucQP1OxKDdY1kZ3JnmEVv43JIk0o9sPEGpa6Z54QJdAvxri2UK+w
p/1FozfJGpYjQiRP3oqBkCB0yJ+HNMGzY3BBEQxVs6E7USpgXeDCtyvE8L10jOswbiCfcK4GPHIs
Y++GCvRqGjRbyPjdI9UmYH32hKWOuIFY/FyArwbGC/bMwFOiYb9eKKZvWwJO9QVllUIT0XT70Eif
1Kh1e0+28WrQ5E8KHgskaY1RyLPhyRok23Jtu5q4Uquyp6ro5Ox8Hz7cmgGMrbXRq6PHYF5rcjR8
yiaARJuoKjGPIKWWueVw0GNDahL3koUWSR3xF6cYxY+s9j/s/DO4uuHJVfCCWutzjrT0KrziLfNi
49CYdro2C5gFKiNDqVSOs9OM9pjHZPaEEVI/gs/Ss0tqoMWFBblll17QYh3C+T1TUseX5tItPeOl
S4odJDnU5OEEpT10GH3p8inm/JuM0A6TvCGufUQ7h7gw3eogZLaGPUiigKaf9MafwjBjY+XE+YBR
hpLsjjvyaz4TBHqmPKoP0nK3lQqmCx5QPyK1oItPIkBvb/fGzQQ6uzBKDJZg2abrwDexKKzKX8uZ
vEtIYm40FsEMzW1sZLuPsdPk9rNbJjbpgI2zHAIjP5thd08UcPwcmhzg0XFZoJraJAZwd88IoQjJ
cPuQZwZRYpIggImE8yt4AhNGqHIqpkGwRfMQg1g1F+OxNly+dhbzm1bBWxNcRtMwB+CmiwuQgm+G
hP/NgPrUyX6ny3rat26OLcnIsdxEE1SWkOiMeR9HJruKg7TY91H/ExniNjRKfjcmk6NjWLMAtdmt
o4GaUreBMCQ/yqCZVshwCBRgdAysH5yinxpP4SL4FErtxJQmB4D1BY9NtwSVGd0QRKtVUHJ1f9zE
iF3PZTq+9bFod1R+UJxTZ5fKkvVZhkPNViiREgk/hpzqHcubl1qSahG/Y/pBKukBy/fdguBqdCMw
wViD/KKfm91B9b5FNlf56a/WwJzONOe35jw5xCde122IjDxPOJFPGesRYirMlCCNstnFnvzOxH/H
yaA9lnV8L+PYOAbKtTe+Go+jJfjCdUc7Q9glfas0Xexh2pPdjz9YX9c7sI5fzSFLVgQGhbs+BJDI
mgjXifPOgE/u4Tbgv5b693wqSJOfMm2j2059bNuwYVpR7IoOXEdYP3ifrb8ijQiVrt2urQyQLoQX
srIr/IV2Dycu8dKSHJfR3JeQxOjtDzY6glE/aAIDN2TgfF1neYerX+u3rIirRcrBtaRtkxyzXFdY
+KabS+T4ahba4J+vD0BJ8oXhDd4afQLqq3XdtTsGEdabk38nF3Atxrw/NazG9tThb+wz9bG2nhq6
Gvc49i4adCpOk3q6aUPiBEYTcmwTukt202gRBLZ9dzyNECyKG1tl56SxNlmQWjtX96EgBGTaT4VH
ieC3mPXovB5MpbVgW2vqeWRdmyBLm1VtYwCmp3h2KhzKTkAsLw2uaJ2EwtuGox4v0WH2W01QZxao
fo+82Wj7HGJjOe7c2kXtVpGpos0NElyo3wtyUc9DEdzMoLuGke99GhoDiXKmG0euu81CFbKGGq5O
OsLAQ2YblKSJne6g3lhrSyTo5IgOYOpbXtJkxiCC41hqY5GuNUsNKzJmXK0xn+xR/ch7ZqxBnQ1b
wNvtycMztXMYlC2zxvip1bp1Fhh/pxbGK1adeuVG0WFiL10OEEd2mcv4PJ6H26GfGBct3cV1Hp4K
Rl4IIYlRYj40HAiA6m+guQ4u/Rkt7K997b4WhXZ2LXiftgDNgfloj7hjPMPFtxcNoT9nPF5XOAA6
iH4WJEHpqEs6tW9TG25Ak5vf+04s0tQzcV+15mvPKRF8Q/TSVQ2D305cytosv3gpzks7+WaaXsB6
3HwuHS3axT4qCrA+EdbANr3DE996TRdsfICF69ybaipzsACIT27ILyFVVhwNSRGuKcbqhWpctRb0
HpaoddQKLeW8ZOjbqGLkWeN57EV3NgdcY3hq18J3/V1FfCi9LAbnfZVBFtBHVutzUaIMQx2CgjUC
40sm7QUM+BDx5RQhdiys/sUiIZTZLJY5mfqYxBVeDHjJPibODdkxK6xK/la1RssEAwtD3dgR8zv9
w6OCcsqKbRwX7x3IjwNxFurJsBiGFGtpV+PyYUmQksWLbuMkDYuAdLcg+EpIVMeY8SngdHEJtewn
UPwlAbBqJ2N8cnWI/WrsUMHWbcZ5f0oAULPUWzJHwQ2aRIdAARkWWa9OcrySPJOxbhz9hRsa01bW
ryTnkF9AINCeEbyFmmkShE+ZzYHYFiKiU1sc4makTCMMa9Pk2HoNzN8c0dCFKw7Uilmer13NbGB0
VdnrQOntUY8JNAA+JJNb0Azh/gHNB35rLxsRFqDJyucYoxci8LPFCB8fHJBJL7M3v/prev2kPCrq
qvDG6zixXKi0RG2mzH8bi6pYB6YMFnZS1Ferv3E1ik5aLd4fLZgErNLSCU1jF3/GwWsww0UQlC8b
DrfJHhgidjD/A6yLWvXjEXc9RL19y7ruu5O6YHr8fj1Hjm2dBFCkGJxnp860ZZk7yCbAR3Ml8e6d
Z4z7uKhYs1oDkTFx8ZM/+26V0WuaBeaqpmW6tBx481lB1l7T0UXpZwlH6OtfGkOplQxiHdltk65S
iyRsMyTQjzSSQzTaWAzJPoRzWK7cKZs22sPaKXLaf4LK2rKK5Mk0klfZRU/eQABtEETD2u4oQFwd
orPu5fYmT53LUIv2WDBE0C82ptCDU1g/WiQW0GeJQDMUhBUP9QQEWHY3z+2XKoXWEsRc4SIqldUU
iYF1skGMkpwLjA6NI/ilcwg3+qhi/9pn+kaK3Pnoi7M5hfJkpfSRUoX7BMzE91irAnI8WvanaiqJ
5Yp8au78x0MM7w/ya1a49duCXpVahI70tzp/JODUqb66PbwA89UZhv7nZOXLkRUT4jhYGZ3xlYIr
ujaTSd+vGpKzJfNbR3LDKckTQO858tSYoxlzYr9MezyteS9PRGRmT/RtTZjJrlhRTb02qoy2jJtR
D8zwcQRHn21yuY9lgEeiFXYEYsmHNVgDrhnLGsWDhA9sVnA1fXc56imaJJUf/a7VmWx7zPa9IHwZ
GUkg1UUfAv+YAATXWaEqbne1bpympLDPPrJoglyJNHkek7DYOyHUJ9pKDg4NWo+KVIEFyTBmPNCl
18YYAah6L1kMn5QLl8ln/iLRfB6DuLjW0SxeJHDBtJiewg4MDr33VAgljo+bRLPZ5+r0KRG+dYlj
+0fIGhXhMOq5BYbmj1FdqJLzE7yX4Y2QInSn4TozQuwNWey9FLYHBijpjwEpPW7tzUd1TDNuSGhx
xWFzRQlXX81Cbj1fh9CNaFDSdtUw2Qgv+Vl6nb4WxcSFrC7OVkwIN0OWZk/gFQUJ5uiDg+bfiLVT
mbTJazSo+F59Netym/1f9s6st22k69a/iA0WZwIH50IUNVq24ym2bwjHSTgXWZzJX38eKt1Id+N9
8eHcf0BASLIt2RFV3LX3Ws9Kq/yZq7O4kXOSbhq1t8DZPuoo68NSzIxshDVfIGEEGtSz/dTi9R3a
ZtlfewuieWCLoh30sSY/N0VhmDD/0L0mPejfp0RLzorUmX1uao+y457RQ8vohH+Zy/yoVamL5L5R
Jwxw76nqvVCUDZ8oT2Wb0SPJIJ2MzUhR61pyOuBxoIeVQEnLDRXQsEkPM4ZwliBioVGIIBeaS3pL
5NkFgyMl+IYO+3ukHvXWnPajSHZdYroP0p33ZodWr/IEEX35e7esCpqhbh9k7tJdA3ydsVc715Xt
HTNJoxAfd3fGIbuvJgMXs6xe+C8gLmOhBJ9NcW8m/PmSCWWAuL2EHpI55DW41takIt6j0W1OHh2W
ZKqQ7DnGzVxo37RxcPbSq0FDEVGwq9OXLi6nQxKN86aTzkBjNb1EMsdcXgzdTeHFBGZPfXkLiMQn
PCb1jPIjYzXdmMhXcPzEF+LCxlAaJqHGImM1ctJqC7cKPO8ozFd7oDmcd1/zqiACsdWezLqrb9uY
dcu1RLRXMBaSyV++QG2Q99H0UzKUD4eE3QUtn/neSaLsbspBy7rytdHr9lRhGUOaBx56SJcBjazs
Lr2sicOw2T8YUFvHwb5gOrIvjp9/lrEqjpU3a3cM+wmrYfRBu665ncaNpwMxoBn0yDXHXwNz3XNL
QFSbFBsNl+Zh8B/oe+ePmvazmLtqz8xwgF7AVmes8xvoFmgnCasLvDjlbMvS5MbJzbvMqqo7cIbl
bdE+/7pjDJwXSLIJqEOwBxfBPWsmglVCyawwtUhn4LJTPaXGyEki4uHG7IjkHnqIM2OzuIer4cIY
qaCMlh0lo6Jq7+nIGzOH8KGBkZURa9XNOGdf+5FOni70+4qBVZvAzy2mNbGnFg2dKAPQC9UTfwKq
30w7uG3H+5ux3ns2hI7acfdGuvSBq88A9lOad1M23dsxO844+tIkYiIEim1Z5M27YjSKENDCFKL5
3ZNOzJ4WJyEoo9m9OIv6WEqQaVOPhEPFwtnBNnuL1/XEdSMJ8Ur7ErdDhj59ng7oGDU4H657GGZF
C7j/UkhzvDA30PZqnEC3rGPHuuWyP/po9qx6wxCLilVSFiOJIVyk5+JAs8uDTDT7G4nl3wKLcNY1
h+YT12ElWjRZrgyzqD0rm0y7tkY2N5BnE/A3oUkkesPracjFk3gZKrZlaiTH280PszUnRDyUXiBq
0LBWipzfNDrzph7FudaX7I59cs1WILUDL7GZRci6wiwa03BdEeQ09Ac63fRYD3CP5icrs7IvMUtW
PM+IWtz5cWxtvkNPPXRlIhjqtTxLRRgtxg3NBYxGGYzluZrBbDQ9uhwsNLNIjCfX5C9FwltaBvYa
kzbv6NU/HDO3jgDHhls51gGNuC3Jz867iUfRxUjv9mbHwtR7Z7EunnCh+oPO+6YpI2jq2aH4E+TK
rAR+o3Lp35Xk+LBHyd3ERiO92idTWoQMsU5VrLL7YQ1ScSZavW2XdacauQUzTee29joSc9lwgbk2
vkbOO+GI3Qtv1nM6esRBp824sc0edYEzse/UE2uXWMbzYFbfLEONt5G3N0q/Zf/MBqiOfOoPp3xY
EgzJU7OXdl+/GS5RxmX6WBojCYa9A6qzKo+WyoKKcPjgOpnLCz7qNbTJQyfAixFoEXPBMcStYWVn
d37qLQToc1X4LJDFfFclhCFH0LZsz+SPJDHQqMwDAV0UINY3DTkuSXjxlqGE4rLZu1smmOAWC+DN
HTgL0EIgKsukCwHw4d0WHWNitYwhoaV0Q2IUzMVCKlY7m/VelrRgu/Hcz8N4/xQjVjoTbwgw8oXS
SYF+IQXPzhs9JO374EUmoxKNAA1Dls9IpaezvyYmzkyKptY2T/2Yq0uDYGXve8s314zlWTfM8ny9
VUHWPo+5eIlVU+8isyJ1nXwzYl05TIuJM1Sb6SUV7YW8kdBZo+kJTKUyF9EcGAayMQ8qKuDw6mHE
PsQkmbdZDgmyxMwnuMyV+BXyRTzNDegT5WJjb2KCUIhAnS4ElgVXe5lkvPq4ZJ8Ise6UFTlvLfuV
xBdv9eT2xGWmNXQGyFQdLL3a0dyzma+mgpRmYFstF4PwvC9m9o4skfRXK99bwNIRmPWwhM5V3fZb
UcHIy7ufVVq+JlT+e8YPdHVRr3NRXmA1DeWJkRn1V5me0nh6tXSAaII0qa3vwRBE5v1x1UdM8Ux7
ekzVZbHGGPgMudz+KGlkel6995LhKSFFEP40KyVtqI+eXyRDq7dBTfFTdLba2DYfY/JzVr1KdwYY
+1ISeIo8z9/GWfWZpUu5F5G2nQ1bnOzFvliRV5FXhnvXt/ptls5sDL3hDAdVO/tReVP3MaDaGhuv
VVF1mx0p47VfnZgZP8f43k+USYC3mHLTPeXq0LkkMq2qnqGBs1nP5g4oizpJQq8YBxJdD5WoDWp8
dOBZfW/XlnRP0tEEZActy3Drp77wVBh7rBJSjzCeM50KMjl3QU5S8KadaJg3vqCtCPkVW3qehS2E
DkZ7lf0lTZ0Cfap9zC5oIKNns1UM41ntA99BkZK6Bb1ROX8gDVcH3T7FhBJfaGVR9htaSBaZ8ewV
7o9SoYviurmHb4N/o1Wo3kG6Fxk93cW2uQ7MFeRP5osjEgRJhHSnhoM56vpBK79hdKn2Q5XeJTRk
NzhL2kPbOmHrjPu8z9zPkZRCsHDL2D9URnPnJWOzbWzoMGNP/xOwhLNJ88HcQr4UVNqGuFNDd8ks
bMtl9QrdC5SAZbmsL3W9MWoXwnzELs9FNDH7UoUHv+jwvTjuBFrJn1D0lcVlkv3nlAn6kqTembP7
rAQjEuXmGsSoDLd4V45hR5TrhrkFFkFy4hyYmBc2KF+aSDSn2m7eYlMnlbEt7zvb2JnpGF9aT9zP
fbLQqCV0gIVwPiXE53WkSTMPY/7E/m/VPI63muXqx2ZpH65+gs4STwg8q2PXURdZVvZIQudwWKTz
0lluwdbanXGpaN/tkStFmeSKABvfx24zYtNj6hQ4hTBXSNxH3Ciiqod5FZDav4zP/8v3/h/43gx0
V1LJfyeiPP1Y+d7tjx9/53v/+VN/8b3FH47tuvAYhbXyUBzsdX8CUXz9D6gStK4horhwDzzoK39S
UUznD2AlOmY7Q7cEbkjcrn/yvU3rD5ZDx/dd31svhPjx/u//+Yf5s/3X/X9wR3Tjn/4+G6IJzQjh
Y5w1Hd33ryyJv/G90VaY9CrtdU7jkgiELuR0ZfyPltkdO/3laoeoTKMmb3RVJGoKQkf7T4+Ehp+h
2HQwJX8ZJ/7lo7h+4fqYRBdP5kVBPCmUsStrv125/nocU/tf7/+6idvxaBR+t5f0BA4FbNErwN9d
Rb3XW9dDn+robnqYz6REsgFYPQ2ibXEoXW+OEU3O8HpTra+Sw3JdAmHCe6tWhaVDktgpGbWjshwy
ZqY4RzGTv9iFVBtVYl8AKrHplvNo5uFUNv2JPEyYn0uE2m4ypAgxsJ3pYOK0aknMSiENZkyHd3kS
f4iJ+mOe6udGkL3U5e6ndge44a0kKup2NrITXTxtx+w0OiQabLayt9pdXRd3nT7cj1aSM2FjZzoL
1iHkYNsU9UQBWDRIhpiypMn2ugEy2raa9WKasv9HTDeuswuZvNaNeZ6nGKSFh/OIamPtMoPtoLyf
CsT8FnsZaw9xaSFc5TlPhmRXMuTqR0YZ7O2BBVpfWbie2rFbyLHzNymzsaCUkxuIsvwyMwUIaMUl
gaXVBFL5j14shl22wJNahPcqkTHQ8JlCmxwHRE8UeGSdbETp0TqYK8baLTKUqvcFfWIuZ6t3v+v2
WaUvuIEexi57KyYZyjW1z6ITvab0bnMsKjt/6cet64NMThZFyU0yRo/j0ojtx5LOxUGnOW146R2A
d2sHKRDBH1kLhSjYgng+HqgE3nFbTwd4Qz81qTlbmRr+SRX1vZk36ouRn2wE3iE79i4gGnwTY6He
eUiR2DJQ6UvBDKLWlgcsLs0uaal9Z7qPaeGj+2NYPDVpCeJmekNrFwc5Td0d3ka1lZHzbVyfxZkv
eTa9ynXqxfyD3by3vKeRke6EtwTXD8ry2BZVSXEy3euQXCgkYmtLRWUGVmJ9xoQOYhZzCdF1OW2i
jBCqVBr7uWz2bc9+APHJSVCgNSUDKyAOD74Ox4M2fbsbFWMiSSBa2Zq7Kelgg+defohBS3qd05z0
Id3ZzXhcaFnWkL9uUs0rt9EXnClHG1WG9Ii9cVYZXzp8K3qN6n2pvuDVI/QFrbDWMz9lWduRbzIf
oWBvRa6HIqoVcWQG0S8pLZdmRL80ASSdSKdcTQeZ1vJB7JixSGYOPUOdqbIDyGXirEEoh1ogQ5B8
Z305KMv6nhrkH6ITtw8g+tmjob9pLR0gMxe/jccOhrNDoioc01DHdwd7vUogotNf1rAcm+sOdXK3
adq8DnYfn60CTiNSauKLkURI6yxo+PfdTIIKsembqlqNxOzLpcH2AL152GrxHhHWoaAnAK6w2Ts6
DhtOoC8kAW1wo7y2I9DixjKNcF5/MSUrK+jNGF0jRcGxtJ5K4bznblTvxC619S1OoHdagAJjSAJk
LiLc2tyN6MHcH73tdhiOnYW3I5IMQayKIXT7teA0g5MDhyAeGbMsGNNQ5J4jn8igFvl47V+EpfP2
0PsfuhUULveZDuMl8YHzkOAJQboZcTuO4rtCcV02r3nc2+yyzezAArIvgNZtk6SkwSfvnPVFKub7
y0CKERF3bNP0i04GQWDSWb3vdes7W0VwMv2uT6d77NXdLUTimcK0iY+t/xgBOXppwfTzH5ROh0XI
Y8M5pvfseZeCZktisLec03jGiwlXu5GIR3N/Ow76p5Fzr9TjDxT0KDKR4uUpm3HJoKgYtlHyMMeR
tjcSVs5Bd4IavzFxsmFM6RtaCThmFaVEpjov5oQrfEq1NaMMi/nkSYzQ+A096F+BJumtu9LFUT2q
o4NTIAB1kG5SNUbnhPBPiQzTHmcnHEhPsCaWl4FMbTiGfM7rI/vI/L1w5BFU0UZ6TflqWz+1EsmZ
0OwBEUd6jKo0Dqr6p1dJ45RHw0FrRH+IRxDKJVNYmBlsrfOBGXaROPc2w/hMEsSWa9FxEayb/fda
xQvZbuYLfR4S+HKhbfJ2lDQ9iK7mrB52BstUbYkwLmas9Q8ZjtFGQ5HvCWAtmPElp7A2HtlHVJtS
lBhLs2/IZXge+l7nKAtKx3gfBvVuNpm5Yd5KRFePzEyH7IIDT36b/PFj1dSUaRn02nRXDnVP1euf
cOcxAfLvdBft/yxR97hG9NZUZGmDOuYqk4hjVCZ7tmYWkz3pBoW5FAfw/9i4C2b2tqUHfryU91pN
K0m3LQb+RhSWbkWaw4y/OemgoU7nVvCRxOgSbZskQwtNjhvaYjjAtPT5z6uR52xQpO0nf5pOka1W
L5xPA46k2Aql+GI2dzIZ2TbnyZOiFRcuxhiRrrWS7SWLxpj/tOMBGhxZwjiUZjdg7GYc26+0nA9E
z13qngAdb573zlJ89ZARMB4l8ZB6nfpF/pS+Q0IvE6pQJgpwGReVuGXWli9PjQN6J3ey+YYQiA1l
gwpSYVoPsUjDTFvsc04SOuv0berUDHpM9dLQGNzPunOrZbuhLaY9k+o77IsJky8F9aHiM9FKoscd
y3nQNPvg29cgO2O3li/IsaOtEzNSEvqtK+1HPjmvulfMJ1XXyJvz5ORTz/w65BQSeZt5oWs81Dbu
bosxmZ2M65DZZlqVEFuaQVos1Vgdy8XXT9V6QCbzTkcGkIDnXcg3dUM7Z1Ff8uJLUhOa6iX++4DC
LKxBJ08xOPAo1ifWOkt5G2RXTzqBhaSpz2+6N6ymUR9rZkKieq2XBhtg+UFEBgJVpqGnIddwd3Rl
+aDnNDhnTKNIROJjWtsHkt7R4lRqF/nfSXpToS0itAM+9tsJr9yGeoLNrPaNNb/FdKDu4m6wdzG0
lZOjWWbgjH4S5I7FNWsFojZqVfHMGafpHPRGOu8zu/0icU+Ss1scu02j2+QY6uv6nY2IA5o1+8rA
qbdDtPtgrvbj8ZrJVA4DCk1Ez9vRpLTOTURbdrzVcKJzkSCGS09WdwCv2a7bxbKrRgIF+eTtHXu8
S2m2u8DaD/la2hLt/GRmwiGKNr2Mfjqd0EUMDGmYrTuJTbuVLEGzGk8z07RAzJ0KkqwwDmR9B11C
2hcOZgWF1HuQbbcczfRxTl5i+o1bvR+q4PrrOECVOU+So+uXKaTqSCHBmpgURPkpI7dMOgZSDGZH
KKmxMCJMKDAk1k+gOEgYmamkd0SbXRY/t48lSmfWPbj1IwzFuAb4rTMJCkUmfiBQAH9a4hdRsFKU
q7KtowCsFJEPvCUd1FZPWxezag9tezV8J6ahTmX0brXRc7ZQLLdWiadFvcDIeig7WnRjor+YhtPu
ungzJFgHx5bteD8T75O7VnfIRB8uQ8dcqHFePVJsTiukYwtKZSAFOV5Ola47mLvL95KM9f1SSIIB
MVq71FFdySkVy3c1PJaZR4Ii60Wiw8PKhLavjOLkK/N5YpwAIewpVZpBL9kcThCYcgY2zoefagu0
8ySiscQ7T5efbBJabVbFx0nExQu6bsEvjvu39F+pA5MdGQ83FUOdXV7pu8IYfgw5iTyY0KIY8jBC
4J/dVJyZ+5qnWn+qAesd486cT9a6iaBrQOJNaweFV+NCRXxFNYoKSfqV2nAaYQmMQ0DD+EzqGuHr
lIOjtxUs5CG0CYA5aKu/PQKfgP1kgOFIVvux9B+a2Vk9txzG+BOhAenn0QJPX8kX0xTIFPUFSF6S
xwcoWFWgxUkTeMpeCfzyZI2JuUNg8kZF4W/sksWGoVnXWWAl6OZvmnLxtvEknxWL7c6h+VPPGFxS
9TisEHpab8NZ86ZgXjxxnPuDi9D71KbdB9XDS4FagY9Ve7Z9Gl19BlAph9WYzCfDoU2a+7Xa4sG2
Tv1s74kSmQ4t8SmhdHFb1GVhnIC7u0e3+poCiwoJDpK/PtTWWH4xlCHBeJP/na1nodFoDDGtKke9
78JKiiuBVufdzRSne13SNtW1BqhocUPIG0uHo/ksKwa8x3Li0+1lUmNHGB+izqDgI4Pl0Pg0tvsy
3a/6qpTm52m+Rxzfo3jm6egjP1Vz7ICJ7xJkVYtz7Ja15Mv0U+RkK6bCfYmxVMLaWVjwVqeirUgI
QIukJHLdlNfuawRHxAAdYyYrm6r1X1SK2ipeAQLX03xOoFuw8OSh77y5qfGe5HUVDHN9kxni7Jgm
crhmORcxFvfRFpu0Xhow9ViGG52S2rUnVM/jjcoLBLLWeyl9Qn2qctgq72fZ9/C/1oOuI7XZRLb5
ZSwXztF172rFJAFdD0XdrxMgUq00+8+HlIO+ykR+GV4PkeMi/ihixNC6cS3SMZgSVbT+GQKB5Mkk
95BkR/Vhm3CZfJqhwaSRyqkvdrctpRpOKd6GU4GsAmqEQ4+TloSDU46MTzUFhaaGXfc1ZTE6RSSN
nFKM+r9u5Sji41yxWnMdkpvcbsmLkHoKFAp2u8n8e9vFI4oEZYUdUJSTstS9L+NkrzvKPSzK2brK
90/D+rXfh+tjRQa0IdYmxhLrt4D1j05Olj1ItOBoplB7mukXdL1oSGU0f1p0ZYJ5nfBlVc4FlGCQ
W6XF8T5xdK7MvruygowSLnLXnazG80Jkia+jyDuuDeSRjhXoEJHqP5A+RuYb/e2Mj4uHJQC4NCez
531hK6ZocHv1r0O0XiUF4imkF7i8rwc9g9oie2Nrtk7JsrGSgNyIqcZ60JYvytSc4/Wy9vthlJW1
zWdoLm2ao+th6esnnMGrVqpX+A6sj6jN452IjBF6GydVtrD4Lpyjh7isjsuSj2cG5mW162UGLAnN
BFv1YkdQx5FWdhAZ/o41AB0FTBjOnNJiYM+BlvE3va8ebbTIAYzfZ+WbPRfOiAkRQ2jGyOeqscvN
YHT1vmmN00RRum/JnnXBuVwSzrzAEojHzBzioo6VYFNkL0xJ4rdJPpCxJUmsXmOE423iivTDQr8C
6wGZKfGSXxKJi64mEsbXmamtAoJWRvZ95Kesq0nxHS3nPvIH75TWPYYzC22wM5HM4+Q5GiuqiKc+
Mc+2G0eA2NgYTEYVnxvjfdFL5K1+/ybbbNhU/Ksz82tbZxhzDCLiJ9Bg51xX/GfFKDSzFiY8DB48
4faPri+eEr1ECdkDCplMl7gDtmdRUk0PS5oeFyk/orIUn1JVJ5oCRCiV5kNTOPHWzqTF7NtITqNH
5IobT7fk+3zXGYBt04WtZUUHm15hNpxHsOl2Z7iXQe+qnV/OE2Ci0b9J629iLMxzfUe8tvXADsTY
NlU57prU31oJK2I1L/Uxw0RGOClhK0vcD2EcU0/MjjR2zYjFhN3ttlFSoXVsmpsxmqKb2Moe7PFj
npL83bCm1T7ghNlkPjEf+vC+okPwb7kqxtvriJgcik3Z+cCeasnGOZHzTQfjZbdovr1359a/Saqc
4Iq2Q75Qmii3S5Jsk+lU18ybhzqf9675s0nkcnTsbNwvlCNsQDwtLNroqSKxOIx1CozMtaaLaqGy
mECTtok3fiPIu72zZfs1qUg8S7DMrdwEWqjEdq15qdSB60VYo6KEh5OXB+aUDBB7wnF9McJ4YPnH
RraciAvvdpWWPV0fohaaT/eq8Hv6WhzmuV/V2UyuCwNxR792aWFCNIxrOGgkRPktMW6e3+5MJIFB
JTgBC7H6fMDG5Oui3Qz+qshLdiBF/qQvzEZzz65+/PWQcW261obzjBk23pEDRWrpetDXg+eoXdWp
Aio8VxyV3LdpNR+vXze50uPxzdB1yYRaASIelCajpbh2VmRMsSIgrgdjarczeXWYuIZ20zsJQSk2
HYTTteiJWv7o661CZCj4pXi57nQqtjVumYj9NAl5mDhRHCG+C4Xov07LY7kS3TSn9s8GAxvC32kY
+rRVImHQbplXb3PMmwfkieF855PbOLGjVKhQ9Vkivk9YP7T7SZD6NUSdQNmnmBFOzg+mbeI8W97Z
g61G+28BDzj2YVE9JHF2SlDKnHj2HkNqDkXYJInbpXucGrCuzAgRQF2pu0zxWoNCLMrbdR8bcRQO
kQPxb8Y+wdmK+2VeAZdMqZJQA33VeISJe11Yj6RcVSZjcq/AmUCgLe0jku3qdamJ73vTvc8GKw/7
PAYvBOgMXdtDHmc/aWrle97vfJqQLxFgX2D3C+Z6eM6z8sCeLQ5xgAOlsukZNLwFmwYhHZAVLGJe
K+ZdkwEjQAw5S/iHKdEhY5x8sI+/62OU135Op6eNul3jZ4FBc5HlEaGK4hLttlO04V3KhXnAEw7x
Q8uG0LSjaWP103gCl8JaDmyPzCz+s91FlVu3zf1NZ6b9zrQ3FlrEHIbwtl/cb0jsjp1fYIiYR0Ya
/Pn+8tUe3VOWh8qAvqf8gh6dA+u2btdUEjynNHm3vDLFTY5np+vXNWxZUAgAgyed6HEScGYoXrMw
S+let2YMaY9w83WeHbhaJu6qeeUl4cDTvRSqOc1evDDgtchtW+GNMRl+F4deaaFlPyadni56jZuJ
eQByyxKOsG8fjJKkFH3FDXbLLQEGWB88cLGd9kij/zFUEfOXWrzCS6qPaxkrxw+d3TVQBZS9ZK2+
xlRFD23Nn92SXLgONGk4Uw6mRYzYisjqSzcjvonT5BGjFNTliCse09xA1uWTQ+CXS008tF1ymdY3
Ws2WunGzYMKah8jd+HSVh4Kte5E+UuqidJ8Z/bzYFv4+InmsvdsVl9GlFeI7Eawwr75VsYdBbtQI
IUeAwn7OPbaJMIhmE5ci42omSRYNevSuzfS1z1L3qIkZcGqxE87sYwUmoa4aGsRWSGtxbB5yE5kI
w7R612PfSYiiP+ArezAMBgIpiphQj8dwEc4FFsWmbfWVeV43p5I4TLhX0ZqGjb++3yxGI0KdqYke
jcN2Rhu2nTVFI4AYcQ1peKCLLrBiRj2lj3DAMH9ofvfdNJJbOHg1eXeAZDPjLU7ukz6OjnM8wBxF
Pa1THiDRRg0W2Ri5bGcOeG2kwSYS2XYM3RL9EYW04j9rZflEJ09r3u3G+okjnikhUZzyQogFSLs4
+SqzT3aqIDJtaOQdxIClK7a6Y7Blq+/n1EQ+4tO1gl84lW391FqcIO6C/F/32C+ZWyu25LlP36u+
45M2OlGwOK+ZwMMsUCV0iGFwA5IbTgzuqQZZpdfVvBtGWgJWIiSXLlNsI9osDfGTmNO3jfFaZRlx
3rn5bHXGt9SUdQgYqyB0snrB0Ec+cJ+CExHJuembatdNJGmSRkOii3haaIc3hOjAZ0I3Zj1FqY8m
zh1usDM95VYPuAgr5dYZKH5KdBFJNicsFPIjFrDEapsM86RZApPJSSDUAw6Qw0jV03Ym2ENZwHrl
gmUxHkprpujVsPVc7UHXo+4RfdPXavbfZF5PdN2wA2Gs27WJc2tEKRpzKyNDEEqFV0PQ9NCRF4J4
1hJZ+SaDDbRpvRL2TkHt0c4Jcg9mCqFBtk8/0jf25wx/KyxRkFs2iEUoyBsubFg0U+0bpqK9Dfuh
Fm1MPBHeT7JHrdBrrHTjDnvqj08+7NuEPJoQ3atDW8Fgcw1K2zXuEBENgk+ayp4V+7ON09TgB3SG
FW0sXojnAUa7eMfFq7Gp20crxXvnGnm1tarmJvcX5GbFjprmrjU8VNcNmAwzaXmaC+zAmv+I/FHV
5k+jWQ5M1vj9yXkc3TXLJfH7Y6mKS/KEWZTV8OzYkgkQ5ouN6/MUQ1KrCziYTasV73qeU6yk3VeG
CJhwiXDLaA4es0pD8Ies2VoGLzBhjhZFdzclCT6kYSEPrUTltoQ1tJlNbRnalk990+Bb6lxphpM0
mQyqCq+F/9lFFf8z4Hhxmi+A6PhAtfSIIq3BD7MmCeF37XHoEoTubFqHVi+BTtHGNmKsFhN70Llv
2QPpbug50FfIRwjZlnMWShKg3Xe6m58KgMTOSuvNNB5d4etPaeUyDirQ+6xFYmx+pnN3zudKP7LW
bJepPDo6MyLfjUPvuwsqpSS0YI2T17K1ZTTQY8e4m+h4NI3sgwmb2qVdN2/o3ts4QLPHZk06st38
YZg5xXRQbSC1TRMMyizDAqPCJpd5v3Xa6clyq1OJkGvnqQkSQcIEMlmhs4iW+HQlLKquV+0gzGEw
CBbmRqe4QUHoRqQ8ztSVOuW6msoD1e+rKmxOTQNzgBrEJWXAORbyw/rM7MK8NerhTesbpOGAhY+2
wiA+uk6IJAEvAxiO0J48Z9N77U/WGOCRuusFeG/PXcx0YWLN2IuBzmuy9KFX+t8qWlTuwig4G3Gx
ud4ts1xnJ9bWIQwI2E37brAIVV5r3N8Hdy2DM1Lj/v3Y72/RFtEVG7ZjMYnTrQiucivZmXHxS3mV
6tWqJrYJHWWEA2uqLPkSVzbQrSt56W/f30QG8++yeK6vP379nr/dvH7n9VCtzQTH4OMh1qcgdAFr
usC2+9+QiL9+id+v97envv7M9f711q/Xm0eoZ7EAsTxFGXnT66uMazcnXl8BAhzKhutLC0xGh3LR
+00ZG8/6YqZ7N9blzoq7T5pi86Hv6nwPwqY6SKrrsM6cT2fOD8PwFashV0MiIZM5qW7xTsP8lG/Z
Ms7vCaZTqM7ujYdw/6AZCx2rdVfijz7V0L9vyhVMqTw2OB3sqCsPk/qJ776+eZ6DIuR6E9WBL8Lr
zcTw8Y9cbxKnkp1AIBbRYB2r8vzvr1+f7xdz8/qlKwbzeut6cIzsr2f69SCJz6TwVVTOXIN/f9/v
X+vXc/2+/5++5z89ZoGXPLrtXq0NdLudIcTRasSjMJMMud4Fxd+cyGH786vXW9fHrl+93r0erk/w
++5/+tn/9FRlX2EgMnkvmnU4smIw1To3iPlrOcHX+//xQRNt/d+/Xq0/RGTKXz90vX/9SUex++m9
47iODpqeU5p5NTeJbpn/vHn90vVAdhItMu34+8d//wq/HzP10fyVrPC/KrT/QYVmCFsnaeS/q9Au
qGXWf3Wd/l2H9ufP/aVD8/4QuiWIL7FcWob+33VoSNQsyzb/Hstl2n9gbTBRpdu8um/45Hj9JUDT
/xCu7wrfN9AyOXB2/78EaIb4J/UfKqNtE33Fb0YLGRnav2NVUjdVdl63+bFALnrwx+69t5xbn6ZM
QD1EeSxI3NGGZV9OuUc4kTzG05wHdpfoh8YAZG3VsFvd+T5vzO7s+8udH4HrdrT6o5iqPIhF/4MR
u48+YUEDhnaEXen4c6gMedPO9V3hZhWRSFCDWzoqGyzExPPtZ7fpw0Qbbs3sFc3SLicEiGt+6231
xi2IQrIYRdL4MYplN9kIScayOKOFiGdgkXX7XqoYkViv3N2cUYcvhKn0n3FiMrr1rEeHS+aqZsi3
ZpwwVFzISNKj5VASxjf1LN2IdpJNhXmUfkXl32X5MAWLJuWOODsW0Ki4zdmk3E82wehUV2i6SATc
4FGdkbLEn2gL/JNFJwhIrZkCBoneEjNLbwFgJrduFCOREARGupAnbjIXkXwzwE9iqn+0ShODnlzV
E02maVg8a3MtcXTM+ai8GwCSe1+1SWibCcp49ojpTEoku+DL7EOOZ+d0oZppDlVe78soHe+LZHkk
NYyoErgjj57+bRqq45DI4QdOWkjz0dtorTJyHy+nhtxtP2cKU8S4VWm67MaqdTeUtZACHONFRh5t
RzaIopbzHg3W/2PvTJrbVtZs+1de1Bw3ACTaQU1IsCclWpIlWROEZNmJvkv0v74W6Ftln/Nu3Io3
fwMxxA4kQTCR+X17r82GaGgBqSeLIOwhrNn9yRuG8QraA8eyiCZMXClV45rY+FnLzj5qvbJhw5To
xCYum3eCN9e3R09tdGfT1T6N8UMeZicYMoytNzkCG0xySu6e7iMEhyGNyDih5l9p/n5q8Cn7JnBl
wYdkwXS8eRJcT8rt0Mbf+8hOTrAzkpMekV9zuyBpL/3j6u3e2+Nu9/6rq7c7QivRd6NN9XnZkuY4
9jrvcZk1SUcH4m+vcdtedbvn9u+cWwiVpPNwe/Lt4vY2rMRDDoLlvBYqP/5+F7dH3LZJ05wuV1uL
4Pdtvx/3+2Vvt92uWqkwNp5Oys3tGb/vuF2ViWRyfPv3j/f365Ha/GwT7AG1IJ1Wfzzwj39vD7y9
zKyqjRba1XokNRYzLYqw24UyTFR/MxwL/K76ecB6i4wh94N+ogNi+3a6FXJ8KuCdpRBHfl9okwWA
xMy4DZ0rVjyLQNDltnFAlS5C2GrDt9vDb7d2xNZSlYIz3IN2sgf10uhZSYnJZEktklrtp/6MbeYS
j+XitqDiZei5dg7bQTvf/qMzAS0FghPFg7E9Ze6I0XSYQT+bKNHrJWeZ9DXd2Dv5LM6od8VZWy58
OzbPFgnnpqgC1WUvWJgF9hPuMlEA4i/rz6GLsaTQbHY1lZ1tXw3WWUrHOt/+azMsFWqaHvx+5VM9
XYUaBxaoU5ulJAAU5DfovP7nNjei/dcxvRuXR0xN+L0BhxlkqdjHw+CcqrxwTtHAlIPIonILmkM/
zyNOnACKQ3OOmFlCzwmTBg2Ysuf1nBHneXvU7QK1qfHrqvCiZFcN6SvBCID2E8jaIdozkS90X3+i
J+92e8ScNpZB/iZ61TnlhNaQYhtaxfc0pE4narqicCSqS+6meHpaMDP1kG9VjQh0KpGW6B1CP2ZV
49nFI3CeUIbugBg95cU00nbnYkxAAOHe8zf28gjq3UM/ixPR6TC77eguuuJyWcwtgBj0fuGMxSVS
JVIekuWih1dzVPg59dE2NplgdQsiilYJG+xjfLoO9dGLKN4cXAPnGZP2YGHqUHazHUiZOWswv856
SB6bSnDPzhVR6Cw2ft0+D5KqpeUlqJ64LVmO/Nt/H7VFNIVXYqk6DChptsR9M07BSj0XyIPJV6jM
+8ICzFi1CzTTIyc87qN13zfZOfR5J4Q3J/ueSFW7fezpzKeMG+dpnOm458PewmQLj8dPxaaosK4K
Tdq7StjPtwMLKfm4daKltuqF2aUmYeMyK8r1ikXo9nbV0pTaggUhzAYtyAXjQxkMbtmtgCetHRXK
VZzILyTSX5sOf3jpenAFU4SyKWa+tQCiciBjRNHTJXmwK6Vx79o5xW6R0bgvyGPHtWouqyNkLvB1
b0umG2D31hW3lhunZW0lm6EnhIn1Vn1b9SW3FdayPLz99+vG4X+u356IhJI15e3+vz38dtVc1oL0
FO9vL+0u68RqWTH+7Ql/bPrXv5Qlv6plDVr+fie317u9/HxbuDbLGlY6rGb/eBN/PL5Z1sDmshqW
1C2Z9y8L6tsFsMx//ne7iigJd/Jfb7vd0S3rcItwZ9bk5rI+b5aVeiHdO9EtvpNs3JRhwg/O+YAy
+9GGEolOXn84s/uGYaAnMhrwQdrH2S4hNcIiRoPF+CEbHX5AFuYiJoImljULq7/REyOTukEFnAwQ
LjqRljjGcY6rrcIKeMgr40XzmwNZ26tYkReEqnxlRoZc2271gNt7T03rAZXMiFGs5zNr0b1WbYwO
Tn5qi5j2iQHyuqcoJZ0BWFxurC2vBJFozMmB+KazHYftnpa7csMyMAw4IGpgkubVB7pyAQ07Bz8Y
my8dG9pJXSH+MV+HIikDLUrcbe5u8ibXL64JH61u1ZNhUasJX6K+QwftgDlzSjEFg1WPm3T27pKy
2aZpNKyjXHvLK2qJXWz7azl6cFBSuBa2kQelmuMA+ERHQBunWgbCFYIkOPQl0W+JftBA0ayKXvmH
ksu1v2g97DI8pC3xyfpgx5sQOmoUk0ljQvINgB+HayHpBJeeOEQ4wFaWro+Qq5VGbwNblqcQB9f+
iBZJDS8ZIu51mNnwRgSMOb6HJlYJ9Vkao3kqqYTaiiRryneBNmTvVa8OKU2ITlIOTMVnTCbBNtcf
HazLgbQqqK4C/Ayh38BWESKGFjQrrH0pFiaURbCMqibNiDzQlmJZ+lSZ7rge56TatrPzJudenmhB
oVrn8GQu5lwnu8sBKjRvxbNLvTqA+rAblsh4UBivamk4+KP7Mbj0rcyxCsD8Qfsgi0H4aib5sxgC
c4C4JEe5c3WSlzxVvZl6EgX+xfWGa+VCxQk7PzsYgGCWfLYe/sialEFr7bUv8xz+iDp/jyC1DqA+
0N/qnIM/C9oPo7g0hRxXOsbePruAPrgn7wtp9+CzaMhGuURtrjKbIJJSb77CtAEug9ey/OlazcLU
6sCRRjy8eC+LMA6UXu4bdMPRlGMOJ9hRr7qIXPgM2TZ7UOAlhhkA9jzug140/kkAwbVMZ17VBpk2
8zR9IVWIFIwU1PbAsQQMbO/iF1zZLQeoV+n3jYaSrTu6fUwFkxPcupwpXdshtlvHWsZk/6sfad0G
tq+9JuhghQs2w+hAf1LwQB21xyrC1xYUDDpgzMZzOiBsSxzUX2QkJFTvDVN+NWr32UoaflKh3PeI
+ffdYO5xx8dHF4+rXbgXOZGbiZS0MZFtl0Z57068R7vfq4JAGQPywzaXSbfvxLA3aFoKAjX0zPLQ
He/7JJyefbv96oj4fXS0JaCFpiYyZrHLurtaWA7MD4YVgi+YgXiRDBwnw/k52SBBNf/rqMRzkqqW
Tn4GJA3+3g4Nn5Owb2caAMzCdnYBnDRE5LpVoLTgs9w7BnXbOoo8DLAF2nwwNqNFz6KJE36W8jXs
Mv0wqPF1qMt64w3tHY5+79wRjey1xT29GdJEsjYKjKE1seAT/jFGTbYtYF6Fc2IG+cT7TipFdESd
x5vcB7hCmNIWHsCzTdDJxoxoNpgVTQIS3YD7TNNmEgl4J5ShWyRWFbwIiSg8VJdlipPJYe2Au9oV
tAyQZigHEVQEs3zRweskvII8BMwWYEQhQ1fr0VWViJkG+RA6vncq0V1AvOR41BxgGxOiV4coO6wk
3nUpc6M9x9X17kmUSI7moSdhDCEjOGYi5UdMeZnKQxYF9d/4B0//aYYuJBw3b4JJ4t9Aacxn75J7
o28zFuHsWtPYFSrLt5NbFdS88HPZg1yLuPqU9jlpPzB6ELdH3AH+nfGNFetIL8VI1sXMWOUt/Dem
duEeqllMixM/SSL6S0Mj00zAPRIyz1YV0C+jy+GuwSpv/VlfQo4fotn9VvRAY2KSClf5MuLdHGpt
nbzSEmo3YDePHvOnWdYp82+L1jtdVgb2DFmGJzZ247nbXrM+ZXf05jB8RGRK8fSaO0V4CifpYUmB
OUoJY2W2cbcXCSq/iO6bMw7Ryv8mYCWjiGeZrllvptYkxwnOWadHDM31t6bgpGS17c8qltDQ2NFw
wXoEAMtyNDKHCxCWniEnfmrclpVFnl8F7TySQvLvocEZkPDFldGQXl3TztsjFFiXqMPcxP4ife0g
UlqG2dDspr4LStTTK5i6BQ1MmlkGuCOOgrPw8nuACQ/FQLas/oDi7aITk1cTywgGQTbtqSAesNQt
oBPZ82DzNThwIvwxxtogn+15AaE4Q7/ri4eKlWdth0jobMANFeR0mXpbaGHWenBDUHmF82blXUuz
gOx1Q3UrP/puJmUZdNbQQleJT6GLxFFXfhwgYa7RBgydc1UKL7QmolWTeJAHJrrFV9I28TnVzmPh
6V/Sgp+fFkVDkBbqMyvkfogza9eO9ndnjvQHS/tBx2/fKek/jLUd0y5uEWTZO1Eb+8ruX5uEiYU3
XQe8Z2CH5HvRcXhpad2v0FgwRZ7XJYgPswKrXsb9Cr1MHsxV/GOorW9Ou4goQAOtk4r4oDnh4SHR
DyV1LcQufImau/c9XAKcGJd+KMNuZZfvLUZkoA0d9qkkQqNpv4siDpEeUtgyRfGEpR+a5tcqnz/p
lYEStSYsOY73OjuVsS8jbR+a831Z8r1G4Fhgwes0Tsa3FsIXoqyJEK+WMsL4EC/OFVl8R0IKj4LQ
a2JPK20/6cVbW2sk0rYaY2JPEFTS3PVeEtPU7+cgT3Fk1xaxZn1IC0lPy7eCGg0644dpKN40m5iw
uK2CqZ+aXbvEdA5SfvWSHIvJMuUyU2hlVsMJ2khYnWbL2ne2ffpmvnd0a7mzDI9YBfsiACDtslpD
T2aTWODQWgNnv/XTkPFDb9Z+uchh1PwCs6Za9c4iz9QV1MHKv588tPaZLU49hJFYpODEBx+6ABqR
3diHfqCIKPOz8X4aftqibeisawVCXEJbvRmnYp5HL12HJ89qrMei05+nqBFwCVjCJ93FyEpxkuJo
UwI/vKXpHKKFgO4XNzhF0AOZ41CcRhPVBdKKVx9x/y633R9aW/6QJsNm6Jj+qopitLwKd0qUmxDi
wrvSt4Z7NJPVWvPDtVNarD4jLz6Q6W1VhM+DPWMa4SH5YMLbnkmKUGi94hjxUeaV87WbrTsCrBSd
Ug82bzU7p7qKvu6FXr5VzkbOmQBcklxjS6KKyJFQ582yZHftHfky1irvMrjTCpg0mNW96VryfqBT
mVbYb/LGeYw766e5hCuPMfpgs0Xkx1Dc08/X1Zl5XZkaHxGTpg4W6KZyG3ub1C5aBxal21VsjfMF
b+uq5td/jC1F3YGPPiXjbujclzSElZiaKIm7meD4VJyNLA1yzyZwYGktFigqiEsUF12TX4tyYZnO
HtIkny696+TfNHt6bHsVc6aFrmX7zTeK4c4BJVXSbq3U/N5RmQls0OYHkC/Pw1SfSNREst0Ib23T
vTWQYE2oIcyoO/lJx0lRk5dWVne96qEpaRj/LLqlG1HVZ9OzgdoTZidnH6OjAximXGIl0oTjsL72
ZvSg+xZUeNqbNE7bJ12eHaPoj0QFdGtFjGRuGux9k8hC1+/0AD8Ai5cRAA3Efehm3YsKFdgI4kBT
mxUOlL87V1EJHKrk3slJzJkzvEzSvlJ6P9l5ezEi3g6Tqgv7yVq54b2JGmLrtN7LBL4kGMFWVP7w
kFbWcy06ZrxEDgbIch4yA/MFGnx7k22MeAhX0Vs2gJaFINEHaVITrobeJhO7aRwe4iT09pUWXXSv
dk9zlzgBTf08OSpvN6XmVheqOHQuYihhsI5xGvtQG31C0HIBr2kciVjiUKwmVnMiFHtFlT/aDr35
6kuoMkCAok0lzLuxwMXXR6lgKi092orm5w1XwiIIhjvF/6phlkyIBdlUh2ZkczTKT1pK6yAPKxig
tv/cU7t+caK2Oo7Yb9fkNxeU1j9F9tjV6URJXtKW9tKH2KzizdS43ibn5EBA64+86lC44y5F7Eu2
VzUGupvbG6/yWHw1GfYxA+WbGot8Wxbxfsw5KTpEYVBNpITV7j3q5BtWPc46ZU5s5Za9qnHcbLqx
3N/wVw5DR1ijSMfAsiCv7qVr4RgGJ8aRbB/CcXgyk/7aeKQYhpOWrDNfe4KPB7FUL1lMq0MpMX2S
T2GN7WFAtTdH08kDCbfqAWhxajWh5TloFBSA/0k1Bito02aaT4mUiEwXZvl8sFr5M9T7DPyei9cy
RrBUdA4kMKYb1ow8vZvRFTiMwYhy+o3fpejcfDD3Xdk+JQrttIpY9OSLcSDvmwO9BtoUOoZh6WoC
OckWQ+6T4QhcFXX7MLqx3MgeqRVsbGpxNzNuvu1dkNkq5PROxHjfKVIE44lJcEGHN+OAwsi/d028
+tK3p40bQ72mgc4psEpQhNtwUfzZXHecLess01eeYf9wdTM+VYP8Fid7r13kg5GVbKPOfmuzkvEj
I6IzDYG3uO77JKts7WVQOAd32HfNdAdAkSKMSiwCTeBnWeg12GMsbQBTT/OwJ5viCZ+uBowRekfV
YlCwGfqxsn2Ti88hLLxnCUeKfUxWjYkNbS06Fs/64gjtqnqH0utLZcwH5m80j3S9Xs/1m6BkbShi
c+oaLaQqL3OsTXxFr+lE0qFstI+GIoWhj+Ks8BRuWJG4+Ac9aNAPWman/FrsY1uM5L2DD6IMYf3w
Z/k8qYWRGY0p7SQTvpkY3uH45NtIT57n+k4mrbwgay6vcZbW25m5+aZongsceJxPKOS4WrZtrXpr
Z5imMO0YqxRnVFDPgKz7IX8SBLJvxpZpqakXL0pQA55Hk8Di+ZOl4Gyb+qagaVRNOAX5xqhxJ5zn
r2JgCt3q1CBG6GOd73yx6uRnOlr3fd4/NcC1oC7Q8jDaCqV5hm7LlwhF31U45jutdjTqqixIZ+E0
GPjip4yV2cGw/IduxrfmjmCgzUsD9xjXVoE0mVzkJH6maISLxtKfqYqSXWW1D+3yI6UeiTIw07DQ
WMehlfEJF3D6MffNcqgh4DIGSPmlCP1tDKcr6bR43UXWbiT61xOQBFsNggvh7vkGoIex091hOyTW
M0h67Bs2YmYnmn/Og1CbVrP44Xv6uv4eyn4nouHR67Giy/ET//m4I+r42Hj1azjKboMA0V9HAj+S
Cn3MNUBuqtp+mxenIKdNLPGZmtZ0We45LFrSRgvYdCj1cFzKaK2WsyNcvqtOY5YUhiVy+9x41ZMA
3riNQ0V8JYGzBFN90XXrachGDi+lEOBn7kttpjQhLUKVQdm5umQNPH8YVoltv25OEVAiZmwsFWVj
AfQlzDqznOQ8kYDuGiMrnaG8rzhE+F37mCvRuVE9zl4b4KubqDIEwnNLrQwToQs1FvCwhe/v864i
6RhHjHSng2hcptbYLqX1aWvuU5N195lmkiuRjsQ+A0wwJthJDiLhpFXw8NxAQ8G31/LHXn0Q+j2c
aiHe8naxjtB7NcgHI/lT6Qdn/GSOmTy6Dt1Gu+tPs1ceuh56ArubRfmw6aNkg72VRVuMCl9SBVu1
GVkcdEV/zP28cklsvTNdZuQo/am8FFfTp/EcWdqEwG/grTFiV17v3flkZOzthI+f6eIT832xNRpc
ICAj9lENxsO1HZqMXUjjiukl4V4YTEat61cZA1oAno+6JF4UGPL5FjL1RXem5lA2zA8Bru0Qwez4
Aa2MZOiOfoaXQyMF2ouBaKZZzKFRT8SzqBC+mJFtp4bg9rhOSF5NAj+36EEB5dxFIMMApcw27ncj
PlvaBYsJXZUmv7cSdZ4KioeEIZY7l9LxUfRUX5R4KUMEtGNh039wmjucZ4wQtMc7DUSxNly12CBQ
SDAjgRT4BZ8e58wBt3Q3tF2gcm1bo05dWQL0S2n41zbTvzm2jtwzQgjYlz4oOiTm5GCDtGR5lHgj
hCyQuka/y/XinZXVZV4Eepp3P9T+3ThVIWVB7Q09VHPpqRTsSKMRSKvURXMiaAKw/zeT7fTbMtIR
7hZ3ffEZTxXErOFgKs6bSvhrt+9wdPrW99jp8iAqH0V2HboJInSoMZ8NJaJ7zXU3WmGFa5C6xVqj
yqBpD57YDwp0RGOg8LPTPKAIRN1cv3pUS3eF5hccUGh2/UxcYst5Qo+1s7222zVT1gRVPyOxizN9
3+Gd9UcAuZQ7+46MJFEZXwpvOtkJ1mEYbv0hzsaL6dUo5AldC9BUIkSHYaPB7FBg2kVcfJlT853e
FFzVg1lO4xb8Kvy/FANiPeC5jvWPJvLlA2PzTzcKKaL4NPqTxCQvgYXSpjEOsedm1zgvz6WxZNTK
4lx08qhCLT8YMwhXU/RXOv9YrxOEtAAimTWEDoWcjEJ1T360Jgv/oo/9S4RZbzO3KTs4BQWLkceh
kh49MxMRgclBber6OqohJ8yKkuqkvYUu9hdl9a/u5Ow0HXJfrKyMMKhW2056OZG+IomRaLAFlV40
HwcNOy3tgW7HWZzypxrfXY4EGhL7Vo96jg+F3sHKJJq+sy2wusup/Notert2iYDslohOO18ScX9f
v/3XLHf/vu32FE9qBMndnnO7fvvvb4+J6WKvZzvW+SmwhcIEpLrOZwwrmmc+/rGZX6/6LzfpZYLg
nkmZwa8H3V6HsyFN6N8v/uuZblKARhwSZmmAGKMQbm66cND/9v5+bQcQ/ln3dbxzt09821bTdCfW
TPHu71u+Xf/1wNsnUZ79Hg1hv7ltOqL0xK5YduSvJy478va424673RblBckAeBnXt6u/96huoyGN
hXGKG+1r2NsUG3xqlXFSvZEcpwWR7hDTKYeG4l1PrHOmsXIhW1uMpslKMuWkaxoYMXoWxcyZv9w5
cK8CbzT9QwKi2dEtI5Dg1pmxdV8zRrikNQN8fd9Z8sMrLBMgl0zwkQdPDPP4kgaf9r3ZrgBpJFgQ
FLP5ovjqkwU4CfQsdvKQ9R89qQUITPJ2bXfpna4vLZMJny1JYQWEkbNRTKe+Tr4vLQwir5e5QnWp
xPyeKsKtcXOeB9Mi6pi+MFMM194CJ7oTOb5Vots4PyVyCFTfJtiM/NWQh1ddMKAmLgoBYccc9ZAS
vZkYOX6wxezDbGGILHp4TKV9qsmWauoo38SCRJnY2XX04jHRYvIA5Lt2nJxGd26eMBt/zA27t6TF
JSoX+T/ifV+or7CYFwML7RqXg3YlMoIqQ5xTlbejkGagvJzeBbW8adBe0eloa6CNZ6Q5a0HNdtV7
era242ZXwSvZRJjAET9+Q5bDyqHdhp6SCLyAVY0KL+YA3UK3quc8cz7LQYxBX0+fg5sTcZpaDNwC
j2MiOQcaXZtvenKxpPlUZkxvCe+hCIglLyhfOp0q6IjfwDHIAyRdpiHlbz+kXQiFO/FXXkMDHRAk
4C3f29V6xfbSU0giU4DFXa0tUWTrrmU07UExA5kyjEMLnWKFDfW1Hkx95Vrp00AEE+6xZE2z59uc
mZCccyLm9OZjCmSXfUyc1DYaEo9ti+UbQPpwdhsziC37sabEWY8Qyk2Xrnw+F3cMYxsfzAI9Glys
SQ6F0KkJn8c8WpG4Ro9sLuGNOs/oMBd6DcF3GjiHdtpyL20mv5lXflcCcPef8fYcAYq/52N8nSe6
llbUkfkHlNg2MpwpLdGbN82TU2Fj/UN9eC0ziEnFX5hyqBOrXzcfPv/zPxZBn2PaQlieBdwOxQnw
uuoPolwUWlMWdxSniHsRq7zX/KOb0lmIjeya6ag7Yit8sqtabLQcxjdx1uHWk1SFkboaa00cVGPu
6KGgPZWyOxkEoX6xxgl1OTmlKQdC6SqSDsnx+/dv3ND/xRt3dA4H4dkCJt7f3vgcF42D5ZQzDjjy
g+bYyDUo52FqpnPWJfCyAKTQ08+iezuJ8OgLv/zf3sO/2HnUPxyxEPlsj1neX3deXMeJM0Z5fECs
Md1jfzqkRhIdmPkZaxIktH2ZDR5M5EcP4h3ZtvrRuZ+jovr27/eFAHT49y8RqSheGfISPYNQur++
j5QoT7jRrjx0VThtI+wqBzTlW6UzCA4qee1nuQRhOk+GJ+uLlxrjnkQwqBcWDCSlXXq/rc9M6FdN
4Q0XiWCG8xURGhGQq40lGaZRhBqX0JWn0LKPXjuoS6URGl659MMbjZ50kYXlBoTauwOCYj8S8JL6
pYuthYt4ucCo+/rvP7b5f+9+l0AUy3Bdw9M9113u/+PY7fTWi9o+kgfHIAZhUFVJtCX5loZ0t/jW
yUWam3NfD6wt8b7bZnXIx4L+fjYzbR9JIJP9PtcHa29A0jiEFoz9nli3Fcko/Q7mgLmHifLYhaXY
3t75/5dH/y/yaMEv1frjSw7e2/f/86No43a6e89//Od/PMeNjIv4/U9t9D+f9E9ttGv/w7QctmPa
9PSwDvKl/5PR6Yl/ODBI+B24tu3ZvuBn8N+MTv8fFkBPY9FJO45p6IA1/1si7fyDrQlPRzrmmabp
OP9PEunbq/zlx+jx+oix2SZvA/soH/jPo9KjgUG0jDT27Vx/cRYJq5UCn3bPmKvUqpUJdbSuQJxY
c4y5p3YglK83dlQMUSnnIoT6sCwEBzx/2K7vgPYGBo2I/Q30WSLDYGJobnzM2se80r6qhrJnr32d
DaCTdtcRZxKtMk76a2zPQYZ9PYSn7OLawjZwrHX16JhfZ0/hxOMHsHLLS2Y43caN7tKf89y8VOH4
GrqVvhW+ASOIhLJBXePnhqzlVQPkIcZ27ZrVW6Lkx7iwfvIIbUzlUIB1zp5SBgmWYtNrh+lnrJoA
NnC4JcspBWDn9tPe9YioTk2QNLpEs2mSKxSS+lIWLnXI0hLMA7ulbeHQMga6uTJomswWHXbHRaAq
q3lC4zkHlIB/urmOpJYn0w2iRo3NnjV4/Z6MEEv7NHlo9OfM/xS2/4Ti4pLECAgMAckd7SYZCw7a
Ult/iMO+2coFFBMvF5hcci2B+WOP1H7zSm7KTlKfbTWPRPQZXbResJI0U8YKTQ+tYPSBy7hR0DSF
9Zpog9zOSbxrZ7KV0pj3bwrhbBoO+6/4KF9Lm15oVpwmV/0cfbc6V7Fzymo+9o23YqI8pzcRX81O
NWs7LMpTb2N/NeCIbglX2YtJxve53n5WQ9/tojHBi7hkccHeN54nZH8VtmazhmRoDrmxx3tODQQY
e0DMpbH3ki9iyS5HokAORkSVDmnoAca1WouFSpD614mWwZFmrFrNYqaKXnyFH9QefTki+IvQaRmW
PPVMsQ1qyMOqGYH7NKPG83qYPwsKYqJ9Ko03wi7LVdikA2Ze8xlAT7R19Fod4xFZweigKODr9zId
/QflD5SjP+zBf4I8txtk+Tl72kcEUmA7mOmw0cPJw1CzSTLc8VR1J1Kciecozs2CRzCNotzSXzt6
TPTimSZJzseiDJI+EEcrtimzlZWW4xgX0DwY7svDOEWntKF2hZDSoEebP1ZzoralMX2MI1pe2j1Y
o7r+LJ0eQ/nyU7NHawgIMW+ZTyNLvF00OdnNFC9A5xSUJ51lnZew/VW/sFva5YJSymIstPf+AsMd
s2/gS75Zen4O4WevWn+F7v976nk72SJySppiiW7zXDJhR7UqGn3emHb2M1+wardDNqb6x/CyOH7L
z8zNXxC2hdsQhGJH7gzN72SVlGCrh5CSk+aq4+0iBIMWU/Te/XY5pQRm4m/Aa1EGLrMnIK0aaMHe
G/c+jCmx7BiYiJckb+AJwONqxgy0IGmuyUKxCG84o1yWm6EAywguUZ1KXX1pOifdzYlz5zkJCKTU
vquBh+0cPwu0Krm6NWsmZUcADnGatlIOx5tRycTGkDFDOLSlD1hLJx3H6e6jBZ5fmdQme6p/rFdy
fYPegV6xVu7dDmyTo6ya/AJ4c0nviW3T6/d1vSgoHDrmbhftf73P2H6MZTRs+7KbCYLiG2Jhgo9x
1DbREL17keq2igcZLgCMJk8nBAaU8z/11B+P5nIByRFV2kM6tC2aBerQ+M0JLFBHgU2yki67FjJa
Wib5YcwIwh3daX8z/9WakQV5qAgP7CrMeQ16No2aDrFDQ04dG2TBVQ6suzqGAjLL1MfkApitsHMh
FadS2hv1F/h4VqDh/6G+lLqA5MDM3ILTM887O928TNc0Yn/oJznN1TI9cecBYspISD8Zycbh4N16
Y+Me50o+NdFY7DLMJTSTBpcRweOgnQyMatbOiUi6Ne3008RgvXGWoiUczfLUqiwOgDttoyk93E5E
Y2NdlEyQB8hiOFtG/oiOP9xBA/qSlk1zN8IkeSBCZieNpnmeGuDyea2+3a6hQUy2rohhsLcvQ2Ea
F9NQ1h21FiIRMpitpZEae9r2cl2Ekr0eOlEgfZ2Ep4XmY9TmD6Z9x7wpmy+pdx6IG1r3Xju/o7S6
ixrAFXmOcoadTXMacNALu3bldRiCJ4pszPug5pkpeTjIL8mIpfQPuxEyPUQNqukJ+JFZ7YXd4pof
6E5J3w9wThJnAIiDqN2Wg28MZVBY2rDVMy3cK4E8ey4BrXH8gyxUMDHUXMqrjD6sEFhkWVtL5baC
vDB212aePUb+OubomyaS48nvKkf5UYWJR/c4hZtgeAfbLt0jfSfn6ETxGT+ht3ObgcSUMX1RraWf
bbRSW80pxLlsMdbTb0+J9LIoOJeatQmzEHO1bNXGVMkz+FMJD02NARofqsxGVtNPyjxQeHRX7bw4
y05rWS6FgP6qwdmb7IQAdSaghLL1ViNLhEd7CkjeVvdhQVq6X1Jvd3Vnl7Y0P6FhQrox4uqYZ5/0
nRZoE99vnXon+tjdwcj9p3gw9P3A7Iwxo4OFQo9vny2SNIOQmovOtvB6cwf7sdi4VbdjgEJlFafX
KDavydz1j4UonF2p5EOHkp+yJfNKxy+KS0UYYhzrVHc6uiL4Rp+kRCOhieewTcM3ZZvDOu7T6tKQ
G9Mn6WMv5qPhWv3RG2fiMEaDKBkXOF0zUeMfNNT7JEwKkIQ7UgxS+IlZtxunOtzqDf6g3iJopkcE
9kA3CHirdoUrybp3gP8B7LM5qZOPlnfd9UqyIBVqX058tSRWMqUz/P3gtU+l11ERybGMe1P2rnX+
AwAulsy0wjq7r8/Sc6dzUZ3x4wpc0sTI0Dm6uITV0p3wSeKS1v3sqmEbp/cd6u2DZ/USaxgPmh3m
aFU4fOtmT17JVtkVSJ/p1OH+BqVUhL2gJg5JLnLOzFTbB2I4561jaK99nOfQ70hOyaUF8iPZSULZ
zuGANYIz0nzSm8dobrQ16rXsjrxQ/b/YO7PlxpUsy34RygDH/EqCMymK1Bh6gUkxYAYcMxxfXwu6
1Z1ZN9syf6BfwmJUUKTD/fg5e68NttioTqK1nmzkz8ysGu0a6yqmYc82630QtR49UlDo6ywLp32P
bj1NU7rg5I+vaMP3L4O18GmbFK5zm/QvvZfZ7J8jqt6ZEDiLR055Vf1SGO9zTzwTkA/tCNqB3EX3
YlRkW8jxF1uHfSm9WWwE6KYgh+K4T+35qQNidO4yQDmdXom3ROzwgTsnpt9QsN3JPssuOWk+0boh
Dapzms7Eeg3aUbZCMtX3521Po5yHhFcCeV/upJWY55Eh7R5M8llfyDDfG0XNMlv7y2g7dqLPhvsJ
6FfSdvwG3mkaVctkYix3Y4XtJLcK7zYNzdVP1W2gFQRqQ0yb2jX7S+ZqhI9v00bLTzJV6VbI1H1p
TPHBbrgyZdIRENdhiIIWXcQsPAozIh0nGmRFnORnty5+piliXZN2H4FIvf2ebe0s+mASSG4rVeNG
tcgTGSZ0gcGheVW9efeVb284A5iJVG0akKnhIMKV2BvzsIFj68J7njFNRRM5jigom72B5QtwLJgU
0SrjqZJ8OcR54W2qureuBRqhR6580cXEC2Pi9MuGS5kM0ntpZtJCimxNcm7zApETcMc0RetEkUOY
TxOotZSxYGlo0QmoIgxTMhkC1GtfSFCHY6TMgRSw0t6Wbf1SZgCTjPgLXsHVBsOeLC55qyJxOFQy
X6aFwKewM3KqyHnFjBrNU0izMLBRMO6zWd85bHtsVc0y/mxnWjS/28LRwYu4FFMxx3uXUSATEP39
pmpa7G/LgqI5bN4UGSNnKyL4nVJkQEXqmAcbMfBe61Qg0tg5IVLLkATRnPR713uPi/CU5I59U2qA
xo3LJ6taD/V1ke8yt57QjaWffJXwBLnDW7sumZKDHwEWiQcCKv0x2nEPxIA2Ge9YMFb1HN2bxgDB
p+vtwTB4q5mzbmSHvTYvyxHmZBvRh4qLQJcmYyFIdwR6dn/AzsZPJCNZa9Md38pmGIPCpEREG4HM
JbLA9pkXz4i7bVGTAgmTeTWPSfg4QOSBymnzsGh/SvDjBweoiqwOKL59lF2MlNqumresLXRHHVzV
IqK74qkFXEibSWgYWDk94WD3VzcNiSfzYhWUFYs9Too6aHkfE93RLtRg1yiLuR8JeG4IaA4cD/g7
+yo5lLb9FZP9uG1TpDG6j4sNTrC7S4aFidIX1QUA2C3pu2fydzNysVuP1E7pcxeOzrImc6bDHsxX
ZprTRP4e7V2NXtH8Y4cMo2qh4yK0yvTKRkPVIY323qQ0rFWMmKqgr7hhf0R4GabhsTRdGbhRMayJ
MgTQH0YPU+H1D+EPGhEjGNO22Re0MqCakFlaFpZ56JR7S1qt24PacVfRALnUdRa205DlZ5Ej7Cb/
hzNJbNq+ig9h7L4rM94V+JhfylC/ahZT3SIuEGjUPZ9PRmo13BKfTy2VSDo6G4BKNRKqY5Obs3Ib
ADUQAcHzDzzdIyf+WGRnf7Zgk2YzbzKBZGi2+5tGs64CjZOUukAc1/2ee6s+DSLj1ZfOZ7Ok240W
GBe37IjPnieyM73RPyALAzkUAmBtnf6WIZsnck2tczTP1H6kshnVwu1nJrIZ1BDvMfRAMUrNvYIr
GnhymPZo7BPoVQUqycHbyKqCFep4ZKTN3s9O+dXJhgFFaKM4hTbi5K7OxrOuIUQe3dm/+TlKTiLB
n7XibiPReXJIGsTOZjwiMZyPcqjuWlMxRUB45awazbpMwNRLgkFWYBnOVez419jGeEfSvF+wC6nO
sk6a+0uvOnUSWUTOclrzQYLY1KunEUwwJD/+KBTRpnfy6ABlGk2jwLJSi+jURoTpqdYMny2kc7Hr
MwiY5UcHhLhIjUfQkvEPLHs0curtFIuHdoCbZpAzSVCRnq5NRvYIZTNyI5eD1g1BSBcT6ZMdY1ME
x/1tcluW7pjqezKndq3FBCQGtLqWTU9EpiVOQ+V1pzQxFzMSxaHXPitfQWPsGMI7OaECOoK1jdAx
IaHqwcJj5vvW9Rmu2ekHJ7QgXbRUR4f4Dj2O+kPcWkHKRRBpjvMSxWW/A6yDdkeURdDomjgy5cdV
MVUULKi3thOCCWj3rrP2s/jVQQx1jtAiBiK23C1b/kp+jZhQbtNso1Mhc9iYhue46q1dmtl7c6zt
jUqs37Xu/7bzSewKo/hpO1lziOdu64NHuXAfxnnAaA8lME5z0yIQx/dfhF9+ZkQM72d/pmY1FmVV
fxSzU1+6EqqbVbQAtgy0NUPby8/YaJ94J96tthgPUG2pAONbOe9JihiOXHqxdIEWOmcDp3r3AFZY
vYXRbONPBxKgaqu4F6Z38KtIHTQ3PQ9D/worEPml5XMUxNXV5kE/adooVuzTJQN0UK2VFhPNKA6R
3XY/+QGdebbOauk+xeSvINbcaiPScLQFrPthbNeNiIOJcumaJPQXrIF48ogWlAOqKrN4a5lbjSiR
mx+OC1wuzqxoE5vWKnLT+V5qydM0UHqqRgt3/btCFMJVvt+OjSFp3NMeounWkqggt7q2zZ1k3EYZ
JuSok+xxXTLDKqz2yBs7VK5GCVF9JryUkQu6CpIYJofm32B81nNRbR7xhL0NY8WuM1Ucg70giW/W
MWaP6iGLvUyD7uYMQHE4IJ1e3sK28k6O7vZroXmUYfYU1I1Mfoh4OHCjyoHVRxvL1ciNSer4Atot
oUonx7udakbzNT7lpqEj0059i3iKPozHtxQQhvoLg2i+ZjyKk7FRdFS1Ij0MaYcKYzYfWw2TUO2B
uZvQtgS63/Z7rGwdajQNd4StWmoZI943rDsAPEgpLSih8ncRcfs3sFIie4JSRaP10WL6DLar6Tj1
iQ7SfepQ3zHghqne3XSe+MxnBgp1dMlLIgEUB7mJ53YVK0u/iiw8oxepTqlX7lpS35/xW7ABgBHv
e+uJ/EcMF504NUm/GXz7uarnMCiOqAB5/nICqR0Y525X3GzUpjPXPSeSBI5O3dobkJv1rXFFK+32
xxYkxZpUGRSIoIQHFV1EGzLzzgg7cgzAtxXiTi3jCXX8Yt00jKYrjVVVyeRLG8Y1qv43o7ce6l59
TsCmG2QaTWi3q6kpr81o9kQ5sF35XRDng/nCuzs0tEmujFx+TKG1zyZ63UVyw52M0muxKJaeebHx
49PK+IK8x6n50tg+to/4GQSjucI9Tvc5cto/VuIkRLvEEAogtufUOtDpxHVyCDAUGBrH/kTbGo0c
qw91URfwEL9Eo7qUef0S54RIVon2UuYDvK66h1AHVG41x+BRx/6HqcwoGOyLC5yRJhawv9x07O3g
J9lqSou3UVBFR7J6s+mNaFQa9ljsajgBfYmN05j4V7Kaf4jkMY6XoXb+zlrEBLPInksz2kqn/YFq
NdkJI3z1w/RnNmXWLtP0k1T9CLzXJRF9Wgk061qbUVEL5PsiNe62onFKj2Ll4DQKSImnY8TbStTU
LdPurlFLXorpnmi+vUYKy0TOWJHWAImITSF2liKqN/LSF6tqDyInlomG9oKW1/Dn8kYGhjZt+hZN
a6VEgBJtJooq/dHTH4RY7BB4MZjrbuSb7Yr5T66B64zmgNgECvMJBfXZ8TZGhtMGihBqHRAiMNLr
r96bvlxN0jamZZBJ9lml4L4Umn0yjE1rREC1uxYTLt3kZqp/O0n4MTt4hpsJI2CVP/Q4gNCnWieq
BQHMCs7q3rDsk0CbDjolO/eRYOau0G8Uhot4ifbM0FjMG7px7y1zy7lqP8LMu7kGGml95sZu+O1J
MQ4xcJBYyKFBiONc9OiV0TbCiSXWbXJqpPwZuZRwoJS3TT2UF8M9wXb40nNsk7RR/K2e9id7TL4i
a8RL641r+nePqa6Mw1hgFBvCNLB69ibPNc8Of8TQOiLypiITW7a/w5qEiJmk0gL1CvKR4Z0y5Tuv
+WIn7m4Mx1eXanttQeGn4U1NV5m8tY1EzznKvv7IQqD7veZm104tmFFt9rYe39vKJ0Ghs+l4K58n
gA9uCIRsDtiMxMpO4fiNkYcB1hIPUeZmZ/xyWyhfrx7MdLx0bt0XH+hT0qDQ/mAD7I/9zIrLl44C
ugHy0ZfEia5QbFJTuMVnCZPBNQY8n/1LTG7Lrpbto++6NGpEfu5MzTuKfFjo1pRlecdCYLxRP6Og
O0wG7uGh5OqKePnRGhAQZC2ylyTmqgmw9o0rWPMjdSSX1GnA/2TPYLtgEKynkNjxgl7Xinqx32vZ
bK2ADl080z77pbxR2iFAeNRmHEFCG+ud4dJ5afUChqXvkTYa15ieaCcSn/1QSnV3ps7c0o9h8BGJ
oGytm4Mop6qKZ32GVYzOJFmAIjgqRujQAobPpq60R7MC9BrfY0GiORSX6zzm91nvJMS8LFunD/jM
STQVJrxYx4tPbRpfIyguBwiKH6HQv3ohR1Y+1yNuMF9sNwasRORxOXiL9isa0XcO8SUZcDrGlB1b
N8Ib0bajBFANz7cm3HaLwIqsTNYfBr38jM+4JCMoodBpfUgebySt8vG10Wbosc+bo0qwH6MZxYa+
Ek34J0zmPyqzrJutM87x0+mWLbL2JONQWDpVlqMwoCTsAfoMh9BusCzUH5PkYLDn6D22UeC1cBfr
6fat3W2F+HSayD4VifZYZu2hm6r0mAM2CKxFRxPW5oMv5BcrojCYuIRSXixtBtypG9ml9KkiGCxF
q3LuXkaABCvVz93ZzOVhRMMxdh5BzkmNXa1qXlO/uzs1cEkPWwckcJj5mL64QOWfZZ7FQJsxeFU4
q6cZKlGfKLEdUAidXUmgV+e+tDWqUcK4uw0GjHbfJOJk6ojLNVpkpuaT3V6M77n+UcXDsDW5/+9V
XS7+B83Yz/MQszW14b4+9ORh5XLcisx988bqmTlbtQnRLL6NI/zdmRFnmOzmQnyMFWIgOccvxlDH
K/JHsn3jIo1MEhF9GI23caaiuLpFtGcsueKDIBG1ifdl8j5QSl5S2MsKS1QwO/mJHnyxDmkbzIV+
kAZVHZDoVQFkfAO8v+c6FvI/iLvGHsnN0HhOw5DzSEIkDJ2jimugOP7UbIHw80zyP0kivdZyqn6X
ttVvK+fXKIGVFtKKoXhooBYm6v66uPY17xgsTDMSzO/ItS2YJe37SoB4QCauDzOU+FBqTG/6eyf0
D8WL24YDVlrLHX+RG9MctUJXN6dzb0PLvlVP9dZqbA4xp1+GIWPzkBvuGomsHov+pkRFXwqgZMrf
a7KDw+h1b5XegV76HDij2EXM3tZjVKiD3cqtTMkrNsb+zcdCurLEK5ZSteom9xkZ1ovo+icndTeJ
bPdR5hBMMBaHaNCzRzlo2WNKOXi0df8pkoN+8iyacLEzPNhsq5XpaFdmX468FE1XnYeOQ1Z3k4ML
JwiXKJdo9AjlO44kBG1s3lnrPU5F/Uh5XQcEqBw8LTIetEzPdslidCmSxb0gzgX9ksYO9UeeYQrf
mnOLg2bdWpLqArc00IDlKq+AojYAlGXRByN4icCWD145XseZ+zYHq5LTwcnr22ASSTxhUex/Jvj6
9iVMBsBJya7UF7dmnz+Rnsz7luhoEYitQGbsBT09R6+iOWE4jLHnDYkZC3rVpyc+Y4UqUn0d2krc
GiPZpmWC7A9B6toqyH/X+HjaPVmTcICn/uIzWyBxUyfVl6zQJsepkWkG5n/OhNSPj016yKwQArpk
LlLH1kuE05tDjT0jM0+pS+mlq/OsMRGt04ppqkvMtATc1hlsdTEyTJTfKMLVtmBbv3Xdsrcn8bzT
J3KnoXkFCwTCnun8MzKgdmdhxt1XKpGWukjpq2nUVzMR1+Dy2/Fh9L8GGTHInNWzU7FQIhM308CN
En/h7xwyWpDNjCcx0L/a6Z8+NX+PCIkkhoHNRPb2Bu88LHZJE89LGm6wKVyO0XBvbuSClkbEgd0c
q8YrnbXi2JndqyuNAbyNfU24kjJkKcyrXxAJNoa/MtAzK6u0yTXVyJ2axuyzLxBb1vbdMNhH2zF8
8WbvPoUYF1Wki7P0poNwRotrMRlqRlP9xL/HtWEmpGZwPeK6RAeTiVjCkHK39fV4k/TT52A4gTHI
IpDu5+T29NjzT99Qe8/u/VXu8h67lY6AszdrTHYYcd0ehweSUDsgreBhKOK1L9qZCcPV08Mb7+AW
aDfZd6LeDVm3H/BBNOMMFCEyyjXrl9bnNDyCTWdkZXuAqn257n3MhYrUSmM2H5Sq3J3r9b+17A3P
Mp1eT24bx3yYMyTw/RKq4eJmG0xsVvG7Ua/b0OVC2WIMnxIt8HPILYP9WHpd/D7NDeiYQSIozhsG
1Vzpd9jvuSXO4xamxEM6zb+0CreNrsZffEP2Sjd7AhKbe6WXd/82z9H4wpBrazuevDid/YApmKAR
wB6exSUWKvQ9K3AXltx0l5keQA2wdyLDCGaOF6durkxrgRx38d1IootXa1hjTAISTPi+XYwSpkjT
jUhAlvRJ+xYuMS+DNe5QBcYERUnFpBXQ9UCjOi7rIwM1WOohIEUHaLVHki1BghGX/QnYBBrVsMox
ljq1t6EBRGCF49EXa8a9RvyjUqK+DlX8zqzP2SQAxTNfQ2bjXvPQvtW4CjXdvGOfpMi08osdIWNA
QQekvYie/eknEKNkLZVAl0FGqZFzA3T0oQtMHxSDNHjeSo4jDTV4Z8r3LFb2adE2UbtC9e7bcdhU
VMMrDYxUz4rYNTqmD7PuZRATYrmbPLgWTkwqoOuOzBdjB4L1UG1plHgBt73sHMYkc3rdpSrH/FRD
PpkiMEl55xyjxAAtwLXLmiYkKHl1MpyuJcmyGVeACB76AkKaw8xpPaU+lLmy/ehjLk8gXIgNY5IS
OocpRJeUKU4Wr+fUnPyVLsvP5U+TcbpYjXutNf/ExWtDXw+S7ivy78Axp5V06ESMztayEOfE423q
2ledceYca89VN4znXIpnfd8CrexjJO8mIwliD3DSghpJW+fuJ8X0HObaBuwa9kpRptu6jrcR9AIY
elWNa3VIV84Q0ZPtDHAtKS/QVfKCqWzcLCWwcL/ndwmu8ERdBydmEBZ91lyu1yap5nQwgry3kTBP
AyEIFEkR0tWNpeckw4Ft2+WtTdhclvobaSFpIrunWamiXT423doYY6JtaKbMj5icLi7AiW2YxEkg
xJON7GNDN7wOqrC8hHEbMxwSeEwou4oF+IRUoxwQSI1ZRbAkeaCQbbh65PNZhNMp4zNZ2x7hChG9
a5MohFExb7YtmjCtN8GYxL5F1zvITG8DelRuLa0Wa5MckDbPeM6aPY4NsmD9WW6iH2E2vZGfm23M
1CJEyAM/6sBGBlXDKXeKSu8SKwzYOsaY3fLUri23QxI0YXEDj3PtSvtTb/kY7ERbwQrC/F3Txsbo
XpHWsFL64ByaTZY1/YNjnKG9F3hpms+JiNwV9/UcVkPWnIQeXXsQJWvwab/hKCCK16dfseS55qpm
poO/I38LO64c+puj7SUiqX0lVLhJjXyfMn4ZqqZfd1W5mLTDNYmJJA44OqojtWYM6d4JrNwlVFxB
3Ce4CSo5QAciJXG2uytixuQAD5/iG0hAR1KmST+MJ/9JmEvrJi73ZtedetPbtTnjhGGCZMT9wyKC
NCcXo+KVuVj3jrT0ntKwrXdO/dLPpQp05cLeQvoNuu2it+rFL+yXFAMmgL9uh5IgGFyaRvmgapBc
n34l4v3w1SnnHW4EuQ4W8p0xMe55kSJhV/RF/MT5ir3cgHFQV5u+qv8gJpq0ZVJbTmZAJMQCQ2Kp
V8UL0IApTzFHbWrPYDYXtRiq/PmQJ86mZKRMpVXO9meWTmqjcUgcU2Zd9Gcna/HYXXCqcL3keYKA
VL5n2ZKGl/4q7eLYjJF7Mh3mTT5F4MRx1dL73HAnPlSUi6+qvrSNGj7sGI+XnsEryg7UYj4/J+Bm
sqtLrWdni4Y87eUnsvluZi9aCI7VMWz4BshEw54bmVw+fcRbCoD6vupZTpRdzcpUsvrE11CvqkbA
ZZ+Mg5b4u978k3qpddJ/ltxPA73X7IMtEW46hcBHg+yATQAtVybmbRTb+HLJDJ0N408ygZ5iwPls
6CHtA8d9761+lxSO8WhovfFId44omohmsMkMmKHevA4Zxu1orjebacyRwAz2u54A5GBWq+NTVaRe
BdZo/yjAB0DBv03+Q4KX5I1zgu8bpfsqIUdF4XClp+IRlUTSCiLHCol4R1qArnYZBPm1JAU3gP7C
bYlsJIizHGR5ar52w0fIsPA065j+1dTfFnvejhhMsmHCc641FKfu0qRlxNTKx2SYIdk33bCqud+t
siZ5cyUJvV3x0kzFtaM/DF0k3JYcM5uYQR7EvQ5mWXrhI6ifUEY9qlDVa8ASVKf5XTneZajLH53r
5WvHb9aZLVCpZGSXOyDjNOEwiFIL6Esu+Z7wMiAQoC8lgC9wm59EizGFVmvK8KPd2jYbAyBGNWu3
YVrgp9Jnso1DdUIsbncFmnMnh/pULTcDqwXmlGFMrIppg0eeYPacLB9GPJRC/lqG8wX2j7HHpE6E
vVGzsHX2PWXvlVvMxADBkEgFgQm84eSJIzhcd271NXDgH2fAR7nmw/6BrsXVp4TAAXBD98MrChQy
ffQYa1SzbRvyBOK63H8nNWUO/QxoURT26cGo0Lv43VUnkjwwZ3BDqraZq0EgQHn1VcQDYn5huquG
BOGtxdsN9ihcCS7qsHi1NpCxEyMgTt0HnwLKm9ua5p9EGuZJvP0xj6DyrUtJDE7l+nYQDQ47gY1D
tS5+hwSUbLlJT/qPJp4Zzc1khDV3m5DmU+M23UHDJt1UA/V9MTtr9jaMUfmMKMuz9jliGEUDN4Xn
VdmDEdj46QcntR/wBSBipI/GkcoFrkSWx7Jb5RPLsgBdxvyH21hH5TIzNCOZ+E6WCPcu8kpF+2ng
cPtLDwzgEFLzEm7aLjGnsUWxouSSje0SgioXzV+JYTex8n6jp8bveYlMjcxFqpyGxVHRp6qVMx40
2RGx2sQP6NucLQJu8lcbvXnOfSJZ82+Co856+Z6mDQgIoyXCVa8niIthzQnSEe+a1/HBJvH1myiP
GgoSY01zbopfreQJz9O82D/u5hIb+02uL0mSzcNW7G1vqrkeEjP7LbbkJLgSWWdvfS87OqYA7uQn
05En7ELrmeZKJ5+/MVqD6rCok2pr07t0HaPdhSEN8BWwRQhw5FfMSxzu98shb4+eJL8ENfI0Njo6
MMhZQeGqbvWX+nueGnlMhu5Os7vefue4a4JAEH0IdYxg80hUDD09ZAgzcEDN7m99KNUOG4e5RPvW
S8ivvsT9tgWfqqMItcUVREt8ie+NSmFvMdlcSUpFx6snPwFI7ceRh8MhVmKdx9Da/CVq2Pd/AYKp
tzCzsJs5RNIQnzuRTjwvMcUtecX9X8nFi6i0WnS3mAI/qyXgOPzOOh4sP5g94o8jcpDnJRC57txn
0h0AkBWoOddGE5GtZFfYgIlSbmftA8Bxz3ilvDn40QPf6NwNj+0FHXrKTFR84AHUybhcflgCm5Oa
6XBMhLMVUcP4Ygb7YRHwXJH07Ih7pktvkxKVhruXu/ryQ006NA/ctJuXwOgxS94dEqRjRz1oDhgE
8DhOH03HNDHAn5NU4qIxifgtfMbTtfHil9n9NHF1oedAMpz71s60U4eNy8bQJP5E2kBoeL7E0voh
fBuioAI0y/BMJOmZNXomykzSaVWYdWSOkV9q2ci2QX6+msIwdzWbnO8O5SGl734Ms9BDZ+8Fc4ni
GF8RWX0QEdDSEh3+lQuxaBdL0pAVS6KL4G6JTn5yxX3zJmA7qnAvHIAJeEzy5KolCtirCJCtu/qO
dHrcJIV797kO2NxIirHb0ZwPiXqhq6lUfqLzDAaDNiMKq7Xx1E7V6xxb1XqstHennUCQwNXDqPr5
rRx2qT7+0jormqg7K/VvXBwontQnGHzMAd2c7Sqrv2q+Hx1nHTJe9IBau0SNSaBzSi0cRTNRhWE5
wV4arSPEmdDnI0N2usU9S9QjRzTjLSPQfFqZ0gYp3AC3+X6qDBzkq1HE7Ubq8UmzwkeTr43NimX5
rXr+/mFuKsb60GcmbBCddnNrfCZ0xMkWlTVxv556zQ1/2FJ0vI3AoFYcPdFWLfnGGoF9UNz13dgW
xrEP0dop/cy2jTB5ebVNhW6lXlaKHurpyVJRHOgpvfHJAdCc8QTEBlmuWh3xJWwsL7B1MHosYYCA
oK/2zHWlrsL30tQuhN8me5M9yRmKe44/YWtEuMWZXGl8f0P02y9HzjmYaCu8ujy9ONEHh6ZaKrR9
Vy+rO7WO2ZIxSLa25E4dWXuhuOw7DH9GK6dhFoW7erZQW5rFwaeeojE3rfWwp7yMUdb/FSTT9NMv
GuSc+zbo8iWD9fsBjEy2BE2MTDI1mtXJEu88LJucyJ560qhJ0cvb7KE3bNBPakIIlkT3IWOg6g95
hPZj6yLzWfmy5XGzKlRXbsYd9Z/sUP8Pv+Zib/pf7iJfN20P6w3QK8vA9/I3q1/kQzIQ0dSgUE9/
z7a1UPTxb5cOwyQV24RfDqxfwFbWEdWJoIXC1EyRaU0bb/fvX4vwcE397cVY+B9tgXeUq4iw/2bA
y+NBwXtoqz3wAhpGttVsc1UgNsr0i5D1EzcSQuSwumrorh6XfGkGHiacIMObESxX0WtVPWU8Wmc3
ycrzIoGm1XyXcZY9OHTKIOcGqaViuk9TuBljEEOuiDWIFoBAXehPTOvMY5cXXYCxoD2HlotismPS
aSRdQ3hDqo4etMLNmBW7xLCye9cJcsvmB4l7+A8T+y990L29IWSMFheREUdOzwPPPFYvyhDnf2+9
KJu4XeyS6ID1myYTdvdxsA95xtTABhHLbkf9E8Gre46shkDR1NiyHLUfRJzZZn2oli7KWGsPYmJY
CMUHcLDUk7fZp7QEn7+JirQPUoyTh97qDqEunSvRVu+iGYtzFGvVKTG51KiwvGuy8Y60ILAUNIPx
8M1IlU3CFmlP7WYwl9Ny9syrvswWyeOAR6tFrzRQ8oh5OTduc4sH/oHUPzowLRMJJLbAV3Oas26V
egedSAUm2rm/E2yjG5o+3Q7Bg7GtNP09xzJ/12zvbtX5fKloRAedtMSmTiQcCXCqOxehMIVG85WF
ZXSaUPfijwAtYYhcO9M1/MUxYRzhEDO7T2kgjkbhnazQ3CXuCNu9ZAOsVDdd0Adqa3hbVx0o6xfg
F/zyN06I8hORAaWuqcEPUfanj9Qx8IR8TdI8ftVSi+UeZmd8n5zvdBRhx4tnoWFvyucUrNO4d2Xu
bZCxdUgCrfmt8Ktmncj8jymF2OkFawgbikIqnTWvvtt9GLnxnbfBtFfl+sVyGigUYfHYL7/6/i0X
EdpfPytZSxdTgEX1ZEWjYPkrPQM22iDLT7//okewEJD5Hmbb8rf/8Y//8QWTkrlWD/mDZcaX1l3N
DZxBqX3o0KNAiZYdrQ7kSY+zbcVUqz1ZUpGknpCPjKTuENv+dG+nptlbBqo3gkBQAsD1RVFQMpqO
PdcCJusCZFL5U6Wq+lL5QBf0LNV5TumuztRW6EKICOMpLZ/a8YSCqHjUCzfaS1A9DOnV2SdnapWD
vdHjDjyfUTdb+Ke/ay0WnPUtZ0JFXwP/V0mueGPdqUARVYfXvOZh6PtwyesT1jaqAAQXvOdXGHlk
UI2Zd9GbMqU2h05p0z68hz53KECuGQ5d2NB9iI9vKMlnlKm8ZvafOhrGF2+x4htdtGkBdW5Qadqn
JNWBMWKFyTyg/06Oxtd1UrqDyv3yoqrZe2KwzmHUP7VaJC/T4DDZNKZtIgko7GSDkbGfae5VTR7w
njUEFpBaadPa0VBZYC6aN+HkrBh+VMe4NB9SRx+PZlVtIGH2p9RsvrtOxDIMEBuiKuY4acvx5KVO
EzCubraIR0kCc+Yvmr4NlCTCqwmv2Xu5lwR2RKPm32/Xxr+4xEG+OZbleWz+OkbZvx0dWYNBx1lo
1UaUJO+6KNKzPYqQm0r2u2FlY50BFSi8hHS+eQLQbevJWQza1ai5MZVkVr8ydPlDW/E/vDKxWGL/
F4RgeWW+Y2HntUBt/f1Q8xqHbh9CqP1kpOamjXBpjB6TPMRe4qTnUDz6okh/h+zpwOnrdZcLylTb
1B6HdAwM/ZaX9OBj+ojrgSCRHRgoF5iUWieVZ68RKBl0vBlc0TwkjJHKnp5nJf7DcWj862kIgMzz
fcezdN8ErMB3+U92dEmmg6sr4IBo/eqLFdmPOPFWZJR6gW3Y5YXAFlkNBHbgzEqcepdMpcVoEzUe
+9GIoF2+WOD7ICB9MldSD/TJNCS7Beawf78SLPNf3m8PvYfu+cJwTf9f3m/8iFpYhQ0S+BRaiwDu
E7RSx/TjjSDCa+wx7fhzippb3XnNe+f8JI+hI3ujBQRb4urwwuIED7AMpnDQdlXhv5VgJL/TODx0
3EATOfPtpoZPkwixmsKCm0spbYpWzGSAZclyLFxzN4wANvyi2AkuF2+hM/0e5qumvOkmZYQMOrf2
UeI72GbR9usdfZ7MRSFBiz+hrbRviLL8q776/878/+DMF4a9lJr/Pris6pvkn535//OP/k9qmf9f
um/7liuchSnyf235vv1frvvf7J3Zkpva1qWfiB3AggVUVNSFJNSgVHZOpzN9Q9hOm77vefr/W/ic
7fPvqKiKuq8bAslNkhLNmnOO8Q1SyaTr8Oa/DPmW/hfZ3YbUTYcLnpwlfvgfQ76uzk4aCmg2yT+x
/p8M+ab5D1KIjvjINAB02OBNHIGY/L9fl60h02ZoojhQZbhrRYwTy/60FRJ5bCIOzXL7hFr+tL3a
NihSfKZW6VlfsvoyGh+4Yapg27jVgvx629Xh8O11wp+zpDiAjwBFSVDtOXWrr70eMi+NyvbOANUe
i+Kn7LC7Ay254YJW2cfTcVHkXppAO/55egcrkIGpeRjlYDyE6NCpsaLmTi9jfMBTvUcpA2Jb5Vrz
WPo0qqTrWkVeq+xrmZGCTRw9gFKVjG3AXFJJ2Z3KzIasy+hL5WhnmS+J1Vbs5C/6jCuA4OnBy++Y
Dl7CMvze1VIeeCDfoVjtgOYdJcOrnVTp3RVE/j2FZHkAyEC2N+MobKIoF8OwHv1ZIxO9jzxxji9j
a4S7qcHL6ja09ehx75Q4IVFJ4rnKFB8JF+dB9DATNm6o1HGsX+V+rvWfwnzxOnLJSeTB/aCyyjuU
IzvwNQxpXCDclYUGKleY1Hr8XCPu2vch3WzXXI7YBmtBFFtKMDpaj+eMWKdLj6gwUdnpvXBINose
3Xq59EYKCFbSM8oIjbKa7mqYA5qG1e9UInsEFzbxdYecdlIEro1Kbpfoe24Tz05sb+S6A0N+ZFFm
AMVjpeZl3UOrAbdntp/CHeCInZXPA/fFy6pS4xOEPAEwsaConlNjWL915nFupp+zl4SXItTxP8r+
MC0sM7pcB99b5Z8YBR9ql9DMCmnaoemZ7HlRrOMoqWZ/dfA+um0aHosef2aiTQSJaHmwzk+LW8bn
vGa+mjnWi1e0aGh67WKNLgIWBDp8NFenqYxrZAvutYSLDyQiHSaDrxf5BU13lfNpIPFjTIvqj5kp
lFWn7eTRGxyGlNlIxgiSF4wxILrXqFwuIJMTn8UFI3QkPFVqxi+u5vjlUnY8Whib8mQHmtT32oNu
8mFmGcpCfXyfB3RNiJ3dfe6i3DVkiQXtYE5Iq4EVUZkzTT6NzRwHZQflL39a4hxRa6YvyO6sgXwD
+zOMQY7etAM9nYp9JVC2jjM9Y9PY90K0z1TFgi+NZlLPdeYSzHMBw78817LfD671kYdG8TXuLl1j
XwerCKwFy4ZByphlrCwX3ZdoLd+NciBXO0msM6wFgger56hGcIdu/uyJUkeKOSwoMhDuiuUEaqg4
2iCPT4Vz8NyJby/W5l2P5eLgxRUURERpBmzqMaFfn+T1fVUoSwsJgv3SaTgEEbSehjV6FLM8mrY8
Sos+u/LQAaxSCGIz1lHlpufaMQH5kgAe1zogWdbre9zlxxod0Tgw7jGFd7HzOLuZRvJAxgqyhT3l
8nRfLJ/7Dru4XSNe0dyzWWjRJ8FfvzGKAofmvjuje+mmAaE7rqCqsNA0cSIXzNavtWl/11GVJ2tV
n2THd3xH+QdUi/2di4zqEiXM0Sk6hqxltF10T6EBllfSsseC7xP10O/1ciz3+aDlp7BA41zYjwB6
1oex6960Mf6SWhlpZ1a1+IwSqksbukcigg5A9b9D8t8G2UciyXwzWhc/KiVtG08ndhzHW0P4h1I5
gVjzu774hR49GLz6I8yW8N4k4mGHeRNdbAawi0Ui8rcF97ypa+4uJMdj37S9hRxeqYGavUXuMyWu
2+5zZ7r1WnK2V2BrVm4gOZcPIglrqNqEhGdD990qANxXnvczaay3oUnbi1kyBkjM+gGSCwm+MznU
sanXJzHRsLOsFJwEDqglkZc4HaAiLss3OB4I5Ov1jHiuO+tFNfrk8t1EJK6wEQVPIvLOksEEtTox
acmKwGzJXsnxRzNVbEV4Th29OtXwznfdAq+sjpZ7bIH9+urM4OTCTjd85EQfE83cyuQRQffvLp6a
x8aJmnNa5R/NmPxISze9hmM87JhfjZj+vzh9Rib54hJ+4M7sME237PUbYBOul5YGVGdI71RrGCyx
7Nm7NslxsevTL9bDFVJx6zZ13kKktn7IEfWhAl41v5xbuiMJ5FrrU1NV9oczvcokf+sdsienxLMJ
u+GpaZE7sMeV/bP3ivGpTMdnMOruwfWorEvhXbsVhp1l6F+T9g4W2I00AoxaBG/3xPAyUDoMoREY
VHdM9pSDIPIOjqH4ADWfUj+OPwr7S1RE0SedmXnVddxVivvFI5VGX+nnz57+KrqnASSGj2C92CXe
UPsz2aE77zuNrJ2BMod4BkIylkR80qsiuzcxC+6SJqMhOjtHByuDNUcdl19j+Og8vmoLyaOCWG88
w8wwdTh4jGqIvIjl/BnM8Fti1TRKKQaMyW6RGg1fK9cUfqX37z0Yt/0qI8mo0JmohdJjZ1TwFOaS
i1921MFrBIK1o2WUdORuGMmbcMz0akvtA1wpSRP07PyWmGK8ANB/cXc09wl8cuQaYXKbvNy3p/Hi
Fr14rAyllaRXQRYBvfFScW7pvB0kkaMS8XZgYz/0nZGOd1bbUOFYbNBe5knRgZbmWftAKnngKn8+
9V0c6GYOHk1MhznycHc6LXoBuzs3bcQkjZyoIyK0V3iAbyIBOb10pa8LcOAzkkyYweIHeJmDbO17
rauhJJvZqayNfG9K7ud16Vxw4j7TR3ucOI32doddveMyxm/5AyGtsCbtxdNxdooxIuquv8ctkvcr
eBvKCT9O0M92y/qW1Vy8lkmICeZenOpl98ZTB8cxWJnD7PIwc2zcncBZILissDOFgUeIlttDRdHS
oUELna4MtBbpvl4ZQdnncCIw49LOVph7DAoriUDt4iRM0YyfSc86I1zLc8o872Qj92oADsN7d/WL
HaETtIuKCCO3JPnWMpjv66sKS8/BGaHZWp0M1Imph/cwi1e/91wo+qrpmxFAzgAu7Pfxm2aIN45y
QQ64cq/GXP2KEAgOu3eyIgqxgfxv2dKwqR3UaFlhpwGXl4LMMu6jJ3hBZR7ubZ7WB0Zk3MFccWcR
GLujJ8pTsI405iYZK9LJzJ6q2oRnCItSl94xK4xjsdIyaD1JlAz0/A7sQzcKA+qacZ96aLD1Oczh
UlgfretVZ0nA02qzYhlsHJSO6VcTstFF6tmBiMJAGwuXuc5gXHh4c2YIer8mdFrXcxH3NGcxMirx
BALzYmhYwGjmzyiD2V0Y8qvVW81hhgoyl9l0aaL5EJUjdtTJWo41QZg8c/DakZKIrqjAcs3nuTCB
IT+EW2eOQ1LTuwdRW19nk3Mlsdrr6hU4JzL7a4mozV9I8nwBV6sfzIHH4/YSLwlCjJSrsW90niCe
95gOLE4X2770XByHAS8jWv7qk95aJQrXZL2DjcX9O/fcfW3VIz2iNuIuWD03wt71ZpYfs3FsXouo
C2ZZ277dIM5mOUJerV7eEFBAxFaMnaU5NM2Tpk9Ib0snhgMAxYYWDoVBk15l6Twa1Bj7UAMhxsAv
KLBf7goYIJyE1evYFPK2hsmDKNYvtWYpPpJmXaFs4ZhoXLr+7gQrCSoNLtU0O3UhrgWP2EFySbPv
oKmYusWkQWFgKg7Mua+W0cs7FiIPnvKzG16BWMtb9gysgV0PzU0m5N10eEVn2fhZJ04AD6k/HBKu
TNl9IZqNVTXBzYsHRKHFilth30NKR9e4J6elNyp5N2UrEouMUR1NU1y0TELM59kc3rvEu5ix874w
a0PRE9PGrIg+Uxr2dOI2OhsISLxUHMcaMTYDfI701morfFiDXwRJ9N6OVk6zrvPX6GtcL0vQ9vs0
pIKhcHhrXSs9dSaPVbMfT9wafyANtp5yo7i2BQBX1ksX0c+46+pSBpZdn+E8EGh4iqPxh+0wDiZ5
iPlDDMCJxM1PWjp+YNXFImwnPbl7z2PU9q+xLRlkxB+dNuvHoWnnu3VNrxDVr+YSrBYEgGx496AZ
gpl80OmV38jA3VejRqJ1ojza7ejum/Vt5Fv7tqSM7Oes/MV0Lx1vfOcLOk9jIDKaZI7e4ZqO3WZn
jqZ5zMl7hFqKntPnVLIvjj7hOWvN6NLK5Fy7TAj5wuFHR+4PU+IznjQTdKnkztiM3eeoJpvQrg+R
wUWKzgiXzsJ5tHrPTjzclRE4lZT+/rlxMKpYxnKy3O5Z08n69mbP+laktl+llZ+kWvlhpkz+R4NL
u24aVrgluQ4FVzI1sB9NGRTxmeTc5KHtzfylR066G2x+/9rQ2kDMY77XzJDgSGH7LfL4Pevwcm9y
dR9WwLLksRgVNIa9DbX5oZbgHzGlq3I/Ouk6Mb3ZLM5dwWN1qfqHeVrfRV08zro53I3WaB4Ts2c9
21n7vCrVwqpj3GsBUeKZDKAXvFDcLU/mKKY9xp3Xwmmto6S4R5whjygqiG0ADg6tQB7hzs4nBLnI
mqX5pRdJ5sfhhJKE0enOM350rptznRa/UnzkcZsmN2McH0yKbVaZWG0HEnEvYzi+MHIBRWH1oOIy
xaUXziFiXXBXmhOLsaLJEXmHLC2r6FZjVCOgRfpEkPhk131KQL4Tx6aheHQNWC81HQCvrJtbk8IO
m9rX1okS3+M+cJwtKY6GPho3lzifHh742KDA7VXeXu5YPjrUXdIlX1rZImDUyCjTdPMTwwOV2ebg
0HXI9HQc1joaSyxkRbuIY+NrG392iYEsEMKBAwKlja5w9zA11ZQwuo8TQIsP+cjNpPYG/KBm9mwt
Fo5BBL5TAhyFHgTR0uESK79mddWzLsCcS0ZBplOcV+jKtQwGfN2bOwbCn80q+bma/HeFWCiPBRf/
DBzYTb+Zpp3ScejvIvx7u7LiaiN8ydhZbW3de6Qfcjs6M12Qu5LFW+NsISz8CmUEQL9u9C+S/kBc
Ryzul3pvoxjXXKBIme2TxkO+izE8ltI0g0bHUs99ysHepF6vQyWCbW/b1MQIDSV5dRKG46I9NW1F
EIAWG8G2aWyMfZXabC+5eRt7HVrPHn2TGdRqE+cTko0eNZKUMj1hYyHhKvceSeUMEeHy0zp1CNum
Jh0hGJ39n4PQez3aQWYBN+eEK3/GZtv7373spnZXlRqQJHWAemHrAZJRJPfGZXuxvT0Dm/Kzsf2p
0znHn6BTegMzDLYj3vbEmDzkLPOPwxyK4vefauDYOe2jS64+pCIaAF2oPZGW1t4wjWxvMakKCBkY
FRfbSYMhfux7UpIdhsCHRdN7gmJKH7ZPF2Ct7oJtz6M/93uv5Wva/kbPAgBeQoviEt+FQjf0PXxO
8H6iQ2I96tV0gPkLcm5NIXcK9e9m5rFdz9dEzhFOHSCeVdmMwar4ittmJtEGcN7fb448UThLgBdT
6z5qTM6CUAc8uO156uWf90pW6+eSOBU5h1PQS+NfG2haRNe6ycssVbvNMZ6jRlaEdc5VMMYw8+th
RM09o8T6szFy1FossuuAVKDpgDsYzUklk4vh4WLptaw+L4rzmSMsCxzW6JzQJJpYrdbwDaFnYeFF
YJB6ydzfOHjDln1DhzAt5BRkXIkXQ77DL5oCnZy6UwPODATNFIxqs73vVllU0Acdybp1V5s0vlKt
gJdhDLxN4JR7QMs05EUkXL8b6W1S8qxstvPuXCs1jOYgR5omFENdVPfBn02uaJ+ZJD+hmsun7X1+
fhp4Him96wSdQAlYVm3ogrrUY7p4uM+XxahPEfg1gcqH2L+Y9EYFDP2zKdUP7SzIGdzt+ZNHDHhd
YDBJCRL1HzbqKNRMlzW0et1qy7AnarEl8qB6qWzOu9TCk6AhBogcbpMOZlDQH/2uLHVgddFcHeP+
1SMnDF45zvDYsL6Oc9PDTpnoi6zyh9nQnXVScZkyxDXk+7qQRXZauGACRpqws3HJImtqyKCww3fX
qZ7QX5xGfbSPQ2p8aoT3ZSnKyUfmqSVpfKoaEuWWcaaUbvpbDGFuX0j5kWqfLM9s/FlxXqXtvi52
dIfsPj8OrNaJeJy8Y7F8FMmcn1yu42KkS5ea+X2uWQTHRfjU8BGQ/UnRcE6tEEmKi+6oSP1K4F13
gdbDGPIyAkT7wVOxIhExKi2j6doV0JP6XyzphstgsyrVstckw9EsU+6X5Fnli32wbE5BqdrlTAZ2
BIlCcXGd4SGt+G9dDdUg8OubmIkFLJopA61Vyl2O70Tv5W4exAcqEKwlHvWEJDwCsdG7pXNeVIt0
uLTKvQjn8DBOjdgxwvym5a9dwfDcbqXG7JeCy3SBN8pMO1aTc+m8FD522mIzzVt5c8r2gq7w1SvH
29hWS9BUlGcWvxlaomZ4RCW9x374ucGmVw0slotJ+wKM4QXS0Xpye1VlluPJ0JCAW2jaVxv11/uI
9XknoMLnQVG2XxI7HwJ69/Q2NPOCEPR9EDxVHWk6flXOoEam17Sf2hc6WTvoCpC5Sa/z8kmVnfnT
HNmoW7Gi2A7Pt8bD4O8Yw9touyz3GhpQvfzGwCb/LsfhnVAmIkmd+Hu/OsjaVs0Dy8mXoUUD6SVT
+Z0P/IuJv8DNHbKUTFRBojpFo/lBIhREi4iIE+giUfi4hmg35oG+p2fYp96jAUJbYjdLEGAtqTxZ
YTFAZ7zBSqbyfNrvDyXEBJ0UchvJ6ElUTnbyADTu26glmWeOfoqMbC2kYztmC6q7Nj6t2ORR92TA
QgYqO712IO3kd4uVNgfReZ+pEGbUv5SYkD1k0n2lV/B1mhGSRDbDZPJCKZYEj5I4qR7J0EnocuBH
EBjqzSX+PLYg8TunpVFFf3XflfG1MB7b59XkFwcRcGMJ/r4Ktz9KwLwUpCON0OZAJNZ0EyJLfdvE
/t7euLQ4u2zrPl0K1Bq2/W4VSXEuh+eqUG5mMb/qRoFaYuy/htoAS9XWkQA5nGZYzOlcpCx8Ku0Y
x+V7xBdDHY5rL4qtY9rrtG2oGDs3vbQlbKlyWRE+NmoIVYQv68KRhrZbHQ0nJTbWjm9cXDs1ysAT
2PsWcML9WDgXIXLYIglSBqcY0mfrsSZm7yCcKFOtrZhejECv7H5TMaV3YYXYE6/ZQ62M8nYaEvBK
q28hivHapF8Xy9WCsMb+ayw7gOAYHeLceDJC/Y0w5680tktchMSJTvWldg0cskNHjFZ/YhGH1L+X
vjZT2sWyNg4xNI+BZ+8JB5qy5LYvMYMVSpMPosoTjGUCxfxMABNPL6K6hcRLp/2wrYIAqFH/1QLY
mdbZeAX+sR5j08vIgS9eGNrjpcqQn6HDBo5tefJYhDNgOFjCPBexbIJ4xtdCSKeMi/oB0jMS0wAl
/OcJIOYjLrDG7yrOvLBu7EsFsxJ/j/xWdtXncs4PmdPjMm0AwEZuc25sq9yXeA3R5JRYHLmxmzlg
OTKbfRHxOE0m7uBDPB7dfrkzhX3PDcvcpQnFjYmNcZfTmqS4vI/zV3tMbMxQzau5QijT4L41Hgir
zkjW1wmX1aEPyZpewBi1prxHKUmL1jzWol3OuQqOSrzXrAbE2ruWeYIBR5BVVJyWJbmNWQQCnOWn
lWNFiJfvkdatpzScsx1C/BcWnl/0WGi0seaT4/H8r+IWMAcOjryIbknSdr7uYdta0r3d5ySZz9Nr
HNZ0k51AnwTFSO0ZJ2dxPk0WuptFP1nmQuIb8xgKPrumVK6+Vfn4pWFyABNbpa+M3/CfbHglJE9r
SXcEOVGj1EVVNN2N+vDQFflPmoHWKFEUE3IzWvTFmFsiY6/C5JKq97Y/2DaJivopFOE5jfJX+poE
Dq6sUrZNg0GPBVBQuADYdlBIonMirftpAa/itc9F0U0nsuLaZgrysR1OsmJlsG1CneXKtreEfaiC
FZKQJBDjUOPBbrxdUpuMVgZtvC6hFZ3Iwtm7Ss+f6JGf0JNkTIfSk/FnA1Ob5qpVrYFjdfM5D7Nb
kfPg8TyYrDOPcS81lAd4auegzq1LpuPLAa88B7M3kZZD4/aQV6xfeUh2rFBYxEp8+mbaAaZU7zdE
o5yKqaWoR3NH+95fB8aTSfY8hb0kGbTwAiGJ+JUghXo7CWpzoFNYgC4Hn5BeHEAUAdpCZMa9Pfml
VqEAQx/qLzjcr6gT8yuo+uJqRUjdqTz30YIAbzdJYNhNVNl7T6owFbNLfSti2QmhsQm2vW0zpTkl
1baL1roKCBqL9exaYpW6zpkwmA8bP+vBqoPF5drOLRZwCz4pn27ZR6TD9e412QQ2jK9ge0mpV+8k
QL52meh/qK/MCdHS/d7Dl4Dqu71rZqdBaehp+7VNwew6Doi7MEH7S/G3T9SPsuaS3nlU7lY+DnB3
TzpEjJOwZHHGwUWuH8vAPxtRslTszIRW7ra7/clCNHJoUi9kWVxc4574p7FM7su4fs/UOblgeFeW
q/amlZNz/I/3etndRmNNuVAV12Xto+NsjgxUObs3DvW2xzy6vwzl65RKEXDnFEExRlwJwMCVvmGz
UmybDfG8rhbU/jjsD54o6M2oKsKrqSe2vW1jpzP8gKmqD90ERQex2Ckt6VOTNC12gn5eAKWMYPso
SLyWXp6Ynb1ZNy7dZrWst/owwu3fco6ppf62cZLBO5qRc1+oYq5P3J/VQpeUx/rFYTQPVIBlOEu4
MuHc2ZTwiPQdypaZtoEShzOwQ4M+Q6IMhtrBayUX+RvQvlHat41HyNHZgAEwl3EOcoR/7JPU+QtH
dh1oaUwpozbe33ui8WxomZyjdh+7R4IP7jMV1fBbLTI0iP5kfT4sJNLr+wnZy7lHuj6qGhFyBFeb
LahnIvq42xcRwSfD8YFhYte1jiRgmD57zCKNIT5L8roCd+62pX1thHHtGQHRoCxm7bTaGBkjqP85
1/s5dlR0F3iq8TQs1nlQyV0FFqDQ88rj9nMmrNxcW7a65XVdaB1DMT31SnztOANrdbAlwrZ6DnaE
02kS+bgVQprt+GNWvW0uIEKhUNwncF8Ivlj3KdmUgXrAB83I9be9tMq2P5ECeNmI7pDYAcUJHQks
mMliJ5RaxIubhCfHQAXSrUyGYgZP7khTWAzfpbk8pwrAb6oq1LHdOsjBA3NXUq/naKTn2SZ8FvDb
r07eJJeatsImwZnLOYbKpQ6xUudn24n2zPTgsB06iQskgraX7UjJ4qEgQp97czq+wt8erM2H1OSY
lRGrRfwQSBRIaOV5+y+XIeFU2na3jZ7h9VI/m1EVFn21MXGQ4E78+/U4im5fWuuTNmRf40icJLL1
UzcunGboTWueJI6x7omSgCCsbi7qPdSXzc5hCnHYfmPLGcgZ2z6HVOveVssA0T5jZ1YfR3xXIsYJ
nHyQQQ8aqZoy8fva3A4RUy7GpqVhTqfK8rZwv4cE5cGNpKHTLNFJqlaKehUuycc4F6O/2TVCxofg
xcIOTtZIe0Ad1napbC+3zar+YBri4TAqq8p25POiNUcB0cTr7PvIylGX8O2mjq2+lSXe1+QvJBSB
4zRcxqJQfjMu+YKYXzrobzzBtF0q4d8S+PhERm3e1J/EQA6jlw33RmlQPkThrqSmAdUH9QNS721M
wKbsbZqR3LlMpMOHdiTNK2kiCDWS9nVjxFyDWmBWfKpmPf6o6WvuKq94dmvzLe3lu8zd+6Y2POBS
4Ni8msRVB6xtnq7rqU5THuc66SB4VTunfrcHwbzD1pG+kxhROKhyEEgDzSu+RpizgHybhQ/udF/G
MLjAOexG4WanJrE+D8tVNOGtIkqpMu3pkJjDfTrlX6su52Zr3YYJ0AqhnD9ox3fPI73KMSemc46X
Z0B35571GIFNpMAtJaAuDbYdIvpDm8sbbfpHNw3JGn0ynHDGzY8JdZbJw6xChJOawFR3IeTcpDBm
kcpCpZ8utWKFKJlaqLEoM5MQ275OgGyXYg10O+QPTAsIJ2lsuZtEeVkA5n2v9EfbCa0f+DgWRhNq
xFOxRh2L6OBO+mtkaQ8ejQs87Rmgnqn/ZXis65t4fJqbjiSESvOO28VI03k4w/5m+NbiFpLuabuL
wF5O8SarG0o2R+alWbCJ5dzXMB8+GPmqHb249IK5INViEzD+f63n/03riR/F+D9pPR/an8TG/Tel
5+9/8i+lJ7rNvywpsSJJV9rQzNBz/yuDyTCtv2xp29LRySHTDSWC/rfkU/5logwll0mYpmPjYfpb
8mkZf3keylFHuJL8Jkk80//6nz/m/xH9rB5/68S7f7z+z0w7st/+ISjXbUtwCDiSdIohV98kof8h
xc46aqhp8JLHMvzqqobultUh8xUX3rScCUMAoDK8xlydweq5Pe3L7DNUGVaIzE2J3qWrqQJb/mxc
dYKGqbibpW0oPN5jop7h26YV2bVvqvzf9z1lf5v72jkas3bb7rXbpnKGdLeSs37oq9b3RipiJLCV
38d0oNKc8bicV1ykUewcu2xkGdAV2XkQ4zUU1o+UoInHZsj7Yy+8VwQ6OdnN+0aGzqP0Di3Ey0ca
rwmBGMUl7K17YyYbxOyKGxmX7aUcxfdE4hINV+0KwRA9Ad2aY2O45F5uqwr6t2Ww7W3rCGnOr4QM
KfseSqexrCGH2/cZ1KyrFiPYRKv1QWPsBxWfDObcXfyqhvwKgGAKLIya6KxUnkk4HEskLNdabbyR
FafICT6JWlpPkX5orbbcR/w2WvpbXbstNrbbxfY02/aMsnyZsz7jK+M7KCNQGj2kw7GJomuGjOOw
Dpi0S+zfJYai378DYgN5Vu5rdEusordfjvl6u9PaGvc36TPocPKXSaR3aawzU17M4bCgsYGRlzkB
tTZJTbr5wIwfEZx1zAzqKQPtHhNOk9ZLFyN0oZcK42dEEzMpRi2ekiDBDBMRknkqbZWLY/Qsje1B
ooGfnPYKnsrEFQjCAVPq0Swi50SL37gI7z8/+n98E3++HaRSlq+1wy9hlSe9XsKzAfBsZ7ggvVo1
a9g2MwYswF72T0SsCxTYqQsimaIphPwQbBlM296fzawBujfJ/D1ZWN0EPz7YNtsv9I+XW0hWq9Kt
WhN3Ucz6iYJErX5+766z+TjlWY7GxHzfSonN9/2nsthe/i4vGH6e3UKFjf579bbt/dlsJ8P2cl2I
GDRsBl7bFbldjM4KyGMXq+Xo9uZ2dmBteBNFgolELYa3j+7P5s97IuZpkqXBPxfjQlVZf+qlfJ1C
vHoqUEhVFptkfNts1YWtrvOClSlR2ioPzHbihCe4Ws8hH+HL/3sh9ft1nh3l0j9ZXTetvouSLIit
AfBam39DXzQE/VhZTPpdYHpZvwaCDkBgq832ctuYHosTK6ppctjvqVGcDSM81URdnZk3QFNHbIdh
3KWonFVl77Ytuw1S3FM591fkr19cBMSQ+/QDdZYWuEK8LIzPjxNtbJTl6qAsn9SMHAUdF9v2hqHu
hNtG/L23vfS6yjh5PMxxmVCcqn9gwhs4FQyjeUCAuGDMR+50dZWEhDDv1SJfE7QuMFyvga5pC8ka
U3JEuPCWFK0XJFocB9b6mU8WURPLyTEA4zIyu2L8s3DBH8PYfqu7PoINYb24Kf2z7RAb9W3HCrsL
FxissyqTtj8Yk7Ro3hzdo/s4NdK4N6b0ZVn6lSsasEG2PnUeKqFqsmp/GLv7dJ2/9zDiyc+ACcfA
P4lgC6sn3d40w48EKjH479o4NnhOzbCFM4Koh4TMV91qzuh9aQyX3reiRnm/TsUTLXSvzQOofHcY
eSCWNPyNJunP0VohTJxSpPZLfqtdp1TTk3cUBQdjzt7p8HgXMUME7wokhjOAXmhLnArz/CBapL7G
oL+H2AFA2Rbmfh4Gld4eHTFxZqzbGT0nY9KdIn47lPm1RZNNYoc2x4csLuFUrQW3iJF2H2ak1eFs
ioobghgmxfV6hc1xgFNMJmxv3oxm/uTG4FWBieUMvFFBTQiY/GXg+YYYlOYlqYApc0+QC6lavBJ+
ky2vcxuX+yXV4NjH5UcmLKJZ3eGHpkcWMVREjQiMbpTpmCma8Sl0tRji7/g5WYk0IPnkgbT4/hKB
TDrik2JymeNWkFr8IEQqrk5nF5cSY98ODQuMqZjpdgFsKESGZNO7Tk0LXwf6fa2ls66GrJAqQRx1
AykGQD5QN6CiPUQTkr0UHI/FIltYeFfbJNwTCQRsici6w0BvdZ+nLmARpuL71hKCYmcQe7fIfi4G
+SEkN78M+fLAsGd6yS1h+qvQjn0lHJ8kFHHU6d0hXRuhPpjD2STz4tjQ50Pclz/2THOwuJXz1Swz
Dd0KHDgRfcRLTnxaruWHJqwHuifF57nuGZA7+IoJU/habdbZVSN+AkNiLPvoccnrq+hd/bjSYdC0
VrtnIqXvoglUzFAgcRsZdHya0rY72tZA3nEBjcYd0GrQhT/AZUW9wDrpe65c1ytmNVA/yLLMmBge
XDVfJncfD9fK04GhlOYFPupB15OPLEIiTMA1yDpHu1EI7Y2lWehZuTyiZwVVLOP3DmrMgVGrcxgZ
b1/oXFGn5Z5vZlK7cTAfjrUgjDANeFzUC9b6YZTi0SnCp7J2blnOZwqt9Wvvde9YSnbk7twmdICW
w3WbmSBw4jS6n0SMkD13ziwujX1M8PAhjgG/EXZ1B9rA/oxpAok1+nvTjvBBlPXnbEmZKmrB0M4G
InttOOQ67vGU0dAUI5oiCOG1kt6P3FSeRD3CD6rb2j0aMDJGUvrUkmvSKKjlJx3FbAxoYFiGRw+Z
gj/iDmRlMP2ISoJasjxMzyuF2b6ntWB8mTrdPKCoe59lGUx4p9DIfe6TfEV7aP3KWsd+KtuXdonv
ai9iGkc24KVlhk0WdYnIoRo53FSljgkGHHZW+LV7Ruc4P5qZ94kDfUySCEYBHORbSsYfUb+XrpA/
00W8rXVkMi3V72DjACDU4bRHoj4kMeg8uPwoVE1v1xeMFNpC125FyIDDzZOrLppfdcUjokVeeSRK
mLrdwJcrYHzCucXy1zrfZzt8SKGZHkk7uWGVYMQ7xnI/Z2QwDfO9II4dCXH2ZDrZc6sDsO/G/gUv
rejih7xP2mssUXU5BbkodjUz1x4ZoxowJ82MmUbrMtTi1k9gqIuMusG9wGSn+0JXB2/AQ1JltG8l
dikVhomKND+JbPgv9s5ryW0m67JPhD/gEuaWJGiLZFmppBtEqSTBe4+nn4Ws7o/qCvVM/PdzwwC9
AxKZ5+y9tnJ2hPEmxHdjivxT7Vf0xUN8AipHPYHhBL8nyf1gM5VRzQC4PzNvIvj6pWNmz8rbjGg3
7PLXMIiYic9kq6UoBzXb/YoyDusStiZkdz4EpKHbd6V6UkYgdcgWbS9Rqp9wJdoDPwSas/haCtrc
pVLfzw5qGyK07FicSVxYWzPpW4kSAf1LqhHtBcA3Iw3cYz9GtHcg0KMm1U/T4kSP/O7CuTRYl919
7VTdWvNBYerYoTt6OlQeEdxlakRCXRSzzFF7L0FJ4C91zJAlPUWZZX4ir8stQnaqj6sDDJxmUpiS
LdMaecHcFJTrP1c5JVJWbPIvo0nTrc8IteUCjfMQ51AoWA3Ji2GpvH66WnSjOECgyXXmewZnk001
T084dCiWLHFPtOGik93ZMIkr2njKMpUACZKySkJITLBMvQvN4GXM0xeDCt1WcZvJqxJmXpVWQplM
w3ep44j+EXNIRQdFM2bADtMg1DJEJ1QZ2i9TQN1pImJQF/NfLqu4y4UmyPqMZNReibJl6t+SQJko
oQD/G/p+V5vcDEVjHdj6khuNDa6oSEnBhHJkjTEdI1W0G2FgqlJoBx0dR/85pXPjObnZMRuMSnHo
1WOnDfUfF+0yK9eDzF6WdUhgmQrLi3KpZmZlDuQZHetK6niMBXXUmmJC9rboetyUtG/whldnKZlm
smQqN6WaJ15m5fKqtqCo/K2U6NCdjMivXSb5jF0UylQmhmRYpGMxX4gGO/mRqT0Jo/iC477fcxZB
vTyqwTnoYe2amflsBj6SQOdeyQp2bjTB19iOfnahQc1rKOzTRHARBASVHm4bjxdnufBD8oRSiG2p
sKcjnmbV02rWR3PYudDKew0Sq4+BI2f6pFnvUTBBUQThADDZFmux7CJ04KsdEaDWVethIeTMF/LQ
eusKU9xVvU8lPgouObU82tWkDiVKmjNvGxrIZ/rbyJLLHnBu3XFqKJ8UnH+ZUn/V2jh4tnCrrQAq
AEjWNAVbSy5eet+iVKnDZzf73xPOjHOroQ9sUpg/ybJeVA0wRaboOaRtrb6GXVBfB0sw/1QLsjFi
cWLPg2ZK6glMTi3nqCxmC7qpCDamEo5n3Z0exrQ500+58Ee4+yIV8b2p/TKaOrmY1SHOEWsPYWlt
jDyuF4RESeIXTJyssVGquxNgnoUBGs8Em2qWv+4TPFJNMY4PWYe7RR+rc0/9/yzYYVZiUHBIVDjh
Onv0VHXOSIQi0WesnQ24k/ri4hXBcT422xLy3gpISXzGfuls1aH+Rf7SCZifv7PXbTW357Yx5v04
mfdN5BQnI6V5QdN39rKGjy6MpVPAEBy47MvM7wE/qPOJUQEMvqM+TzbhBugHdbzvzc9Kn9NtrMP7
UTDC4P4yvQKBFrYognDgE98Prv1qO+Z92IFMnCCNK4MQD/FIgoeTjG+1G3xX8sm4b0F4XnITo6yd
K2ehGv7O7cyfUTsTTGyqkI1YYz0Y6sj5UIybjFkLVLvq0mt5espFz3yOeES1LVDxkzMwGOjAtISR
Cr4O4GJDq64ZiEE7uhJnficm4lDQCp3UjrRYc8ze8Rta3kQYFUvSOMZrlkI07lLw+lWQ76ntUk0h
UlrXpjt71I8qMwqvz1tMlLVGhnL6isSU5QnNrlUqxngTdgidugG9VNjEDWwjQmedmJyzOsYSEIYO
SdYVnyZiBp8zzOyaGe+YmiwMp5rMqYQFq07RYY8X7WthsZBFFXYH1EtJ/AczUB8rqjR7XhYFJC1W
zvI5e2Zt7/KCJGL+N1xbmIb1qEFf4vt3jj8a3pSZR1trHhJ1HO7q3B7u5BZLFIguSqxuLKsmXJb2
FvrYGN5bhnML/tieVd9ZCYN0M6WPNNUJIPHhSZFup5JWGoOG7U1Uq1O/NVHBn90YNI1m2QNeYM+P
AQqraBNXuuUezayyyK7roCwH4wo2pdi5bfGeEiW9S5Y1jhLE1869jjDqqJL3L+Hoq49q/q1rOb4Q
/2+rPlMvhLT7HqNrss7rHxhqaN9adbvNXdUGiAB0ESAWIgwyFEBya+m1SYPs6gAmuqTND+wZ4Etb
oz6ErR08l3NwVNLKOVQ1L5HGxc9Bu0t7x1oHObQX+n9k7wV1cVHBucY4t1dhXbUnmu1vdkpAF8bu
mYTAGti+BtIlg8bjUevo9qJQftLCnLadaYO5yq0vCSTEvTDjp45OyEULRQEySHuWA20zN49IudQD
/pXhosUZy/sp2UlVLvCyNca06QgJmB0BdsmmdbR7E0EWNht9axRNdh8a6oWz0Td0CfUxB8JgO652
jnBCh62Pn7OkL7+gLT3kUw3zNETm5KqUW9t2Xxho0gMU9gNL4PdS1Ol5Al6H2skeSadu7d1hdsmk
i23i9xBsHHUn7LapQ5BEpjo2/2yEnbp4TUwWu3Xfnom60q5Rgh6E6CJjQ9UY/1emaFuc1hlG2qHe
lHp9pYNG4gDVVJQQXWy/t9awaxvL45hq0GagFCBxc9mH0aDlP8xBhSVb9XtoLNpx1H4wxcClCBpu
Dz0A4n2YH2YL+kreYbzIE6CJSjTuiM/bu6n9K2ba/mIyu4ecnWE/VqyzJmijZ9V+yqe32E4FOVwc
StB6UFE2iK3aUvdfUGi44hBHVnqhqSoemF73WHWRf0VD668VFaUZ0oLfzUyjLLdQooHki9b0hLAV
KjRpfJyaHrFlz9XCX50nZe2EgJYELqQtHFSo9BGsuwYXFL5AZvOoNBHzDjUI+Fq/yKmY2tozYRmY
E7qi+dKmzpIiW6ARF4gPGafNtsOlUMDCHMtgWFUd8Z6cyu76IAqgxABwRhp69Jmsty11a+EjJLJm
cZ51oVH0UTZJNGe7oEvfxxrcYDb1j6isvyDNbk8GriE37lp05zhOsxkBtk28ByAq/7lTu3ETDm/m
MIenIa0YnyatZxiLsms/lxsNfvXZzUDfA49hzglHndgQxC/uKVeL+qw1FwL+SFGy0H0Kp5+eAsPe
JU087ClFYcl2bWjkjU+/MUrDSyqYe9sECW1dlq8VXbxaC/G5lNnvWoUdQEjg8Cbq8jFKyswTi5GR
JBR0pOMilcMkj3UOE5IZh2eoExQciIcDlu8DDFDCw8z0B4+ny6pVf2Il9bufVbBWDbJBVoy0agv9
N5pIyiY6qt0Zb+OkIP9F6cg5o9A8o6XQ0WEKpp0XjaAd6H3VNZ4HXDMvtaqOV+wIV8t8a+O4+2p2
MWe2eYlecpp3J0lDbcUoeVHakEoUKZmnvJm2hmr2WATUCX9/ThtZM9HRJrWyMcua8mejPeac6IIq
c+8CrNdT6lbHoYINPcDNXNl+UZ0ylcS6fok85jyjnlkccT4c08ILddC6RQfbK8DQT5DpEnepDXui
MKh0LTusAd+FiAjc6SVkdRd/e5KXr2rl1HfFEJOewacHE1asO3jHm56y2T6d/bcsKMuXiQMx6h0G
2QVopVTDbi4xqhM1uR8awT4GBnqtxRoL0MYpdgKrUuS2BGUALtykLG29TEWNhdwqxjlTj7QsYB8m
Q2/sB/S4p7CG085pXoHZb+jnSGKzqNSCIpg5kRZM5h3Eg0kW91TXhfZskCGPdrMZ1g7NGpYPVXeM
4sfCypfw08FEz9DoMAKYoYKWuDiEgaa1OAHD8fH+pSk8ivRBU4jYcwf+ANttxWYIFJZAncsJgCU2
AShKd4hA1IVBmJ4pTOwG01X2faU3J/KD263Z4NTsEXrRCrK1Q2sV77pgUqT1YI98RfjkYVOSSCst
2DMr2hpDwC8yNyhnZofSsd6XBwG6bRMXdU1Y1txv7EGB0gcpcSd/aHR1a5icoEMr0iINXz2BqWL1
crJ7zkRzHm0RzzooRshMjuz6QUNgOtBg30eDoNT1XTFdSPBO8azSTt+LwFCQ0rmrfkJ4QbzOtz6d
NUZZnLL+SJo4WgBImMyVKZA2yatZjYAJstm488EN7AgF/dGSK7tSCbfau72aUo/M6ZwY+V1kMbnw
Ka9uzJFQ7mJAw6qUKANHOpaHxC5xz6o0nYr4yjk5ODmtn56tDCcSkYaXViVFmW+2K1HgZ5UIHn1q
m+dc5ZcaXqM8Gu6cpEUZ5hsVKliiB/B/skgrlEcRQ9GQF04NB9ZV6nitGmZ2FWWZEMGUMZwHTCGr
zKl30WDbZz2ycqClB6eLFnih9U2Izj34y7XWjr+hzKtPLOoBX4yMBYNhfc1sJSduTy0usaE/lgAf
CfQkNmpizerBlfRKDHSP+XIxug2evO7R7Vmp5mNcXyvzS2m73ckURAqweCDvwW6JQ6wKQOJpXJ3m
SIsPhQtXP0+1e4iK45M6h+zrQOw30QgSUDM1HWo3VO2wKW0s26QNRaq5LQUNy36uo13kMHd1GbvW
VefHxySbr2PD8VsU4w9iYqMFzelcoEmtlQzxqBt0yLlDTeNVu/dhFOYDqYcbl1PyE5lQqzBVL0pQ
aBfWvIcZXthdZeHg6Wcm5+nBLERzdTUn3dYlTK286a4UCKvTEEQT9W0zwc3KtBE8w5r8lg4L2qZS
DE4GLE1XaYn7IBH1ocwYhLNUac8uYrGYitO907ITGX2dMM28ww1UnW1Kh5EYUEmWxvMg9FNZV86S
XxsdAMmiOKlgGNiVC09nwmZpB/0xpRzYJC6hFC75xFmWU6chVmbATbzCLI/2llQ/Gpho5Rk8UXLR
4mmxMXpakRuesKA85JnLcd1bv1HO/VJj6GBu7vwIUcYOTZ9dipYAhyFuunXlV50n6vlSE+K8nl2c
hATk4C+jP7ybxrHdmSmn+phl05aAuqXgVpXbSCl3TmUjl9aD7ksGR75b4qoNm37zPNlYlYG+oy8a
wpNI20fV6Yg/L1o+68g0vXS659J3nTsKuM+Bxrkk9aEIk63uelaH6x7XTlOVB2sCP8iam52jY/U2
iW6XCWq72lzVnNcyaP6V89COlKcGQW6Eoij4sBrBrKejolRpzS8jGAvirwkBVCEoR8BuDSJoV03X
fM2t4puK63LtT8Nb1zGzdcbYk9+jcyqxM2b7K8mp7MBRkO4HrXsJHeLOQzDZtN2us//FGs2AnO5q
ZggEuRO6dG5tGk/HojWfy+QERGp8NQXnnaE2ccWI7ih7fLLb96nvd7st8LtnwOr5lmouxd5sqSWh
vyFIryk8QioqdNDmGmR0uKb5lMP57VJGgnhlKmQ+r7TFhJraiwZBXo/RdNG0Cg4UD9Xj5AJQNKwW
ov4QMn03TTDOLYSGyIx6ItSCh6DDetiGgMBl375d2vjMoYa9VsPqxZV/atXsjaDajrKssnfra1wj
VQhoHR+l2k9NXRu5PZYueFHDMdBJ9a0MX1vFix5RXoRpfPFJg90plGqOzWT2njmyc2d0sU5+gtaT
Kc0DB0u96q3qi5gHnTVLFC60DVRUcaqhe8wCcshdhzKGpZXlaeIIscNkOqToAylCz8U61pHn2opa
H92ZM68+uyQHBO6LFisllEK8B67B6c+v0O5G0H/XLEHAFy7fRF64y1PTpch3u00x9HhLXOrLpz60
bzBLSliNiMVCJ7+53CrKfPzjqrzDLqd4Uxt0klgeMgtezHhyy/lnS16VAs4C5Cjs50tYZcY6K9EC
M7CnnsQtE1DpH92ckIzUUMSmX0xs8kJw9josHGeJ854d1nsfCtlyMb7JCymYnXUmo0TRuyszG+96
J5mIm55V5gH8GMtnm5eaJvV86byTIoWE0ZmqOk1juhVMeGOjZt3nhLumVF8h0yjeB8JZRZ6cyHop
c5AG2534Arw03NZ0lo/Z4qKTW8myFeap2DZtfJU30UgEQGV/wVr5L2S6lOW2JcijAZg9YctUhKVS
JsD7lRW4bTOFgNLZqn70DkUz6MWYBNpJP94uMAfedbqGXhSYEka8PmJdtVSEaQ5qnmvEyV4hkuYD
1T+a96aTaNv/LxDDo9RO/y+BmMbK/v8mECN4qX3L3/5DIfbxnH8rxFTzf5BeWbapaprOGsO+KcQQ
jwE2B4VpmDQ9NbRe/yjEIAiqqququuUIYcKxuSnEzP8xLFO4NrBA1GWwr/83CjHd0PgAfyJHVWGp
loYc1EAfpjsmkMH/hHXORaL7+Imu1rQQqhjC1ARdIzox5BeKepjzwt7GqXHKOif20j767jQOht/R
0gDRhNi3w1OHN28LbCfedPlvZ7FMla34pjvtI4ureG33JgyOnvKKBmse7TiyycoGvFI8ZIOAgqGz
HKHVoj6DwP4xz6lX2PHsadEyE6uNb2Eyvud6vrPMrL2myaQ+hIC3AMJR3E5I/fCJHCA5Z6+lrLD6
lgb7gCHKSO6ref6iiOyrwfJyV/zGaIERoN7VzuKB74CMsPSZdxVhGOvA51TA07DT4J3DTf0K8I1E
Vnv6OZqwKPj11g6Dx37uHVpk4NqJkj8G/ds4q8lDRrWUCTjnZ1wRd7Zun5YCLo0yEORpRzIHoDYg
2C5L7c455X1abF2h0rbbaHqj7lSWbcWIExeikpeZBHvziHGnl/6qEol1BC0c7UgmwQ+qkUSKQhWv
WdfdxTgPg4WMRj4XmVTARbsh8XQiZjexPt2HLD7TUVwrTmR6mYhNawbMXg33SYki7Bm1eo/UhuKq
klMwSULo+eXTUvTyFE3MK91MX7WaGKJKT9+0DroYNJBgC44KiMYidyK6bWvEzTc3RnZszUbh5Z16
1N1iuCtJ89IcEzEsqIIsrYttZGEEIu/wJ1FiwDNGG6R0/2jNpkmrOVORiiNbRggPUGJGxlA407Ua
wvoUOSlkB0VZorHNDRbqsHXNPfPHwZuTmkRByr6Znbkkbutv2GbGPUOkhwGoB0we5hsVPdc+FcR+
hdZ4UQwUEPEMdinCcmDkC81odDS428DqLPVMA+KHFsRYlhKbOIo2Jz8qQDUwtSy9OJUFmKuN8g0o
c7whLNWDgxNfKq1eQFCztR2NO6i+RzDKmIDqeKCYjO44pdqhhuUhzDqChrDK1iOuIPqxSCOYrlAb
ANxiBafW2jfFe0KyzzHOiXe2wiLfIfCc7tSlGhuF+oNbJDkFqz5/DMMvfuimJ8CNMP6YqPN5wo0S
Z1ROGo1J5LiKx+hxbIgFCGOvMt9FtctD6gJqfbWXDmag0VFtEQlkHN9MiQXWcdrMRPLWJolP+Fex
u4QkMUBPioS/rt2cPBLTfstq/2fLALZWZ4Kpajh+i3uHKACyKCbxCyHH2VBzXpswYGrzRLeNNA4J
XUSu0zeEIi5OdYo/7ap3y3JPEwrFISHnOcVUDT+OFr9WCGoOdmnM9yA/V2OXt4jbgV6amcOawiUI
JKTYOefkgXbpnn8tW5WjDZqkqunTO3TQgMUUNvxGx9gyAq99W/zkFweg3eraKRkAIMDOgem/6lvA
OkqAmB0K8cg+Wwd7w0epSF1Np9w3vFG82xZNN+4F6WOcrBuSelVj6XpnmHX7YjjAenwt3fCiFiy4
QgdLRw95gizhUt2QiIMgLZ83bmGGiGjoq5DbuVXNfNwtYcJK51MIoZG7KtJXFn7sYWSB7VhMXisV
YSFT+7qZDihJjdQE6ACLfqubyptjZI/Uut5EHl3zzBBXxa5xAvroQHEAPMTddA5foshLU23aaDHV
1JEJNhZIupNNsVWtyNnplMraqfP3tUmiUzluqLp0IqWPRycK0zc2n7zradoCWmDCiQyQCSemfaJR
kEpix0l3dC5Ot5vkI5qVr+p0juVzPu5bnvjHdbBwZD7NrHViMiaOyeIslFtAB+5nxfppQKGNQ0Pb
SR+IlEmCtcWJsTg/5EVSWxQmA/N3izUN6RSZE7upca+sXVLErnDnm1FwLDhDcKUjcLB0api9TwIL
wat3MwP1hvxoVD26rVxC7J3qrPYULbEvf0grpRBQbsqLpqxxT/OVCJ1DVCcvpMz2JqaUt2ntiP42
hGVDIxBTAqfRAWMW3AJGwniuH42ogD5ClTbQ52cqUItR27nMYt6HTZTuJ7O7qooBI2S5KEWgY/oL
Dx3ClV1ea8kRQif7VXIMhXVvBcHX1s8egMK0MIUwkQCvcVoHyRxgIrJdyiDb1wkSj6XZHgliVuo2
eBqtguB4eRvAT/5NLH+HoX3JMI+TE7FxkmYiHTjaW3qOf2503hDlcDgb1SkdxO9imoSnOBBTYrsh
22RReS8zW7kyVO0LoSTzwTSUvNhL54ytv7u95e/tqdgGyATguIZ08v9zudJhGoV7v6xctJbhsQ7I
Wq6Myd4r8Aar1lJX9kg7jwQLe1WaBSNuQBIigx2KR7nYM5KERIAHW4xPJpBz5tfHkLbLCrk3fE2N
OMHEguZn999VTS22WWuhZyDgRSVYK8vRbGUDXc7MxCjWI7v0HLkHGBTm163ZR2SVoYmV73S7+HQb
RYUaB6AOI3Ro6e1LtWzWxON6LgsCsZdfqY4AZWZR9Uv+NrcL6Sq6Xf3YirN6C2Tv8bZCmqGj0hTG
/BrPBdGjeGFZCWGALxGzj+Uuo/xyW2fIxYbhR8KzNf01T8ZU7g7zonQOTKP0KlX/rU86BbWg89Xc
3w3OFIU/QoQkyhg601oqSm860tvVLOnzbC/vGe2xnj15F11JkAtzT1cMOk1S/OsR8j7kpFuzb8JF
X2Pub6/U531GoBOEXPlqUlwrtz5e5uMtloNObv3xNvJ6l3UvzoAk9tPj5Mt8fJzbW90eI28jlBx5
heIESHXt75/u/K9X5R2fXvPjo368nbz/4wapvf3ja/yxKR8F72hmBjIm411aK3D/l695e+k/Hv7X
b/L3+//60E+vLK/amUnWJAURQlrSdYX87DTS0jkVkzYCX1S1HZk19V7egca2BAu7PIZUXNgSxbIp
r4vshYOEQz4UT3ZD6lowszZG1apzUv/rZkMS/BLapq9zjYW8BoNjY9BIxuy3+I4VBIwAaZanyuvy
Qgvzfl9jFR+1XsOVnTrtpmzGbmVWp3xYvoQ5lyuyNYjw4DTqmX2P5jdFKCJ1RJM0SJqciKB+lVRN
EYItcqBisUo4i55bXh0jMltXt+vyRkVq1JdHf3pKQX7kvm+ZFi1CLXkB4aj42NKJ5tyYMfMANxvh
NS4vUmQFpD+52fuhD+xkeftM3io3/7gVtuQrgdGmZzVTRQHMJe+5qL5Z2sxgHKJU7WJC4tq+pGse
Oy6BtYn+EvXhW0CEo9cv46K8aJetmMkwIlCX5OUp/ZFTYYDxx9g309E0SxQ9brcPF+mahiaj7Qlj
dEoqg0XgQYbOj0b7EyJLdpAvyMI0+3hpHz0GNZqDFQ0/58G9rzK6tPJ7+In15C+YmVwOCPI2+TMw
9toHnnf7fOQUaZsezteH3O1D8wavM4EcgpweyIDY+CKjdrNIwZgpvfaaSmtwpn/x8RBCghhXjfS1
HDXhkW+IlnpaxlpVGdFKOaSR+8YjzZEdUwKa8RhysjgdUe7gCte7irDESAvg+MHP38hP6SYtheUE
0+byEeRH8q1oPLT6dTZoP6mm8fDxwH/+Wnk177r3GInlCgMCzr0ixmkr36VbypHEZPJiTchXk9cT
aXzGvYBjaKI+1AzIwTJQO5No8+HcqTbRjv+o14YFPsW+8Ltc8vRu/0QjX3r5k29/TOQYv8ilZT5O
WwgKN3WyyjbWMehZdIBEKVL0LbySn0z+M3K3DtTeWAuWF35hfuyy8j55AaTzX4fK7Z/82KGX/Vd+
9U9X5ePkbfLe//pSbU7RbGjP8pCT+5r8MPJqJv2Pt+ty6+PGOcLnqQZ2+vF/BUpn7dV5CSPnKJNv
y1qTI1lujvJQ+9iUx7f8NMz8/n0AJvKNbh85WPSGI/NEatTPpqRgLMdGqPjK7MnDhLJJAcl7QoVe
4wmD5JmATA5D1ZMP/9j0l18tWvuiY07RLgOD3FPl1u3idts0w7aZNN0rUVd+GoPkF2sRCE5ruUn/
nNmP3Pz49OU8XkV8Rm1PMgjbTTHNW2tcuqBVCtTCMn848oOQmAgMVD3IH9tdBi65dfvtb7fZRcfK
PBCEpi+jgLxDvuXt6u25cuv2N97uuL3ep+dG+UuXwMSTv4UcODs7rPO9vC6PPH7xpD3J6x8fHscE
hRRlUDfyteR/etu33PktUBQMu/KHJ1pj4lDiPwi7jqmM3BH/vilf4mOoGsm12DslwbSL1SleLuRY
Iq/KLXnb7aq8TabJ/q8eJx88+O+DVucH+f7y8+HqZre9HTO+s+zGHzuzvNXV824G1PTv405ufTxK
bn6+/ser/vGoz2/w+VmKBp2ytZ7xdtDUXX5DeRqRW/K5f7vt9hB5ry5ngXLzdiH/j9tVuSWf919f
tZTezNtT5AM/vdXfbvv0qp/eKVgG/FH16sXHL4/ZlkqC0VeQfP6RcMut2TFKFOXL+eTTPbfb5g++
xPKYqjU42j8eKYdb+eK3h/5xj9yEc9OvNAzqH3u09eHmk0rl5Zj74/rHpjyu/rhVXpcHw5+Hp2uv
R2g/XTKT7ekzOa7eYZ1bumrep3MCcDhotyIv3R2QZHXtDi/JiOZYbTr1heGEtNWxtB+oCxeEeHTV
S5k0B7NCTTtDEfmWm8QnV4byomu+e9/rdNd1v38iyo40iHp0PTVOwkMEik61xCOteNgoBjkw2P3L
u3nCUISVIz5kZnYHpItyI3USoESgoZw+q3aDTbWuJ/VBkWPc5y/8MZwQ0I4Sj0XVwrwl7AULpDy9
yhPr7cK9nW3/OOXKzb89/NNt8tQtb/t4h7897+MdhsS9s5qdikQok1O65cKRx+7tOkEnLGIonS98
u+X4Xa6j4v33jX+9/9PTLdFOG9uyy5XSLoOafHqGeyq+ykf2SQU/ZKzoQvK6kzwE/75Jdxi9aVq8
a1FtraEuA0DAW5YOLTkSkbnwoMN3O6dDXvJHF8ByTHsfkSWfpeY2QuJEwY62PFz6NeuoI8Ib80tT
Rvdabd05ZKYbOVAqJy6/O4rhYcAW30QnHoGHvSMGFOuI4dmjc760qIETNjPQRjPKB4xVc7PpYFcg
YSVUu6Lnva5Ehtk4bqlrUmfctUp3qr9bQSgg5DAzrBSn5S3ug1SFKjuA9k+nooY1DVxsCIt5G8HH
dAl9WGuC9jbnWXyifBNLJ/2vsMVGUeiKd923IByVdZCiwRI4lEfqbFT5eqpgFMJXlbNU4P2pRutu
cWCMIy09f7r0YUCVwjLQ+pJUsfUTXCk+RYupZAtqxgrE04wFsaHV3fgkyJnFT0Vzr6ZiWiyV251V
Kr8zZZy8TNEjrwz55KlAM2jSGaYwV5WFfd+H8RvQ/2BPqA7Wyhyomv+1s6oHB/C6E0fVOrX4Vfsl
bP0HPur20uHuXLuVuhWx2Nq1b3lplv8ki/wglL5cFeE4blkkd96U5PdVobpX1n3vthsqeF5tZ28X
ICMXboY2wM9KIfaubeAtTY51z6S8Nlu4xPwcMbiT0pGGjcyyjcp5E66qIrf2aW1CD+oBxhE5vh2K
hOknTQQ63yTelmG5GWzM6g5SuICyhYbB3IAMv1Jy42koKuckpsrc2ISr1VXz4s6+sbHtwEWD5D7F
YzutE7WJHmLRvYZhvEugAj0XBDiQkKQ9w9rC16e75ooBKj51mn/O5zrfdoFFQRupyAIuOeW1mD3s
8mLdDebOcau3KRPFppwTXGmj6aDiypo7ZN7DzlIQTqPimZppDWqlgT6qUCjX7Jds0t5YfbKqJA6F
7Lp+P/q1z9cdKTrnlJk6BY+F1v+whhQPiwmAluTzu4psRWRXKHsY/UNjGfWoN4EEIaGZ8OIpze/q
LsDso3WHdkB/hUhFNYnBK6NvcAbHbUKBterQGV7NFqFqatGrcLUaymLzE5ktUijNejZBnc+EBtml
Fv6YDPVHXI75U93j+M5F0W6sgrhlPdIu7UStnH4L/Ifh5M6R8zSk2p09sFLxzRKiZ3A31nmzH5Di
jgUdtk4vgt3U/QrsKL9PhuSng9IiapyS4OKC5lxrXaYaBbk1POmd+mO2cv3MSJFQQYBkyWnoWzJO
HVQahv+6ql7TWJgebCx7rdQRi8P4IBZSEPr2t7kFTOYaKdNPeJq1b74WW70ANJZYzXdroJUQT6/B
YJNQ3Op31qB/V5zO9QoFKKCLYr55nMr3vBLhQ6xm9apE2LANGvSWAsVrb9T1ne1AsNes4ZuO42Hb
USOe0M6wS9vvmh8SU69kydUSIGwto/bsQivXhmo/E+yebbRGL7zCH7G2TSR+NowYuso+Gy9+oaWX
mKKLXpel+zOj1JaNw670p/kuDfMHu0pOlGMxNtqHBGh4oqVf3YizIYKWvGb3w7/65KAWoVK6L3Tq
nohZd6aBcRDhJdEyF05/FiJWXAr2IeB/9KbqiSBeHbvlCjnw1wEUD9kmobodUn/d4GpdKVp6GmLo
tjVvtwmmL7rov7pDppBYPHkj0XAwwrr7TGSnATSzZygzIT1lFu4dE1CsVnHUdvh/+dDiS0/s77Hy
v5J4tQGT7oFH+2Iy31nkxjhUZ/3k1IRvYNJ80P3IK2o/3jpdCydiLk91uhTJVYUfocCA20V7AOLj
xRwVH4Nnwxli4ryUBZDeaABMd8xnVlVf/zYL09pXPTFQiMNnv3R2vYEOnVhj6rRzfmjrGp3x0OWH
ymRFaOlmR0OTozwosDemSAWhblnbqRqGs1+2OD5oMm9LmjaRW9b7qIM5FgOcX0Z+jkC86Twp6Lbg
xRldbJOm7GiiiXW/lS09Ux0B2ipQg99K0L4Hc09Wu/HQDwao0KLPOKBIOTPJZwyR2uUiDM7GrL8I
tawgkCbJqVMQdUxvVVMql1RH51MieB0UBZI0gtsDTblVIWA2jrG5SysGS4YG0KM9Pqc+Q1hfNycn
sMF6Uu//yvh4QvcarAOVHTVHbdcZDFZYikvPwGxKZX7TZkW0U/nFNonhxnhDw++xhrwS4fUqaYaE
lyT7mFr+WVf6+7mNT27N8Nb51g9WzLsG28jGjc40xXUMaRZU0YSzkeIHZ93SEURXzsVXlWht1HO4
6nqNbpU1PohIhDs4jHytYt4TmemejlpJL3jkcDypykuq8esGS5KJ6yPiMaKvajM4HvnzPl19ZcaF
PYKiBEDR7aPpS09y3boH+p4mEQl81sM4GTsacwmosS3FIzxCOuG8A4d45bheMy3dm7H7TnebA9Tn
hQqCqvZ+qq1FpuGBDtuHwAdxoJOHiqvg0KX8QsTWbWt3jE8avhuQ0l5d3g1j4z7iBhgOtUk6OrE0
uoV/1h77FYrXYuO7wz5WJ4SgWzIZgJOSfzpZUc8wbpAlW4FKy9x2PaTMx3Gje7keFUD3s9HzI42h
b46eOv3/sHcmyZEraXfdijaAMgAOhwPT6DsGgxHsJzBmkoSj79vV68SrMumXzCRtQJOaVCYfMwJw
/5p7z8X8NGUu1XSFt3jK/WlhGU24tg2XIq2qXgLroub0jIgbecWn8OdkOYme0RYGCaGJ/jDd8T74
kZJdVFyCbpvuj61xX1p2R9nb5hKdn2O8T0OitqEYeOtToyYEovmYB6LcajE/wzS7RA0hKjkpMdic
McBwd21zG/Tp4MkPALrQsMvjYKTgJkejWYgxS3dRP7x6jd5ZKq/2bYzg3FUJTjqxD1RlsNnX3d7H
xC39kII5wpw+GrjaYJZSN2H0XgmrnK8kkDAZTrXhLObQPCsjwD05VBuQCnJtx5T79fR1NzNj6dff
ZT6fRqGCNftaPonI2uh9oYAWFxHa1MxcleKGSsJbNNGd6dByoaZuTYgeGThVOR+4ldgEdxWvIELa
IGvee9QXwI/LD0/2ezL/rIXZeCvf17/ZlHygNCE4gbkE5q/2Cp3V32jZy90YIlbNkmeZBQnxKCRJ
tygaN01K4EloyZtWb4iAycJQ+EbqtES3VUanTD4o41OFmizcjnEwLkNjmIcTWNdPrBEuUXvULWFL
KcZpWuSJvkZ9c1TFjOY0wK2REFMRTRzKGBuxlgGVSCF7w8ZA5pxdbFAR+2HoXr3J+62BfyzLzBVL
v6+4oaaHHhlAUld66QLV3dZyOegZ+ULSlfvIuJCaWy2BBzI2tOu9rTokyqS0LQin2duNL080F/QM
Wc90+TDyVe1Sr3A2xns+2BTqhV8cbTzGeeZh+ZfOLeJ0UN6eE/0lm0nDZUx1NOtLMpr+Js2Gv3Pn
/BLCid8ECRAiYBKwnYeWAJ0VYZcgdXt/U8V4bu7o20L6034IgrPZ9DbeDQS4lN0R+845wsqbxxUu
GW24izBCzp6J+wnE4Sea4dKN4wFPdUxVlW7nZgIpB4dpUfkDRXhibo2x6xeiNXdjnDlPZKchemER
qneESXwQgHVGrVuf25z0llHXBiRBC0l2vnF1WZ5bGmgwEjl5qOPGae+tyVAt48n7zDKbBaFI8KC6
XsXT771oQNgTFcAYlNdYTdvCcoAhQvPrxFgyjG3iVeoOp5QMppC15Cp27VfYpt9qxkVYSiyxkQpS
BOkC+WwWb2kb3qsCq02H5iA1Ces0kkEtvYHrEwEyjph6O3YoCfDmj/z+B3vuXmAzqkMeXzpT3Ct0
wpC9PPvKM3VSEQMgktEgvE6oLDrc4Ufm8O6iJ3Ci4ykcbIJfyVa9jZ33V3pyeC88/62qcbQ0Iv2O
YsNdBZ2F2kaRBiF4vlLnXCfSfk1r9dag7GFBaq3b0CW5M8djl4t8abQNUWEjuqSgCndWHr+WrZPd
GhCgK6LVluOM2CmOjJc8JoGyIYosKKZsbXpM0bGtvLm6rtbmmG60x3fpypgnp2hWYU3cXDB2euNS
D9QTUCoPYRqGpMNk6VVvCAAaA7YvkZbbcur7RT4uFaT25WCn1jZU/rRzce1iZ8Wr75LzFDkUOsR2
DEusP95K1THQi/DJ5r7ZkOTCHiblyoXLS5uxMBlvIlaxFvNsg6iBycF1RoIggECPoLiekkOrZD0w
KE65/Q81iLYhKVtefawnU8vwOfVwmmIKjbBxvmW0SzGhdEvsK95SYiSHss1P74Gae2ab7UQkcXax
FhvrAdloTKQo+F8Hek392MZ4eFKaD06ylCwYDOlyozFd0iZOwBXn4W5Ln90FceXzqveabUYAd5pl
YOOa+ClzFcYnf9zzUhcEt9wVta16hNISbLxRGCAozKUq6/4pzkCfB4i3tHLYnNSo08hPRp4+t7xw
PIEbsMTEnOY46OC/600wpa9mTC6RzaU1aNfY+kqzHfEQDdfFdRyaVy+6aqd9jVui2rDoFcsEkGke
u3u+jTps3EUQLw2YIQTFefMqge3Y3g2JolXgeAszxTjov+qy0Wv23k+WHbpbFGX5VuE1lhZgY1yo
aARny3q07Aw5XUAxY9W2jVEJX7T+Tfksl5Ux+dsySn6iwf3D/n57/xX3sdt9SqZcpD6lL/U4MA2b
2p1swy0ZadnCC/J6NXTv2PI2vfJPEbxVKTog6K08/laVkRyCIORfoLyrTQuyEGFcbpwwozoKxULO
fKWlxEnLLRyGjcasjs9Bjj2k/25Gg1d3XAPdy2x375kV2ueCT++xneuzOUb3jQDePEvmDWGdaY6v
Ttxi776DdRVm5PY+g5geu6qoN40FijyqRpBywgrXQPvSo2e1/85g///wyf+HtljgHCKg+/8cNH4r
ulb/t+UXJoTof5UY/+ev/kdirLx/SX6UAuRngpm0/2fguCf+JegPXEcoH8iGd88W/w+DUsh/oR8G
S8Xdz/vLn/ofCmNh/8t0IPgo5MV3AyZQy/+NOfl/Y1DawkbH/F8VxjBesJehfOaHuoJn5h5L/l8Y
lF1kJzn5RMWuLngHLBJdT1HVPWeO7S3V+FYPPchXitplPfb9iomHPMXTkVDmYNGRb7plV+8XGwfP
0VlVTwGV4MrHEbEtDOsgCrILofUGa+ZwU0371pv+3xg944LIuvsJd+9E0DRg0mlwDvH0r8Kzl6Xx
zU9MVsW5eJkCABUZRxYS5o5gSxcoFhbXLfFOxUqGhIymtRduaE5JuLP6GY8rzSFpK/HOLlJ/U47+
RrEkO/oSGSwHSGJb1triF13UNIhryOgseILoANdsXNUmpQDhXT6JncRFT45PnQvbNxzcc+P0m6Yp
0xtBqYAyekGfm8y7iAtoVUVWSUAkRUk1ePsMdgPqvfHF1x656ClkdkNuu9GLjuVImip2mebDECPd
Qi22YRz7GzTCDuYVTqCA5+XgDvl3Td4XbnMGyn1hW1i3KIINa7wHcUt7TQTIO+XSaeoN/dqmxHLG
5PiKqBIE4xEiyFN15OyxDukg/tQNDHivqfK9FcInt+SzXzUgLKJqn9uEu+UkBRBoGOy6wA4P0ESw
LK4zCD9fc9+cMvEifenjkEa4EQfDVZhxDimKM9g1U+9BgfrvVbTy3ewaIHaFsdA4j8PkZPvGp5dL
NCDGIFTmUXbGEUJUetDwXc5x79MK+eVL72psjh1BkHOkARyXxbTQek0BE5yCBqDvECDWFRBEaiAg
T3NhvSFiI3W+Vq8cmEDRZAIXk9L1CjgGUAtDPQxoE+gOd4BZgP0RrB4ldMvMNArka9Ch6bUDsbfr
8OqQh7up0pgo+FKvqyy/mIEbHMW/03qiBFy6Ox+n5H5Rt/KpVgIuVBPhkHJ389AMz6Xhp8vGN9u1
kYItTvvYpRweqNuTYqC+o+cN62+Lf+6CEZa6OAk8vUJ8lJlVfpEsGZ/SoM+fEKWDHqdYXtZ2777p
SO6GeJK7HEgNatn0UbnpBCipDHnuXaZQ1UQkizIuTf/shmZ5ZIZx9Qilp/q4EYY0H5jxrT08unBN
XdDXgQBdOEjiCwXbI7ywpY2ByyIfAohHfYqok7iDHcDimEAJMOjWLWLduy4OL7zsmiMlzlNVsEuf
/QR7JqFL94CHyGx4gLKbO7ZnO42mpyIMvvEjIGtXpsn3itiYADL0/JUfLEjbuvt0CcyAubLwHBtZ
a0lkjmGZ1tEOjhat1uQ/V1FdPSbAkGI8c3xRkKu81RR77PybAZpgYyxIcPAPCURcE3enQWLpieHL
o8kU5eCJ7pG4tvQx34ZnHPDHwmVMMArPWEahiQogtoEbMXnwjaZHHlAOG0mVGYxlt016smqaEWzD
AIfXb2lqRa6fa/s1vw+8PG9c5aYVncNQWcvYh2poGeoSFO4zR5C60Mn96kaABCdQYBkhKVq72eSe
zBypfV+Ktd/dseKm425pgEiFxM/BdLM6j2FEinnrB9vUM2iTIxgtXQsazPG6a1aS1gGbQUOzxpeE
XVqsjbgSq6n0Iz4f+9NSNA1kGvtbU3ffjZtsWCDZWyNMk10sSD3H9/SjyPpajwN9SmtCJhpiL7us
pj7xjkPNkCcOEIvf25+sLMBLuJgti4lxkw6Ny6yBnMyj7tdaeL+OH7zWQmfLEgoeG3/X2RZvOLKi
8+SBPourIOD3HnGPlCANpuxa5T9Z2nYvdYcxZYQh4vhyZzpxt76zHS0mhKNHSnTIUK2mpmNihcR+
kOa46nv6NabzKLdpu9T0E5R5xKAL7Wht6XnTNtVbLAk/ivraXZn8Gaxr7zU9Mza1sFhWzviSEze+
msZWLRoZnDRT4eVg5n9nrzp0hdWuoP39pRrLlnbS7rsaK72aEEIWBNbg2QGnTnuBg5zBOiGTS6ou
FBctfsZw2tgToczAll7LCTV/Ie4sBtwai5Cd8YZffTf6el95iTo5jjFePEAOBA5ANHKBbCncifnM
wUHjBR0kHDKO+REbppNN68Z4c6LwZWrGaC1LX+wnvyEIfvgjCVlYusIbt1hDsz14xQ8SoP54Og2e
6nqPf7S/Nozvp0Q+eaYTXcIIMj0GFZz1bgySvuAf0TjRU63vW+CJV7PORLjq7mHnZKATJca4JVf+
xmL5s6zJhDBE4h9Si9R5qHFEy6bYj03zwevlfPeGQ0cmlm7n5TEGIdhRg4UoZYYCzEm3LUxvWCgY
ZGEj83PmONWyzQg2CvM4W/8Tn6EgEHFlE5866Ymkl7laB6zWwOsDu5xF/SZaV+/sFvqKlUdk0g35
FyNB4DZ+vJ9n4oBbKB8rW448JTxgaQUesFCNvy/KC9mRINmYJmZjtZ51OO+a2fmmp9cPMyJ2PI6S
w6f9nTJWUyxRANC8k1heXgkdeSNw8S/stXA9tzwzDIegj+DxrgB9GgJYytYPDONgdfWH5yYkJKXh
sPJBKCGJi5n9NcqlO5qzm2W3+yRgBhdxfm8qGdgXYGNUGp715LvuOs6N6H1K9vHYBDvPtvEJKcvc
OPkYHCRqgLekd25eND41uaWZfhGdIysiHuNOPnuB8cKxBJJEt2/KAs3p9M3STZLmDD0XhDcVzDJs
C/JawLGtEpQUN5A6xcpLa9wIJmeeWTGeiHUTvI/u9GlPbXu2otxZ+fHJDW3nqycwl4XgEOCCsc4e
RJKjhie5aNxWfUntvQdl8KWhZ+7NO3sNnzTEjTBVJ13PznOv6rfeIY6ztUKyobwqvEoXIXStdbab
J8aTbQTLtlRjcujkeHWyvn/A7Z6v7Nkod24IhjbQPxVwDZxkdXxLgrTb9h5AqqDDWhEPfB70uS79
kq13otL7MhmcX6CpHI3pabCnHyYNJ6VVua9GTRNpWhv4uOF2wNpLUg144nqyUP+Rf6umDgBVfk2y
mlGDLg9MVupnv+UhBhrf/2W6wnioukYeC+sqMJs9iOt1WhQ3Pip8Kk1U7rtWdBs3mLOTSEmC9ar4
KwpJSwJJ0fGlkHpWWxWe3kg/u+CeqLP6bCZXJHC3SueEC2XVC3fvhkTthEiFCB+NKa9d2VzsYR8U
tffpBaz5Gmv2b7NqBPbxOX+IKFc5q9krp7OzdKLgB/IJS0NoEKsSCuvKuD84SY1TMClCY2HcGZYy
F79xw+BGtyxusty8eHjR5+bNwUDyLTr/I2AN+G7qwFuSGMoFR+xcMksWpBqSZVi8jvC+VoRt2ksT
GMu6yRgAjnLWH8ElF9FDwJzlh/SXoybT4WNqxM1Q8k/j58U1F/0eR8UD5xEniCfSbepU7Ai96NHi
scRZNLB+H94lGgTgv1Sl2D/KdTFb9U/Q8j2qBoyJ1zvHWWfG2jR+RdAheyZSZBXfY5kZyGNma9xm
bakE8Z7hsIu1h3aZkxh+cR3mLZHx6nUO/IIBGzA8wMcigJFjsTMtPQItm8GadiwQ36qiAeaJvs+f
Zv+DGNiHoOLXj5Uyd7JGHB85r1juWgzO9u+QoYWg7mFu2YHMFlGSA40rvkU+LpA1dDBvGIkS5Ayo
wY5e/1GL0nrMC3DWpKLf/84/f3G4e5W1A6uxIGmPqW5wKwdUF+gb8SVviziFWGfqV8xQCgrFiImK
DKnYLhgFYcpgD4BwwryzW0rR/zvD9J8gU87nvTbLJyQ85qpI5/igI7wXPHF2TNqaBUeSAuxhtAnM
DkpGas49HOef/xl8QrpYInxYAPCQhOCZFyY8MElwwnIiSc3FLZSEro/3ys5ItWRanU/YSkwFXYZ3
XkHyvAMGkrIk2LuM3xB8JJsOL7rRkAloSbbsOsE2H9n3wK2mO4YKjYnUxJp0sgI0CMAWjWQ6HQZq
S7aaw71sdv+0bFDWpP4pQiPnCO1H+1yNWOIbD/mFmEMsPWmxyCZFvOGknyqp3I0MO29PeTJX6lqA
YVD6D3l6yan91lDf6B/Q7aCLwcLH2jmwmmMxpuEego1zGvvDlEfg3FrX38Ou1g/kX2p4XEB0pRc/
egq2ZIy5L8S9gOtN+Q9gQl4Ljafzjq2+JkO6tSp32Xc+BbJO4quVqW0pqx/8iCbR6uQxD0QigU1h
v5AEMWTduf8wUHov5ZybmyT03tlPVYuiRSEBfrMDvrAEw6dxKLKAHUR7m2OMq0bofcRjsZvqXu/M
PH3vUvUB4GXblncZAYYS6edLIClvRv2gHWQ8LcPkoMJtaBPtw0c5P3bt9AEbZDOb5M4MKQ5J0CWr
0A2ginKyaXMCO9DvaUyOSR4fHJJVI8muhvTO1F45kny3ga641n2/y0HJ7DrD3jaTFxwC7ix4W5Jy
lx5wAXHM3XVVuUyZLW7C0Xx03FEdAnnqoRcdRFd99THJoF0kr0bD+hfcswlTO0uOkX5NBu/LJfaC
d/eSd8lbIEr34OPZtEbz7LiqW1HY//ODCvIUd1WZ7MjhOzhNycVREsxGBt5CqvkN5ZJ9DAreYw3n
bF31MNBIEINndn/8uiQb6IIYH9xdniRZ2fsASmzB/BVIidiR/uYyIPbTbZIYj/2ASUliYPSnrFqr
DCZvaPNvanpmg1ZqE6joe83KnLobB89T1AlqnIwiMgtsdo417chaDCQ5DhlRD0l9DONiMT2WY2zt
y0YAh76HTNQyDPZG+43YesAOqkgDhs1FE1ifvXHyNlGixtWUjRg77x8kmLqOrsd7prOSB0dU8kCw
kCQCqxNbyc8ry3u0aShh+lmEnU/3M83vhptDtjGClke7I7G8G4ZpVRjUUdQyz1aFpShHXbAx4TFg
Aw3/Ug2R0kjS/QIDyta05ctAOPbK741rDqHV6q6WZyXrpGW33Svyzbz0bM4t65SZUGGu11fTxRBu
uPoBPfl35hHJ6PU5OyxWBya1sp2k0L1ZQaHGSspD0o1bh2T6hWkGL8QVa8Rq08+QfzTVmN1s+8ed
/ddsjMKNjTt9wLaKjAVxmJg8e5vqx4x8PUB/xLyzj2XP3KwCPVrHWLV/rMra4dFdVTObdsSPlzi0
PjuLVNpO7p3O/MAGBx4S3LucZrVouy7eFSjmCJZDPcoQWVhfPhOJhaxa+H9sSsOE3qaeKsgi9k9p
VP4DujDf/7SZlHno6nBPbQYmY6EXHt3Gw4HXTP2islvWExP2UzQuqxCNRJeI4bEFNgr9KLY3zPO3
Y5TFJ5tSf4kIIVybhO+ylSwPhbOWKBOcCS/IJK3vYUzxvdb3HoDJCM+lewyMULHg80DS3XmiA38q
lsWLWbbxekakUmVyXjUjHH7Y1+MytdhVGdggH1WT2cxphmTVdwSVBOSQgQ4ASW9EhE/6dMAVj/Wu
TgFDzekluW+gx+KnotddjJr0J8WixEjHx/KF0LjtMFZLUHqvvuHU7JrTS+OnxJVHn6CgioUpU4Sa
cwKHS73olgOtYBQy22feazRHJSEE2U/Z8jjYOCOdAOK7rIcHbfSgEwK4gfa0mvuJlMYy/zIB0lcg
OyszTpc6JfSUZDg89ua4gET/hT1p1wtuOV80Z5u7BKyasVAuRst2fkBrw71QULMIVtr0H5Hz7cX6
m7mhr+PbGKLiS4TgC6oRNSYfg3uPKdo7Nd+cBfaIILWtDOSTDvkHkxL2BffxoWcNzn4LBncwrBJt
7FUb7EIz//YAG46khK8JrjwEOQ5ygJBrh0oZSCVpl31r7kksLE80VUczNi4lOHmmPY9hHT9HfXnz
NOsqTvhNTH1DcXTlHSF84SmP+h+XxGvKSvct7Mdz4fLhMKIA5XplwHSIbONPFAiXZFUQW6jUADCZ
lAA8NS3CTnPdWBg2OdSMBTkKl7plu+mPnLi9o6la32a//gtq4Seem5fMAX+JuCr2htcmcNl7jn8x
/ROfUk8PRiT+4A26EU2x7OPouzetqwILYPr9fk5y4GwWYKyC+ZHEcN916ddolEhThvGbKJtFYGP7
8vgeaFTOjs3YlDZh70eoQmVovQhX7hF/7sOIFJIG41LZfhSVfB7oAoYi3qQc5mmR7IAJLgU7nVkb
2yxTLMgKpq5ypxcFktlEkKWSlBjCDVN8s7DCZWbNCAoApHdt+govi98xaK6KLsREuL5oPaMiHgN/
qFf+YQx80Xsn+y5I7Dbq+kHUMOxN6B6LeYDLmTrTQ9FWf1rbOQZywoIAfyoe89dRooxvLQzpCXVZ
a97zgNKfydnnZKojGL53N16GUXk7Wt53HQwfTo82LraoH4vcW7tl/lih7zLEJSVDxaheEd89F0l7
8XmmIFBkVbQKqhaKM6S8MIGRIYFyY4detII5rt13C9kQXeMqhUTfSdGT1g1sgI7aWkvjlmu6oCB2
XhPxkiQe7E7mHwV/HVPQss2Bo4b1+Fs6CW1U4r9gO50WkHk/tPePSkHMexGbyzhh2oJA6LfJxbmV
WEUqptqd163RwMUroXPzoSp+JuZgpCSsI6HFNu8IdHC7a4VRZw+/QzPjQD+UTGtnuH8j3bXxUQKm
OKz2ra8fgqTRdOXgvucAjVQUPSLcojBlmEME9R1HxtFrSQuEej5siRQQe0sTRTAH4x+I9J8gy5D5
6SOBOtmSLpzA6gzq4lQf4Ox2RwSlqd6BY++3vRnk9IrhCjpUtDVwTy+dkrfO6OylbcbdAgI/YTsN
PWatwaRFxJYsGpbmJ4PXyobaCysJ2HbKXrxRpbN3sCTA3OgoPLMGUW785Wo0T6OJEiDzo6XBo8/W
MTGXngKQaUfSPY3JVoyA1GzDYGCeMeBX5AJ51EAdcoRevoQWn/JwJjnsK0//VkEvXjzNhqBu0B/d
QcjNZFnLWUmQCkWYQwtmVWuk9cbq+noRRHBeIduTneOsdU6llffIhAiPvc5xVzAud0hKqRh+VkCz
wbGAdAq0XtSy3NV93Z3l49z9NUvhEHVdeNxyE2Wjtja2MRUQmvrnyTaReRnXuYRB2ShGEiZ66LWO
kdjk/n2xM6CoKUKCBZNxy73o7OyxgyHaJs3KlwpdaJC/Tkzh6jB8Lv30bkiL3pIWxLscnMeeQ8u3
Knsbuf7FrJxnS08kV0O5fXBrbaMGSMWy7eW1bOJ6P2mHtiXp/9Q6fG7dgGaIAMPeC5mrFnaNsrW5
eWnrcRr4aqVWxAwtaCb3LYHMS48J0CIuuSFKBvWbeubt9MhDXTSOSS0itH9xCHXAD9kuprDiSQnM
U+3P/Tps7V2CsoXfy/vNYxAVkLCRPVj5uq/cna6KCWHOWz0Z5cVhUW3VPIZtHq67FEa2mbVrjWAi
8s1XCtwaDYAiiYeZCBVI+rcrDHtR2C9hoqp94tOEST8Tj2Y4fzYyA52SigJBfb3J0uolC1SzEcTt
LBED0+QN5crIgq+ym1MGgLYmYNLvmUqlYCL4sUlPv131r0z7YX12cIon3BbZ99ASg2rjx4Qs8eG4
+eMchmu3KLcVbK1F3M/veZMgj/Dz24gS1zefPLTvi5Gpfi0H6uFPWw03L2eE4VtYNEvJQCFMeAfy
uUJdv6iAEkI4c1dOR3h6TcoYJRcRMWa0iZ2cgN2x2Vlkma7uHBunBXw9ocatbwEjnYgk4wWR82ph
QizLhuDJCNStgW9LWcDof/bXjDGTBYIIJEpovBt7oNeEG+MnDBTYQ1wneC0r8PvRojHTL80fTpwQ
mdq3nOoHZUJOt0rWfqSIXbEXWIg+4WZssyk+l1n9WQ8tT2z6ISl33XE8wfiBqMzc3SjB5cN551Tu
L8m9NxDzmnLmoc3e3JHNoUaATW9UkWjQ06ZkdCmMu8T2zpe3x+GN7eI6a8SqttUBI+XvzEfSS+fH
G1N0WSU/ZQh36HtXkfgSQUO6Sfad4e8O/adicselhZxU+cPJNl22r2QVZb37VIMxmiEk+WGyVm74
UEXNZ4NopgbnTJWHMwWdfjeqB8ON0fvQtS5MK33uu/a9RKF2/1m1TB7ywjlSsW5b8V759ZKNBc0W
yXbcrZEzbIMoPwI6r1T+7kNSGkz36neYnYOtO/fvtq1OfJP+kK5sIsXgN68aqahTOH1gw+dgSzgi
0Yt1q7qQ65RDCp03JbEJ87mYaXXK6UGUHJVRZt28aX6Omvx9ZNDRCmJBVX8iixvOLXG1zjOf2oq3
dB+RLdqxD8Ff9SiH7vH+fXUGA90sfuQ/eTYTWL3uU9A2n0PJVGuOkS+5Hb32OIBddmb0q3hjhh2i
yRi1Z83VknEzOszWS1HD+J6qJzft3oAS83E33AD2FUAZPiOAWO58ITtvjdb5LnP7iKWAVxNXpIY9
5ZZ7ria9B6uF/C3d5pTFi6GSr1Fnb1xpHoIuf6hqfDBlYjwTekpWxPAUx0yqDAXKp9AYs9M0fh2N
8ZutIiq2Bn0caU6iS0BwknFdptgq2vrogLNaNMAy9R3vX/bOY4WQKu70d5GycNUVUsYxemX2rDkJ
YWQouyXmx7Qf3XPgfDLYOqZTb6/y8Z47Ge9MP9yiU9zdFTRo/MAhM4e6hNjnW54Rw5oeCAHZRjH8
lVg/2zGFtyE2IDgga5e7gCQl1Pewztm6lNhoCbE3ABQEHtG+qexuAUPg1qCn9fPt6BTsbcBk2wVS
xCi/3R/81oi/ipSpB3da0Z+HqcCQUIFYVO/49Y+14Z/TRK6b1nth0f4+JMUqluORDpvjqjLfLGS4
IIF/c+GFXNbN08Qrv7DckC+nH4zlYOVHSg9yQZy9bdbbrEGH5wTPNtOHkvqlyOwzzPRzHpdfrK8/
mtHbgQpiN25nWzX8xei3yll7Osa8qilcDE5UrzX+zFbz3WXOy2R7L41m7s4w4hvPx/OUuGvDINGi
rV7ZY37O1Ipd8GlKohbm5jep9Ati4k0ikyd2zvsBc3IysWhFX+HjYDP7rVFUz65GDjXyKvvpH9tk
D+yKWx4CJJbdX8Ywu7ldTV3yVRvmFa//x92PZuTlqdPxu10OH0NrAIx3xKpP1C7JssvMChZKLONN
u95UCRfQHU2c+Qeih1bcMXvPDV9sYV0KvhPhed/8rv+4YXRTbwvoFmzSXO7Pysou8fjMfuknmEhO
RlzVpMknkv1FqOJdqsNTNJP0QpaRMAAdC+dYi/In6hPcFv1RGt274KVyQVy4k5WtInamifmUNtFH
nsF8rG3meTS4HYcJL9ibNORJRhGhYYDeFBFnUXnWihCJnmWK2Q6PYi4fB7s+tLM4G5nF+Jn70gsP
TZCcOmt4Zrh0q7lTFjMbkcICx4H+sS14tDk9JVr7yeP1zOxLV9I/XXM5GIt2GeKmXLpde3Sxf9Of
1WtSEGf1KCcbxbBE/OLnRFrfH5bAzi5BeLGCeqNLaL4R8yvOGdjwqrmrEXOGVoQtBZmYUE9gJKpr
lH6PTp/u/DZ/thxv3YtpqQopFm1RrVuzJAFrWnfqJuIBD5BAnMCEP7Tf5ZSLbTYyAlLTTcE0W6ih
Y5JWP8698xBP9sU3qj9i1LuwLrc6m08BW9Rmns9Z0nyStH0tsmdfk00tlHpDixsgHh7l+LcwSjYp
ln1um+RK6t08vgxW9TV0m75ugHE379qZPlRnrbME0aDHK0dOduo07d/JxgjBFJy1yLY0C7aYUEGZ
UxX7ETNXZIS7RCmU3y2bDXQxcNOPg88sLmMZnRQPsZ63QUKNxImxBjFOY4aoT42uWqC5se9RB5uK
Mgs43g3jf7jqlfXCduvBx1eAOuBAj7OLnPTV6Xnthznkp89Hk/FDKZodnkUePwZP0rlQ8/5M/P+B
5a19f9qM1qNbZc9FWiP+fxrn6K0Z6psr5canjGA7wLgcvy5eFGrIjWFoBtQSyLHl/N7/uwSMPJnC
P+pKP2iLuXBtI9W5/wczQpNUJiHWa/80htC4NemZDU+Kjl7szN5AHHxVy9qaH6QF0Bj2OX2I7rck
EhCoy/75/ofGrHrrVEi7F/3YjW4xvLjPhV0+odyFhCeISirym4ekxCGYJMn8P3YTIO8U8mrOMze5
v5pp4BAFx0yGx4Y14vwq5g5rN7k+Bhkxkbd0HYYiRs2Qm2KnhXfIgLlJjAecucUCAvhqGIdd/d/Z
O4/lyJkza9/KhPZQJDzwR2hT3tGz2c3eIMg28N7j6v8nsz6J/fVoNKO9NiBQhSqWQQGZ73vOc9zh
DkMKZULrGIzt3ay5JHqYxzDq9sliHq0vQ08Re37GtwFUcD54Xn9nxa+hLGWO5Y9k9N6pthK0Rw80
EisndN9r/xMtmgPIyR+B5d0Ap0hQ2NdHT7RvS+A8BnmyJV7+6BVUcAhZ5B8YK61F2L9wiqzydE8J
b93P7teCbtrGpkOeZZBbkHnzBnoL9bulr93Cha1PW3WddLijBmQDdKDItoc3xrXCeJWnzLCdvjh5
DeYwB4qitXd4AHAGJKI+kUTkG5weUU3c2HN06BhPnArtP/LPH/8ntKzhOf8SLXv74715a9M/s2Wv
D/pD+Onbf0UJalk2QhZHgInl+WRZ729/Qclk/VUqOB3T9XTCxA3knX9PHzdhy5qG1GL6juVZ5ofy
0xL/jtJTN9zfWbIeTRZbt0zfFZS4eGl/VnoCsNbEHETDpRisjhhPChLNjYLkBdLprtY+Fv/+baGk
IvjKVP+vnwbxtrYrwxIV90Y382Sn/lepUETqkUzEidp0Y2uu8mMTZA9BNpbnzKfr4xrjniHwin5B
8xyNL6VXGjDIR5crFcZ9NAGvOSMcnquC8kDRuyiazzKGE0xuRVXLeqMnUtBCxmAaU9hx+oFf/rRa
zGHZj371HHjAIntmaU0+rzvN/NT10Tpv6/7erjxz1ZQekPCmnCm9DjdZMrxgBj1mBKsSBwXnDUWK
fapG92gQSb2LAqqyVSlj5AKNoSA5UmH+Yo3+22LnOM+JJt/0EIWq2XFPthjFOjW019zBP5V3vn7s
iVynxEVVkyCPEb8D/4cumUF+w6QVaySwN76GPT8tLbotngucsIRd2MUL5zIgXkSWFvRYWhIpd27i
9ZTVUMB2VfFiJOGhdez+CM7952hF9BHG4ikVybDqe1/W7vGB2wzaPbwUkIheQr6oreudUosZa2mO
3mEqhnSjHwhcqRgK7YqxuIWdS418IkklnphqzN+DaPR3g+djUk1IW0EbdHFt78UPSXYt8dhsh+a5
cJzvXeiLtSVEdzPHZJ+NZXbfcPna991uyYuRmY3/eUj0p8Up7Z1lVfvWzR+WynuFkEsolgbIiQwH
XB89l1d8yjSMhvY4cb3wErzZyOJWgNG/DXE9b2krdCv8qF8TnwJ4MNJmypwXMTJ5ArxIdVswB+pp
Ha2o+K4Tqo2ai2OXSRwtvgtmMbwt9MAo/pKHMtfrlDwkfJLA+vy3wdF581VkYJMoZWUZIr74Vg6D
jJ5809yo3WUih3zukLLQpPXFG7J8Y/GDRAPH4AtfI99eWd1Vue9sCi9h9K1H9TZ2rLtlKpwT3eiz
awJVyDvz2Mcjc/bRK7ehU76Agq4OvVHVu34Yxh0KpaOTkwlb51urrpO1sdiP04ySIkTgYWSRBTZ5
5icwNaeqbqCmEj3I0UZqpwbBkCqDk2yFEd2Cz8fgmGkH3Un6NS812ui1+541+XtU95vSqkF3Wu5j
0mU/hJAEJPvYF5jnHJsujGa9FZghpVTD3g7K9Wkf2xnx6DAFW7N7sAbTIHgUzUiaeQ9cJldGmH1N
o3Qr9Omd4sVrNNXNwQZDuiKw4M0Dc79uUaJpJvXJCqoCPch4pRm1vU26s+a/T3r1JM+vK4+RH18a
0PmhuCHDezp0vUOl1hhW2miJPeqq6twF8U/Suh45PeIUt5F0Sc2m7PdrTAWw2xm04bdWbz4bRfVM
qHVw0AQaZ4keuy5cjX6Q9TnOZ2QnsXGfNM5D2mk+vhTqana7FPCsGco7xj4JtPjeTQcZmAN2xRGE
nPj9ugmt01Tym3CTKd00hRzE9qTips+kcH1L+HUxx9txAjBt/VErYT33+To3dOtca1uT8aG9AL9A
o0akRj1miJCycwbYeROfQpwmO9ukli+Scb5AV97zXr4vIcNyM5+YYDK+MYyalrvFUHi6R8OGXzZs
3YMrgznc9BNjXIIN3MqkTW3ThfXe3VqMlwZDpYfaQQStSwnCeyxjkk/CzJD1BXdr98yLbIqHMZUU
QBN0dFNv3hL+w08MT98DIpLiLqhJ8wYVKBjlOEbyavmgQSsmUISaghCjuM2E115HFszm3At2rSet
PsuPKrcPDqagfTu5xdawrK9VMK3b/qaZt+hqzQ2D72qDMot2Xm4TJbDqdfAFFDED0DvUHtrUzm/N
Jn7UHeJKABGvwUTYGKu0997y4hUoK2rzVkswS8Akj7ZHvKk8/74INsGghaSpUC3qJILZpYjD+N/Z
or9eUHO48P/EzljoFJu9ZZIuHuzkT2taeoyCtoNcNPlu5CC+bOvULAaBG04xrKm9/qjH4QsnJG5N
KJH3+gW1yPeqpLfr65cGkgeCEk66kZU9+CLrtmF58ROq4834MzbgORZ58yNymEp3wcilElFjMPen
No2ek46SCBbaTamHaGad7ieUjok+gbfpPNe6xHYFzlDfpi5cok5DcebgP+HcRq+WcLefS8f1qojs
FS1fcpo7zJ45WXQabQZmGHy6mX1HuphzawK2Wc9TVCIk0d/HyXhs5vkCBKM/RsNcXIZghxqAyqSR
vaAn1U9Fag77rvA51cbzPf6rT7VgIBskPr8dXOf2AuB5DhCMOky/5jG46dBPwLLghwyXMrWnLRNp
dxvkP/y4aHFqaYwdELqJhUA30ma3hAS+Ii8Q8DLNt6AO1lbPc6Mq+gnhmVQ/K0Z37Sxgh+OHOX/x
jJAufnZPAFuNmisjS3V2ftrZ5O48E5LrgF4jiJg/05Z65Cn3dY+IEDlkch8LdDe6EV7SsdYuA1o0
UVG1qvPIP1jphCjS2LOzLA/VM1FPj8wooUy2zWaoYELlGUYCdAuUN3pSDGOKTswl2k2l6z/qAbW6
Rc11dKovJEHFdEaLn/6gr+ES1vuOId16Afe/8unFDm07b9p8GM+gMtaioTph0WNhdEE3ADEHnjvw
El6N18DhxAZM+ByHpYZERLZC4i2mOn+NlPmecWRLHyminl3A+zdlLbmNx0PnTW9BF0wrr2zd3WCO
P0LEk6V7aIvU31BEfSWhPN5PrdtTKfWcVZdZFRd7pn6VbiKhoOC2ztL6XccoR22yOwREJl40kZ/L
1rubO8roiwk3vg8FhWRN31DQ8jcWxqI5zLsDVvb93IlOxglC8kgBhngW+e1zgvLNZErK55fA3ax/
9D0njLBu7DdYMNFtbZscHjW1BxDIyb5zc0JzSYDR9YK+rUMqu4BOT+si/+HOZgrWoucMdBBj/L3g
+0P6AdR3zsejO8doMzLyPkndmzGDQ6nw7JAmfOmR0e5L2gd6J1pZ+OZDd5vQ0USUJ+ediDNB1dQ7
ITDUtmORbXDPYpeexIMmnQNWjR2mcWSoSBI9FqCtL7ZWSco5wwTL6W/45hl5ZMeadINtDZZhVRXD
d7dNvy+JeG8b9wnNSrauSBxD3NJ/raPF285S5tMkBQ0lrupb254/gatJDg4V4ZsmMJ996hubEsoQ
on56vsN3C1YY2HopSKTiRiIaXd452nPlGrdOTACS2X8zupCMCJeiqW+i1ay05zz3qgc7WaMmOZKA
jjavgO0T+h792pgKqc7lewmrgVIe3tjFDPtLS/ymw6wWnLHb0CiLNQrBJNZjXL+zCzHukeol/PRl
fX1hJB8u2vCskZ1AweoWyjoeZNMiHTND/1pwNRNBuQM7RP0OO9JtUkKsWErDXpN+qJ8cLSe5saLX
iRKvB0nBeMZ0IvCbANc4FcfVhYzFYTek9Q8hfS6tJGurtd6gqId2+GhoxJWXLpGEkztC+YpsE37J
+Fmbc20/pvPFQjQoi4H0xuLuMCdzfxy5WAJUz4p9IgYNsHFyO+WpeXQ9OVh3fW3FfLHCtEbatRYG
N7NO5mQyVPZupImVINg5cHm4NK3bnUnUjg9tsDzMyRAcpjRwV6NwT5PbmauUltWpG9zHbKhILkMv
dgySWrzknnmfQGGZ9Lkjdpc2pZG421mnaDgL80y0VXJTB95Nzumj18tLWy7ifsI1ZepzdOlN5xVr
V7gSVhAcSGt/rtvFO+NLebL9arOIwj0Y+WMrvOV+oSK6pQlf77CpB1S0CEqIDQf5swjc3eghN+0d
7UnkhC4HzCd2Bak5YOP1z52xHRivka2aj7ejUZR3xXgJqewQTBXU67KoGR3IxTJGfyx+u42ASXK5
GWdgBhtOFXFW1JX7AH+u1pCHpG4VlbsBszIeJGzo5EzBeBJZQczixzbwlvjo4CIwfQNi/ZDP9bYo
wp8JGncOWhk9pBZlHqIgMgfjHNbmW4zse028Fm4GrSb9yfdzuSpIfrpud/VbSGzCVjGD9VRDEGtJ
1C34lY1Sxqo71CKm06AN4FToEUXDmdO3fbCTFE9mDlBf8S1zK0jA/ksG5pCHHgXJ9rPCn8L4KVBg
/n0xSvCh2pw1mCyW3ez6NhBYs+lEKzSmeg61EJzOmXa4+4+brv+gqUlIGyLwHBKTq54tkHggxED8
n48bfSuGhoTa8wOBywgLaYqQxDtysJdjqF9+Ycf6KOn+QKUqlmAtsQxzROagRLIy3cBX37WTs5+o
GqQ4Dk5+H+R8XNrCxHTQocYBWWeeL5hl1DIGilE84GxJjqT62ZBYIT9/+Sk5lxTQlLFNF8aJAUiL
VEZ5YYVsTmptys1F38bIl7hWnxTQWIXZq7VK2NCDrMn9QhvZ2qrwekemHpR0vNHWegBnA18cuC4A
r8b9c0oLZKArta2S7BmVANfRzPUUlnQFJNtfrVlN2h9sBBM0BZpTKxdqDXsGCh1jeh3kroHYdF0e
nZBY/HHwqbXYk/EeA6wIUkYheKmjLWSEo2/VG+dLkgciTZAE4+I2lu+4kyLs3ren6jDm2T5KdGeP
oKU+qQUh1xW164qE1TaAIBjSQ5U3LYtb0sg2mfkWn4DUkQoHKQiznYwY0OWa2iTcHCuT2X+3gRzs
/Ll7+G/MzStkU3I8cVnFm9SXsSiSk+yr0ACFTFbbaqE2Fy2Q3YTCh3iYM/kGoQxReekvTN2CnTpw
NCYKSEpyiHMOgSWNfAfqDan3Mj3i9CKfwUxyvpMiApliuEN14jRRnRKQfXund051vbRku7ktQQB+
1kDVwvUWGI+2Rbz2qp/T7pSUXcfon0XKD4UWMn3HQvKd1YLf9B9rs9NxXH9sq7uFutEf0nHrz8yM
//E4R6QC3J3c7sggbBA9sPrx6KU1cdOKH1M18d5qi+PuumrVxOxxrWBsIm9MBlooeRNznv/YcwD7
TggEC7WmdhyQxq+p2czQqDgkDJx4le1AXpRbpF8RVifXfLP5UvedTDpkq0kpsG0FMkT6GZW9qbQi
JqOVArjJIPb6CFuu/bbp6AVeNc4q5BcQzvTx9KbZEsps0ZZSn636WH2Pj19tqsUoP/SPzd92wfhi
H4aCM7otf4sUlzgMS2Lbt1rYOAeXMieTa1JPS5QXXPvqkaoZqbUreB4lu0v2s1qtZ8J13QQP0XRf
zlCFPMVeVicnFTFyDZygeItLuZYpJuWDpr7NXn5Tv6yqoBGvYf4c0zkhM4OTJJdwlqVfWIfUStbA
HeqT6QzettLEZy591enj5avNWO6h1tQiqmrIT4jdDD+mplI5nBk5ZXEM/2M7GGex93ptf3078u2p
tYLz5zQY8YHicINHTvTXN6zutFusKxWVJ8gZM/O6mYqfPL/wA4qag1qdNLNcU8nu1pk8+aqMvUSu
qc0pbJh35kQGnTrULaM+HAfaIpy3WZhc9Tk3ydVR126RBP1+EMpj0gn7+qSOSZuq204frftfjm+1
Slqcs0pHx8PNyRdcmVG6z3T9/Mt+6sgWnX6L9dDc/XLwq30+/ketQ7Mt8irCu8T/RU/D76mYGMHG
oPiuL1A9pHVkihbdvgpay7hssFXAW0zk1S+WP/JIrv22qe6gg+OuFVviPxiO/wXDQSafCTHjf8Zw
3P4Y3r7/uQtzfcgfXRhdp9UCRMOl9+lajvBpevy9C2OAuvh72wWqhvBMx6df4xHX5ekfwA2bu2yH
W/GiGx5qz3+rDUP758/ADfL8XBznhuGblCANukB/bsNgs5uGoqnMmwi2aDI09papYwJDHAVKGPXY
i4n/WhO6tqoimhVkBXdpZF8aiXZcjOYTWecFfX4go44W7IsOqaGVrCqNFDfMmfANGywNCBCRherT
G4JVuhBju+17kshGdEYYeMrjoC1kF9DALif3U5MH89ZPGBH6enEftKW91z3O9WF7M1AgNkrb3SxN
NeOaixPwRMupNSPv0CTdk9lPNYVA69kzQ51CSNDt9EaEazEOTHmN4Sg6TZz0yib1up/aly5snm2z
f2kyUX42fUyExXTre0ELxI3sD1M6ZQTF4JNn1XcEQAV4FICGIdv+5kIM2gbAx9bx6OrnwLBOmejz
e82jKa9H+G4N0vtg7uZUOrMHzYKViIdzUxiCbjXtH32BAZJh5gur17JsKdbMN0sVyfTPWgerOZ68
yEhWMYSi7SSWh3R8tQOm/xwSWP8WKnjjoj/64TCu1COw5eKCcmgCGB6XQa4lPqFV4K/clvZRNzkZ
yvlhYIpzby9xte/KvN2anN8wueUZ0/na4sOufva9DjhJ9OuIGh0wtGJHiEWw863vDhP0desF6IhN
5wzEOriFRujo54U44rsRhhR+7TurhgoKqQnUij/+dNvxdbLz+gDzcRsmsUvlZtyAzXQ3khAC+hTF
dlxk7XEJLARSggobE/S1KymAdgk2dyTYHRQkDRrRIZvrwOZiR+684TT0EMxiN5SoJgF2acHTMmj6
fdWM6Y05N8nWa/wbKBVwgl1UU6Tiwjwmiva+G+v8m/xYyiXRnumKVJmOsr7Mqx0oPH4C3kz+IOy8
auMaWXZf1QLZe9ld3CfPSDEAtyUNiv6n3QzBTa2X7wXz2n0rky2hDTqrDCgkCi/xObRaH7vMaPHJ
BOdF+OWxQri10kJrNQyDeWsSXEzIb3M2mWCVy2h+Jl53hzv3EKM8PDNCWGWub54TBorrIrCWjW6h
tpVOfN+B2ufXJkcsSphNkAsuaVO7j1qABYE+DTcNXyBBIP4+itGNDFo6bRxoZQfYukcHmsEqaBvv
nld98ByaEOGYYXkfwhTEV/GZONr24pXgIFrz2cyi/rXui6csLD7RVRk25ZDZB8yXuD+n8zSMGL4A
hyJDbphTx7hzSVNeXpw4ZpwcNtqbZsY3+tgixhA49iud04cXDAdd046pZYrbJqZ6HiwaVc04/2zI
QlhuwD2s6FatXDex91kQmdB4vEtkGflBnqkKDDmgS0MKMK8Ec910g/laC8/4ZCAjh/d+Qc96WRg5
7Sgco66Gz4s/lY9iNqJyI7SuvIk1mG+EmLwadhUwa44nGnKw5e0WZnKAvmHlzAiFFw16R+Cn7QGN
a3CMKyu7AVA84qrFIxQ2sNLsThu2dtsCpRtKqFpOZGzQM+FFGgDxCIT7aPb9AM39GK7dIHjpyIV8
7hGXwa/GdmkwSE5zon5LwaApbJd73m43m3wgBr2HeMCzUCb5JaJmf11kSXJT2MGxdS1+cHzzmqO3
K33sujvfnH4wDrSf0jDGVpxQm4dQd+6LiYFpV51q4XyljwLIOszPnP2pdltBswY0rm30gixotTDl
Wh/JrLWPbbVWMFpEqQXz5I/7Z1zpfF5sq/s/Nq97qhvdBhHsSt31y6q6a6IPsWsn/V49hdpF3f7b
M+KMK08myUXem+Ex8uzhD538RWUcyUHodVUrWY3ktlpTO6nFx2NSlyOCCCH28doYv9fHXR+P+bhN
PVrdAdTcwr9DwuXsZv2yVjf+81egqdeldrj+O/Usv6xeH6b+y3UVxC4i8pQp8D9e/C9P/fHC1N3X
e9SNv2z/9j7V3VMTlOvJbZr1x/N+7Nc2w9Ns45/4/V9d3+DHW/94iFr7fXd14y/v7n9+ZddH/vL0
6iOgxwcq4OMVVnQ2NnaLR7oxND5p9fxqYTl1y4RKfnm/vAh1l7pRrVW+dawyuyHMb3oN7cG4PuC6
12QxfgcbSteaaED8Cwv/JLBvkrLQ12WI0QCXRb8DZ/eAL5WJ2UxNIalkVNRUeBwu6taPuzpmHXsn
0KSLtbwu1EPUpi0f/LGpbrs+Sxs2PNcvz0iDFgkdE56pptKLewBsAFGMAwkzK7Wq1aR7XbfnGKhp
VMTe5pcbiyAdjmn5+bqLukM9LohmnST78Q4TpM95QHMoRkBK0+E+L1wBonSTef65Tpn6MSVmAiTX
Gjm7MXsTSUOXJRsjR+e13MZ+QHqm/L2rn2ilTgWVcYt62uAXWZ4xhnDVSvnOGAUXR6/11207/HDb
H5zQrVVRzF8zrWL2ghqpOC1yMcvZrVo4PTPFf7b5sZ96GN9GhYkDsYrr9odpqs5T27pH3JMrJBvv
ReQ3u6Zpqa74C9V0yxxfg9x5KmkTIXegQVMBJkWoSxiYquypzXrq1hZw/APYbyxczsnLqMIIX8O0
7SbtGhooTu8wHK/wglaueSWawFUOnuVgScz93A/snA0n/NN48uUCwaC+H7zyqE1OdFYLEg58EqG4
qJfENNFAbLziDHOdMHv5laoqplq4i7kyxsA9qGSRSc7y1KKPtZ+Vbo/bqqzwn/iBGe+dyblvxjY+
z+ZirHEWodOvwOZmgXbIJrS2+PSPFgw+5CmaDT7IIRlzWBhuYiVoNrWhmycXfgflSQ2k3JgQnCQr
h0kDOkGgkV85Q/1KtN9Nw8CEyxlfVTI9EsdA0jLyT2NrphYQ9Vqa0yMnOJK8hvdYJ4eNTgfyANdC
IeLqHoM/FZsjq6BqbXTodZtmeY2VmwyA7Rm5m9uCmcspD3uDK5b2x5rvMN1mVgCLGIqE+g44suvu
wASafiUJttBq+fxduRg7Tz/W2aOqCgpZXIPQSqkwyMyDqNtx/5HZlLo2hRhVnZ5liToDarAH/XBQ
ZT9D1pVtOhL5gQIuGXCxiQND1lpUnNDHIpxlEqaZW7ejVug7lykZn7w8vu2Z4uhaGDPdahqaKsrr
4wBUa7/dNgPH2URTuKw8eTb03TJh6LhrGQzKMj9VUFU0/GXbwf23ZYYWk8IrTy6/RU2p4rl6yxjh
E2wMIwxDeUypt6cOuFzlzKnCvbrHC45W5IqjKpj/lqT0cVuXasZWhhD+ljB0TeVRQV8qdmhqKuQ5
QLI26lenDiG19rH4iDjjasKoNbEOtiwrqdp3CDPopBYfm3MmXscwzGhjinvQGPaCoY0z13XVpG+4
GjzbgmFGhUWVvhN1VMvFb5v0NHewp4K9KoersvfHYpZBqGozNOAxc1icvNGcIAqOxo9OQBuBzUTp
Xy6iqK22E5JiSWAPDpYF+q2lwx+nFiQt6jXqo/toSqjbPjYhKJ5ao4EohJRzD9mS/l/BYbSYxmam
uXumOozjskqqDbghyvqhrbf7mWueekMWP2m71IlOEENLOZhp4Aq6Kw4kcif4ZTXTySBfNSFGZcDv
4oG3QlLiOieYPcZqmXHLYzvNQNQllzBOnsexIzMe2ORWbzC/XyviqRcS6y5P6J5Bnp7sp1x/BZrY
DMVA53shXpqw1fDcSzpaOIPQlylVyFTS3RRlz0qvpL54tfZxMLjUxU/WUzEV2L1BbW8mOUWyMFbr
pXnym8I+u3KhMR3U6g4Khqzyduqq5o/xKUMFH/pwKxlaH2IR7Yaof+krH4BHk4WbOkM+TyhEA+8G
gCjFzWm/RGNy7iyU125bPdQpfHtrcQH0xZm2sm0LYFvdY9ES0mRKWw9RR0muzmKkh0jEB71qMQqT
5dsXSLWQjvE2LQarFvEGlN3lth6UNqR0LrU+HSjZIRrWlu7Va99j2CzkWHuSV1XXgM2e9dqLSTOi
MIbbLLeGLfiwey8htNtrmufR2ZtMfNfXZ7dKbs7SwNuo/0OP31zX4pIX7iZ04c7lE5qejuBRB95W
3uLAaeTVHRF/RTdK6iw6/VLpQiyIN7hN3QuMjNiPtnuOes41yxJ+CoIs2CVdWJ5b632xNKg3baif
cejDXKT+D/f/FNcDvZgWw0FeQGTNumQl0gV8sPwA6E+06E2MC5z3u4bKwBajCKNwAIU8aVQPX/Q2
nLfe2G2DcDQQagKamchlJYOVH71cFBoEQZyLP6yW36LXELDdiieasfGh+aUVopoiqkgf+Dr+Gat3
jmjzXW9KtkkU9euCEwrw4wyZqtqBXy+pKm8uxt9dl6BOwyK9GTrsyMhfxut7i6rBRY4BSLN2uI60
cjHk9JnghRIA2HOamZfP5dy8hGAYmHMv0p2s8/E46UsXOfRFUjyZphvPN0lXeBuzgrTecXVQn04+
zwyJrNggw0ArfQKmCf1isgniX679Eg+mblTxX1iszrkmor3axZA/LrX2sVC7OR/RYmpbPUEaFyDu
qVqrnX/ZT60Kw8H04zg/1b0f/zHHaBMX2AcL+1sqIEkAJaw3Y9mFG2u2NKyNyVORp8uNv+gpZtNg
OSTjY9KQOGsaGFHQ/lBI0+adGWAKDCXQYvbfwzF/WaoZFH82ept+GnDxLQPMvgUg0eRUn+F17gHi
kfENJQBPOnroIjRWIK/IXWimM33D5lswITgcK/9rqZJlZypLwVBDomr7UaI9yY4T6XQahwXTthF9
04l49Uzra2t6RC+EY3DnRiEgLV2DZ5fG85vbxJcFwBp2L2SWFJr6nT7Yw9dUO6v7RzNDekLi1QmZ
QPBU6/0nZ1qmNytqQZ9gSMb1VbW3RdsXqvryhnjzscC7fgmlL7xCg3rs4BpsZWnmrRUrfcKp1vpp
tushmxyT0C0+NdFyq56VT43DPbatGz9Gg2dTHV6pOyA5vEYJxPuxaoyTbZEmkc/wyiADLfclBu54
8pfXWkcxVhR2f6hbf3kZMXGpNzF3eP9KEAqXqq1xtRVQuwPG7PeeQ8JJC1RqBYQoeHCXWD8TdwP/
V75abCObxXfSL7nWLHt36kBSZn30hdjgjXpV/RxNcGYc4zy6KGntFBXj9dPBDrOKu9i8H8JZvxSm
9CrJp5xJsB0m23iZCzROoD7piLfd+JojiFKPjEpYcV1rmicctOkT4uqv6nYh2U55GEx3xpybN4vT
jXTG+SL0qLz1MgG9TkTlsZ0awsQ0J3yzx+sXbNUcTnHTOsdhFP1znC6P6gnHCtXgYHvdbTRXEMiI
Ibl+gbZXfDIEsukaefC27fv0pNsJ4H75+kV79iNj/Lrgi6GXbwYHQ7g2bPXsop51iUC0qkOMfJzg
Th126oFWTcydXRqPlpjjc+ShWVMvv5AmX8MtX2Igf3ouECLU0BbQgfsPSUiZ1Z/N4lsBLw5otfF5
8nCYM1kOT2HSTA8hFtnrHigrjrajJV9I6kt21tzUp4qT0kOr2Tq/wbz8Fk/WHrHx/KWPCx+kKpqd
KNGo2JWwUEwONPWfUBTvJhAbr4y4jG0Smt5JJyjvfu48qpzyeewYvP+oDa8ZHfmt5hIMNYGrvW+a
MKazyx5hDlRbDMFr67vVNq3yEScX5HyKxTkwO95PA7iUoI/uazgbfN2BwcXey+s7gcrx+hyOdOB2
todj1PU3E9STS1FSjQZ3PFz36IlHGJalffNa29wkmdVdoGWKW1vG+qn/MnEO8BPvLSslQZeu4qV1
ouoWJyLZT/KF+sPBIZPionYA/9du3K6Jb7pOktOaPrju5Y6rKpnd96F3SDpy3PYm9WDwLI6eUMhv
s2/ZHy+oJDJiskbzxrTG8ibjf23SZtTfKXFeXw+Fy3WPee420JrgEsddv6lNK3vPtbN6PTqciXVB
v/m2GhD+9wGZh8GSGW+D9VntQNbhvG4ARdx2+lxdrDZ3AOl04rbs+XoIgFpTwG++09ihHDl2AhRM
VHF9W1piJorhcfG0cTXA/v3eYpvIcIO/weHU1lnMc9Qcn+eC17iFgKO9aF34eH02P3qqvBKGtZZp
W3pa6dnVNdjhdox8PPKCN48vS+2amniFsVbWj3ZpDYcS1MnBLEv7sXRoa6hdinJaFxRo3wjKSDZV
Wje3qMrHc2oDlTSGqv4ssvpe7cqv57nHGvFCeQWTAj+JU7140d1Y+hajn6J9N3F9WvIdm0xsV07n
aA/6PBsHBlDaHpdw8uSGVKcL1CzfCVWXOB/ta6LhYg43GQFKCOYm69yF3rSNc35e1mLdqo/HMbyX
QTRYx1twzOTr6ScjLpq7qdUEGu1Kjo4+qz1BxJOqNej6wxQM/mGcyUjrhuY89XX/NLoIh9Vuc5ht
S8ufv2pJRdg5aR036Fyiy9QT+9QHbvRl6dMb9V78yv8iht785EKO2i0wHU+pEOJOd4E0g7XKvunD
jfqAamZzq3BZmoeBoK4jzf9536Wh/RTD/bt+3IET7jyaVl8DPEcbz/DHG9fQyktgge+w47b7ouf6
WT0b1bq3GMrNqsvxPpEhk+91VIdYFX3vwVlyXODYRr/1eYMmoNFegZgFm7Er2wsy7ugWqViMZjbr
3nPvYe5z+9skIZuD72p3Zi4MLB8WWR4wD0H8zzfquaJO/NSSMHmm1UCU2NRPh37h0u2GIGl41Tb+
Gf8wzYH+xbdBkSxONJ2TpQjv8rYkIla+HrVQm33oa7fgh8czHflhqx4mH6/2MMPTfzrk/yenoqk7
NKv/VYd8/K9X5iN/+a+r8/H4/W9/wSwvH/RHj9zV/0pb2wDvaemu7wAE+keP3PX/6jrCEo7lWzp/
ZHzF31vm9MVJqLCFcFzd9ByX+Iq2xHf8t79Y4q+W74NDI07Cg4nLE/4bGRU6r+xPCRUeRknLtbEH
wxH1HOe3hAp9cOpBYHU7ziLM7gZ8D48BnpykhyKBFmyz6AFqaE5CfRj8tB3qR2pQ+8uHdl9mM83F
/ypoF5dx0bV/+4vOO/1vr8LzdcHHxGehexgzf83JGFqhLbWnF8ci8+sdsJKnwc9vAMjptzZK9d2c
NzeN464HQEFOqGvb0MZ+MVXopYtu67XBHePh5urP/Tb9v/BH+U9elSHFAtcXK79H2+KzsQS6BFe4
FooC77fPptFMw63IsjoaM2WeNNPAcvdMg7LM/Z53ibjPJoafZdvtTTN8t2wMbdQ2nI3uEfpla49B
4bpbZtD93rTtgCeQk0uZV8dFAb200MZ9ZdY452NH3Jduc9DG9gBuOaBiOX36Xz7if/JmbOFyrHkc
Tp5u/fYR15oAKtg2xVH4izib7qSTXlA22yoO1ibthYMR/H/2zqS7bWW7wn8lK3O8hUKPQSYkSLCn
Gkq2PMGSbRl9X2h/fT7QN8/v+iX3JfNMsESKokg0hapz9v52A/k9HTVW/wahsiiZ9LVVyopE4+IW
l7Z2LTTnUwAnavMvPtt/c/hNTnPdWIxjjr2c7f94+GVLVN7g2PmeZctTMFjeQDTZvlStyQ9VGtCt
i6lu0us30+2QRpmYoLSh3jPtGKFOpfM1V66hOv3Lz7WYdv90AuDCUVU+FQZjtDK/q0kSVRkrrW0W
e8m+loUNjBe/qqlAHADNf5JYOMGCu5uZlC5fC4dX5n8lIXUYEWZzFuecwu9f7yrzN4GLwQCCwdjR
SFzgWGrObz7jqRXqzNKg3+mJIFcBy9vRakj/0hzl3Cz5HXFEwz44M2EPH3GrJTcYNZsJlwnce1IV
8wYPpwqu5UIUsw0qRUFlMGbGYdLDfYEqnTtWuLJZAcLwyMjbcACKmKlxs6ZRnKxeBVRMpIlImrMY
r4ljmntQniaOriVPGkbwRAIWOvPpa0kzee0o7kiEX8n8jSCThrKSqZdvkZSU+5iOrrJEINptL/qA
obcsm+mCWs6Zph9xUmsbNbI6b7SxM9gGyBxwk+PGcgnJnbFTrIYCFDwYlttf72KNAef3426bQvA8
lz1qSfxtfz4fi9x1wiSX3U4bmMppeXmhiHqswcEctURv9km9BA/WTv8wEs04FsZ8hJxYPMCKfFBY
VDI9I6ywEEp4dPvmo8ntibUOO2jqvpPJzXef6uCYBnNwjAL7W1Xj5onjiRj1pUloGYNn2Ur1FlAK
jCIH2POotX4ZwJJCPvKQOtrNnaJ+H7W2ekllPsP/csPwIK3uoXfJLNQjDHOtIqLrfZNF7kUENGwG
tJsb2iRHuy2eOITdJZPjuGulKW49QozHKLiOiLsfCpkLn1KXuM0tLo62ia5uQmwrKkhSDIgx9aCu
WkQArU2JagX1drMWokJoUGK9QfVX7KsioTkzp2fpVulZM79OnVZ4I6SnM/ZYdTsTa7rn9uapVpds
ubixUmkN5cepNaCUQ/M7pQKNigX98QLcmtVb3GLLDMPHPCENo+123NhaZBDzRJx1Ly4s7SkITxfL
Vh8cs1awfTWOJ7TCPQ1R3ewNs7RRNY32SpSV2HNbTzypwkUcNQDqbYcswYri9tQx10/kPB0UaM1Y
klHR5J2+S9vgvej7F6cqncP9+FjIONd1pAsPByIZO7r6ZkauoKCP/nkcTMKcZLln0XFBOF9sbAVm
P/fUvVvb8aMtMXjg+yMwI40fA6WPH9XEBX+p1jgny9pXlFo8d4XNujtw8G8CBRKaFZ7Miu8IhX2i
I8OZohkTNPRsOml2gnIiNGoyD+JkX+oNkKxKfollWJwQIxTeBMdr3dnEH+LrO0w2mSD6xD0+UcJ8
4/QGuKgxS07GsmmxreyCIbqks41cSoBEiUrBMOuMTyREoMk1RXwd1QgGFZ2b9dypNGmsJtv3kU6d
Bnj3QwAmII6TeF9P3bsS1KBSe5m/Ygw/zkD8d7MYdYoEtXKNB8ovyyPdUG/FPLKDReleJ0hrVkUQ
jZnNe6a89vW+QYET712Hglg/YAjdpCYfXWLVhlaIfA3eY+Fc52r0c62cT/c/0V2VdAmnMDZuHjvb
3KZaXYVt+IgeLXzMiOPcc13QpqvAKhPKEY1no7H8+29/vW4QiPOgUKquE/nkSITPaRGRIZsa+CQ0
Q3m6b1QgBREWq4u6vIJshI5cUKIO9epsVQIDpUQQf5iM6RvNSeshb5z5wjdiPS0YhltaDX0cZc/3
zUhpwZntYjsxPuOVk0w6lo2yZGzbOBgaUgkP81hXD242wEYeXfkcItPhnjqfoAEekk53X0Ws2nRA
2+FZL3tPlOFrRcAl7Ul72nVmIlel1RJI1FUUuN1WuXSwVFbdrCG0CGpyYGsCoq3vQ5zGL3LivKUP
szYy81WYdMOdMrf3wqBJh8vZpu86fsvKzn0gxjuztS9ODkOvB8fQTa+dJY947MhhQABtoVnB9tPv
JkkvNnBNL+ngfWdBAmozwR3XGhC0hmxvZma9aQdpsnI1T10TuKsY/YefEju/CWHXrienoWlcD5Of
Ua3dhgOV2D5JxZ4UgB8ao9mWBiG8RUnOUYZ71GvAjayFPy9hLZFeeHkzBo/0lb5gMoq2BmPtLsfi
RqCgcymx6XkKIVmt2ue+WiUEIk3aSyIJgGa0YgUfFY+xOtyCUbE2A2a89WiS1+iKsvCyDIhm4ITn
DAnGz72ZgRPezwWwMlPTCdMA7QpT0uw6+aBKy0tq8j0GYyqPc+boN/pjq6b97KgKEOHcveCiIaY+
BikvnBEYFILHzjyOzBv8OeNZ5uoWRIexOgzD+MVojXlrxO0Fd1247gbGBQtXsgEmaN1W1KiMZN7B
daox+VEU5A3ewmwmbCPEtRy2Lr4svfTTAnruOLgb1Y2VA3F1kWibtRuJ/Mjxe3DCeKCyYD/Y1UwE
Az60TT2lCqoTe2dmZYNWlmIQE1+/CAowcw4mdb7aBH3CqSEHwdxVItJGG0V8VZWiYYqKXyJBTTAU
XXlM+oUMGEsqCLo4ysgZTkZIdFAxX2CjHosyUUhh3xHRaniDFsEhiollAvl4mTun2LICy3y7LmJs
/hHetmkbpf2nuKT8jLn0Rhz4OkzVRVs2AbGEU8TpqLyGHQTUaCxRoVVAOJwa+mIiDkEL29yuxop/
jYJNlQ730X4+OmOT7qOJ7umIl+Wq5g4ai2w+xwTVhHA69ilcbxxzFBSqkBvpVJXuiewm90T6/Chx
IFmhYR5m+M5rPEFJ+U1FieGp8DN2eledwfyXF9X9iAZEAkGgf2b+Yu5Ts/mIEyjkCOB06PTuVXQ6
rJNppnlr5SDQs2TYdbY+PlnGLI6FbXD3dSBj0+izfRVm9gO1v5w8Ist4LyefneKXFJZvsR294qMx
DzpSDpTNFfWOjOqZJXTAT12IiYpAUgvamNOiRXRgLO3VGhhiT1uI/ALLSie4TfDqU+tBEIPqQ2yo
qqrc1y5sTQpcBMYmsGUdO2j29+9AEa59rDoXvmilHNQavLk5UfmQXayeXchPcwjmLXJvfV83jAR9
vNflyD3fMaKdGSdvdTQpZ2i0qGrZwUojr9SR4V8ZMWXbCLCIm3QBFBLCS7tepxBcXzN827ux3bYt
Ys+yJ2W5Hz8asyjPQ+kM3hw0P6oZMM0QcttOzGqdz/WetHZl6+Ay22UlxXtuZxDCOYYIvAEaWGEB
rS61ba9tGQ070k0o9enraOIrpODPvFQplb2WzFw3vIdEdb0uClH7nEh75ElUp+cEfI0WklwVgIwz
ndBbmFsjkmjCyVwXZ7RFP5Qcp6BSTtkSmDwjtPO61t5wxmhY2dZxYn1kRozskgjmmIxlTbqO36Aw
B37tHLqq0yCMOYvi2CLBBAcwEnhxQwXgIK5skGsNHgFa+q3pQH2H6GfGrvwUzEMFQsW9aR2OsXgG
sDPU5ZrPQtQT6cpbx3KSl25Sf5CXQI7rZCdPTZfzySb9vUcXv54FqmSBVnVNxW/gjtZXxyzm/2Qm
l68E+esJmVyslg/TQ8XZKRHQjvvDjg7JibsL+7h3jui5lUtvpuNzl+f7VHEh9A7W2Smi4VhZZr/K
JguaQQ4FzYau+llEwYMyJP2Hbrd7Cg5np6lG6psugMK8sI6a4xJjSQ9ko/Yaad6CC4Vn4mGwjo6W
TbjTcfglWVw1nHL8prr/VVcd0cEaKyMHzpYVMeSOLqy8Tk1p2udyOFr2BDM5YmVkNBoPleC7K7Rs
OwyVuo3N/EvDGuzYh3F4sozeJQww6lHNqyRMJNHkwgaAX1tDeUfGzgvJmkROJxUfOu4PWy4JFup0
UcxEx3ttaT83Be4DFAE12rAlBMNmoTURUpd4plpmV2eO37KwnradchEs3h6N+mHMLOtBwYE8lGRx
q5lm7mqqNYB+purp/hzZUfQrmt7x20pXmDgrYjOjj34qUxKzpawf7o+ACeICd/oE3QW/NLellUuq
yrLwaiuPN5ZjVhvOFP0RDpz+OKVo7tOsIbRvnrpVQ1llX+v4ykZYPxfq+qdODetnnIaQxfUnxFbh
oZzqHAkKH6dpBJAfN30RwWCfhHT2jjHYnqFWIRkZkXiSqVCfIlLfl9r2QyBdY1sOKmstLdxQhoKG
0y2XjAPkpLJ3LC7Kk8PwuyaRE5y9olwxETcE1ZM/eYAMroIjqWrPKS0s4+V8VCYSUrU8IxeGMtnB
UMInvXMafwYFfqwiUn16ZnPdMM6H+6bMnI4c8b8/jibCN5xwnDcae5d75GR9xKKd6MLuLJt4rFVt
PmYVmjubK+bI3BsOzZJckleux18kx6X/5o9tfdECMni02PysqDPnPvE4HhOFPVSjBF6Uk226MD9p
Xfa5Ka2voJbCI2xxILAJ7Ks8PvUlKfHzFD6qQ3Jx5/gCrHJtSe3GlG6XiA6SDR91EgbvnWMuoFd8
koz5zoLNTKbxS51F6brWkk+KaoCQUXH8J/EN/AGrfhhRTMr6AFIASrSY6839Zs7Guz3bu8HpX5QC
DUM/v5GwMHtWAe89vEVVQMqQTEo4QoTkREvw4dBiw22HXWLIR2Yjn6LlfpIZgz+VW4TwtVfVO00k
+zBDNxSRgGGhfAqY0qLsQPKNrjEYyoKBITzBxd8Pduu12N3VVn0vuycm9kTp1mRpzDRbQXvb5HTq
gbY2+3HXGzgiiD4Vu8ziSqoFTA+1bNaENHwYik0emZm+j0uKKf6nT1ppyX1BomnAlNwJM2tPOW09
9ZmXUDfCGMnYeN/kpgf83AI86360M98z6Vq/1q29cCRBmob5aNHtXskmXWulqGDRV87aMdTt0GPM
SXWF7LFE2yWW8qTo9HHLGmcQHtavo9sxa1/KNzm2vtR5VcnT3gQWXeu6Helpk7OF4xeiRgmWBJ88
Hf6e9U+Zix8Bu7oaQN4i3ECOK7jty7R+T9/0pMofKjUH70Lcy8IeXpEUK78zXFwZfKJVRULy1VFC
AEu0g3Z6Xv4YTFJkgsTUtmJ0zdfQ0i9ube7LWLpUOS0INbCyWFBF+ovlVp+bLs4OccUylxDMfB25
AzkrdXts68p+TLF4r9Si+RIXZfWJQ3JWMpIyawAHBJq+Wx36nMyqZ5/EtXiNpB83U5SqRDboTyzM
06NhC6AqmU5BzNaji5K5noy15iLTzN62UnntGXSKmJV5Mi320Yp7lRNUGDuFDqm0CaKdzBTXn9Un
d750VVz6rV1Vj3FMVRCvZ96l4Jcs22bhDY+qFxN8uiA/9VmlsTp6UYVUT7DQkLkZEiVbUbMTNaRg
tWyOVWNknplBoxYKWU+uKclASGJixtpDCUQe/S9R5BQsr3om7IeI+nOhWKio8IRO6nuFaBT0h20c
k8yddolafCEOgASt3nlUZ+s8k3a0Tk1h+jDPSHHsXXObDr3cZDe8MzakuaT3IH7V17KOn0n78ZQ5
cE4ctX6dmNSMsPTbGyelbJyUuWcj6TgaKVf/nmTBGiWJTdLncrcIFe3FnUx9z6zghJqYgJWWT58Z
yaNjDcFLmWCMq6ZXfEADyXbasEJaXFOMbpb8YLLLlpQmobiMWyOKXGI/TFGhUNVAb7VtEKw7zmmS
4etrX7aXVMkJQU34fQrGCLF0ELAOqncE+2jUOWKSC6zdIFOA2/iRvLAa9YPokN1ZuV1uA3t+uYsr
l/L0HzrLVsTo08nzRdVRfXG6LFiN6q0siJEm9xD8VuuIQ4XHDFMGi8gKsWFWf3Xm7GtC3eFAkxSo
X6+ZzuH+GMkb8TtxtL8rYu+67Dvx4P7wp0pWLI6P//HXweKe+PXqwXbb7TREWLcKX1TDuu6tNzsF
ttIamQYXDiVkPhXprq9zd9csL1iwDYQ+MMUzSQBzG5A4EYyC+6ZPkNJP3+Gw7nXSiJmZnch/jPeZ
Qo6RdUVlCPEu7h8LMm9SFAaHItdJ+ajy9ykH2aPorcNpTxLWrF3bHLYhi1tnY6eNshIWmdJhmMxP
QZ0XK5vERvx54aPtN22QP8d2/9LgG/0HlgX4+9XYNNpxErOn+5U72M9dQ9fE7Z1PFcU5iQStWhUh
tOV+2GOPSImpcyZ0LTGJjzbhfSnpfPqwNFWCBKpDpO5CCSZyaLEvslv2s0G+HDA3UNPKqCBEI+pj
yWJ4Hhm0qio9uOX8nQNN3F6vEDw1kK/saIn04mr6rA3SvQzRrPuZa1Ue6LQknrkTN23Jkm8yvL50
KNlmlFG6LCyvZtKeF8/ZEa+Z73IWe4pauLwqpho0RuCQIP87cwqHNm+OQUFlIQCH77V0w05pVlx0
9IyvlesMW5v5wT6TYf/oKi4+U5h038Y08u1Z+v0sjWciV0uf078ANxwVr2URHIlpV97p2VdrwxE9
QJwou3B7Zknk9puKWTe8FAo6hIaUaAPe+jB6tILY/sjxe/ayWWuML9cs0IGahrDCGnXa1UZrfc1h
rrPIMjmmKkVydFJP7kjDBgJavGb1bHtl2KZwfAZyG3JjJvgctNRcMGxMeqZzX5EtdbjZK1Ft+2pN
1G7stoe2aMnciTrrEtZhRs2vFJ5idcrJbpTQm1rX8FjZ/9DrdsfS0dpj/sPZaxfXVPTiRikNRILC
7T13p6PJWm2Ce/7cyKDbLI/smpOiy6V9kXRwoQDPyq4xOgkrqLhFLAbWScd6N2zyGLRVX/oGACwr
IOIQC4fyOIbnKTHtc9JAN1UV61vjtNPe/FKMxLkS8SLGUVnFpqodKx3TBnB/Yz8ko0JkQG+fhyaH
lVnEJ7FAyGx1PNJ4xEDRT+deJERG5NY7qYXryABYWVLRfUjUVllrBB9JAeGvJnina7kRt6HqeCij
vrd13u+MAHOyQgEVAUFUbMFchLumibZJE0LOG+P2rDvpgKa6Y10ACAl4UrPruuktiiST8qFZDP3U
oFxT92kJWU9CRSRjVNuihKXWS+ezVWEaxQzBMpe+BRWuhj5mOL/GU13stGl45iCRBF+4rHHSft4W
Wmes8JsOKyLyND8N1XkrOK8YFbK1lbjrOaXw25a8PiJ62JV2tu7pDNWT2h37TCJQrM3TKGCO59cC
gMJjNBcdheVQnhV4hbnBXawZ2tE3p7fJHS5uQa5AmMqNyV49THHxOZud4dhb1jHRiNsspuFTWCjl
Q1cHZNR2XHiDRVzESBcG8tzVheQJuQ0D1Ry21yWALbRpwhhDF29nQjiPMu6eZjgoG8f8jjt1U5iQ
oYdQYX4NNmrTkibIMpxch1pxmBLnm27Qbd+yCGoeB/lNHaboOBPd6rU9IZEIhRoZ+3k5dmckwgQ+
hFTLlPk81I7p4/LVPbWqCJZfSgNtjuYpkAt2LizAcQ/FHpR1t44hf+2mlN0Bh/gS54791rxMjMNm
IK+T1jeHqU+fw1EDzzVV2jGVAqesoSITgVeeRlV5DpS1wEB/cDXE7ooRb6OJFWZE0W7oOtWfW5b3
lIOrTwzwTLzVBNt0UnyRM1z65MAJFV8shRYy86KWNEB4P9c4ZPJj01B6iFpGQb2RyilpFN5UCx8G
k8X+2MxnxwjErmu7dCtYd2xCmg1Qkth/zGWtY0325JE16cuAUNqvtSZYi6ZAHmRMHuMNf1RJoqh7
S7s/xfwj3ZRqoh3HIPno9cwCzJooh6J7govZfYa99bmT3FztYi78SHCoSVcTftXM0T7syPOMZLiZ
cjpfIrF0v8RRQ3a52iNRpcVbMedLpHECqGbv3bF8NUQSncxWq9dTobkbmgUAKPM25GRU0keHt/Bi
ZwSnricB4GO/m8N1P2J+Zp1/bCV2ONOdrGPJdDGQVIjSXpM+S9r6TKJJdxhxAhUYHc70cF/V3Oh2
DFWvtCWwxhWgeLfjMqsQDb1czWkpJGmchZpTLUrDwViNcog3GML6EwaXnr5HSpEkwKrFnfeAEns+
gO3sfSOeTncQm86k4hRrDMpN2B2DgQlhpTrkHdJ5OsSWcnarWNzQIks/QD2JMe9I5TQ/hjq2wnZQ
fmRBXa/aLqhuuuH0VyUlLtB5C22FEttMgR8s5Fus9vJs49E4EYaxsweCF8ScBAf2yExpI77JqTIv
kIFo1zmI+gMqZEdSLfJjFJLxVcCXWdeiLo6jorE2hKanJMz2IpWMi7lr0Sb+faOF8YeV1KiNI9if
lpo5e1e+5mFJu0AkwRqvxHwgnb6Fmsddnh5eyo9xWlWbgGLFymoZQe5ukvuG2st4cFuMhn3Y7O5+
ElA4YISRpBJNTEUIGd0f/hgcGHJBC1FoQVpZAzE1x1WJlgLeI/efhFrXJRxm1CuR6RCgmNGE7wv5
oumA0gpbmBjJC304A4edXUbrtLWvTmEzJ7kPSxlXOMqTdGePCKVpR6d6XuuoakV7NpEJh2a0cxLG
/KRAxDNNIr1Gy092rHykJUvwQg7MgjNBN5QMhr7JeC4ozlbZtycYab7DpPbYWKNJdGSa7aMkZ90Q
RfRVbdajrv6CuYAbp6FiVIWLxr08tM6DHJPdkKvndAQb1hb50R1S4uhUEmsYEueN7pLuNjFs+/Bc
3yMbi5lK9MhzJ+JzIRv1LdDnwosGq8A6IR66ljJAnncVqpMU3GxcF77RlMqhUrMvS+aVlw7usSrM
YumR268u6RrM/g8Q2cNbIwW1unE6hmaHZz2xkRPrzjdyxBofx+qwIVTiGNE2ehvV0ENTba0aJqgX
QUzY2RihTNdmvzEopxx6Jn/CLsVXOKNbssNoHjAlLRwKf3mnNHQzNeo8PmRlZNqoz29J4fpuBM0Y
x9OJCOOT0hNpIkRTX2u1vFKl36SpVr2PvfpBJvI3syzKXUDa6I2M6iOFhltc6TGrFNBb2UAUMRL1
yjeYgGwqmZU4VfNgn4UWl30YcwG06YvR1KTPUdjw20X0wXnpTRFAD1Wf5LqmVEYL6ksfSbEW3E5W
tN6bU5iIG+1ulVONVk7PKm47zfwPkJ4jgb/tU09IMWmC1CyScSYwtinH18I1P5R25qksU31mndrL
3DGHLWZt9u9js17SUIodZnjmKL+Ryhuf86ZV/amvcRkVNDabRFPwl9nmeW7t16gs5a0AJnPGjfma
1o8W3f5nKzXjm9sIrpAiFlDTXEQBCyjLGCqYQneo1f2xvnij7j/Ni73o/jCaDPRUMYu93JTcKeLE
3et3Y+idBXXfFMXwSTRp5o2ILYzFgdfZFX16deFD/fwRcp26R69Jjbk83Dfm4tJxlwXY/Se1W8z1
paTuzQUON3LhpOHFw/RCDxS/y8+fi9iKV2GjJyZjRbb/Dfb/E+Jv1Ucha3XfwnJDwlFvkrtRcVjc
i3Jx1N1/EmlJqJBrfUrubs5+MXL+/HFcfowXx2ltMxRFrZl7tJWrg1hcofOyuT/8tTEXL2W9eCnj
xa16f4P7G/58q78/14CCne2w3OUsxYAhplmwMcfh9f6y9P7c/Q1StcRgev8Iv71hWiHFQrj4Wi+U
ODJ5cegqSbRwqJbHyyZcAIMDEgxyDDFkA+4EzLEYcGnb/YHW+vUwiBSmraFkCsUrfj1/3/2/Pffr
4a/XQSXBtfbrnbOQ2GVag1TYlwMY/TqK98fK3c0dt+GBkx+OeRAbh8BoIOLgAiajELR1TdHZHwbH
pYj4fH+BYnx1tbbaj/ZYYZxYvEv397XngrPj/iN6YOy1y2/uP4nIITIwkd9+PXV/HsDHH69oya32
J7vc/3q7+yt+vmc5UgKE3G15d2oYtTzweQs67P7TfXP/RRezFse/TuZ79YzXhpBEuDyrqcfCBT+t
OWT1wsUgVksLIancD3N0P91+HVbA+f1yUd2vJKi9AO+WTb9sDGtKaY7EEVC4YTzUC/ZTozxPeY+H
vzb35/JoZp2oUD9PSdEFXAwN/v5F7vkW981kN7B10mZEIII/xU16hE1IBTKT3jGqFmLkUDGRKqGn
zda2oKdPMYU/V8VrR8S77gJ0TZ2b4pCQRKfZT3IwIUFvbfO6/p7H0Qs0xSfwy+QojpuJLj4dlxBz
VihQHEDWHG3t6Jgs+EUqwIsjLKBl+JLF2jXXEmerTel3x2UZRA/8xSr5h7lcOoo2ftai/ORM+r4v
WiDECEl8zD1ng9Nthd7rnIaw/KmHvmq1eZVkRJxCI9xGmJY3DBGnILWig80HXA0re2q/UpWjTU5D
dIXUK60CjgxviBxj1bbEREkyMQGnGtQ5SZ3MICNVTMD3gaWfAwNXq96dx6U13Ml81VqE59ju0Zja
YE3drpc1vdFuAkjRfTKy5oHamd8FL0INhRdNDvadT9LKrXUp3X0bpt8YrXFnDHyfMPYThYZkUk/f
ZkIDFCPncNOQdSYXgX5lvmiD/U4+n9rmyXq05TdH0meZXFvBnUrnIGiJk8gnOjiRxhqCWzgpTkyL
MJXFXUrwAHTBDvvtOQziL3WMB37oSCUX2rgv0VkkdG4Axu6tIHiIHdqIISmEUWEEK7sig9T1sNR1
a7o5lGccR9tiGd5DOR0XKcrMik5IVA7Oc5YR3qmz51oWaAcyC/ZK2CVLhyHaYv2nfe6Kt9LyNZfV
l54z468a+Ph98BjLS1FO+qbM07Xhdgu/zsk9koN6lrpZC7SSqRf9P4ueoC78AJ3Naqzrjo4V9UmN
1Cy30Z9hcLuE58lujSziKXSzM9+9XVVTjHSYmPGtHbP3GiICExN5X2UVr1ydP4QkAZKKKbg8kPdy
2BshJ5cQ2i6YDboZeuTPxHBsrE79ynqi5ZLV4BJybicec0P4Q5S7xm0gq0+T1MkeKeOvcUUmO+Jn
Dy1ksJlNGwBVLp4m2/yOr8szhwPZhRiXJfu4a3BKEXxGZAXwYb8ZjZ2RK1DFEO1sVaXGuhLJ8UXL
iD8cFWXaNAOJrwVOC6+pS0AB4QgpAErbbZyAeQ9qcZxJ8V45eW7e5kK0j3TTCTKZzNv9qZBokaYb
xJNaTAp3IXK42np+03BRnfNZ2ns7SfN1YlBFmEPN3ofmaN+UjkwPPQjULX1FpJtmcBvREu9d1o4r
+G5coNiNqSmYAqWPAdeIb9CC2ng0rGJ+jvAylU1SIvIJmPGonDYuij4kLUiVdBpqFCza/jaC+Lz0
VfLCjaK/3TdyPIwjBt6kPMUB75TU+vfa0V2WW8Fws42Guj/4NiWZP7I47rDZDPFDrCvOasi3ehWQ
YAGkfmcvkIygVeKnMLIPkaGfShqzDlbNYz2bdAtkp6xy+0mXuv00ing7ZXP/oHbac1003yI1d/nV
RNUa+9nVMiTxaKoY9o4AGiaDBp1NKUZP5E21yV1C/oxWvwgWeX1ZyCMy73fmO+k2oahIFXCMmS4a
w8lOXvMqcZj5D80maEfOguGGwEOutH4YVsJxmTpVTAsz9VxbjnE2tck4FxriROyaCTi9yeJKTsw1
9eyMBoC9JhJOnAxhPNZ9T5/JIrCc4hXxjconHc/sWZfOaURytcM3G3t5jqkHV0TlNZjJ0Kbn0QY1
+MeUac8oKqJnSaE+CmT+Yg3HaW7dZxMlNOCHT7mYhhOJd9U5UcTTXXRTN9Qo41IlwKPZ9Rb//q81
xGKxBvxJOe4guLJ1MmI1cka0320Vc68lbmzr1S4VTroDwlZtZE5KEXLBFwe94jOJlQ15GNPWXAQd
oyXjf/ERtH8SMTuOw4CqguKCrqjqv6EQ3SCSHc7xapcrKJ2CTrvaISOAMpA3wI3sLdOYnyMIqLZ4
6KKL4YZrV8spnMMoW7d45RDFhdFxkZaqvcivhC/fJG3mPStU9bJoPu9Fqr/ecdoirf5txzn2woS0
UN0baNz/LL3Gu5DpSQk7OXWltclM4ezDPrgIfUbkXmaGb0Ke8cZe7HsLXD5LpvRt1nfCSL/GJLAE
reG+jwDZnOirpamvJbUdakHmB7oUE/NawxSY4swDwJUYsGo8/3RK/c+ekX+yMrDXoZYbluNafA2A
ln+yMkxtgj9GWCVDXcHU3VBKL5YtXwIueIp8eo8qo1gjdcLultmfeytmeCDDUbpyU2qlsUHJfyI4
z0yTZof19rO7FETqpHrjyiOBs6r8kcySdZtHpi8T4wLLqPt/IOr/LphOp4X5D+er9y7f/zB2Xd7z
j//498vH8G+797xqo7j5+LPn6/6X/+X5Uv9moR4R1h+mrj+YqLb2N9N0sLiYmgU09e5y+uX30mGX
Yuqwl1w7U+di/i+/l/Y3yzVtB6IpdSBHU/X/i9/L1H+/vmz6qhhIjIW5ShLebzYgQ7HGsMbEunPD
FjkaoyzjqBNvlJf6lO1saz1r29pmRrQpa6+7yXfjG5f9q1HSrUZA7gcEaM5kPXyS1bELfAo80KeJ
djCbeKXu3MTLFQ+0S/SSSih++yp4ynxWptvinWYNJBAAEnngMQn/Xh9dj7Kqx3T9H47Jw8/B4k9u
sn8afJfviJnNNU3QyZb7m52oCbRJaLkz7wByvHaCMb+bfW7ED8mAp7PpfigK3uAqjd/MWDz99T+n
ivDf7GGDIwUKSbVVU//tv0NrGGvM5PPOeXGHo/qjfGquRrRWv8ht/gN++EIS+WE/G09l4P0ne+e1
3Li6btdX8QMYu5DDLRJzFCmJukFJ3RJyznh6D+ps2/uEqlO+98VSdWu1JIoE8X9hzjHVHeSk9AU5
4cF6MQ1nOdWVp14kzDV7aD6f+XHZpJe0d9sj3t7xwmys9eLj/GmqJJzZ2ovBLC5xy/X0p3yN9spZ
XFXmd8jdlanB8pp+g0LXz+qjdWfy4fgCBHH2Ytg2oVokl9zzO0JuQdloIL8MD/e5sthSxczdJp0H
j0u7z/ejL/5lWqms4ZUi1wXDQjNtus1LfZRSR9q1K3OruPlHSftgR3+SG7+LP70VP8sKU3rsE2G7
1ns7le3hMzTX474/EX1m+sn3vEYZ6C6zxzo0rewfeUfcXMdqKBE2YF3aL0w+PRo0N/8iBGtSXWHT
fHBW57LX3Gl+YRfKsgf4Orw9mWH3gEFjcpnPCxHIh1B3GvNWXtLvkNE4CRWH8oZE+mqi6n7Lx5s4
wp90eTrC/fxefOr+mLJ8tbWfhFyigw5DQdqmoUfiSUhmh4lejyeEgHZbMciYh6P5PpArD54BdD0y
9EK8IMtBwmZcmg9kfl/lOTh15VF+IccEBelQruOQdYNjXeOVcMy34zHcDss6PNOOYW4DawaZ1Kk+
s21t2ihrokvpKj+Jh6qrx7VliygPvrrES0EOQ8rWXSqpdxn2aHlmiB4dTLo714AEQRKI13kU1ivV
jzy1dVBSkLasPaS/waHCP3lY3tnpWG5+gn37ER3kgxLy1LaVS5m/SMzQ7ICos5XBHs7G2EaW0puV
2IXqEoaVfTeXjJruiKBFPYkPGUroNdwYDXl+jFicUiZ520GkyzNBH96Bvt2TCIhG6bPfNE5+kq/o
mMx7+KXjMth1LE3fgrt5Ic6M67pyhs7tNZvQ2GN+GgEcezhkjEurekLmVevia/QLNrXrep29Wy43
EyzPjHEO1tl6BdNXYi2oHCLMnZy3hp19D0eVZxPX1o2CHmnLRj+1z6REFqYc/7aBfuAdzJFxoXvq
B1u2IYhlXvepr6l7a1vyLHxzWKmc0rcubId7Ozq0DKhzWxs3kkfyGZtgdt78grqPxWeD8DFkzU8o
HTC2w7wOqrWKgN9pjgQfk9J1SBM4gtwAFYK8Rfi9ZKk4ve4OzDxYjfzN7pEHSOCBKCtbyfa8ns7Q
mfQVkkhtk9y7j9ldz+vojuMEWQMRI+EJ4U2I8+MWfLY/ApMc9KmHYdjMb1CMPEJ7rAtbzwkBzGpG
Wh/bE0pip5Vt86T0d+syHLpHtEUHaDzmq/gmujkRaLZ4lU7N+N/cmf9zcYQqXTUtQ5IkzjjtPxRH
MqtZbdSJw2sZ5hVMjOXceDPj9r8pfZ9n2L+vIfkxmiUbmDaxSv7H4hsgwtyLgVSvNWm8PX+ENU+b
OZy+ySAj5CzvSC+rOd//j+/7vzh0ZH7Cf/6xqownW2X5YKqW+CzI/3xe4yJ8Wp7/J4okVZ+stl2T
AfamzPFzbFok62pCPV3oivCBWwaVdOYH1WsSMlGRzE+yPgs30Ft6SkEH9zjfygCO8GLKvNXYmvg9
KgvgMuI+7afTBMjQqc2m9SUF8UksxqpnTrIJJkWqcNSVI67E9thN3DKyJXOtUt1BR05OxaLUe3Wc
oTQlRFjrflC37atc9ZqjGzEhRSJE6qwowRqZy7Vj3+BzlRO9OK9lZSAqvbx3mtG/hCw/D1aGoCXB
lJmnDHUaNazYs7V7ogJj8sM4xdhePKyhpOY9ZWFu+Jn2pw/RIRV9RvKWUNtTjxorR63YbcU8lVaK
uGyMvlh8PSVijEgrXBdB74wwXqGcxc44Zrw3iuEcF/wKvOwdtwPTLlBC1Y0kwBhGk4hP8E2uGrw9
1lK5UhP/9E2XHuURWDut3kuqB+ohHmoIb4sOiXtArFlqLItLca3VzUXPYnQBc+5PMTMfVSsUHqT5
I98ALXNPLWg/ueQCO8w6+qaQUZYsLOpKrXPTn8TCF2SUuUoiGoeuRSeistoyxJGDz1BP7PXnFcqs
r9GaVADXHlIt1KiY19bDICPf6LR2Q2ycN43JWSmFP5b8fGTactPkz5DHa5dm/rcp1WCtVUyWJtRW
CYvVSIDs05W6hvRXf+1jbfFU4kvHgHVmplMhDGzngdwhGNL1F20JX0SW2hijjqIZrYVZO0vT33rS
rkslKCutFd8QPL1WE2ETp16Mcq+d2usUFS9JEN7kuP2bmBPmES7gRe3h1LVvzz+royeNsUn2tpD4
Wq64KJolWkuBXzEFgsSRUODo0Ram5zLzFlWGtJUniQLCHS4JM0OW0weBFTgTNV5pU96WjC5XQqai
0cGjngyEVCmpSERaP74WLLxFc8SbVoWmL0zfM5e6KGS3qZL/BsbM6qQA22+ROSWmKyHtZ0wZPYEb
vX5GnRvaMydDdxx4BeYgpIpAJrscgMy4Fbrxfnwh0sZhRs7jSN0KZKVKoxnm8NDK9fNlEwMsO9m3
leEEYtaoRJo74rhrFkILMVKpZx0BUK4BqXmSSUtGhymacQTAmhTYI/bTpNnQiDq/CV3ShzYIjtGI
qHkXqAHfSfS5TC/LoLkMQe5mO+4thTx0Q/Qx4RAYutjtQlg7VdowxfouNxp9p2DXWtEnnuZIS0ob
SYnsmcbz3Gh6ZR8IvdkjazkusIPKedxojPJYVGu4p/GdbGS9QC+a9+s2RSuG2nLqYeM0V6GEHAkE
FiELzahTalBPAXkjfuTmh9bXbF1zkMP1DIRe6jHrpSQuOxVhvaYkxlBvY99owZz+fiD0kjh32eqi
Vd2ZSPFh3UJtbd0EK5mtzkrljZEIIl4d060Bu+6p1/39zO+HpXoH+5NvyzjP/u3Tv4Le3/83yH94
TyS7RSvYAoZkVuU1iEEWcMyVO9YGTKCyYBv18ncdyoIvy0PsnWOHtZl4Wq4tYYiGQxFQrU23PZQX
C1EAogmHojF4sO5cy4+k8lq3OWSH6SB9ZqmNIDl1dMu1zgvJcq2TPuYX3v31HmnG9NOsJI/sx3wP
4P1hl5fItMUHI2j1FH2yb/enQw+s/lh+5TsqdvTJALvfeYn0d3PXvkRr1Y0RURnc6U9GBcCRmAYn
l1z8MQmSQSCUqtu0jnEUz6yWJApUUm31LQUtmChWciZuzAsDtWecnN08pBa4956oQL7MoEREhmVr
X+bZ/Gtu6u94eESLixNahRXc84XDTw3m9nXELACB1BYs2GLUPU7audnRWhmv5Y1SPjyb9vRqrDCR
neKV0TgGx1hBqaH8ZB9Lsioc82v5SPCerOqWwQa1NhGDFM6uBMZp163xO5EMMOzkaVuG22zgFoqT
NDmSgtVoK1IYUPaERJOO68n0Feqr0VPaHaI6wg9n3mzdzgoc8dAMNndTTbQBd7a1XRHmTOSO+azQ
BW/Uz5rkTPx6F1xNyy73Rg/zbyTYcK70pyXAweUw1W7Lc1h54RtD0MrVKE+P5tM1QxmKkrN5l6uV
IvnF6JSzQ+pUpjlCZGsneWvGGz4w5bRLAkECWzN99DPgK955jnEyzTCKRPwPa5nnQweA5JO8SQBm
jksOGzDcOC++lDxb1JffQNiVZtd8laiEvvg2zFiB3QETyE6Wvk3hRobESV7HYTNZD+HITcw6atpW
fwhkf665LHJhw1NsEJccvhhH9e/Qcf/zaMq6attAokAMsFA1mjfjiPm0TY5mvNP/ap5wWV6DEx1U
+2iwGhXX7jY1Lj87/KD4fS/21Wb4S1dW4Pn9VnyUX4f8sy8dUbG7t/EeT3iDHevI2wYcVLnGVU7o
enmv/OYlotnCAfHgHaB85bRriUumal/zotFwOvW9Dj3V1Y7pXaNYXdDZ7/CrWAhy3OZtMMhwWFc8
/i2PV+wP5IfwnqSIErypQ3tqExjtIEEykIrdJVaaIebz57cehnMpvZel8xTvmvtQc2OsW6nDk2jQ
Sh5TArj3Uu0Zu2DL8gZT8FzySvl8jzp1eYEKVwxe+/Q1XFZswXSsH/1O+FILj5k88rUFg9CqphQ7
4lFnLgm/bTpMm2GP+bAMfa5cqPqCDVN6h9Bt2kK1OiTszIDI/p2BC7yL1j7bI9WluyUyuaDcLjbl
F3DTgH6OfR/Udtt457oiqBO/G5o/1pDCWuae0X8lnrrGkNvuozVQDANO6nu26nSHcoAWbPSm1xiW
+AnVVu4IqO8VuyWSG/EIkme8nCaXiBNiVMZLhwjJBW7JVUOTymTAyz6ewu0R9YgTXejJSUlLb8OK
Os+6AaLo3/CIKNPKdJRN60jvki+v9Hu2YpaDewcIiK1tskPsIxhisuAZ+x1M9uVlzD2ir0W7PmcX
OppH5ycbonPVQ8ptLHQrlyQT4y/KhHCdH1W+7/BOlsMHv8OFXtcs1tF2QOXMepHfGoXs4lmbkinw
KWRDiwkHEmTpi8fgivGzQ8rCLtAZXRrz7tqehEe9016IiuzezYtV2h/Rpt0FzFEoFC7BxBKBdtuZ
hpdk9tlvcNPfWL71JXv5Kydod36GDu8nvzyGx+YPm5mZUONDGjvWibBBlYLrXn31rnZ4hrHelGN8
T3ew0+VtqGzRhwazLc/2LK6zdF91m0o86xf1YLyUr8g3KTHjAg+EG3DVaWtodpkP3HbXbKR3YtqW
E03dkROGYQhdYvzVYQWSEYN6EW9WAw8GUTIoptwq2PK8E3X/Xu+gYFRgAd4lxVPIKz2ZR61zGsjd
woo000hYT5LP6xREKDqRqF3EaV/CWU4c2tSBmULvFwcGK3BsWGPRV0pIjb8oKiwCXbq9eoluJDia
tuSbF3llvcABhNeMIS4EFvcEvjqx12Dk25AXovT2tI/XMQWBdayPTcSBdASBKvGu/BkIJNpw2YVv
y5/8+HubU71wm38wXxlJw/wgKpWqyPLmc74qt+kljLeK9BUJiDYu4XiIP0bqrmy3PBMX8ZHuTBih
mX7g5t/PRBMiaLz1ECdD4cce6pVpeGVy5v5jgfnIrFu6HV5mD2rqG8ZkeoLxkD2YQWCsPjECGRRb
OmWbxa8v8EMBAeSX8INziZuBonxag09M8Km8xsQ3/+n8EC7Jm4geC18VPEaeADa0HGXcHwnP5RzW
JS+7T9U9NKnDMeGsLM6W0udQkbjbPZKPznBSZHz2fJneg+AFwzn20W6jcMXiX9Uat/eW3g4+cGal
qV1IXvVV38uPMtirr1V8Tc5mRfzSWlsnIJLsAQby51QSHgpJwm0kO90mJ5YkCwfFm7SufHWFGy23
gSrVa3HVbWhQ+0NM9HmD5tbvv03N7Z7GYzesbREvw8N8EZdj8FKsSQJ/9N9dZVdUAbehtJ/k9gZS
sx0eRS+/G6ITnHGUOuG12hPYnn7qiEN+FL//qJhw/Mzb/BPbJxr7lrYOCdBhwGnMJW1nL5x58cVy
5vPA2jXedNvYmz9UuJF37uqE1hd8V6Zjx3TXvCBv4hRR1uYruBuMfdjO7uGn4ovf/AWP0xhuJsbM
TFgnxKt2UnuZ5AQ3PILFTrsiN9YiP8ou+beyUMR6+bfGQji9LNYulXzIj4WvGEdscJAr0FRwLM7i
B8RCmoWvYRFpT0RbDd8XKJkNBrNO9UrMd7z1YlrbEZ9oPcrkEBK3TAlUxw2tumdUECSSgMEaIjf1
AHw0e0f1FBwa5adt/jSkRyFSRykCfckJNuE3NUxxaigSLmzqg9BBvUzyRseS1MO0XD0IleSFU7+J
Q0EvpqV0H3Z/H1Ob6zi6Dfvhr/Fn/AiQtofO8lV/0zcSd45pMfhpdZ8tko1jzCQMzNbecNRwZolA
JVbGdjnMbr7PVznVpTvq9nhMKTNYFxfqCr62NLjVrkOzf8QyCi6BLfpfETm1E68arJs79VCvGflx
e6m98Jg9ik2yQmHYfvWVZzDYvNXEkDvZaHNSnMxVfTTNnbiavodv88hVKYROflsO0aH4Y93CU3fA
/4O4ahO/Nnuon4zP69cJnlLxIy3nGdcOu/8MoQ70KmyA/vTHMFcVWwr8jeBgSW7KsQVNcY5Cwwxl
9hsqT7E6zeIOq0GIXwvHDuaB3Rhm0m76/b+S2B2GHJO12ILBh17f2kRZwgt+fvj9d79/+v0yYwy5
kadpy025l3bWFEtIqJ//sDSWahvM5yzskMkm0aUVJReFguKitsASzn2mq1tMLWIje6hTFHqqEGhN
pUtuMuXU8qZjaMkpjCbe2Dlx8nklxS6s4EtsRTtdM3lsFqhqNDiiPwicIIshWgh7a5z0KbGfMopO
JkiAqIHb+KTTUlEJRucHs+i1hkl+eSMyjrI0Jp3Ilbwu6R4SMiSv7kHFSDlZZnmR+bXMjF20KLg7
9lpuHSSTm8nNSwu11C0D0ovwrVBWV2444/jJGngFTSa7smU03pg1jM3lAIVDPEWvcexrtQpBJTEk
gsFwGQ1K0Pi1hrCyhgbjlnXZXWuqI1OJXAvHmd1M0HazSaVda8ed2nOuV+nCKAWfR/QMowvqBfWN
FByiVnkAusAkzf0h6REjFwiAwaYmV3amW7MyAO1zH43q3aCIrrRkiGVrKmQc7pcsDj5UJW234HkY
14Py0BPuf+2i+cjfRgwZxFOUmzTc0V6fO0TJsJcWhuJynnozPAqowhQVeaduwtG6R08gQELsTjSY
29YI9xhs3vW0kDfDKLAm6/RzkHxmfdNsgbZ/qxgXbHbbwJfnBFNU8Ix+FVZJr2YP1aRZIQoH94xZ
If1YOtjfwXRdQGGBwH7P+/dWgJQxid2jeGYaSmTSJcGt1n4IMUMKFmavQ5RxrtboqsfG+qkLYye1
eBwEIWB2UvAY8hke+aR6IyQ5Wt/lTScQDJQuA+NajH6WAJ1RQzeEnRnJ9hCtA6Z5db/ca0M1130i
tA4OGKbf+vhkNI5v8/OHyTLdKREmMm5eZtCgQprF8vSo81XCuaBUyKLdRvJarBhQxwrW2lQFCFDA
1EZz3S9vwHrehiI66pyhg6UwbxzKt66jGfv92jzRfkRzkyLjxrNM/85ELTYwYE6Zecp0EdfaLN46
UX0vpnSNzVTvnScTV6w5dfBAv3JXjuzeDHkExh8paN9KBE9RTkNcFZSoStndixrvUqEq1Nqj9dUg
nYmDL6RC2zQe+p1RUjBX0BINlQha9WFlEi5mZo6pygqL0A6Htf8eFKwP9wVPXcQSJaljw4uzDAF1
Hm6ukcZaqZzp6NKoXpVSfCfpVSQ6SbtYs/EqJNCDB6OhnhYfaTV+JRMnjVkEJGQwDsq7jRaj+pRR
0CGW1DBz34kVIWJJ4ZaSiXTLUYuKHII/GhRlRsgkdzByat22UCpvB4kDwAhv/aRiJ0TXTl8KlgOi
lSBeJo6ptrU6GJW3IEo+NVi6DJ+M1DO7biNnSrpSWiSYmQxQSBmYWwjYQzZtzUwvZofILdJT5hoV
V9C7osLGLeyrk2kBTBqbu1TPzykZ1iW4hggqu6s1ti3X23jPVTSdsYwfKzWeMZkt12HQOcmIiVAW
jXBdoV4MdcGvpPKiPJE6UiNjklIpabUGKd2Q9m9JmVGPZGxjuIfne6t+xQ9HplyRPIzOYoGVBPNR
LVCQheZtwGq+6K1L9mXqm4TllCW99ARy1IMEMbtJOsunik2gIBLBp1sx6kxDcVJrCW0VDEliEg2K
v++zzuhcyyi/Q0zBp8prpRD0bM8TgWBqWh8rxgxdF3xHJPEpIIKrEkhQO2Pl08nA8wgOYJWOfrYd
SHOTP8BI3Pqqe4j6LpSqI5uNdWXUXABd+21hlUK964pQ97DdHBAmPsMqwoNzLU1tg+L1BVbZcaqa
1TDq7No6cdzkTfO3yrYWpvEwzDlOC/RkZPlgJWwzhk1G9kgFv03Z/zZadMjKgZAVIMtqSIszPz71
2ZodjYyKuI1qh2gUqjNB3qNKi+xGePaq5niNzYLCIwFq10AFBO6yVmoWv1PZO0tpvYRNkvtZD2yh
T6t12y6bTgdslDTirmwE8vvE7DoN3QOBXW3XOTyGUA5plqmJ8mK4lIKAm6L35kg5hUOxQzlxwjIW
8mr08BsSWkmyA0FXTkgyI91RNf6q53KzDlJSkIjPZHVGEinZBAjBrPxeTiOfqhirNeOwy6LwLhqT
26KESluiDgFpZixXR4a/g7xquZvZupk+6ddI5xb5NRtmfUVoZm8vGFe1YvlctHgnhYC+ALVdcpMa
NOsqbG0ZTbTevUCyqhygJZee69SZVW7wsrVS1DZ1cZzTN7FtDVXaqgGuVxtUforfJ4irtaIIq7hi
0KdkluTEIHOVrNoNZvwi8Pu/xozP0zJ9J2so4iQG/tNwkEkFwXAFsq2NOog70SKhS1bwzQ+Jwn2q
edr/Khp7A9Sp3QWAHGKhLzcJIVr9EheOSNKpH8A+PKUYI4aEwCssGyRsypaLfFkiZ5ZkXfhbtH8y
raE+f6p4xZ1xyjOnrNLNIkrrvDQ3atL1nilIgk3mBRjcUnf1ZXJHBBvuiBsvXWRg+SKvvx4svhLR
l0loWHDhCedZ7fKNVqmEwqPct0ma9OvSKFYEBv2M9cAYNyN79DYIoubBOXbqOaF1aPtDKyN464fI
W1SS0Mzupc1N5ppdswl6c50ZUCWNRruMOUdutfQbgBvHlKfIiQNjXxGD58K1jBPWVlkWv8AH4R3T
am/yVGmOmOaPNBDvYxPNK03XWNVZb4YYMugbJl9TRggUVptvhlB/VwntctpEcDUJkJBKno1NoJzP
yz36pSS/dwNSXl1nJmA+Z9aanF0XQdhF1fKCTUKl0lU11SOujApAHW9mUYL2N6W/fd43BzVpV4zx
KzvCXQFqpbuG7abMDERwsei2Bd7ofP5JyjAC0TSYdsAzVKqq10/M1ySBii1Gj+3oEFbqiXe1Uf/B
MP308HNJRNj13W5qdffp2kxrRx5wABaydA/EPtwPPY2Cij6iDPrByZL4Jc2T3mdFgwfLRBRUs8wG
Q0EkrR9nBGpMLDTmkblG2BkHgiXQYEjVAf/ubPfWJSAj2enmZVnFxXAaFF8wQSjIUa+sFgi32zYf
1e3vn/7DX6cMb0ME4CWsEQOyG/Ikpda2oxn964ffz5kNDpVYDD/+r+2gfuJPuGFJXl5RtQWSjOUO
TkSrFxi2xNa3Ukt2B1EQbbEOu60WDUz4IuyJIdGwv1YgZImCR4JP6EGJOv06MAYklxvchsz4id5L
6+yfH/q5ugg5aajLM42vTeanr/DJJ5UjfOy/H4oCBUr3sAg62RI2/c8PMQIDddHqza/V4zcl/tfl
odV9RzqbeO1UAuFDK2KpoGjFWQxGnNy9lu6zOlVXv0vv/5+cfpsr5H6f2EEKN267Jv7T/Xu5H/q+
f9EH/GehIC7u6H84n02ZxcXnf/Gl/1spqP1DRQ1IhaxrBlbrpyLin2pBU/2HgnYYS6WEoMBUFVQO
/1QLKvo/NLS9BJWYoiLzZXzVP9WCivIP/ilqaxmZoShh3P9/UQsqkvxUq/2rlgJOAQFdlqERAyGJ
ivHUE/6LqMFIpzpvsjYhd0xTVzpDLM3ELCImg1dUcn9JFCO6hMkIF0TKVmKHgUSpROUKDZ7SLV/6
rcZBk46Ffq2EGlR2Kxd+vAjFfpwpHMZF1c5DACSJUQthmfBCiuSlFJ7s0HjM9+3Tg640BwupWRqL
y0fQo0PkKIN41RXVLl0QG4ZJC1IwloxLbS0MkDToIgaiuTTUQ4KbA+VqAgb2O1mSd1oZWzssM2Qf
1bgb5KjG9TwxYijndvrTWcIhMjmfiC7OdmqhZ+tlCvInyWd8F5vGhf84PWITElMNjrRqKOWSXC/f
SOKYuBsYEPwyvHVkPN6nmUM9EpCd993S3Tl1erussK9XZqXbuihFdzy6bq5lQEsX/OFTeZyXyxxE
6mYw60/LsAqKznQl1VPm57Fm7hN9iVZNL/jjMyizk46KEr9ZgMY8Q2cOu+TD3oI2ZKbzrg3wNfBk
vYodU6hKVzaJtdyAsSmeoDF71XX1W4CYW5b8OLFdIKcQPwOjfhrtenALmA/rYhmvAPkshhPEe8gI
9tXcL0Sp9QW1hehY7pO2t17FXXIRLe41Yc/0csxHP58yNlyEazGd78u1tUopF/x2hJxlSQXxpoN0
Vqfh+ottzvtkojbLohWD2EXW9wLnHx1+zTIJQRo+4RxCLJqA1sDg2atN8srB7cI2BLZtMlRWiSxf
V+pf3kf1Ok1ydU3HwFrSorUNSuXWpkLQkDjnTWbUnkw5lxmrBIhWqoG+RJOnVSV3nNa8OH5nESkg
zs/6Xmw22VQLqP5SdPv5nLlCgo2nSzknhEqLdhIW+LIVvyoBMMoc1spFFLaI1ZXNL3OaxHrsgHxT
JwtinBeiHm4VmeUErVfmYkERfBg1Fpsb6M4Jve0ZcIgJ6iYnmVVhEaOIrAyeH2C87Gj/43VUgBsU
Uwo+eHiAepVtHmDlNKwrWnL5YMYTWj4FJ2ibwW8iHekljSs/5sramgHKmTGZGfcFydN04ui1qV8m
hXG4FLGA1FvgLU3OeISHgTNQRL8UEinKNuGJIwlZM+SCwSk0iLz8qBmEMjYo/+DHd+X8WswyDn6e
cny4S71KgudrSgGQBMlT5qWUtjLrg28wA5SqpLdv41T0u6mJvrDOZ5umxkum6R0buyRzSxEYnlmT
a2M0zXpermPc7WoQYGdDzAt24c9fn9RzFihgMiahXtxONemqnhdrFeClKAGauogkmMwMqYkzPH0T
sYKfrVIGbptu4wDpphyar5EQlDuMnS49CJZnPSzf85IhaNOiT+AOfOC986Z1IaNO2l5fypbLMsnz
higsLu442QFGinwF+poXFSUAL8KwVj3TNzdJWMf1Imsrcc5MN8hS3mgqt4mmrFgRw3Q/KnFcHxJM
W0lTfKhqzYrFLBPYp0473QULIaIa94dSTiTUvvB/rD4h9E3psJbGtL8ofIupqE4GIxNDYgDUjhM4
u8V6Ny0gI0th5NjH8ocUBG6pq4Ffm0L5iBN2WKzM+hogdZh3xVG3pukK6yF3MqOK9saM3qg20aqC
DUIuUGg0UELenzqjkS9qKp5kwhBOJt3LskAMgYiDPSnUh2NNXwTS1/hiPuTVpbYJq+Q1HMPFM/PK
9Aq3HJJkQwWt2T3U881gPBF8uQFKo4lB4Ef0bbEsJOukEr5QsozojuRTmWm+GuFn1EWd5WnWlB7n
ULnXgUgWc/8mztz5pW/RiOjPufo9EizFY/v0gRYmm8uQTnEVWgujqJ50gXhQQde2sqPWxmcYB9ar
EszBUW0koiJBkk1VADM3ETrWUPm013MBGQLhKb6OjQlw+HReIrP8SLRRPRmKcJ9FZZc3en8vDa+V
A5XVETtZOISDDx3pJ4mtnpEB+pK0LaGHFBg4YTTG6zxV511tsryNpRd8/cLODCKXNN/01sx/qiE4
9ZFs3hNBeM+NfldVRuIuDGe3qTy2z3pYdmSNpzbPDU7a5RkuFeXbcCapZBnnjwUA3KzzLwecU37f
1BZ6vIKU5nBuHfB78driine7wGpASmGXV/6GZWS91mHNHFkMcVeSO9qnZsRiNEXCNcfXSUzrVdHw
H2SpQx4h+54IRpIqa9ip9FlrkA3vQaTVzpjmJb5BNtmDueSraRES1o8VnERgACudiR9z1fJGq0sK
WJtPKD7gvZsKQgbJMHyjMTq4i5rIzIZlDQRuc2Uu+ugZTCY3YSGOrhmpEsO9IgSDD0sAo/yHLDHT
fbJhRqmctnEinaE3QHNXde2qcg2F4+jrpYSfOJDAyGmytuKkrlwZpp+LUfFHnudPGH7S6yztxKGw
XudsvFIYfS5YGOko4WGraXsPByvCuyz27X6pBa9Kzc9IncdtKYzvVUuxrrAIrKvSaa1n9IEq7f7t
IDFYUsDa5lRk+O2pdSOum5YzEfK3TA0ApSdt0P9HaptDc88Q4cufci1qlxQD34bgP2Uvp0rsJzUn
daQyblLbwlw3XY/IhHDAWxknrMZNjvVebhQ7L8E9ZUpLhrmsQP7OQ4lxy7wVg4wcWYY5RTD+0bNr
9gyiqEHorDqJCW5Tp9IViDMJcYO1U+qS2VFjEVI4kubKvKVX6TK649RW7HqkeNvMZbmp4DrZfQnJ
dqJ1lyKd1WhbtZfWCnDDB8G+DJTeiVIgyG3T6ntmulu9BrGVVBhkjSz7rpeaqgAWqNOPlzrnyga8
P11DsX/piPa7NWxis44FK5o10Te7cCUYbKTz5CNTkE+Y3fy3ETVCtq0AQzRilyfe+DAtpLF1bVPx
eNKwWM1i2duDmeF3TtnzEnb+MWLm8mXiYquRdZGeyuKR2WzF5KJBeTBPos8rrYBkepiYZrg1ln3r
KZ0QbsYFQdbC2ncozf406DCdzASv4QyfKRjRFraNprqqiaK/+V+Mnddy5EyaZJ8IZhCBQOA2tSCZ
yaTmDayqWITWCKinnwP27szYv21te5NWusgUIfxzP97b0Z10y78a0vyuZAiPCA5mkCrlYzuo5gr/
6G0oowUG+dR5Rvm0zAmprgCzQCjHuhFjt3ZmjT9lSHXx3tfc3VnajPlquekfL+HYIeyWUXbl3SvO
hagWqH7RjJfV8z8K90abxXCBGIaGG+l9TjpGEbcwraR9pFeCNHHnnVWGpu9I6w7HQSfw+SJsfTuu
E911AfJbEc5sCl7sMOTuiGlQjXruSGTqOJi2hVVFnNaS7ppz1MLHx7w30VfOrMwSeRZxGoNGEiLM
DpGD+mMa0cSgPbR2mSdfcxvh10hnE6GIxmvbS120V7OjLA9CmAM1VlAyin4zvYhWx3vHDp49o4kP
QDTivZsMF4p4OBA0M+BV6gznjs88Js61tI3nhKxtoJp3r674FzZVn9SXCjePEw6Pvh3XxOtxMCbl
wUxFsPGtyTy5eFCXE3adMI3jIDNvmgZbZyB7GuJF9RphrE+1Wx1Vn7N3VvMtRRk342i6L+NmRY3e
eC0hCWsntqjqFM4RfW7rS9VvHC7+WATKdtu3qckYuvgqFotvYDjxXVpMQDWmxQXUeeKhU6iccpTz
nltXjqLpIIdGBrRSNaOSLjtKm/ZveZOI489hiK+XVPdIsWFXPbWxrpZbgH0BYYXcOPt3XsrgQ2cV
s1q7evJG5sqxFSe7mmk4+Jfknt8/ZVJBDEupdzFSO19jK25w+GKKKJid4pbkUDZ4w3iXRKD7Awz9
q6pL/LM55J8kTnNU4CK7q3VSg0IAROwZcXrnDgVAT3ppfG+qUOjqaetTunXQIxR42ePPqkP+qzFz
nxqHnJEskWhMdsstlYhbe22Vw83xKQRrPG5Py2/GvYr4sqrVnFcTmA5cYb6bE6Y3+OyyHEfS7I5l
6JOu6fGGMLb0Fzv9zBGjzjhV+kfD4eCrY87URuOsVZwTpMp5V9YQ0fbQaQ5eh7vPb/BD+VhVLbMH
cwAsutSfkLt423EPWEnX3CZi/PZUpTZ00aabrEv/kBTgA+lUPV4kZlNJinGlEFhFwxbLwTDTteX7
anFOpNAjAFFmfn+0wylZo0fg86IFdCasHgXUI9m8BSKsC1mYvCf0lJO/VmARlmWAl27bZq8J1NtL
O9v4NmbVHLs6BcAVkgMqh+EgGwInth0++PS2PFtV8e43nIBLKhxDDowbG2TRJpjG6CzG8QkIc78v
O1PtF/Ijlyt2upELi5kthGwd0wiUTtBWm3LnepJRtz9iyX+qJEVBdjWziqY6ZwOXmM9l0GAdM3pi
WRMRotp6AHsGPbQNho2/vC0bquaspdIgT9P7aqre4givYyYReFXhxMCepo827xnvCvowkjKQO9UC
3hnmgBc0Tt+1j32BzqN4k+q53fVK3rtQ0U7ugI2yDkrCB0xxT2JMz4Ut6qNVu18WRduU2RcBLjuJ
QZFK9MMYBgP7autspr6kEKLd/Fy4YzWRCuvyp4lWg/XQW9+QAextn0TJNgr7P5Nb8XLTL8pMG/of
l8911FLK4+c0tesl22sOfNTinLjRMBnhrqk9c1OlBaM+FNENUyJnR4VVu44axRikKg7MRaNN7EHk
TSubg50l71MrLu8N4UAs47QiYsgGltDgvlr3T+yM5C3qcku/hw3pqmsOEtQoqJAoZbtnzhTuAlH/
ku70Z5mycO88zO3o31c9HrayKPz7OjCO1Zi2h2ZMnM1PWwS0DclrOJGkr1qu5R2LcNVCobPn4J7y
z09urvyBrA9Os+relIdLprLd7tqUVxj4e3bx7hKwH+0FUs6mxrEfIVrtNd4HWkru5gF/dQdtYeW6
XbYzm9TamLAhEOPmvyohPTDWI7aBiktYMqm7zDasZwk8+i4GtEtnQVUzmBmYbFvFLaJBwnHt7pJl
igrSLoz2UlFLr/L22BQPkB7FHVCSjKbvoEXaLoCOWB7c2hZMwNby2fzKNgfKGECGMgTpNrhwTIfd
gphEV+2oMCMnGAWvEF/22qzSXZgAurUcTjtl0dL7MN/Nfr6HJJdi+jK6PTU2MDuy0CRZO2PkmlSz
lo7NSHXZAsfGNuERJC+y6Uaa6tnnpvQwT80V8wAN6BmG9CRon6mXyVuHBF3ku4s6vl9q1q/daN5g
Vi56zivgNWdlSiUpRwpKzkQ5iyqYQ8B6af1G3VJlBWT5dUz8NXBpN28H1pfG7g8e18ycqoSjMatH
K2+ta6k++5a5ijmU18qC1NtSbFfOEMoNtoMjvR/rRoszsRbjMEHVpIpLjru0QqTyhOHzMY6Pk3UP
DTDCSja8Z53RvtZqRjAofneGET+JLH4PkgUgGESfPztWkuG2bMlOWBD+duVsvPQIMTNDh6coZX1x
GociOzxGke76PYucfWRZ4cjOxLfLXiMHi8jk0RZIuoTuOGxpIa6luLcvgymYR7RBuC95k3dgYMBP
ybI90EJJqRnEIi4ijCaYeC579YO9fLfUJoO+LATlUslAqSOQ5GM87b2R8144WNNhCCCICPLTqzoh
xZZa4becPRw+mTyYjkFUhiOgPd1yV2PPIvqvugTtyEnDnRoztClRnt0i+U5EY967kbt18wgvEhLv
MbFwAfsjPMiuNbE7kF/R+PMZiQDvWYP92UPlJaQZz+k5Hp0CW4WP83CsvXtgrcahVvqpZMLHjCQF
MpA3B5ea930f+QEiYlIuIZb4Phtce1+B9FqF0zitCSOJ30u5dC2OlTu071brr4SFqklh/XwB7RMd
siTgiI/bVJWGf2+WX2qkimSsp3XTdlTkmP5HZPBsKfSZNYe9ENP23FxbEDLmnDL71txmONkM1/pT
ibncDU5Tbxq4WyIIyrs8N9xbFEWbhPBR1HfOZ2hggTT0OXZcaFkyOErbC8+JopYeHPxFtrhVLbvZ
i4TZUhazzrOLGxsy3YgxufmIDwoSPXTpB1wUcBoH1FzG/k+Frvc+EGJWzQqXTcB7tlzEWmdob27c
IGaqHtMEhI7tnGDYL0XBYmEWr236OMLLR0qRf2wnotTBADosBFxJPTyDPfUuYjjSTube+ezLtjWQ
0mrHfN1KvMKeL4rVLMlC9fmYbHOlgj3COSpW4fGfJBmcnoC243DALmOEoXGIacJZFXoKd0UaqHXV
D8HK7tpw51Y9jrZFsehh8IHP8fK9EZN8QNDvtn1o5MThmnQHl56gBh/1mQIqRKDoWhrTrXS4jWdS
POhR96+w82YgSs3DINSf3mUknyaWT/QJhWBEm1DiimGAvgUL3j2Sc7KjgPto0MZBgiConyK3g3dl
FvdDmL61GddelksyTegMj+gj63Is0+0wj/lx5KyHrI/DBXcCfUDDxmBAcJqsacGHLx6zOgdAaX/Y
qOarRMutzrr4TXrkcdLmtaYYuZ+Jjsy1YvxmfktGy0iWyB8q5OQcjf6R9ne4clWNS4g6LKS77BGn
wZOEELTn9DUes0k8cNQJj6GZRgc/AjkUQY8HdW7QCF4ydQ5qm8i3AZVJa+vk4vZCC26w8fcJvayU
WCiv4HzEXpHYzCJgVf/uK3IPQ8UwnZ7a65jTU6uM4pcyYBjOabiPgfOx44BcN1iS7UxB9hspXMsa
vKEZ+xHDXuDsHkFhwlmeWbenvlmPmlxFmyAbp9nNwMHjpP54spYHcvgx0mCeksr0cLh1sftkIqHs
6BD6NOqlYqZkmdRWiXkKZL5sUFwN/pBRJOZJ6egw5cpcNzX+6rY3L8tMdjcs80KvFVhBgVuuQeWV
B3cxSnVsX15LEh1InE1Dmc/JX2oa+DhVj5Gie9SfkI3i7ejgrdNhOJxGIHKKpw3ttklXXhNduVZs
mto19k4uHswQxKwJlLnVRCqGuX4UwdJ+kGFWMuC0bn++zrSXYFrpSN86WZeRMuH598sXT5eEKjH8
j7XcZBjlDhypWVxLqnSt2C03oUmD2Z8fqD1j7PqUTADL8onm1npuTz8PIcf1tPTM41QjDg4Dps0c
nFjVBTu3T9/KJvuqyhLnXRve5QtKr4i5Ojpu9u2VeqZCBXMJQjPg3qboNlFHniSdvP0w1n9AtbKL
GkhVKdRj/2MO3qMkyE/27IkDuU3aZHD0e8tDmE5k9KIJg/wCbDQNRZiDeqUNFeesissDki9EaeYv
G8Of+hPNleme4fpdaifNaRoJQ5URNIDIb3ahnT5BVrXWHPcw70CbtgbQ4sJU67DI4cqGPTdCy+KV
LtJbMUGuk3HhbtrYXElm0qiD5Q6uYnOa8/xuaW/dc9R1luqFYtpicSPoZYORoOyp3BmF/xsW1lcp
5n1Xec9zkv0NTGOHIypkeMMgg12S9kn/OBlRe7Ic/AZ2ZL4GptcDBSTEMvXTpwtsekWDDafAbN+O
xrUdlXWc8EeTe7YQbnLjNJk4qYNwxFU48ULUxYvpYLbUJiHQWAp9UuOVdy5bYOne01pVnIgA5jvR
BudyIM9hJdW8R5/gzROGr73o7Zdy7jCZpXTSsQgcvZrWlpB6DtIQ04ufOc7mZ0Yyt2Vzdorl/3q4
s+LJfIAkmH6osqMnk9OHS5zxVFnuc2SMNswzzzkBJ3u1h1FuzRiewUhCnDFGuE+NgTVbh+J9ksBr
LWhTVoDla0FwoliR/q8Yn3CXkQomGrGlNscjb7kjDPEyxD2NTr8AFoflYWqrZsdV8/av96UNcndC
Z4S/J19E3N83k/ec+19u99rE0c2YAI3Muv4Fh35AuSDjUhTyonLTXWN4/h5Nuu58UKnSIJ5g+CYO
O6GWVhZjBV1QZmQ5Qc2VwjlUhWefDP5yZBeL4LhUkRadt2zGawea5GHgTYk5DA1xJzX39j8cU3zp
bEnCW5vYEHdDJm4ojutMZ/XJgM+k7OrTjLFPFMW5TzkAy6exvc4hdYU+5l7DoxkLueGdtpu39o+K
HnJLahyvd2YLp7fXy6XapjuifRKePBkDsszU3yqlN1ghwO9hNg/QgqTGcmiBQ6AI4yVtqGE01EvE
Hz15kbUdnCQ9uAsHdgyq4TDMxjofaR6onaXqWZ9+4M6TLAhRtJqJkObEO6OQ1TW4QRRthsxr2ZEA
AdfUcR2sLWzlFNY9qnS0cMjIMN/AavY3XFjNVZ4CeiRJCyA5RX0Pb6ldo0YUFsTjNn0QwBFntvAp
fgqRnzi+4Cvx2XZCZ5g3ES7BVTn75iJpUESFO6iaJOFsPX4lC7e1OFRRt1HgWll/KFLEy72pJic/
NrM4RA1htZALkSW74eBMoE9xrRygYFanbAHImokgTFGNqGi2cfBINYX0kwHrLw79wL5d1UQ4ea99
5ZFBX0U4c2bObZB1HtIX+sDakAmXSt+/j6X3zoGYwDA1MtidypOuqGxYja51CJuQ4i3LaU9ZMH0w
meCKkah47U4hn43ATOBP63Db0n/LSQmLj1/V+W6ezLs+IPDOeRINDzR96JSneanXzGuO1SONhis5
jkDeSOVQBfJaLX8tCFs2vJpXpzUeOSHgzs2Ci8n687Pd/TxUy9ouKJzZJq4inRZh/o/4/gKynA0u
qhP91E+1C7crDAigYpCzNj3Fk6x1NXcVm3th1p9KJtTLVwvVa1xH4RIhKvILroV6De8th0hCMMbk
n/BDctP6UnXUYMqUD3pagvEZiJ3GzNG6hXnws0svX/nPj4bsVx8HNq680V6PpfHOAJPQZZG/jgRC
oObzxFYVxs+Jg2/FcQZ5VgVru4CCg9G4oqorgRLIfjUQl61vfpkI8Pgw0F2ThJRpWcDGc+/eH60R
J2D/ZnvEOkNJnBNz1trIOP7mto3lzHd++8vpxN36DsuzUzBUA4ABByhQp7S01Cnw+uLYDLAdaUra
a2t4dV32jAVjAS2AdobIxwPWgHVf5VUttplSCa5QMpGZH7B1ZZRxwkj3wa/b37Vw6WpGxxxnZ/+z
byNg6aPR/nJM41nE4yVa3inKCc5hKA+1JW4tPhyC0h7x8y6dUcuYInj9dNFttuR/dqMpGU5Wci+c
+nXqk5C3d0N19nh2UITOwoy2k9OIm9MAkkiqgKVYjne8kh1GgOE57IcLJ9tHbmtqo1wCOLkv6RKI
i2/XYoHgrrzxTUGIcc7eFJ+kWlNyGdDuQXPmoXtLgTMe53by1gXFaWuJZXUrzL/tUHN6KjEgstIF
+xjE7nYg/tVwBQRh2zYXFNEmiLmytOoQ2AU5p6waT4Me91kGTNZbhDnHWyKnz3ViENiOIjJMZoCs
iIzhMtlWKNuVxcpoYQjUDazZFg9t0nlqhXibX8uc4JohjX3j1MHeTdvsEFqxh41vEmvbMHY6d82j
qdodmBPkglx9xJmi7NPiEONNl56RyLmJFWoCjhsdD5cuxATAwSRr9K8gKX6bvMS4ZSc8w5ZuN/g3
qI/r689C2p9Gss6czj2bFc5+M/ldWFhYyqnDLaCM4Ti66eIYIcFecLNeUxW2NvpbaQ9YG4krYK9O
fLPfidixt+yPxcZPaWGhdbKnvMp59WnRPVj6y7SMQ2vZwdEBk55BlAXu6l4TqgI2HU1FeyuHFRTW
ybPHwPbQTvqQ9oF1GlyiVcR4IxEeXe6S60aSF/HL76YMoA8RRKqwdtptlH6SBgYHsU44QR4GUQiy
le5fv2rlNmlBV3UkQIM8OMf0U69wvKp1H1dHp7XKLd8AXYUSgUy4KaCVwt4wACXL5Xs05Y70GAdC
vvImIGqKIBS1lc39CGMAMCp3mcwHfk59dhYe7O5m9lh3DDLtU0rfSCwATqE6mwTjOLAu45Q/Ehfj
xuQnA1mgOQ4pTIZZseoDjdRoNnIHr5kPeE4ljByYEEGsCKYhRGl6aoB1HLFgTSDBRfugk/4aeu2u
ggaQ+9YX8r17VdrLuUrddzOk2j6sjP0QI9dR0bBipHaxuGC7uZSbNgz3LFDJQZW4aLlKk2E5Vpn5
FTQD2oQz0kvqE1Zj+FXtA7fYBwhDrFacUsxkA61DEdUOfK/ferS/j2PDAcTD1Ntg4B4Fri1KbN4c
W5TE3Siyg8o3rwHYdNBsvL/9/bwdY/S/Jg9g2whhrUuZMCyfN0TuGaDtgkR82s2z4zmQOgY8CvFI
NRPzK5w/uD+2ZitJGSJylYRCyPQ8Yq5QO4AbDQNlLAy5OqTCYDuincQW3KDcWa+ZynCN1wwdu2lg
3jgw7irEeTSX2xoOnRKyspeFZ2mW794I1VtqH84X6XYsn5ypqT9gjItmwaJh/MQw0vy3PzTEopYv
zK3wX9cTPfBFILDm09IcR/aXQg+uzbMBimgbRulzVtXWecI67NQG97ueOEQNXd1gm/OwzGAHI6lA
0wDmb00yub5xy2OTNjMwJgRILCBjWayno8jwATUQa1xQelE+QG+e80f6EZKNE/e/cVQ/EVPq18j8
m6pKjsFFKpCilsPYCN1xnfn6aFJVpOjxPJWtvZWTmR46TbVAkNm7JBiYHoJiyIRD70nKc4fN9oZR
2V9HvDuq1D0xGM3WdVDtE2EAWsYK744m1CKK2TehR+o6bK0/jH6dtaw8B8gDJWSzPV5NmqU3440b
TgPWf17jMYl3uLM/67jvV2VQd4heZLXK+9Bv6WOtxO9scEC4DEBY6Cckn1j2H5h/SNB2AIHo2zsz
CDb2WUNLEH9ll6nx1hSj5qQHta5d/pVBmgLDOo2eApdThzUbKeiYOEb1KPPimmT0ITK/kRsRTN+l
GY0HpwDOSFKGDnTGEdxVN44NukKlpdjZYXShnWIVBJ0AImA/5Vl/FxbKWjmir4G2iXVVVwNUnJJB
M3OLTQj9r0FIISWVb0Mj/Gjsx6Ir5pcq38+8o8TA0XqwbUJ5SQllEP406qSJ1usNJgV4/h2+MWfD
THzc5hCpaYx+L7JJr1WrMbqMTyFRrJ3p2kTp6ahdm/nybmg9pvAZFZpUtjf0W2xNM3nW0npTjI+I
+KCvYBNVVhnxmXvJ8CHusGhwTef9gYnMaR+dSEVnxlT3A8bDFf7peOdDiVAyeIt8CIq683ZQpSFZ
iOaU5hShLCp+10qMMTqkhZTz/2yAwLaYGOXTQg0SUbrFl3Wtq+wSeLQ/WxZvGyWaAHMf1c51Hp/y
Zogemmr6SB5GLf44GR/XqSpeqq5mytv7n7Hw7V3k15TAZBM2OEKfLJvnbOZqUfQdnwncYP2q4/IG
CYBUT33uGMXHNvsyqUZQdXP8GrjQLojskO0N0TlNtzsNxfJJHDlDs/b9336F2tR9d67ki/K87mgu
J3dvOV3/PPzrpx4XJ0mOZOPGFCgYhO8QOTLA0nmIEXzRFH4erP/+0f/vr+WoGKuOi+fsZ3DrFMLt
TwlBD+lqbY7cMyepoQE0ZMQXmGUJIVQ3wCeadDglSTecfn4U/fePfn76737t54/8z9/4d39EiJHL
QuwCxBRWykpT26ukbaJLRFB0G1ozKPKyw5k3BUD4AMKk0UyPZNS8iEF8hfSWX+IkHihCTb2VqBWt
LkCiKwm+S2BHXkv+lOixmXYOxZvBFg9RdSJ+gCA4MXbVHWrh0Cd3vPP2LLFAzifOJNqPxstAQKSL
YPQU7gQdye6YVCJzuIxqV0LH55Dfn0Ay7/CxrDWdeEYTfH7SMeDTEPDNmjmuS5Nljqpsdyvrbu8K
uBy29StMHL2ZgjbcFAMqkpWwSi6MBO6EiO/WqQzsD8XSAfp/U4zOZ2UH1wkE1N7jCr8MsQ09/LYr
kDpB3G0oHTla0kMXmoaJp+fS+ImDZuhgfuxxFNlSrYi5ckAOjFedf5utnz8N1kdnTX8RV6PNbAYv
YU1rQgrSzGm76lSmKYwAkl2rubEF6a99WmmxCwZu9sNYfs1Tcs/ZhW3QbF/xQ6NLzywFk8oeOC4Q
JMR4GS2RwtjStzxYq9644SKi38l2X4ZG7rmlk2i3TNKTdvynRaCgcjgeiXgDB7cb9VwYEayFYZg2
lqYjkvvyBV70h9LD05hzcDBdAJhDTvVeWQnEljA8qyVPEs8zDfdLSKTXyj2JUj1nhqU583KjG3Mg
M8hF48YbJxBvTfOQaW2cah/uRqDlwGD4iwR5wLidf7BsHUB0Y4KQ9RiiwNYena4l5UzMqokwb3Wz
zdhoNnEOKGoq/YIKi/yR0uuniJoPxut2v2mWtu6frIfM63KlJnphWrcQR9oWsL8jp1Kvs/9JkSA3
H4o8n/b+AsnwffsI/y47T3657dJ8OIjljtcTvmJ+0AUUd+OV8EueCyvM7bPw5jcuiqu5861t6A/R
oQqaU1WleL5HADfL9281F0d6SCij+cC0HCVzkty88zcvTa/uuNB08b1Fr9QapGdlVia2BIRlROmb
psYNolb96+cf8t07Ry75lQHJOSKy2aEZ9FEjD/g2gHHMaLEgI0PcfCqg/Mbe56M/HOqo7w/9RCue
a04MrWym6uU5jaGDZg9JkZzKXPP/9mj6E0gb0MWGG5y82uCNw3kYjyu3/9Tfccj7IJ510QKSVq6G
fj1VHN8yKmGT+F651ls3usXa8eFnVtadk8h9l3ngtrP3EWzSIaa2zxuCDyeIAqbYiX7qHeLwsxmd
dJRzq2FkJhyB5RlgKG1o71atzZ1HXd66jicCuyRVqxQ9qk+MdBskAS8svaRPpVv/NSksaaI0uWmM
DCsTNkoyZPuBKshbETHZ0nP26inPp+iY8zrXh63HRIrRtEouZJQPpgHHxShFBEBc+rR9U/gLJU1X
g7grR984UP7CxLGha4KgAx7v6GIBRTm6v6QNkIacYrGkKGvvNiLlhEwcK0wdO1owHrPlFjV4YKFs
msUbxeSBuSM1EtnwrDJ0jkwn3rpdpg5l5f9OSB/g5tLF1lLZdLKXt1/nItX7LU87CEMQl60+Rzbd
umGKumVyIl0HnDOoyGgfolAyt6qSt6SqnBWtz9TFM349zV7HLpZPMFWLgeILgOtLWhcfMESDASmc
9iofbvLk+1xpXArG8Mww2xk++qW+zdF0sP88+BX51sFGN6ji5r6w+n5P5d+DcjAFZfWxyGbqYjvb
ZIxQPfaWe+yWgcbPg64wqLhL8KtXweuYjnJF7qCiwTvWW6cfv3Kz9IC/YHUmD3/myFSmyw4CMU3Y
4XORc1AkOQGeDcH6JDVNf2J5mMseiZCkG2t+XJwsO36dKQRjjkDgNpE22Fr4TnPefNlxSrvn8ndw
AHCxWtY0Wge+faVoHYvFq2hIz/PWIGvnMPPsm3uFv+mjqpjgVRjNimB8a5YJNv206cYc0i/sUtGx
V5V56Vvc756m3iiMjVf8ivkcxFdMxt16NATtzF4qdkMrW3bNkTmACUm3UoXeIMct1ZbfE3o9Nwlx
lm0sLxD+OIDOVvNXAQxZZ24frsVgsas474NmUGyamLHcQcWXVNR36OcZ/LMMDpvQ9zlffeMX5S3w
3N9j6zyFIpo/jLI8+94w/s0d2lPokpwjSGXMtGd6NZngVLiTVdKSBy9fbWKkyewOuz5BwZ+IDMwR
Q1TfruJ3W/sfzuA2X1P7RlsuwFPzGnYC1i+F4RtRON+BhxmVlCSd9o1KtkFvczcsMGw5ZFE2VhRG
aN7B33Qm9RcS56Z4zF+F5VzcTx4W0caa/SdvsYD7ZaM+Kd3oqvbame5N1jGMqCZMj60CEpfXL2hU
DK6yJS2Q05s6Tr/c5CrGOHouGgsZPQZaxlCfTwYrm1cnv2y4GmeXEuW7rnP0jlN2dXRDTCVpWT6V
eOSqwGzxF7cm19n6NmAbFb7T/6t/h3ae5rmKoGJwsl25xU1OmqZna97Wk1WciD0GeAUwdk11FZKA
sQhF8TrKyKuOoUKDtae/vpMtRcD7khrsb7sGStlg+ebyLnfxwBPla8e9aDopjiyFei9wWDyR+eKe
S6bprxserNmoDjMn3I0X0vMZRi6JGW1dGxer9tgwVvSkhDtY7qdyqO/7yJmvWupon9pQPEbktnsl
zccOuzT25ba4J+jJdDVBTO0bU7Gma+ujtRfmeGp7J28ZU/w85NwJT+nbEHXVfQFiloK6WG4VjSuQ
W5afIuTv205Ma4ezyiTm4aq66D2ayHjRruqwoNq3RAUwOf0eP1UdV9vMqJeYCBCLNOrWlEp7rHdj
CvMXpkkayO7Yee07XS4p/LnlOa9QbkRqibs6NV5cTX8oOkCx7aJvy5PLFjm9Mg7quaPO+CEFbmmX
cbCmCIaXB5djW6WYXLP51EZu8NDjB3Cy4RRHU3pVT4NMsRDRkLVWpcYg4VOr2sCJagfsmIQ3OBLb
Ai2pIjRTshgfjLxQWxVAtvhfOcd/w0F2/wnfJzDokme0iQ3aHuHBfxQM6Cgg/EoD30HaLSGeubXv
+848xXbnP/J07TTa1CkVDlxAdJutpJOKXZzJ/1wQSuEohZk9m+IMR0vy2i9d6+XStR6nsXHAvgJF
W0nyxkPl/J8olJMRXC4bL6PcvT3IMU6ov405O6eZfO4yvyX7AZjHSfHhk7M2ERLMeYueFB3sKvj4
6d1s/To52tq5VMEc3v/Pg8qL9pCF+jm0auZagnNSjwMOpoYEqavbaluZ1k17oHH+89Mo/gmT5mlU
jsW8C5a0w1P5jx4UmuYsZgzww7rB+yLvb33oJoFG4ADEIXQjUTj6+H1+ryaqFmdKUzbI+M4NtyMd
R5Cjj4BjnBvz1/biiXmHZ4EAC6FzUmFm9MQHlzCO9p7NqTWOqU/ZL5LcFc6r3PDcQ+yU8g8tqO0J
c3D0aBNDxHIRfWZNhqdonPNXKx6LjSiBVrBEe2vsn8GDZ+mjGqcaCBI+NZucnmjrY8fcmfNZa70q
wfz8Pz9PSzHGP/Op9HhyBLQlMVnP+0fbQuHooIzwBRy0HWzGArKmpAagGkq+3cSeOEoCDMVx1J17
Eytr1O8S3gP7waHjHnn4IVj6oyMmFN6UNYefAFvidqDDQ7qmcuaN6y+3ysOLAo4zTy/5GD+MZk6h
XIqX0QjyD+po+ydjEGc8PP/5e+P//bffnOQblNiFLbH8/v8K3xYTKdain7G9yyw7Yi9FPt0NpRN/
RlVLBDIsaz5KvBBMr8TOqVvYp0ZsQA+12LtKDsFNBn8+cbNtoRi2Mj+lCxY4+kvjUznrNUB/U95W
QI7AcSNdtZfQ8bL/9aPUjR482+keJg0Fz7DT7g98IpJYU/EmKZOCmIj5ZzyRyrUe5pLu+jA0vY+g
yo+5YBpXjOar2SUfMczdF043ep+RgDkIysFvGUZwUOA9RsyBJu45NN5QfeQTUYl0pRPY5g13jnVZ
ArqomZscpkweqVjmk2Od7ejaKBu4WmipJza9E9ZyiOF1Ft1VPr2uXGZZEAKylE0yBue2Lt76VvZ/
e4Zdgeg+Sz1NeNyxgtrurevxMaTegsFyO/FUoeXvq3yk25ML9cawCJLmNXY+T/fyvR7Li9XM7l+W
1gPqZ3CWtEWzYQfBqoMk9JwEIttqy5UPxOxIXBj5gdBlzD6BBhnt2Leb3WwQURl27Vy1H8TeMI63
Rz675HcHv7uzE1Iuomc7GprqvfAkEH9MCnixxCmJYKl0TgNvosOK2Sc2sJmyc7YZx4woKK2P//wu
dP7flcj14Kd4jm+bpmf98xPGgCc2HDK5NMYQtjSxLjtIm/de/5b19jVeak9F2MgtYqJ9zmgsRfKj
hx4LPTd+9V/sncdyI1m2ZX+l7c29zLVo69cDaEWCmgxO3IIMhmut/et73YvMRHRUVpX1vC0s3FwA
IODiinP2WXuAQCJyjpGqf2QWcV6T3N3WUcmTqyAtsPKbVrNHeQeEn3zVCVX9DMfOaZsMl0BikE3t
ro3CI37vh98QtiHaIDq6NLP5Rm15ZeoO1i4jV/kffvbvJgJICy2VqjdsqPDkUbXfGhbFqpS5050Q
plpxjgT7R59w8LBTJbrFY/iY5Xq2y4P8qcBSeQFXpXtiRnNWBhgYU910dw1wj653dLI/VnADZ8sW
wUoDmQw1y2WP+jvIepSDQgg5j981qv8WhkIFYBDHzzxEUFHJiSV1c2sb4UEvrB3h6GSTjj75aaey
QLBl1qYCD0P+azWTzvoPp4Af/E/tD0QC0/Js6j2IPv5uZuX0aklFcBXuer3sz1MauDddbZAv099s
p23v58AOD1UQfTom2g0zKl+HCHKvE4wb21EJyGVe+S1Nzm2vPaZTgoo5042nzAE1WGHe7NKJHK2q
7l+96JuPTOGuH/qPalTVnV5N1LkppvpixM4KRQpPWhNTrzIV59bwke+Txg6L9CUn8Xaeo/pVCVrY
o34SHxql7h49PIz8vHzqiAitqgxDsa4r7tJSHc7wbsbTGEzvrtr0yEyzTVNOqMMt+6WZYuvc4lR6
pr18S03YKbaucZu2UfuAfsjARLm51avOYmqYUR4yKDcdVUW4D5rWOhrm8tyQqlm1k34jtSW02fsm
Zcrfq6OLPKSaH0pLe3C7sjh2Vf1gGC0mdwiiHjImg6U3ozhGL7kl13pUipKakxZXBbezqKaYXQzl
vWOrVqQKBgjrhKXuLa2DcW+3Kt4yAfQ2BUEqZYpBaaJAd0r3pFuNgmgJ+cuItGxD/OOHg33ymmrq
ZEEJWI4rX+rfpZl2JuKQbuMe98vSRUnc5EG9jpi+r1Utq1aj6yC+05QEkGACWCTqdkhOke9FzMv9
mWC3pQXAJ8MhPqLphrekEDS3Qtdfa5Wmb802oSl4YXDF+A//Q5DEFD43H5aGlQROeEi55v6b6hjN
dg4RoVAZydivo8CxzCEp9DHzhnoOf1apfodu80ZDsnUeMoKjJhWmLsKcRcW0665OOwhzjmWsx4mA
SzRpCan1HC2gg9piitQn6syL+zQcIZDavDP0bcbqs/uCUmyBoRQeO15sn7JuIsFT+srzv29ZsFT/
58fK0R3T1lxTM23P/G2IHGoKgaEeIC/ZVHh85I7OqeP7wKtaQXyG3M0k+iEvY381aQ2+N46JH3So
vfc54LNxJHCnxHAlCs8b7xpFD/cdlJhlFnpPFu7SuxpkwaZ3Bm2HE9hrm0MGLKfsxiqs5txOCtK9
qm8WRogJgucrS89yCyZ4d2OYhHci3XfPgJTaCk0HUpej+vVJzuM1Hm/dHjYcdre8LyCcguNHSi9k
JBjJI37oraFbYXFn3VhmRtq80PAS8orvpM2JVLvFTYe1Jup+7sfI0pxbPW2rpWFHzSYcIAtOGqXb
2dS+ZoPu3A1JtDaoNhN1epssPGRK13xii7uPYJ8itLzT9Q/CF/1OKciWF/FmZhBx6zDCpScZhh3w
EPQndrwaaJDXQ89fCXQbYlPmzzvDDu7aPEZywxSM1Ny0h3thrWQdvOUcDZuwXoqD/S4jYgNUePBe
KKO9SaYKOoV5n89orhh4G4fQ8igHbJ1qR/k8XPfAM9YmZdjYZ+XGOQEiNyNMOqHDXGpKKcxus0MN
VxGZR+Ec7TzA1SF2hahNKCEQV6N3sZ5iKm+IfEEm7320mHFSYNfmQo6L0IPMYCvWZkAxHirJOIiz
Ty9BGODFOgQ8Xz/qDrWK8o79/5if/4z5EfOuv2yA/gXmZ/U9KdrfIT/ijX9AfjxwPTY4HkfXTMPC
Hoj24A/Ij6aa/1BNG3NU3XLx+FMh+fxpCej9Q1VVMCMmkTzVUh1aiT8tAa1/ILQCxsPbmBwyM/h/
gfxojvF/W9aZGDKZhkMBEt/Qok0yfhvrmJ6LVGV09BOeNqlaHuQCEb7BqMuAw6U6+lYXUkmltAHA
ScHndVvubFXAyz060YtJ+1QjoV1a9aHPTG2PdhHPuLQWbdwwGQvL7EZY8wVCooWjYYheJyKdEyoI
toiEysUwuIBfIqP39oSlZLYyqBnG76Qrudy2dP9ojFW47UAe7ium/KgpH3I8Sah+zF5SSprCyXhQ
g1Td5T0URG1GrhYhNSC+60OzQyu5ymMy41TrPzfB/JRh2HMahmyvDDpwQCGRnpJyE8MEImaF9DUw
3fsB6ofph2gKZ7AmCT155U0taKCiY1xi7lpNyyDhVlQeUYtEIrj6NGikSK05d6XBBMJNHpoquJ/U
9jW1KmelW4wgsGlaw0oIlk5GmZkSRVBULf9U5RgxQZX7aY/4sULbZj4LHi0i1Z+X7Q1EEKxlhhuz
tZS1MluvVTadUU3da0wSsQpKV+mQ3eels8p1H5iR+mCjCQA69957mAobpg7wIhjwLwDTIj6wDZtX
xiMII1EjjbDvibjACBxEIVLgTXCISmpLLMrY8HMGm54/FGgMlsw7YIiDJouNU9jmwL45q2Sxs2Vi
48traPMRT81vpes+UR3/qFX1nds4zxSrvTSug7fFEO+8zIbz5HPeacuc6l5X4NMinUjMfjmP5XGg
l1iFQfWjapHdFEb+g9rPsUDMlM7+mqJRQg3D5zAgGTbwt8mEODzZhgg8Uawe/MaiSCHClrrcGGqE
mRPztcSx97VKYKzRMBroc8tfF2b1U9eZcU0qCLqwI28Z3HuOfk5b7csCF6mn5VPWI1Nq8wk9eWj9
JMW+RK94jFt4wZ0jgvNDSR/Aj6YYaQURlnPpdNx4dfgeDRXpKqeYNrXeGhsHRGiVOlhceR+lBWWy
Hupznr8NqoHaj1zFUuN+WADLeNReiWpinaFhRdSb9kbt/ZMxehtxP5VqsStUl8wjSE10FLg9zOld
lO7zQTkTriZngFLasc96D/7DmC2mLBHqLOLGJMmmH7M23qY2OcegjYnhqlDhE8opOtIBvZbd13Bg
F5WavNSa/2rk3m3boX/s1An1qmKRWoVFoOC+ZLbqnUI5SYu1ChQJioHdeGcZOlbpLp4FI8xntwQh
Ntg/ugID5CTDk6L3UUvU8N9VAlX43u69eTwbLvHcYsCEVDciagixD6tseDqNeZc7PjKa1L+10mqX
UX5UeeCAu2RXGw15pYkJih7d1G77NCSYOqZetjZz7mRbb3FYshmCtgExh2VmowtJCyhVbRnv6seh
BxncOggDqHwZJoYx9OKrLrHR6FvBfTsaR9ytj/gNWpxUNSf07iaU6Kbl9JM/8C2LzDslhHye1NEH
tXN7tc/IidaPvh1/sB4R57B3rkLh2Rjzffdl1Ccbw49PURUwdV/13XboCzTc4vc0FrYChu4yEIMu
u9RNlKmWBXFlgj1CAfG50WAJBNXPuFWYGd5Spv7U1uqDF5DzbTWeaeiedx38VkKjqO+ae9uIXgaT
iqAGNU7VdvtBAe6uFsOdjkmyQ2iGXoLbK37vDTAgFBr8bNyWET00I7jh49FO1Ucv5mbWLeRQTH6+
VOsWY22qp11sFaMvXxs16l6HB+ITwBTz9kkrMIEwJxRZlN6BSEIR6c50KWHnP/Zh/9kYxYNa9u9j
yZc05vzW1JECt9Sc8ctXrmPehV6+H2IC5U6XfVdGoMGDsep187mgmqAxZ3dJFU6lUdfXp+qDTyeA
8Pcn6IynYai26Lt/jkF+jMd5o+hlSw0PvUlL0meJYBqgGJDUDpML5A8xqAG9uGVsTjGEJcpm82eV
j9ddB79SH31NYlBwmNlrWMZbkOPepx3TVnQMml3rc57McU1dFB8SkaUiCbq2cjFem3N30c7mLdyh
Y5Dmogr01Y/UL8cXiAmTQNBsdkBfnJOv9xtvHI7OBJ6mz+a7yAeRpeJlJkRdulUyekWqrePOhimr
GjyoYniYtSfD2I9JdmdmPiWnDoK8rrRw4fAo8kfE22qohfP7tE+/0JIgxUCh5vXjd9cY1ZU7Fnd9
BUlWPF3jXG1AWYnyuvBrxkyuHyx0zEReENrWjO1RGyvvdkMMOmk8IvRIXoKhXyVJ3i0Zr9wCpf7s
8zlnhF7izzd/tHrwMo645rgE8voYJRHYqV1EOHPROOpb7rcUkhnQvhV32o+VAcgKhp5e1adRSe6m
kOEEDFWmr9TpKxg62MNWteYHjckZNbj9DrUestyRz03MGzUHRRC3lJbF9q6ES1tZzitJhnAp7nZS
gNq2cdGVBDi9BKP+LRgI6MBj+MiM+p5SB2orY9Lnb3mo7pxp/PJGfAZRyKP+e6bi5zEfESlQDfwt
Rlqznd3h0MwG9YJABAqKf6tAmHRS/dJ6O61xEcKNoKkL/cGcwyNELnxkcIzVq2Tj1fYdJayI9XmR
mz951IKQ3vluDnoupJ4v5cyNqCKURqlwbDDGWzlWSXtHlRnzHRjheZHAgWd+nVvcNz3xsxpLNXRF
M7Z1afVmDVmF7IX9JCio24dwdWJIsRwKld6NO8Qw622Qpzu7NA9IEw+9zRdG4fnsjdmxRrbOFf8W
aX20j2f7R5gAbXKIqMaD8uGRsliW1tmKQ28/JMZNmyKiaqr0vR0ssNklE8UGjngyuEtVhXAyUDK2
Nb1cP0aWvuo6igLKKH+yiTKsELp8N8z4CWNHyEN19WVMBLnc6hm7P28dCzp7nqYnMkr6wqfgflSN
56LncQ1L9wWzMKt0n6Mewarh+K8JeKy1FdbfdDc9T3aBIUERP9iZ/5XntbqmYIMuKAblMhG8pmoh
MuHzqhHtzdAujGz8MMqSAt5AvS2Nj7nQoNqmT5qHIsH5lmF5j+4jQDlAVJ0WMTObJ9c0mbdl6ivm
hbRfPXeCj567b3iLWrivYMpsBj/OQgXHQlBzOKBgawE+DQhNUTKQ737U3PKT0JfhqTjauD8aCLbE
Pga8pFy8fkzykSHI86J4pqYJeVio3jUUSC1iVFOugVpXb22S9Ji7KcmoU30WnMnKkv3Zd9iDLsYk
+AalHX1G8L1K5tvQiB9IzdxScXMDJhF3t0w9Gg2kiAYvE9DcmwZ0GYnf8WXKqUnL5upxdo33XLGP
BaarEM5TzJTsU6HxG5sR8xFAhqAe74YieLWKERBQEhLVM2h3SRnQ/OGGaz4RpVAXik1M3yNTn0fj
mxXDQ87a8s5nYM1PodJ0gogApJBOKAzOhUVcacy2nr6zUgQLGvwnAskYitJpudNnTPWsGlCKUhOG
2KB3ACJvHRmRK2bmEmEowDRMm2rwn4hhtUu3VYXrUXSjeiLZGFoGFSL3hYEUJW5o4KYwfRBZXPzD
Av6A4MRQBfCd7NaT7SJ4VXLfoFgJMgnsy9dEExK56jNvzIdYQYWYpuH30R3enLD/QWr9S59tob79
iDyq5kqVcxX6yHxIIZKlJgjgYWhltvEOWeqDpmfbyRpOzN+Pto4P3BTU74h+XcYd9SYqtsTUyyYG
ixc5b3qcHf2q+hm2dLGTlr4PugtS2t2hYgrQNyf3WocfO3rMz7DFSEjNhxtNTc6e1lOMHtofbUrR
QO7gKJSIDm9c0o8XnSgXHWpRW5ntXRsN1qRWdP/dI6K4DyOGTEcB85YGFwAbqkQKJhLVZPyPxJeq
hfGTBufBCK2F598P6DESyghy3KpJzqGBj+Jk5STVPbIeigYJ0u1Caqit+Hk086cpCOj+lz4g1KWX
wQ9IBhI+odDbKDHACZ2RcmdZi8oaiY2ivCgAx8yhcx58SIRUQK2mqkGDNzIJauxl5GabXu9OVTE8
6qh4qRgpcGzTV67qfZrB9NAYKVZbXXU3DdqLWrokq+KTgt6GR5cHzCUwT4HjArQyN++QLQcFy46I
Z6pNbJQj2n2iuNt6xFAsmaNTmNNCVd6LrgFaKRqCh0ZERY3qmOcaO+yk1V4SJ1zbrgWCo8dHfch2
sZMdR/8pHkzoQakY1ZrgYeyYDjAiYqpENx2a1g1oF9xFC5TgE22U55Hs8L/5g9buO8xhtCBEQvik
qPCpcoLxi0ao54Tp5ICGxc+cZ8MMX1z4H8Xg3Jac16DshPD8qyP/qVX9KddfTb3/ikL/RzAPb/AL
PrrQfglMxtueCzdbvQMm9rNKynvfdZFBRuV2JCC6ROazQHyNfMX6hJSw17TxVEdnEtDtGg7J1i3I
iEBY04xuV+kMFuDAQ7kbpmId2eSPgqJ8airq12MCcknOpNZTqVgji/09gxrFwzkqzPjCb2F9hrcH
5rykm/cUKGRR8qDPBuD+KfyKXXPTBU8W/Z5urz+7QcsOiEScHQUQC1l8LRdgrAgzyNUYGg6IdS1a
y80so5az5F4noT2RzCmhMPiTkOZSTtyLSIQXnMOoQsaTw1vzyvKHfF86BgTX6ypYEbD987ML8edz
sC5ry66Dy9+T+3Cl7baxMiJMonT1ID/BFUGPvteQZ6EgpupEr7/7Yp9cDDxpkCobMLw2zmtZNdgI
KSrISROZzrUSUVceeBEhhRCEeT8gvfSakDycLIFuk+axn2YKohP3TPAToMolGDNECXVMyaKl2vtA
8rVFr4wiuPnr1+bid1kWSmPVsrJDK86AXCs13GRpE9npZWNG5kWHS8VN6xU9JwmlcsK4RKyKRaEE
+SpRthVxbjrvIZmX8meljYJd3i+r8tXOBCOHpxZd+WWVTMLazu1oJ//e2DQkbLGJbZNXSm8O8sxd
zlKEH1dhCfW9KLSXZyVp6fObViPqIvbJ8y/fIdfkvsvtILflAh+FlLF+uKuoaGyH7kFe+AjyFzav
4tRc7wZ5pB7R4pB0mpGjcirkl9T7mvPTBgVIzpZwx2RVH/Dy126TkvMVH2LmTj9TtmNsMs+3uOsI
geQYrxnhJp8L8LVQY2hgeaFYZLHtbOdgBptRcVnR1ec7ym47G4ZhXvzTH/7lO8hV1CD4z+s48Mmv
eLl6UYhwNO8NfTWKmyMUdcMdVhs7G+jV+JCmyHLkqRoJ9yVgEv56alxcr6elPHm/n0GjCm+pW3IV
2FtGmCMni93wXekydX09wzwiB91xYS/+dQMVlF8gRMP1VXyXnmrh1J7VTalasL6ajAd9wKhXfnv5
OfKdcu1f7vO6cibnECYreSeQ0SeWgExffmVwVs4O2AQpxz8fMvECqGm8wGRYXAYTmQRu3rGzBvhG
oky+WucOYSnfFU/av/y7OO3sQXaXSy83KKUXz6b8k/LbzvENJbDgLYzCppRMPmnyF8sw5/XuEvsK
x1yLFsnSZ1z2nGrYhE565wQKN6K88+Ti+rT+coteVuXxmTAoZFehr+VpvbylDa2t8tI2+eZyVfMq
aLZ6UO+vT7j8efItcp/cDMRdqPaAu9uE0+REG3nMlDe7fMX1/b/fgnJbXjW5dnmP3L6s/nZcbv62
73LblpWNg6A8VGSMoqwUe60SUFWq7zSqQJdqb+OSIs6n7lnYXOuwcScKyBqYxFbDbEhc8QGGEDnB
cz639w5GsH5BYhSblZniu3ZI7nPX2A11d7R6szwQa7ynlKdoIFBAB8P3uKA0cmcokNsqpdspE/AF
uShQ1B9qrQZKKred1NUpylYDtDWFgwWeTnGzm/chUdCKI/L1f7+au5i8DK7+CN17RgryhB9QeBzE
wo8GegG57es2sk652ulQGKNaSJlGOBPUawZHeSAI6ChsF9RuRgudiW5JLjxxa143r/tGY+QUy8OX
VXnIlbf99fX/5vj1k6PRKXZmrcfjyRrreXN9+y8fd1l1xNf5Ze/lT/+y4/oFr5/yd/uuf10eHW3r
Pfdr+BtGQ8H6v//Rurg5fvv4uc4DEErt8+Xjrifnt9f98lWvHwNZeERmzlxKvlr++ZibS0vVb2FO
7THQUOJWv6yOgu6hZ5O368Biq3+lX7SxpnRbLOQ+uSbzMnKzGZNNB3llq3YRHABK24tDJapI5WKS
OwNYwczQAuxiZTcia7f4MjT+1+0kK+0lgSoGobLdz+UwRizIJNPuSYMUr0ayVBjavczMWNlAf9+K
1kulg0Oiw6Smlm0b3DrGYg4kYPFAukMVH8ZLTqeSQwgA7cHOTNw182UyQnkThupaJnQC0R+pGFEV
UW7vZGFbSsUh50sgKq6FbnITMfN7Ru5grQkMki4eWrnGSGI7hHNNpDIKFmTXI/AwHTPzOscKPUZG
ucoFDMgVNIPyr7Xf9tW1ClMuxuypqchgtRrcY7mQHoCXfbE6bkFcL9XZxFebF/SmZ27DirGkuJ4U
pFcHuaZxYi5rch9Cae4BC/TCNMWQf+uG0a9lUaU/ghBEjCauv9y2a/3FLwp/LdNrMttG6psTIq/w
Nfs2lZhgM7smYizGdZVYyDV5pX/bRzVlQ2Cw+sQZjW7lkoG7rMsL3efE1FrXW8rLKS/xNSNny67o
si06LHtm6JWjlZTJuEiWK8rVSRYd9k2LbW9UfVHrXlKnTb2iqYA3/+WKyp1xXhCbZazaKSpnYA5r
rIxo5ZUYZJ8prq3fw7tgMsg2gFRYtVn6bAnEU9q3xXDEP63dT/Y3X/XqA7CqXxd/t48IzE6JGm0b
akZzmBAWXBZtThigcTBnuu6bhNVPHBBdhqpgrqSnzxx9GIFX7olBWuuh6d8sbeYZlNcpkJdIrlKJ
9uxTqAtJseFev14JeWGuVyesNSapDnwEeQmuC0c0TtdN+WR6rV2skyn5kpdBXqC/u1SduD5DoZe7
gHCXvCil7W3MMrO38km7XCL55Lkxts8AHUmJiIobZEZLoFbTLvFz3PNiQZwSo/O9paD8k/CXKCk/
fTIJ60Gcu0DjtKe4SlFtKrYvq17g9Es1ZP4sT6EqzuPlfIs1uamZQENAmy4uT0asu7Ap3FfZQMpn
x5tGdH9y9fIsFXa0twviZ6VLatrO3HFpcPVhnlARGyqavlQR0jAr0pPdmOOEnocEmuXRWbQUfk61
kj2XWCpyL1UmkJdCLK6bck3uw/OPxAMDCHmnheI0KOIz/r+0IkcMN/0HaYVhezoqhH8trXidSI7n
wa/WSX+85w9VhZROWAYaKkvlsxwDwcWfqgpN+4dqOZ5rGOB/DQdZ45+iCusfqmagwOAf4SlP2B39
KapQ/0GZpKOpqmugc3URfP7v//U5/s/gq/ij7KH5bft/4GF0R3fUNv/9X7+pR1UXxQZqD8/SEAtS
ZiOUlb8ot7VZb5Laq4Zbo3qjPMRhZEplOeVclnmnZotfzswff/zXP2agEikZ2wZFvv/x3/9l/dNf
E8d/+WtVYKjlOPDX/Jvp59gv7JdiXDHr8O9BRZE6sV4LTOlvjG3xFJUL861cR1/wCffmBt/Suli6
y/A0vOByv3L2FPsXS2JaKJTbYl0c//1XRTb6m/oNZojrct10wzCJDFjqb6J2FG1ayiheu3EaKPOy
F5YdsMdAllJpQcjrA1FSQGwFqfGT08wj3JmJ9qX7qz+Wa3FAgDoYa8rSdUsDfU/MFoOd5CgXvYZf
h2+q71WZjwe4JpQDajMUrxhnBrkP+wN7odlTuapiz1slEZ7khFb7zexCJZCNq1y4MriSz328RtCH
akLM0S/93VWMIrs7uVkyuc1d5m9yrGILxATB8ogqBIYC10WHnPowOXCUA7I9stWTi6z2tW1JudR1
V61FlE3ODqlXTpK3ug4LO6ekhes6jG5gSzLmEaMlyxn0HeR0cER/dbq27Hqv46iZMvdlmGLNO7i1
vzWY5slmT3a4shWUa55oKOVmU5+KVtP3sjnMDCxlL/2F7DRkraaGtGKFLhXAgeiEZdfr5CaB0ut2
YaaYvYz+a0Xuvq1UvOm0pAW30LbUFqs3EPT8jdzVziKl4uqGvWYG/k0O2YI2+en2mLnbYgAnd8nF
dVOrYnJfjJLw5yK/K36/JRZIM8YZeBb9hLwqbh2cHAF9vv7KX4YaclV1Uf5kc/x4/YV6ojB6k9vk
coDOqEb3oxRUNL9qapCEJTfp9cfKNfhQ4Gg0/TKowL3nj9FGhH6GFMBMxUzF9M2xXuQxXKiDvUgf
9XpjIqFtMGMWI8rLjIHZKCjhrni5bFIYkx+m7XXQKNcuUwUqZkARNWgGBAJKzCO44u6y9bjnL6OU
y3yBUr15qZEqWLgNUO4Rg/BD61XCbbIllhJWVKTKCtphcEQhaz5VsCBJaoyiwDbSanhUpkMRYj7v
HPG35G3bi+98WZu7+8zy242ct1zu1xLQDdQs8aWaonA3jV/fyG9T/DWFkZuSZXGd2/iE7hdRMVuU
hXPT+C5NRVZw58hNuRjFgevmby9JTUzR62ZSqFzieqnMI8gnJfhwUCPtbG2v2Goet648CkerPvy2
SR6VnJzXRCuTURM2WwTaDMPXcXMRH2hrhG7KtHu7frxcE3GSXUdcU27VIS6bCKriZW1yvoaGCeEk
FnJN7pvKkeY7ryNzmfQgNuTOWeuChUXocX05/MsrW/VL6ZVsTyoKW2ox+JNroxmX9ZtcnQIZnRPH
5XblWqgIqmHdyFG93CcX8t3Vdef10+Rhxc20RYpL10qeeZSRf5xvmyJfHjv9oQsJmFf0s4gHKV85
BJZoorSs8oAskjGSP80JuD/k75UL3eiTrReox8tRkzEamuFJtHqX4zghraPaeC3QpK1tRGZAvtaW
+JDLa+Wr5HahMfW6bso1ue/ycb+8JydOuZ2G9IhztLOFLbcZYzFD/7uPue7TB8PFn6RufzgNwWYD
b+xQIFcoQxnWWup8l1ux2KWK+zUNyQTKfYPG/FyuXRe/74O4DcfFMqKtwtnIoHNyBsT7cpTvk/jx
f/te+bbrEeyRed91W679/qfEN7zuCzoTmginYdIBnVFbXtCarXvR4RpMtJ2xTHfwnt8oZLIAJjJZ
l4tBTPIq8MxOquCIu+2pr7QY4ZMbgzm9pDCjX6jtBL8IJTUNBQsXloxBGfJG0m+vCxCx5eG6Kddy
po/USyHbF39HFWP9vIlHCAB0czkFWOqaSDGWdUGHV7G4ueVCRtKvm7/sE71enVQj7ZWYACPkUNc5
ljSLfIBW2k2VjvBq3sUDEEndM/du2hWbpKZezB37vaKpeDCGEM1ggYEehgqQ9QdF7R9NElVJ8kuu
4BK3rbAjXyHNcRbuCJkD+QNOTTUTTGSfO/zl27VOxSvOLzQ1+P4NDNnEaiimVHKBzai1CG3wB+5U
bMZh8qlA/ZTnxjKUHNFfTriw0W8lyVOeJVv0d4nTnGNvjikkIQqWDdbPLjaqI/QqVJ3u96oJg81A
MYGXNNMOhD/M6OBgBs9hzMPbiICGxGN5DqH8ZV/6D5GgXsp94nagXjUVdhF84UaZUYHoJ/KSsGMr
YGlkou5tzXtpGetOkzDbGzD11hKi0Uw/rSDcQ03RD5piaJcF+qcz8ctk17cT0aHCvYUvsAj1+akC
3rGJJwLZQ/mAwScQcc2pV1TdYSifO/exWZekXEbcI0S4Wy6uAezrPpV6CyiTefJPaQwZq4/wukHL
BxokQorEbEO5dUIML+FR1as6BGHrw7Z09ASg09yATRiCM+l2DYxBwngZAxVgs87ZnqFNXnIYiDZ/
wn3N1rro5OSCECChHaGilpu50Wtb0L/bvDB/lKN2l6dgJhJX6Q9yrcJ8Tuiw6lVY8BBm/AKRcebK
/LKNQBzQ9WU3iJHmcsyl6eitGlLMX7vkGy+fkXU9QzLo1h6KXpK4jeiEKrHAP4NptVztzBj8ctS3
K8fsCL6og4hOyZeWCb9DvkiujaLnkmvXA/J1l7fMY/QjjfVmLfc5VeVt3drc2CWIXVcsVAwXOH1i
lZtdW2hzDhVj9tuD3OcoJofL+tQL0bbcJQ+GwYC1rHgZxO1g2RMTQlhB4tVx1TWYS3efd9bd6Nvm
hjuFLp0qGQTow3bA/hEGutzX1l+BS5GTDqbgIHdZmaasVAPCfCtecT1w3RzOJSNcnMnTtcznY2i+
4gaA2utskWTeptsg3rTGUfPWlrseXvMvUhA3A1ak9I7bZmU/pbdMOx6Ute/p4QJl7oMoNBq3yCVY
QdNewdkxV1P9gAqojsCmL0q4KwFl7S+d/r1HuBgm29RdJ/o6TF7M+KzFWwpdM+xI4rODixvpj2nr
QEmjzEfxeb5PeXxbjaduPFG2gwM3LMpW2RPns637QF0M3iqI9kmG0r5Y1uPGR6ewsQ/5CVbSTI+9
bD9n+N7r7GcVLmF7wdd2lHdoulTGDbiV7a04Rnh7njDnSF71eoGEMFiFz5RtVR9A0RFJ9fpTh/4T
GIG2xN6eUJKO7GpD4sE0tnD1kJ10goW7SVoQeZCqF/FzHd816kd6Q2JwcbIO5Xd3AY5tgSGgt4yW
88E4WEu4jSeywz+njfG9QQO6LlbKnUVLBO8SLOe4dPf6D+0+Xw/75I0Ezgscv9W488gVno0dwc5F
vojuSA4pC/uOSWe9UPfuKrvRduVHxMSyvUXz15ZroKlptMEpB9cZ+2T0K7wMNUbY7aqAOLr6oJ7q
TIxsMz+BmjTXyb1yG3xNP8KX8mdxqk4jM/8l2Ni3HMkH0+znFirlrf7UvJmrr3Y3H/fdu4/weUH5
6zZa8oUZhxyKu4Mx7pwtMNnJXOMrDo0ndlYzCCTY5lDC3lAQgfvGag17qBpAeLXzNx6wlRQflLEG
q7S0H+d0ZbZL9YdZ3IfhcvoWwHFX1xRSE79FOQmuf+iQ8HLRliP0E4ID40G4uzXLWVuXqK7U+r0+
npx7j5+V7+1l/miPB7dfY8G1By+uIAmfd0WwneHF9wRwl85zt5n9E04L9/oKTMdmfG+9ZfNDp3wS
XfEqwXkKg7pxNT2mCWVXm3bc4b8y+Liao4t7MGEZfxd8h3nzrc1WMajCZFcWt6heP0sMF+f1OqQn
Ff8Be00fzg9gqUjEC+uYIHJSjz5DYTimZw2TthfYWUfrqVcWyhGsyap4tX4AJcRjYQlIzDv5WAyu
nG891FR/mb577UpB2BYvkR6Zu/59evLKk27u1BNjr/v0HaPRFk3wQv3woNsc+u8qd2V10pBobftt
nqzIBAf7lDGKvQzH5YQUTWPKuNBf822LYBsZ4Iv90d9nd+5btR9vMmBxw6LMTzz+Sr93/dXwCLE/
8xfdD7wrvygCNkEKotkqQDxs0mJjmlu+IR+fDkz6l9qNcRBGqMhN1162A8EVfak3w3flM70z1/AO
D9GT/hb8ABEcUbRBsGBpLyCW3Cav1WtxVO+FG8wmXJP9LBf2bYGnymJ+S/fm7cv0YD0qO+Mu/sor
EA4wQxfWSv2Jabp9GDfFGq07DU393G77e31nHtU9hi81DJ5V/53ZMbCb1bgw16Cr0fVu/BWR21X3
hMaJtlBbMiuIcQBMV5W2akmR0mQzgbjv3+GWI2uU8FMTAdsJSvQ2eDW1A+moR5iP/PRiTbVRv9CZ
/QLJW+gbd5ffe9+Qmb+Ma3s175L3bGuRO0FZcjaahYpkaEmjuQoOebNEdmou/UVx4nGLNwTpdkFC
kIz7EIXRQlsQ+iIruODJp+hxvo3DpYs/9Ha8//R3wen/sHceW44j2Zb9IuSCMogpCWrXKjx8guWh
oJVB4+t7GzwrPSpW1evu+RskEiSdDArAYHbvOfuw8jyWx4UTNc+2gC6O+mlk5JF7WEC4XgqLaOaN
GTSPfKen7kKcVIZ+c1typEZHbDXREOR6kHJa3/mvjb6dMbNE28bah2hFOfLNTXPjHkOx9TgODzhZ
+gO08C08zK/jdSWfWXulxFLziv5efIFLXHHsFVvrCkf5qbkK98XZebF5zwdtYxynbHvrFlv30tT7
+mhxTdnaXNW3EeVIQlDT3c/5Nrvy3+277Dm6JjYMCPNW3Ew5nsXPy59XNhR81kukxbBRDDmQVAOK
uO0SMmmFN4bHxKZTK5WwoheJRpJYyHG0NkkLuz8xvVcn9ZhbH21nNImYrvvAogJ2hsdABI/ai9SC
ZN0bhdWVx49dnyzfXZoPF5jDQIHV35DZwoT9vz/byhDnNy3qUbcTKZgTBxleBWXG/YW21mVBFfs9
7LZ/bVKp92fNAua+7q0PEMX2plXEImhK5A5l1z5Hy7KPs8w8tVSuvFEj+XOxGSnX3Umn9tiKGluE
Y7f2riXiAhoF6tjIG6ZzjL0BsFcJwM2xqEGk622o6ROJqnkwZ0S6ONJnOg3fvaX1Sh9l3cOOxZ2f
tyVM0ANSHiLs7Tyoc+i/a/MZhzb6KdXsXvc+7wOLj/NZ9nehPgSJwcHvzPzALE9Y6TZkdgazQteG
0W2ksgU8N2cO4pQwnFQf7rP512Xippk1Yz+uraV/Nms36fM+k/brPlbZMmqFNq0tQLUn1xyAzztt
p02wX+BKX7szjol/wF7s41oO7lRJcN1zVDUYmBOpoLBFDQeMgG6F8EkoTdXTkIHy4zIBvLq5SN0w
9rbFeNy/kE41nsZk3IM99g+fBSQdbBlsbEedjElf4LzqlnMBn3JrdZJRHZwrMCFmnv2QBJPorY+b
+pgMUIfEvT8QOhoB6I+LifYw1NenWnrNnh7AhLKbDT5s62AlHnIt9YtLW3wp5po0znyqIA2rep2d
Eavohl5NopaSzKlf7nPzed8w6PPJDK/Wvp+xim7svpqD2W6e9La9cVn1IHp3gNZwwV5LdKoLAjVq
YNRTKgOb4HdO2rV4/FlMNs3hTQiXgRVwILK9ySLopbuw9iWEy2m+zV3mc470XYye1YKaAoJp3egF
gdoYJHetdOA+q2Xm+gOvm8+bXlclfEgWhqqdu/68a3Nem10MYUbji22tuo3z7FHeWZtwHxvVfRS1
5M4oInMVDfjGamBXasDEWRirCuvajfy47enkpPxvM+7/pRmnWF10Yf57Mw6Ra/V7J+7vJ/zdifP0
v4Rh+7pu6q4wfHo7/3TiPPsvIuLxPfuO8JRRmX7bv1pxxl8UtTFSYn9w+J+w/mnFWd5fQBt1WnuW
6Rgu/aL/n1aczQv93h2zXZ8Zr8khbVh09WyPRuHv3bFw1KIB2J440Q0OXM+eb0N/IhddgAMtIvHN
6kEGet+8wXio/UrHMGhnAUf8a+N75V5gvqKQGYU7aQ8nPD4sRnnct9Jln3nDXV4BVzPGKTxXwN6O
NH4C4cv72nBwuQzUMYyxMLdLiAXOAucakXB6WtKbqsMUOedYO4X+NcsIoHBLjxb8U1kd8nmJj4Wh
bMwtdZK2Nz8O9H/rVv7eMDT/w1di4i0XfCs0UBz1s/z+lRAtSJNppL61aC5zcZNE5yjXbogFng8U
Dw9OaRJi1taAVhaLBSiotCV70yDIBOR145/hk3Y1JIYed96SRlc+Ta9tmzLvIYh9D8GXk9h3XuGk
1affjrz/0Ow0+Pn++EHp6woPcoZw6NM6tvUHPyOMzbx2emKbwyh8LRp8GbUFbXxyyNnpqOHPi3Fb
svBGFskFosHsiJryZEvvS5Vq48GQkbWZImwQ4wjW3q2Az4/zsYdP4sDvZYUlApOgRYTXZLxhnbZM
hMyVF5EXi0GgFfnFysniKLBMG+ZynxhNiztN/iyIz9jUYXdp8gRqRzVd5oF5q7kQqkwaSzx5r+YQ
Pbt1h4khMU76UkOFdU5GlsIv9+4iKjtg/vp+j9LnebkiXnUhe848FRprdrwPIG4JjbbJE7bIJAUI
rPRH32S8NNQISaOl/Nl49rbgebRwbz3NkKq+L2lyDv7G6X6YcQxrnMKnl4bzKcqjloVUccxt50sz
sl402oakIXDOjvZSNx0mSVP73vUZNA/mUtAH+yNkEyW69LHchSzno16/auDGM6nCowjG4ASE/KnE
akshoaBywItoVQQ8trfvoXN8J/wz3ZjjcHBTQmwIdH7P5icu5fYmm+x3Lz4ZuJoY7bu7RHgks9Q2
k+oeq3bRXrLC20d5+nVZiJEOc1CGEg9Ka0MRTor2urEXa6/HGKfFYh7csnxfsplEd0ENc1maoB/k
ay0kv+WY1NumZ8HUVFSPbS/ATHMpfNKLi65kZZ6SLEDMiXUL47TZGiS1hcYVlv4e88ejR66DCvHb
wRzHH2Vg/mEeV7jdt1B2AG/gN3aLvY+T8l1zMGwWIPwCpl/lHqX3PWYn3OCQ5YvhWQ7EaedN+VLP
9pvs2m9u3pAl3b+6HrSgoSt/tGlyb8bAZo0kuZUZmJ+kH76AK/i6iK1GVsCmA1y3XbRlF5F/Jezw
Ui8IvSfdfnWThHQZ87rRF7mtUvOQzGGJOZnEr9qAwVUbBcdPDz2l8nBT2vOJkNQ9udGbrBtuZ9zI
zIWu4koeOugk3kRhOJPfXfMeCOa594vnFjDaLtKnd80Qu6bvzxmge0W3qjwEBNUybybWeBSNG1DW
LiwGGI1a3J9EUaLcr+KtrdtfvMx9UtpzW1uu0ho5IPEOBZL+CGYDLt0ensGQVA+p076T0/g1zocD
9fq94EzalHH/1nlHCx3hpnKxwQELag2j32SkCjG/SQPIjAysztNSoaN382/QV3/ROnqTMIpL23rX
2lgVkBnQXVUPmPy7ZBCvKb+nkRKxECaXrKGgJptnuIZKXHfnCvGdRJKaLPR3ex4JuAZET5j0g5fW
16mvoQmMkOuSaprbctfZTJogBGEcDDEpLsVwKCLjZ8mZt/EIpsLInz/32bwHAsJy2EG9JHTWiOZS
UUWbQpZPSJRbt3pwyUk2sozX6PKUUYNpep1btxXEjarXwAQP97Pr3SVTdp86841vacfaRSpQe5T8
Bdxj0poZrsn0HdubOcmsjRPhDsafemrD/pTSlcSz880UxZVWxo8QLcgsnqfnOnfMYAkBUIWjfvfx
72bdEoROtcdJwkQ3fc8zN1Dn99xWysQZX2SRnMI83FmpvjOoCi529HVoqnmzDNPPvACTgBmKL8mq
d51xF9bGvXog9d3XbIR+OvnfzI66DPiKdpSsIUOs8J735k0AuLxLmJ3c1lcc1uF1Oc06DIPGYO5O
hlKVL9Mu8aFhNX2LHk1PNzqxT5UJNM11JAHzsWj2vRM/hSOhZGnSn0yTITPusEK2RrQ37PEWHeGp
7IwvltjZqcyDzHVvHLf6EvlS8cdf8bumG5xoUHrfdbeELwZQbElwNmHC35U9sTsQQwIXdMem7oFU
9J371MqhRvgZb1kspafR96D6cnnb4tENuX69WAlZu7mhRGvmuAdMd5vX8iWMpzvHpS8fle6LQSxU
mrVUrxQGord+WFQ5q46qSckOGUEqY3ag6sdDs9881DboId/jGuhh5IytN5MqH53VMkgl5Vl/yRlC
wFZO5JnAncI/lC2UQZfh12T1907iowYovjkA4M+TTEds2w58QkpnUTIpPfBQ781Z3Ea46alcF4Qy
9U+TVo2bSJ8ZX7j2zAafOTO+F0DeNhYVLJfM0Y1ria/ZhO2E5JX3mvKhjPtrK+x9opKrki6TfkDD
leDHuy5c9IGmSUF3kDPEiZk8KH+2r2sTl/fsPaZiCjTPfS0AHG961gzBW1on73NBWidt1HfBRCRl
JSM1syNJCUMdyu5yl0n3BoYtjI6eQ7HunLvF4wPqVuRs4SuRhJId8UbJO1tZ3XQYuqytx41XWx05
iDqUXch21w649Qvg1B+Lpz81E+EqfAaaNhzwWtvKrUvWT69X9Kb8PBid6mcCT2+TG5W+mfGwgTc8
RIYPaZw6WqGodp546qIkIvHu5E4A1WTh3un2yI9tjz+WhBS6xkTuMZvPLM7Lg63hZKXdve1d92l0
uIJG3tnsIN3oGzuuybsWFg1F3i3jVrh077njLAfBIXG9F3l6PYb9l8WzFT+yoNJBDw/4pQJhuV3W
fVVfXRfCplK/xyjEa9T0PxaNk7iI9dfRVU5FEimAsn6JjOIRW27MgQ5yuDJeXWnWe5fiXWfnP4Zy
oPDObJtoABggPnzYXLvDmfZGHPSyXcBlj2H57JQzcIOcrkLTVC8eLc8R0H/sNKd+dh40c7xFzECB
PHti+nnW+ukJN69AUNczNNGDpNbb8qzNEonn9dNxedzapJQVOXQ/9c9aNIPMzH/0UucnXWSO+cl9
qd3kfuATUrbZAd4/euGNMze3mi954/YYxPnWDXN47iDw95Pv53f98G0ZEIhFWd8eKJJAdbJ2Tj26
W0FCWlfM7qmbHGuL1RP7P8UwhnpjNndNWT+P3fwVJx/lJ+hs4NURsOZISkyCI8mGI3etk3D9qqUh
XE5Lj5rDzMcnK6d2bFirCzk9ddFdCPq+y2Fa77SKQLGmNNugNi0SG+JkByMoEP1QX2U23vXOo39q
soKBuAwJPDUuI21FMITjYUmKZ1MjR3rSkjyIbe8pJZ0BaEPLz9hTIM70R+IpqZSUu1CkBzJJOf2N
8cS8pKen5P9MIhnuyoVIaBBm2KXHMbmaTay2WQvwmvOQkGsSpmHH6A9lSc/HiJL7psAamPlE99al
raIe+3Zb4zjP29OE5Zm0+Za4c2kFtYezdTLxlOk1XYN81E+Nq11yW3TBPGigXCI7AC5UXLsFtdbY
zfCv59Dx4/jS56Z2gKDSU78r0EMulHzyMM6PYAQQh1lzUgRVC9tiVagMSqairwVMtbfeXB8wZodU
SiKl1wdHLYNlXpYNNsF/nmDd5RJ9Yquaop8vse4BEBr27qDdNT0i9mrUfZzKOtd26xBHi0OYtiqI
DAkKu1gpGzQzmpkrc8CsG1O9ofWF1pv1ZN6VsIb3jbJWTGs9aN3N9JD1RVhTafS+TqoNXlKQ3ZYC
2qFLouepNo1TITXooi7oCLjN9gkQN76FmkxKLh+PKkOzT+fwyRa0R9aXVy+z7q3/RLSaN9bXBnuO
scM2pqANGZgiLWsK8MRU84xC5/dqxqukjdwT+MFdU0SS1iXBXL7Uacr46JfA/1JQ99WKyRL1wdLa
o5fYy4VDhiwazYhvJy829hSLXMaBttypwLIt0cbpTRxG+W4aTRnUkU87PlweUVGhjyO34cGNIthJ
aU/esCiYzRGPuIuA+AS2wkAAzhX3wjQSnDYZYVg2Oo8ZvYmCbVlUp0H3VbN2XYUU8+KEMLM2S1VY
CWrxoXpjPkKgMo7bqySWL12hTcwSyx0gyv2MrgkOLaB6rWDyAC8cnMvs7zWjFvvM4N9vxRRdjYP4
Sn3h+yKX7FQUzFJbGaIW2efQk09JQefF1mr7gXiRsz/35CMIvOVOy/hQ1lwquqJmFhiL/G3hguSl
Fh2+epCXRo2ztjdYuyaS94Vty4tpSHeHgOPRNkxSsxYWU3oxt3ui1YyLQ6kjxp58a0yEHJmlQGoY
2qd2CNP7Dm8BlTcsdATTfxu6KzDjPvp4LmAttPhLaTATAyPRPkdzQjKOhmTWcDUGinjIAd1H91UI
P8jMUlpDyRA9jUv5y2oYv0cQZoj9upM/hhZd7PFrkxXTwR3d5ZpDxAs8swNDStYs0PiBOabrXQif
dy8DRluRPsxdTfEkB4oV4exua3++tZ3hjtgh/5D10TdRdfOprohpm9z4koVDtpuctgkUhv6mC7vk
RrNGosaQCge96ZznpZmfyLw0gqyk/SRy80H4vvcUaW150oa+2FYmBvumde4mQHYoQ+plAKfEjLVM
PfOqVptBR90ywgmKfQPq/9KZz4nr3GU1Bv+kn65RGdLf8cObMTXyo2d17SWaxmdy37EzEXK3LO6d
F5Rlnz5IwnWvktw5xnQHIWHND/Nc4leSwjiPtf2aEOTOj5gNezoj3ime0FchYzB3pc9VVW9eQ2Yj
ARcx69SK1D/lQ7WzC1nf1I1AUV1E9smhIZkI6y5CsHLUsDuzRFItnJZA+/HJaCk8LLYDxxPwhmkC
b41yszpMQ3ROQFvt4yL80RHV/GCADErLwT3MMSXexRB8YcbydZBTdky6g0aa4akvs4s16NVFcOTK
lkxJmC2Q8M6w0qyTO5K45sbll3AxsgeXHBEjlC3CP5agekFX2OWAGBaQo1AOLhFVGcWkIqwHe854
IybqJZ4z3YN19feVIFamsTNx1BfW8YaoRdC1JhRDLdYuoX3pBm/e9bIG89P3PwnZi2/7CeJDYb0M
PjOZaZGw4md5Lzly4yYqzkZErEi/WCcjJttyiCEKzguTI2UeXmTyRuT1AOkn2mlddpZFGd1DYr0J
LcDzOAVKFiDFNqbjbpXapfZmPp1VIBtfXhZyUPc+GYSHJM3PVEspvXTuREEBHgL1d3vM+otyv8l7
kRSgnxYoGCHxiAdnbput11v1IZ5K+GPafMt8Ot1DvvNOoXZYst6/1aFoca3OtV3kQrXPFvO8xu3q
hekfks53boSDcd2W5UwCS3i2oRY9o6N67QZDv5ZfGqklT/3UB0BOaRYhgzInJowEhsNPpIG6RLmN
Us7YNSYNTZfZeScrySR7zILCguutArGDdvJ+RCqVahn75jJhkncF4QN1JwJqpfs68iitOfbz7Bfd
cRCkwNOn2E556h9rMu7QlpRXMnvGQApfPIx2UTeG5xmaSVdfigqnzpK3F7Nq9XtqlgiWOTiJwh5R
4YJQ8s+u2qx7SXJVN1yStUZDGiDV7iSvWAKHXB1j7RyRPTrOxIelgNV3oU4tSZMTrYlcUy0iuinI
aWrtnMfNr1Iz5l2raybhKQq8ofs0NLOZWDyjryzaU2o3qVUfxW5ycqlPXjnq4a2Zk8qweHPH/INz
re9oNU/ZcrZ9FvBdkRa7XLjzOW6RmbhgL1hhEJKu7lo3c0svu6fUQfOSZhOY5eU8uObw925WNQmE
OZW0KPTzrDbrngmbkXVgN/59u5vzJNDTvCATWPEFpHLlqb2SdTgzfPR2Z2eKLNY7JRI5HuiTyNuS
ZOZspJq4NA66TDN1yI2tJPJpdV+4Tl0+H3a49u+iNntjmMdOmvnub89dX2DdfD7hj5u6ntIrgu9o
bmXEGvTzKY3LfDYq9eXPFzTAg9I+Um/uYxeLxUL1jdj1z2f/9kfrnZ7mQGcHVUWAm5p8/dc3tP61
7xk1S+BYfvxd3NCg78zJ3X7+A3+8wPrAH/d93jQmztykQ86kZosMhNGGnmEOJEeRVjVHYD8kzGL3
KaQzV9ldKh+SyNWxvjn0JtXGDYmVpHiKEX297ak7pxa6SRbm1Y5YNRZvTlEMgTP0XEVn7RHN9pND
gpqSLldnzqvvPiWfnajmCgmsZtCjVYdCF0kW+KGcgISa+aOvGqTh1KA4KeL5krdEiU00FigB0IlP
cddM5XKSw/gjLipSbYlQjMLr3qzPZeGisRngz8SzMBkyMCNzFEEiZJ4uhmc7A4gos/oxSVRfvkYB
2gSR5d9VRvTuVBkKkSG7oRL7iyDadkjumqlHa9knblA7CeiC6BVjKd4E4YHItL45rYbzWtOVXEl7
79GiOwuSlXSpj1ozfc+KwqL2MU1BrPU2/W+Pf72br61K+4VIMOIa81iO9nOajU9xM9e73vTu1g5C
GYIey/PxO9FR8MRYGTlm/UXaP72JSq7whttCH45mcRp0KkC6HIGUxt1Pu9QIIpwubpyh444OphG9
meozgzavW2trGt7FFSC+WxHzr41Bx/wv7cHg9ogyo6h8JB74Mk4++fLFJmvcTSnsW1P0L+SFWzHF
9Lx5IR7vQVRttqkQBXWJ9qP1bJ3IteTWbKZHz1ies2qYjoYN/lL61VUn22OtYddUdqcszM41RJxj
4c8PdeQMN0P4y62IxciaDHMQjDJiJwnRc6xrLGZ5kABN45uwbNrXpMmCtUObzmrAz58ny0PrNy57
7yKZbG3rzPMDnzqE34DIU7zYLYpSGERa89A1z3M2j7+gHcKF8jPPepu1cd9M4cnow5sGAIc/+Ndd
2TBMWmp6fqN76ZONF2PjVv4jiYzpfN0IG8LUcI2R4egkMygeSDgoL6pR+z76zVWGi+hQRfZLDU7P
TL9MIay0KCT10avTC0bVYuePY8rsNXnwTMJjPKf+VlnIsXz4+QMDycFKLXc791ayHxsHaR8eO7z9
jcHL+DN6TlQ4tLy2fU0TorCqeGPXAloTsqHM8xAjVEzkI7WQcfBxB03xQ2rjtF3Modq2mKaRC8Ua
lOQia8PNkvIF1iM6L39mLchKHYWdv50ffC3Rt/Xi/XD7/NZ2UfKZUwjBooExXIX3UARB0ZVIYCkp
PnmWM+9cET4nlXsoidtkUXZiLYGebOC3s3Ufwqst7nDchggoCF4M5XJBU/KzQnkZZ49V7v+C/d/s
hqo++2D6gXKiD0Op+tbqlgP7bArghqGOo6K6NYltW1yn2aQwdAOX+r35pcoxHFaFSyGIoOhAIP/Z
6BPROwwp2TGrUUXQf5rs3tvUS3MhYZCYkCh7JZPg1IPkp1BUbxa+grrUBIk+bzkXub2pzrXaKVi0
nAlQuFH/hYSAbnOmrkoFsss6rq/EWD9xwDPSOIBgfNkN8Ba8QFaU7JqcKoNcuDhWZcJEaIK9qMO4
TZScLIaPVeRVQNBWT/fGmbbSjG4KWgVczVx4LHoEWAtAHVp5fdbMXR5x5c7HkkLx15Zyz6Wtshjj
oEUc9yRxXwLIpH077qSXvZKcvuysQpK6LZvHMHdLrD/5bdYulJu012JyaVCNnFcKnRA6b2ZFoFSj
vkgjBbJM6OYNqxW6WkBT7fmtFf53ST2EX8N48w6RJJKceHmQgNPPjj6kzLKHBLuBO5beNnSiZ9WQ
pttFPGUXdwfPyQ9yJPPZUSGjbrYqlbBShyFTeiNbpo0rinQ7j+nJ8uIkIGbUhoqnPn7nJoEHv7iR
lqCS5x7yJmTFbLMenDDquaxPtq3Q7zpNG3cDfDxi4toDOUzRrtHxFZiBzAsOQdOm52f/GjxWw40A
u6LdTqpgD8AZh0ePELCKAlycaE3x5Me+9t2M06ssr75LVU83hzSl+yGry7XnRyhe/HBTW1pycJ0j
0M76FJrz94YzSFJ21gzjZUgo3XQzKSPTr4kIWqhjBIJX8mY0aO9qlL4BOi46pVPd+ZVRMtjXNa0D
KjLbDmRrLJbyyMpJbgsWMwjWvApvS1xkaDHppvWJAJVJ1zjNvlu5me9EvlARROSFFHS8X0DxZYyh
tSae3cy4gFSsUW2Zt1oxkAtr2O9d26OG6nO57VreU17xpWvQ48LSuU2zAsFm2fobb+oCzna+fcdL
tswg0mb9KewnGmsA9HxZMFDNHBChLuFMaQ+eQlsXdWdsO8SSFXSyw2T5WQAxONd+SsxO1A3o7PRC
Q0daEH9RTM1Llt/mBO4E84JST6L6tGrzuu+baQOld5f1N7peNru6h/Ro9de+DiEbTI3cEmzjMyRE
x7Xh/7/pA/8XizwiGx/dxv+gyskA/VbFvycPfDzpX8kD9l+2ZXDkmZbhI5rwf/PI6xb5Ag45KK6p
I9BRqpi/lTmWqx5xkeUoq7btOtjJ/zbJW9ZfjiGEII/MhuMiCCX4wxT/P5nkTZZG/y7l4A5SDEwE
OrwNAzP/H1IOOWREbDkGHuPEveQVpfBxZmrsZn5AvfZllCDEp0VjPjFBjtUeM8+wAEBSfoyzYlPS
WifyWGeY0OwclB66wYZmjZ7a9oloEw19KkpK2z6XMpIWc7pTPJbJhUlArYtsaw2hvR1l921qMFks
La2rArc2Br/Ano2jH/uc4Q4sxMUq/DPdhSFIYyY1ZuW459oRLzW1xq1sweFIXXOQyRFzvO59bjR7
O5kI9GA4BjALtOP6kElFk3WpelIzVi7J9VG7x8ny4tMOIFsEf9S6idraJECdpXUmuDasN5nK5tsc
adD284/XB9ZNop6x7n2+wFwyjfMF2bwwWYkR+IWqlAWHV6Aw0vPism50o4f8uyAoFCmKmNk0zz7h
MuePva4KCkCWW9qEA+VYYuhDfMPpsuQXemH0qH1fu++bxN1X4ZXtLQYKKsBcngV8+3OTGvjvAHrR
k8xCaNA4jEQw+KraIMz6kjjJFY3hZdfeFI4A+d6ivy6JbKAWVtyZo/fdqZmNDLQvdo6ev+YLi8M4
qd88XOEbf3bvwzGVgR47HkYJr+SiXLKKjdzA87SvvRdTAx/y/dBo2dbwJ0wLipfpCbLeZe8G9tSY
11FnGtcY7WzS0Tu6xj662H0qyVqO5+ykocl2zTbChdIb8ZU2/7JKo7wefFY1vJvrscXo69oXmVo9
HtV+l3bmt2hccJZNjpJP6ugxNG4asgsDS1RcFqQg9HtAEZnkw+NMtXrK/PnKmYgxkoKwnEgT8TWI
QY7Obsn3I5GWOLutY1uXxY0dE94YF3I4WGPEXMHIBjQocpwPdqMdJhsdDmnTCNmL8Qpwvk3OaIf+
ZUIOPVXiSs8T5+B6y8v6mF+PfHuYQ4rQHLje8AdO6uCgkdrB4KNfz95sXRvqXXdt/DJois2aQLhR
jy1q4yTF7WwKN4j1BftPinYEKutmzsrlSo58rNFJ+D5EDtZX++4u2NmXmSv1CKzhIOb+2ukl53yr
lqIp0+9967T/dt8ovxKYfZN00bLNs7i4aKavH2dN7s0SsAyLnI6AVH1B96p21zs/N2XsQvSmKMoA
iFJWmfEMm3857ebLpzUv00tVGnQBwdKSUUy/XSPvFxE9TwnzRI4NE6eVErbIs5g4WRrLucvRrFo6
qdeYljXQD8ONlfkEI4qlZvIEo8JsEiQeDjU0LP93GdqasyokE/pRvK0uxBH0/bHyWQGsVNEP3OG6
W7ugh0jWO+phnS/b77mHWJ0MlfFsqs2Yv9uCX87z6RCX1O3OsPv5LnDvtQQbHde7fMlyyoC5s5MW
sjCGBJCsKgAgocpJd5pVi15FxU42yg9Pg0aeyXlhqeik37NpGHaxYlqlajMrc/+6t943ecMhzXKC
6AwNZlZIjW8xCHfvYHjWg7/s7LrFPhL675b0830b1d15fUtLEb0biTR2H99kT40em622BWElqaWx
4ARtd5x9lxAIsRjMmVDU+CWT1okDmwkywa86RNutFUHedFfCxaeLuNMb4iLD/Vo4I1xQhzdrFUcL
WbgOXSMpmwNJYfG+0JyZtOjuGWMDozGk271ZQScP+dKTQbXmtbHdEgAwAvnTS/rb2CedzvKDkcI8
sEGLXlS7hPRNrtqhifeCdTjuTp9Eua3Rl+KoKfmCaqs5Kzlt3V09ySvMcd0bG1gnXqJVkOT1+LDS
FdcDYGUmrnuQEh46va/3K/10BabCFuFytWJUw15dvEiaI9ckRdjqdnOQpADHNZlBHQfDAbaEdUnU
WTPENPM7SB19J/qQ3NClvV8ro83YWsTkwdH+KtqfkaJj0cKbIY8orpO7JafGOJc+eVuTEVvb2HN+
JV4qd+tf5pUNRxQB7cdfZw5g1jCs2k2Y9jsX6MrRG83kiLVjL+dTA++dvtdIjYjhcOdRsAq0xf5i
5g8jSorTH599vTl8gEkJ6J3b2Pv4GloycU0dmeT6paybFeMpJucqN+dvY0kLe0kdC/qFVe4ElQCE
ab5OHzDB64adMddJVM7UAZoJSv/zQunSpMIbNlglY20ga+9mci04qZgfWlrfZ6+UV6OocBPRZtj0
DhW83k+NIDSQiSaOjZEVGyoanXOq6Bg69b5JJJSxmQXoQ/yodwwQfUFqtZ+ONEgnt4d1OwRNs/CF
q80COxFapILWuQLCHj5N6tSneKBhrfhuKE8RAiXhMXe4FtSypv3PqsRRNbnPzXpfu/T3eiS7/Tq8
rRtLDXufN1mu1tiLNWoVkavcxhHX1r4+rmd/pCvt/bq7bjxf+DT1XaW76K6IH2MVrxuEFkzhSBmZ
TWegijDb8GMMKhaG9Jjog7L0gRGawy1stAVZnP62/rurFXp9L3/cXELghqVT7BGWMyHE/EFUxCnM
ahyjQzOzKPbyL62g/r+WutdNq+V20BZ8I5Ue2VcGbuOD2YlfBfMvojm0+GLaWrCU9XQkHkQLnYyY
VXVkxjbWShJq6car0/QDpkx+OVnTsK4+UKpj2NBKF5t0oD1tjlD1mwytZrRLPFA/rWsyMDdWdiHX
JjusWNuVQoC7BOXhJ9p3feTzYaM4tn1vnVbs7+fd6x45svXJHd4sZRyHRCuOY8hYp2556ktJlcfj
8+bHnuVkJ2tkaG+cCJ+++uMqi7CBrN9jLZxquKRNdQBILDCqLNvShI5kpzlkg8FdrkTvn4Yawnnk
FjPIjfJnUgx/+/SbGlKf4fvo/CghfxIHPmgMiSocr7vrw59/85/uc9sJu6YWoYFXr/W5KUpXHqGT
B593/fH89YEVcrDu9VOjbTWN4sl66tV1kYy3624j8TGhW8UlalYUNCYG9J66dkO75zhZFcPiP5fQ
z5vr3rDYaJvXh9fb62X282ZB/E0xLPO5m2SyKQ192lkKLWQqhAWiXlSv6+1RnUcCefEH2+ET64B5
pSU9qOu949CM29Gq+6t1M5EMFcxckbe5k6DqMfCah6aLhtNniD7Pcz+cQ8Ss7ZHsoPAwI+Dum6M9
48VxaoU4WncnX3EWc1XU/z/sncly40CWZX+okYbZgS1BgqRIah5CsYFJoRDgmCfH9PV1wMjOyM5F
WdW+F0GjhpAoEnR//t695/7nl/7tu6RKR303Icb9813lDrFafVwEq8/u6jrq1nfD9d71BhZE98+v
1JkLZvP6WU4tSECud5dVNmIkblWQRc/d+QpP/ftTTHrdQS2mIT/FK6m5ajgL0Odf6dl/fvi/f+bv
j4xWY9v1J14/N3Wmd1QiuH76P74rAZE+//nKn7vX3/7ngVy/9fqxbATfdf34z2/8+6P0lCxh03f7
8iTEzAIxwkK9/u7/eBR/HvbfL//96f+Dz1XFKRWN3g4hB6HjEs1kV2SBJIzCdDHadzWOan2kSVYi
AVmghuL9bW7tVAcVPuIkHZbyNZUEQFV+/ZrV1kAxuzhh2er23ojEfZdN9Q+Owt+U6B+9SJrdkpgp
2cNaGVYm325UdhwUaGUC2SUvk1PqW5Vm0Y2LB90m9QwDMmFTXUc/OZd+H/ZV/2xVkp3GA768sKNs
3GF4XkYyXFSjv5EAiuzdwFk4iFNc0mFPZLshHQDb7fpn2jhu5lF1Ya6x8bki7Mc52zXUp8HUpy3v
hR4bf1cmwYADbF+X/W8E03KVnUdBog/vUD7oWLo/vLTH4l2nQFQgTNqY3ufJ+GlpOVqycKiYYJsN
7bHF1dAaKJfp1VIdsi6DD8nzlnf2ibRsxdIn3xOvL2+T5GucP3M/2qdWGaHy0IYwLpO3nnEOStXk
aDccSMtquoktrH19fWfUcc9L1QAZiNWXSzh4rfvO3ozoSBBKEsYtJzfV9m/krX052rZ11wZGMbO3
8l83qL0fsykKrSx0WuSJXV1ogZ27uyS3PhnfPfi0Jl6H4pOB+E5Rct3NimCEllq3adHBSP2+gc+J
VMDCKTyLFh94yYnDVkjA3J+L7+lbu/S7Y5UhIdVzOz6m1tQFnLL3U0vHkNwzZgdAohEI4I70+g99
6ZLt1MavCODTU8bgCTem6rc1x8ddaQx7zc7czVQ4u4m+dSjrpAwwW32kXOk3KTt1gElqwXohn5fJ
eInEOl0wNaKmKEAL/I2l4xr7qY9uRh1yWMKs/DDGxpOHr3Zv5dUxKRr7UdreE5bAW+I/OL3HGYxh
I4YejP6+mcbtYmo7n8YGyvNoJfD4e20ksisu1LmUafSlDd2Zf+RBZVkRoBtfg8hZ4DrbgGSQsExK
aisc8Nu0wrnj2KgwFv3Oly229bgHBybSsz7M851PbjCemxz9DAE6HderYeDktRGSD02zBTve7eyR
4YOHUCScTNEjrCdFLbUDG2nZTdf3n1dAr6eL6TjWb5rtsawy9smtut2mNqpvRDnURL1z8ZZqNZAk
BHzBjiXuZLD2zSAey8BKZz3UciPal072o7GcT6dzHm3C+X7UXfVWs0QF8wCAxmuUDlAMLYu5jMNF
1y8ST0wgJgYttlm1fBej8pzRAnPd26pEE8cUc8yMB7dS3f1cfkNKfqrmjinGSjaYEta+Z3FudD97
bOsK19tk08DSvhZ66aWMwjyB7VDjasDUDXgkdvt9Rl4o53wQiuXQfaG1dLaR7T85oukOgIfSzt7b
NvwKBGGkzKgJC5SWr/LhiLebc7PQ1aLMA5iirWpPog07FEgIg9VvilyCJScLhAqLU1UM6OFyvOCK
qUnR+TcFRgqkQBBOIqPfgXf5Ca+dPQCLVJfQU8figBGkoQjt6fuYddky6oreQAtBYHOhwTv5IRn1
p1po0U3eZ3D3HX/XN/Yp04mh1CYEyqkxZqFAez/2Pp581ih4JwU6kJ4zrj1xiu6725IUJIJ5XfwF
JCt6z6PCSeUTJoPATf+SrnlyZrAn5ig/ljEPiETUg5UQTPqkEYWlP1wis321WodJiz6X4TzwRJuv
w5B/1xKFpee34oBUv3Q0Lt/6gzYFf9PAoMI2snc/mg7oXJ+NBMUL0ygSFpl/VwuG8dSeEOzZFipt
1wvBoG49XDJIiM+dBZKpq/JH8DolukgCmsa4z3d9LavQn1HhpoTmJcayUkE+VDz+nDyiWJbxpY/z
G/pX+Hs6ZAJyeEGySSaZifauS06zNt2VJpyLMuyRvAVSIGwc0Ek3zPEqMcJg0b/HpNa3ozF8e0Z5
yHCN05QTA4EYXH6yFnhf6uUWGySnBy/JwjxeMTl+z/zQBotNDCYhinW5ra2SpAvqoy3qgM963Hl5
hY1KDXskVSAnmhY5G0dPj60q3+e+uuQW4fSWH0tyyOwGLKTxNZdo71L5w7bJfHSI5dtU3fCpOmYn
ul/zvsiSjUyMbo233Zo/B4GCNKozcaAPVVd4H11l38adXCeFWIAwNxP5Gbg98xO/cDMcWsm77VyW
IiKHljCdZCQ3w47Uu21lNxWn4bAdnZNyXffWKJNLq1clDkrSGpHk3NJv9sK0IFg0jldYF+3hjZzr
B0aaB3Zhoml6O0yFtHZmurwhISGhJO1dJnBmuU0oGjcj89yNJOnAlavHkB67lUwftolaIOUV6br8
FRvhRM1o/jar+9ihDWVXM+Gw9sxS+Opm5qn7qJP0xV60j96XQM0jRTjpMmRHjqu3WMsQyMVAdQbj
YidGuXfqu6I07r2FTK/ST5tw0Kbd4vcgEfrYwCbIYpwwPVSD9dI3pIOqhH2ZBsKjrVkvImKBzGSt
P9RxqfZtmVq0eTTQMAjCC6wiw4CqT/UFQoUKc+WUThsz8Qnc7rv7rOUDgap9UstZ6sX9VEEjTHnJ
CoFBMYa1Hdno2QwhTloJkKyqasgUbR5GaYCxMLuj8uuDWIiXOmtPqkzuhWy6UzXYn6uUwqhbhLFS
BoCQUb5F9AKT1Nu5qsg2kaGXSCGjX0YyPauF51FjTof6HGMD+9iqwyAdwG+oYAfz0XCAGMXp7SJA
12pWv9ORgu3qLo23GNC2ELI/c1JQQ6dpR1xFxCr5HU4ax/uI0kHSRKUEtPzuTp/bgvEcpgNL7FPY
PLFTxb9H/PcmWDflv7Va+ejX8bAxbDnTEq7vdXkzYjYeIWIg75KUTzqJe5lphbUaHznlslHzrmsN
jGS249H2THizk42KdGV+5rD3hB8vO4/S2I3oBArClFnN/UuyHkOW4tHh1LnNoE4YXrZcZqt+MKRu
nDRm8oz2T10KgMxoyaTSAasRtdXU8BVaes2esVtiNCRLXDOGb6oTLXG0VxnVreCkqP3QGJUyyp5a
XA34JqrMC+k2lfex9MXdjEujr/yfLEfNxqKYD5l/wpxVk3E7tBmcCP0GF0e3k0Y8sdOWjGBzyQRm
3IkZfWplIoax5+leWODbdCy0W3rgMlCyZgpOZ/JguzDoDXUwIYfFZVGd5i77RucoGQQzRdBV+atK
7S+pUWvlApE3umO6xrk+3Y3TuMvG55KScG9Wtbtzc3WsRz0JKvCcB4ulgQXR1x/GfjonWUPQmQf1
zKa3m48++CzOus6QMWuN2Puc7jazk5azF8KUaqBB6Qt04preyf3Qy20q7fY4Gm26t9w2Z5JdMyGf
8ExYdtCb0g0rJjfsHZ/KLepwyVmVpYkFw+mic4osg0Ir+ZbdJS2NsGB/pYyMDk5RP1ruk/AN4zlq
je0Yj13oe4IE62zrNM07FFlvq3rz1TYp7n1hPWCyf0PFvqWB92B4LtYLso92kwFTbOr8CF3h8liZ
2oARDdmvzjM+J+jKSVTD71arQz6dBpUhihc6zeTpEdEpgSuIIrcCfopKUKMU5n3PoDPodaLoSm/e
wuhDHELUWaBFWoQsa3n1xHouiMwdelEEIAh/0It1BO0xmTPqBShOrVPCMBdD8EWicQIVn91m7PPn
uWinAPztl1UK0BR4nTiPed3WkJq+qRqTtt1vMyl6Ekejadtn6kYS6FG1+OVbwXQwQ+BG1B+6w1RA
s8xJCeOUg8RbpSGzxUvu8pvzyoEd1SEfG607HTUEVVe2Q9WYYvU2iGCV6qdi7Q8sRc5FkrnvbZ8q
FjwPBSEuLqNVH+7UPyMHfrAbuurNQo8BU1AQLeiwyZyw5uljLslcRhT8NhR4h3Sho4pr3I1asKal
yVxwZY87GmknsfqwGTHR0qcBVHjksLfa+leam9hJ76J6LwaMYR0EzOo0SPnpoH/HpoeS2jFfyc/4
bnFBY9BzQjceftvzcltk6wsIEoDXjGObDUCraOdw9KsXDxfTZi78t2yBfi2G36qYXswkPiLh2lPW
f0RZgmPdp1guffdR78pLok3PWRoRoaf1N72jICk687ZcM6RBrDu4pTYVeXDbwZouVTzeVBEpcpP4
MBf0uvUY+7ulRucvcaS/Ilom5TyujLPSzZoRZTOdevt2BWhu3SWDRrkUL3oGlGtZQy2twtrO+XzH
2YVOkKPhAtz1rMI+7Rq9V68LRsZbTikmZoRNt/CU1TP+wRLy4Zz0v5jbficKT0G30HiMka47iKJZ
Jb4ahmdhXVh7Y4gb3hiJuel9Vu3I8bbsz1gDtYFNNCbnlsk6ad2MFnwHFJvWvLqxPoSgoWLvkXfP
6MAEt0eEejNExCKXX/qSLBtROO+IV7qZIMUy68TWl5+idWj6cU12Ag3lxLh6Iwdc/uUit5pBM7Fr
q28gA9Azkxmd8PxplL0ZNEN6jKL1AehDeTCSFpY8EuJG+6HiNToJ1yw1wpvVW08ttg4U8Q+eIe/8
lFepSGNaqQWiSn/ZNz37Ewf5Rlm4FGTyEgvs2zVZpFaceTfJ3K9AgoQTchLf+2ZFckeRUPclJRVA
rowdNAIofj1+Q6IJ8eSYwYTyycr9GXsk1buaSp6QiC3S1gkYrZweWS+zmwTe60afK7WRWJrOGR0G
6ZDVkYvxw2q6d09pQYEYjBkZDvN8TF/BFSSm8R4XCJB6eE8bgjPwQduBHIwOCNbKwWVQMrkXk1yC
U40lF6lbtEFOgYJZP9F9wv0Pwxnrhd7cggUKbKVe5OxEl3ZcszPYh03zs1I2wfeQOkONYzz3xse5
FqHR6/puyLJvv2U+rTX6TSRIK+qshJAfkVNrWiMCtBlLcNEbdBJnsc21qgqV8zhV2osav/2Errdr
vIxOo0BBeD9XVZJw2eWsoaDmgzyWc1pkToQiiRVAxPz+Nk9lwPDrCMjq1qn1Jliq2DiXMyQjRaXa
pCAPTUSjUwXo3kD2hhBXBIXX3ScaQ8Ems1ke0ns/IZJX6Z9GHLWgl50G6x8rH485sTx4cszMDcrR
1tcv6xkVX2e0MSKj4Q3JnzTp05sis27j6kaYaqaJTNah/HYbgpKxvve63GljvlV+XO+MxX/BVPbd
F9X3qilxCnk3lJWx4aQSrXksjXxN0ExuTajomcypzrUfmLCxEWMMvAj5y86Le6dYnCPCJgSe1J3Y
UuaN2VgXvdNeMDczJXbBRQyRvjFei0gFE0cBFmMyb40++aUN8Cwbokg43aPirZ/ZNC9WvTyImMuz
2Fnr6wT8ww/GweJvBIMQDA34zCXmatETAlCFNHcxge+D7j9ao/FepauLBPmL5R7r1E2RGIunhAb0
xrMvmYPEII/IJoiTe/pxOHTHDGAB41NkFk03Prtz+iyH5XGa5EMs56Ps69u+K8K2vXUy873iT4iG
OBDNrxrSSTxq99CQuby087RqrctFhOvBdFEVBJKFgjY27qws/jAj6wUHjoFaVO0VqehpIlosC8TJ
FGvCt/biERNfO/plUL6xaeUqR4v4c53GxQUMPZBXy4rsHQZtPbGfvGV5buyJeNx3hgpo6qDm9Rhx
06EIgT4j3bZLiL1Ou+0XKJQAKhchfqJnpIVgXHSj+Fad/9NS6rMsP8cuQjzNgKPQoxfGSA+N1gSF
W36bPNh8qb9jhK+5Uz2TjgjZu/QxdpTi0+d63neZei8psDeLZElKmznbWH31kactjELxVEpGRHZO
o2A62nO5zc36yXHSU9vpb8LonkZRhAmSu23lRQ/ehK0XHcd35mUPfvw6gj02O+2c9ClZzfmvWmeq
1K4WV02FSEZEAHgHfC1sW5zFOLxMo3nT5H29yPes734X8a3VtUiZ6hpJcu9doOdvKpXcRQaCBc3C
QuN8OwZk2Nhem1WmdTsMgAiZodFFotJGd46g8ybq3yy7w3z2o4X+fyz6+UGDAJsLHJC5fFzk/v8L
+v4nmC0oWN5/m3nDVPv/EfP98z/8XzGf/g9UcmKV6rF1/Aux5bv/cNHiGSQY0h0xgSL9S8hnW/9w
dNfwBIgk3+X/ofH7p5DP1v9hucJ3PN29Svz4X/8LIR9MphWi9e8RNKu80LZc0wIEZgrLWolTvz4e
ifAhHcf4P3PR90MppHfDDPRt6skTbxNn12GCUI1PQyRKXz1zlmdP686wlbpTUuOdFLP5oaUWy3Yz
5/uori7kVQ3n2vuJB2M8QojoMvki0WyrOod/r+Rhnv2vSfzs8Qqf7FyAhBi0g8ik+WxRXHKAsk61
3p7lMOu3anyJWp1ebpm1oSLL3dR162EW9VnrUOQht2ep5BjvlmChXOSxnAK9J7sG8N/2wtpmxRqT
6Z3jlkTldpiO1FRxaCkNqkVk93T6LSz40DVrQ8hjmQE/z3P3LfExD1cmVV9uwYFC/H3rcGxIXUrA
qLath6Z0fws3hziSkL/s0G9bWufMmIVVxOtemmmJQ5EzZ7GiAnFtZWkn24ZQNfbvo7S0Wwntfhgx
2zhjtI9KY3rJIPTUln0xbVV8Wj5Z7Z08xCB4Hqao1PFV9EfPWmFXRQa6hYboPpq9G4PmYRgPotq0
jjh6TZ1TLaybWX030viXcJsbf6KC9hDOzY48tbWARL/inqp6Xk5tZh0Imp97DnKN0e0nB82k6HZs
ozs/q+XWS+ZPV8vN86x8HXk4BbQ1lbf2oBgHwFia2vKn3XYvsynVDi3KnjzBggGW89WUyJ673O1u
iOfOA7RR2EAHUVA1ZC6jjXuU0uaNci1CF5ZHVSAh7aod5BsTG6iX7jnSnyzokiZdRX8avZ1AObGp
bfvbssqTFY39CWTXOZ00CMAjDYTXrC9BGPvTJZ8o4ZY8+YS8MWxbU0c7kpk3fezc2k5VhKUjp4Os
fms8vIDTYxZmU0ESY8pWIcZxK5e52CFI2Bpl5ICXgbnQUDp1Avt6alEik/HQA3HurFASgD0M4ouT
S7oTNshSPY6+DFeOBysjxBWgh+TwN8ttbyBEqDVBohMb9DCiS3Jixwg9d/hZ6skEw6u/ZCQJnSjJ
wciOPW276uiI2D8txGODyPJwoRCgcVfHXfzgpgckSluqduyAXGCkNdtbp/Z+OJq1nObVg6uZ0bEw
6wdE9NZlqMbhnBrf+CZyTl4q2jkl7etWQ3HUlWDPBN5zl8PCiXccBh1q3cKuaW74bbnte/mm3Brg
UwZ4NxGFe9arX9rUtXt/KN7juYfV6uEWNVsrucE4YYIOvNWBX7ZMA2CTN9hzxvnd8gpvn/erEsvR
7sbCFry16QdDOEoT/Vgw+VKD/VTmdnkp0LNvPNcdD5wX4c3bkPZmAgBsr6eOjqPAzzLy0Jm7Hpye
aAORf5ZAVdGEUUbLMY/3fpqB+sE3LobbGBpoMP+UzELDjgrVT7zHdmThMuaZnPgGiYEnTzRO8C6C
JaKp+tNYHAmNGalowmmxMPEF6FX3kJvLtx3pWy8rTrFkwudPtF0c/bfnxjj8NCcwozraRnNzAIT1
i8cN1jcT+NvlvIHC2+68khhcUVWnheK3GmfMJqpLsH+9Qx3BANhpOw7lvICLt5v05KVg0d64c08V
QS9xk9PbJwSnnoPHtoLAsUSKxo07ZbfaY9z0Idw0eTRrzEYdAc3KcX9B1EBsaaTxLnIbiIgKGcyc
IaZGukHISw4+wU3vcXpzDs2zmlNnvC97dz0ZewFGfu+Q2ncubpwgzQAgDRU9RBVl4O61JMQgFlEc
/6iXlgmLy5GAvkTJEGrY2M1y7sySrn21EJ49fzmxu8ZpRN7GjOOwsGdvO7vtT5oe4zogsjdNTx+q
W8Rb8XuCprvPyhZ3IghxDJfkoVTz2ZfMkZSkRTf5Zz0SGclbGrIq0iu2+oDZBBaWTHjI1TBiz2wr
/0jDBBaF6dSh0n4vvumGcmJcV016u7XG35kY8WlN1IidtOJX9tyQUfX90vr4bnuaWek8n9M0YU0q
i0/b1V40PToZI90jTi9QuAhc6bXhDX8jpyaiN42UMVRrCOz95inJu/jJL/CcDyUWtMlqd5btZLtB
AYyekmFNFhFPc6R3oVetwLNON++yIB9eZ8sDMcG0POhMun7j7NbMmo15H3V2casLpoeWWYO46pCi
xMCqdhwZ7iPCTna+AmgedVw+jo5rMhXzfWYUFRc74wyZLuceGyQ8BeGDAuGIm7VQ+6cawYDpM3AT
DXBk2ycMFZHrwV7qQwVnS5ux5uo+2vqmA1IFu61du13EB0ETcwdnubVc+MmDW5jbulIn7NDsCaTQ
hL6Wv3izB61qaF50HYOiF3cAM4fV0TRPw5aeDVe4SZ+vX3jeWsgCG2eo8ltGGCy+hE+NbnuRqj4X
bmyfLJoNQWx2ADZ4mzgTqQlj3u/d2Lpdah9RrcaYJyFHjvIesr48DBE6RVcDbjT5HNnY2Rl/jACY
apiJVC1a6MHBJw4F7/O4YBCtkgfEiuW2s8stmWHNSfTFwW8gnxPmle48moJ7QxHyk2uS4HCDK5c5
29EBUJpLPLqTb3MheCNTO9O7YDA0D+2TJmvtkODG2cwyfo7EepaGFLR3I6z/YzJVh1YNbLn0Lxi3
n52ooW2Vps7FrhGGd3XY1Np0Rv2sM292jiqrHMCX7bA+yuKuk5QBfuZstWYPSwXMoaT7pvee2Gga
QQ6uWvKz6uY9eZ4xzAykMc3UCBYg9DFX/bKX56l66oENirg2GYxd8TY5LPc4BoQS1W63BSxAH2TN
3FSt92X2yD7hW8YZDJzrZ6/37DXbVYCEFjqBR3k3PE3AXm48BSm9YXjIVYZvojZdM3AS5rfFqqV2
a+tnmoHeAk8xARi3kHHW+UHv9YOzyrKvN8vaLXJs/yMrxo4ZyfBLWxB6Yo9CVanj7t+RoEZveBVS
Fs6ioLBrW3eCkm0nMedP6U+UovhyCSut932HRRpwYk/MUybYBzIHe4OWoRiMtXlnIAPoqcEBRVX0
kdYHSShpy9sR7XkVSXsNm8eEuI7wre6lLdwwWuHSADtfoow59FXgd5X6GX5HRx6o2vWjuCa9fBm0
8D/U2Mj0/6nLvn7helPYlFy1JF16DfW53lzjfa73ZtPSjjLetQOgwwS9/01FmyHS01MTAdkbWE9K
5YGDLzNsealLs5LEI8ZYpQsor76/PtxRWB7daNgtKxH6qgq83lhjD2rp78cuoY47KIhvV3HjVfDI
CA93XbS+7ac1KarlLMPe2g7gCMt2f5VH/8mLv97t1vSmTKdndr3edOPNGAxoCytBexgM8qaud3MH
Q3SzNFA915cVfzEeZQiIpAleb6+fMOzqfsFDgv5xeo8boEtcn0Do13t/b65S2XbV1tp6gRuAlsey
jHNwFfpZAyQEZ735o/sjlVdH6b77+6mMbOaN7SvqrFUeeH0unOvTcn2uOtM5OyZyCpOJEEb7xAEz
H8FhAS6YMuaFS0RiEzfd9cb7bhQOcybHM/uZXdOv5oxSlc0ADoqgE4qdQ6QLBIL/uvFX8TeZuGRY
+cvLlWhRr/iLHDPjxpIQEBqN3sYq777eeAPUPt3tfqOKZsayjA2Dhk7goMcOEK3RVNcb7++9a76j
vpi0brT+vV8Z3tcbQYvY2NHODCkcWfvUyuPBVUgPhb/Uleo2att4P9kLHPaoax99Mc7h9YvD+ma3
GJUGzEtNJDUL0QMqR8KgI/7YXtcJd10i2vW3Xe8ZV5b49eOhj1+lN8bh9UW5vhbXF2rILMTEpXjq
CB/D0bwGWzZEjwhpuPvrK/Mf12+3elFrOHHB3y+gQ0Zr5x9N1WDcvl7IE6sGkJ0ZmUtLQeBdnxD2
8X9/vvxpDYYsoFMdOU78eQquf+X1770aFP7+5SzbZei1yZHI0209tMyDdOuLuLKVIFzaB9EbDwYn
YmF7BCWZiBtqgKwbSMDvXQyKzRzc3eqFnufqBZiJhG1d4p1YmO6j9foNqMPzsINN+Tj/QCrFAuvF
kBdLZrhZ61vbFgD85e/N5LeI+gx5WnFpvp0rApRXvxtmFFFNgSkdZsVeQtMVY1Nza8bRfetydtMS
Nnq08HHK4Ekz3aPd2Y9VXz01dsiOqTiLLSaie4p3AyPt4peXaWDUWP6CCP6qxwazbo0BIlC5t0J/
TZOMaapX/4iH8ocJ9j5ILd4CRpHetoRhHip7esCf61TNSlkpzjKGTlbopkVpYb2pjpMnI2uW9q4L
lUCqpC9OBkxYIaqeKX3E8Ix7vT4hbLxgdQbgnycvjUH/fC1UdTtDB5JJcTR09tdY74/KE+XeQM5j
MCv2C+h5sAMCGhEn71NbZy8QMQ+z8sZHBwc6rMrhprPtS97+mswHb3kkFJE8IUSJG4h458SZPjmQ
oMbUtFtNEUdi2pBjY5vTugdSHHVUs8GSEtNz0HjF2icGKHdlfj972Vc0Qz6p54QFNI8/OkWxglNl
CnSVnT1n8oJJDAcnrR9p+vnrUc+M0O95MPEgZ91nguEJTUp0nwUskrG4qAoK9JIOF316jYToafO6
F0TJwAlb3hLGzJwFMSM1MyPT+sXL2essVO56Sl3lZfK49FWxnQLYMh+dMzx3rvdz4ElYkqbZqJFm
Nbj4pzbPbrxCf2zynkH9bO2gO/7KTM7UQ+qXm3TsHmwat6kLV7LNfaaOuXxVEyaTwXyZsZagj8HD
VDi/29YC7GUBijQTgXtF3Rc1fqUqXOzp1PvYu4r8u4P7iRELQmjNpM+cnHOT5rvOQT+gEjswsC6S
a4gMo9a7x6LW3M18QE0TA5mQn4uZPabIoYIpcy/5jJnGy8qzQHFllajAi5l4EhVmQxYD9J1+lcq4
xZP3stAizgz/3QfjCHeFxBDCS4+6Bdykbrz7vC6ANCB4hJy4oSbdt676AYvzkUeJKprpVWykBMQx
3EGukoeTVeLK1hlCRjyComJvE3LZarwM8Xg/5TaFY7bTD8YAmcMCoxZK/CWWPcyBYzsiwMQKH7j7
gSXhBkgEIpiu+9HG5IuOXXbsTRcpn+fhl8ExuemnbDiZspH7ctHe2xJHbmQwHdKOikOPqDoCfQBx
Qc0icsNUq61V7RwT/mm/sBy4CrS9yPt7BXI5iDT8uiQCJTG1spbLE8r8584ridVoGNgkEJ9ThB+B
1Q4tvx7lxkRbri2G8aS6bt56fXwgMxGlnN2jCQFQsQenR3pN+Z03DlMTt/7h2Qxu8ZvtKsP43c8+
QYTVcFtTYuHsx8iZ534Oq4NIrHhotqOdzIx9HmfGyidVDJJYnr2VgeSpiRo56JmL+ldoN+nYaGfd
jM+JjvAnHvX0vkbBG/g03jtHPPrw2oJqMIetsIyNDYGO7DX3m8oi3llqaALeowK3781UvM6dfOBc
vJzR4Jwrv6CydtW3pXwUdQ0Nidb6mJwWCVOrvyNprXYEzJwUxmmkS9oGLmLHVf5l5wD+lhTOsReP
UFxAFOGCkZZ3cRjRTFHBG3lxzdBO4cZCWgxqvdSw35UvUs73XUk3tsisYa/3JCpRwL6ya4D8RIY5
zDjYyNU7amI8V0A7/XT5dHWrvJio+SF9aO5tnzuMuXHMAoJkTFw4UHSGw5AN8bEgqpIuwyoz9b7T
NJ92HEPIF9TAgCBOyxGsGLvEqX90dKzPLGtbOfFqOnH7TdsDJ+lEnKqd1bgco6eGNQivWfMNZCOA
jcv2WbS/E7ooYGa+vXQm5418Oj3vd7GdP8hkyLbZ4JKaVuhgbtQdKK4vtphzx0IWFtSBrux/qMH7
zZY+BNY0JwHx5DcrICVNvxidzbtxUePZHdkbU2oyZQPp6RB59H2YdoQQ5mxpvJE6d6eBo6tFCkSv
IvDJH7QYmTkzHv/eGBQ2b41VhqoWwYU+EnNnwxpCef8pVOts69kjIMpVrAfysc1WtEcJacctXNKY
FBBZfhMxsvc5B+ug9+p6q9mjtR3sXasAVMJpsGHFTwIz26DGPekTwO9+tx5v+QIknl8RXGUZPelR
PLSqxzJm0j8Pxk7dNFXyXukNzJYeAZoTJMNY3uH+mx8iB7RVjPd9Z0H73S1yAhZj3dkKDcXQ4JnN
YCVXuoF32nQfO8gWm9HL0kPjHCwL5Kfmep+J71w0TmFb1waOW9rPZbYgBk7RSMqKBS1Ww300WIFq
68MoEdqZxXQ741m+WFzVciXSpuN8tq3RYfsyVZjgis9bJEL5SbJKAMiqFp6ahoi5Kn4jhrboUfPT
8A5ioC22YzwCobVzI7RyETpi/JVZ2XOlLl3pkVPIJGGbk+0UDIrUMOkzrC0WOnAughKv38uIydo8
7FEl6Te0ybBYoOZYrV8kL7Tug5TmfVLA88vtt4z+NqIYrqnrjRjcoMnK6GCU9bPNwjZuR4GwX/Qm
HS+aQzXxVjt6wYSNAcyFvc7mH38X/8XeeSxHjmzZ9lee9Rxl0HAM3iS0IhnUzJzAmJksaK3x9W+5
s26yut5ts+55T2AAggxGEMr9nL3XngKii0Zb33vSbd0SU8XNcDqQRHXDY26dRr1/G/uOu8qm4jEZ
fsTdOTBrh8TbEVpIFTjrwLKemw6TYEWEUeel776kqtOLaA5zNnxbjOkH46atEWbf9RR2EVrS+yAp
N9bAuKWJ73GEBog+xl9TZB+pVF60XNjb3MN8GNjvjkPbvCtQqYXOcdGZXsVd9tHb3gP6LZJQ227j
WMmPyrR/oDvmudohO5lsppo9Zx2O+xszHpJtV0rZDfTgNceE23BakEYWMnrXemIws4gMIhSz44x4
gpLpg1XXyLLrfOvkFnB4/whoHrBYhoB0WWQpacxfGsMst70HKCjrrKNroVHKnP5MPLJ7ilz7zjMw
vOQiQcSb++6mjcGLdVm601OQOswGupU3AMSbmrS+RC4ZgXqOrcCD+Bg778UwwPjRf4IFDzbAmFZ5
FZlIuo1pi8/jfayKbQIVm6YsVSdgEfoI0UgWzHtjvnj17bhQtIDZ/JRneDNqbe7XkbTSdnOmk2Qq
3c9qWycmmVITU6+XrJV2bVVHyOOkP6ntrwV+C24XDnd6rfBOE1D1fWSMljSIRptZvoOKjo/VnI1Q
zyqKEzyo0mY9FTINYNox4OEvyF1fi2EEAhF4IiGMhD+aTE7WHgabiGY9uUmW/JuglLGtEEzLWDAm
mdJ8BuOyNNaFWIjejMlU9HAXUhEI0Vf1dB1Oo1zwAS6LERJ4KPfr7jcQ1IgNcnc8qZwq0TMQXGZH
qgexek9129NwozOiNj2XsEgNdaQsltUnbC4AkvU6rw7gCVZhHSdH2l2YCIplhC+JExJgCZNw6XX8
WmSoQTaLiW0cxynzd2l6nQLrwegyRmpx9uRAEt450rKqFnWFDxI1M1/L1Q6BnDgn0j8dyYVa+9pX
6uO1G0mpbDw0IBChh1MYzMPJJ/YYGL/c/tpZNNGmdFBq68nIoV26bZO6QOkAl5+WqYp4ugc0ixqH
xF3yuzqYk1SK6kKYpKAkCaW2xDG3Pd0tLeH3VCTaVziaLRPS1D75E7UpuoPlY3RsOwREXXQVFsp7
p+sHTvw+ESfdNPiKbmMT8q2Zp9w1IY3ItQG07xESBBZYAr8CEmvQ0I2+tvOa9E7tS0LunGrNmGx0
UxBEaf30H4ZlTdtCesOFFhknOxiMY1r/UBtqt90V3THliHXKhS8Xze81te9rkwFvu8XQFko4igkJ
e7I4ZTdGu7QnXeI21ULtnrsuOE7lfd8CyFoxTUj3VZbcGnbEZiY/rPrEKYOEtedaBmgxPiM6ROPk
yoXaVAu37vDGNQ/AewdJGu9PWCjU3//bh5AfxxWOl69m+TnUKzMnQhwwZI7G1NkG4smumzt/ADDV
R1XInAtxqP6ah0xWFo/APfjR7iqZmHjNaCX1yQoOYN+spkJqmCOMyUtK2iT+UK4NuothOrhWRfKe
TtkPxkDYh2asIWbu4kGKPxyneCZGahWkc4EIHpXUkuo9nR44iUvKv2sqYPAGM3MJjebhEIO8MyhU
7KwZMi4zmm4qnH068HaNFm3+1DcT8839Etgxg5PwTNEXQYh9bGLjuTSGDyx2VMEHgTA1QdMlwXZ0
SjlzB+8Udhg50YM+ahqUtdpt4vX/ikb+O6IRy7ANoEj/NQXqkVZL9H8272nZ/SfxyF+/+C/xiPuH
bQvyuWCAOI6N6OO3gMTQ7T901CG0jXz7HwIS5w/ftnWB78pErulZfxOQmH/Ygvg2LhzfQG/3PxSQ
WB6Bc/9ZQMJ7IL8wDO6Rpu4YKGX+LiDxUfR2CHS1cwJvBW1nUG0JROvXALvb9cT8tJUTVXI13oSc
uhL6whOLuWyuXbM58Jgi4fmSPAVbTnxNOQU2DlhMZzktZqZ0DRm7yekyrnqISoIKBzPpWU6pYUdl
O8jX+JyYbkMBnleAQRCg5g8tM3JGyPuQZ+uq6bGLTsW+Zu5uyEk8wnXnaDGvD+QEP2OmrzPj95Ez
A0a6HakEEHEO857aADlGZ5tagaBm4FM7IBWFKXzk3cD6YT7A1VhSZyBUDiTToZDlh5o6RCoLEoBj
vG0lixQd1YqGqkUmyxcUyKo2RmORy8GqVjBTyvY6FQ+cWwX1j4U6SD9lENmJVhgm0aD7wHLFD1MH
q1adbSMHtTeY1F40L7RWyNwiZC3eKqXywgi7RHVaA6MJzZ+LYW/p0ddgSE3qNdRtqN9AGJZ9Foo3
CQVu0WjfO2o9VV28k8Ew0HNt5+RoyJKQKYtDTJW22tQ8G7rbbXRwpwt1QafHg4faARmFe6PJUpMx
vehUngZZgtKoRTnUpIgXIlxVq8AhFsMVvA55t7KEVRGZk4LFpbLVFdNBLCYoWGpeC6LztQCWQN0x
fq9lYUyTJbKFWlmZXVMqZ0RDPNp9iC4AfFHaV9Sl4rjZjKa+MS0MiOFACS6hFheoohzVuYYqnabK
dbJw5y8PSOMq96c+uTdjlcG94J8wk/n2wCj0kODL3Po/qIWdtaqB39kHTzBQrxHH2gxiXDfxcHR0
LK6CHtrRkOVFjTpjIwuOEZVHaiziEFGLTGVREj38UylsiOHUKxkkp7tBljAdapmtLGoOsrw5J8Zr
nlEfcy1oJqFIL64shhrNuqI22soiqdNGt9ZAJo/MDWX6V5CbU73B/WQQo7/YXvpaAehcpwOGKuRm
LynV2JkyILVZchN2QhZrCVlDYuN6YGKmXUU9txzdhyUXxxIM5ApNFY9rfdPKErBFLdjFpGIWt55G
4LdBrXiRReO6PDiyiOxYTb/V6QhaZXruptEgh9VKb74WrUsGeylL07ksUreyXD3LwrUvS9iGwSO3
++hTCyS5LHIvWY1Muc6fq4pDpArhVMQNKuO1LJF30UDsBOz5DRlIK9Se91k32IdQ14ZVTI29lsV2
NM2AQ6Nj4HTFTo1LLEneHlVTQq597dNAwZYMNSQ0Wy16ia1SawpgJW/G28kWb3+9mCA7rhV1u7e/
1rUFan3eI07/fO1vbwfyf2VXSNaZY/V0nDvjwIn5uZU2/Ju2RpzM5BOWEtceUP2oMbjhD2UAbbfR
QMs0/unpLjOXHvP4oQ2Bsc8Z4ZL47Ek08g9RUkJK9iU+GuddR8gx8wS1Bo7iOs+psfvapfYnjXkb
T3Devn4+lr+kfmzmWYKyifnYV4QJKIN9vnjmvlHZK/+INVE/V4QIpcjgURtfv6kLxuyxl9JGRLpR
cHMzTmrf5zt16v3UjiFOHkLcYzvRcHbT+n9seyfYpUjYnsZcO88zmP80ea+kQN9sud0I69tYPgcL
mmX68mJPX7m+Gm1Q4/eZ7HM+DPueUeEZ4+TTOM8NTOvIPLhGcau6QX1XMzqqUMokLYZnEnyIdHlH
j/EQw50lLBNrqVbtLKr2zlTj78tBr03z8ARoh1rAULrIihZtYy6ZODWeWR/MsHxuBWlc+M4uWlX1
244yC/AFZtBRd+6Xt8mgLC5m0DrB8tZY2Boc7dtiCUZ7WrPspynpbsHOHlNTL0/V0r7XrUG9trDa
Qz6XPxDIAO2niHqIkD08xyBmc9dLD12suVuILzlwu/BbPfcfSDPaB1cPyquJCNnCTehpXf+00Ew6
LWVx7YMJDT4uu1dUQ8RYRQ95EgU7rXWbbRW50keivw1dtOzTsBan1OeB2xr9JvrVI5i4NaN7pFPV
biRwcVXSODsZxZxs5qKvN0FIsjPZxFzG1bgawjw82lMd7V0zQO3JdZY4XGKkX9UFykO2xUAjiI4c
Ej89PwwSWKIW6LXvUNYRAS3ZIZNCR3Ud2MOtsHvsAoNDOFTbckV6HvOVLDmR8pIvpNDTLV4gz6IL
YS6ner9qodrDCRb9v3aq7bnSzX3Vz3vUFyba8alhCioXHTdgWDCcoc1nhxJTNAoSrThWUvzwD8GD
2tf8fsFbqhfclNqWPi5GXdk6nsmuReVWjIjdzfRAgZBoQA2ji3rVlvFBsYl7Ju8kSt6l9l4Vc3xE
zFaf1MKB14CIS24rDYGwnFeXwTzlKObYDqMCE7Pp0ZBFiUUuYlmz+No0ojFfo/gZaBG4NDMnWXb4
XFVYG7WtjeDlkrT6+dmzdbUECqNVcEZKkFyABn+dga44jItYqy4xDmNBkXqgmCCP66J6qZFcpZbt
7mV/Vh3lKFk2/IerwyCDx7+O8j8oauqFjD68M+vl9guipjQq6kRQa1+Lpe7ndVfRalbHXaHD1ELh
1dS+KvcYvQSNi+DMrYmmkGIAY8GWoFZR8bAaau1bULTO1vP06qjHPxTkLtADe5OGBZM/9W/93WZH
W5xue4k2/mq9q/93mLTG3pm6w1evXa39o5/8tW9xv9VlgriXSCrCHH43xNVamjPbRC0n1up8+1p8
nYNfJ6KX2eR/Nu1+ULndYSbu0gLek5CqDrX4lC8oyp7aHmNpZYzrj1EinD6P3ec1im+Nlri8PMlE
4daW4sf8feCInodL8e+OIZ0QRvDQ0NQBwi2KGOTzyv1cp4X5k0Qr6gPyIv06ROqI/WOfB04BQiCC
z6+r15WyHlcdO3X1qldMLcItEekvhqofqYu3aVEIqO028bjucMPlR4Z9lJzkHFhdMupSUvxDtfa1
zwiNvdea9l5RDdsASWZfUPtsJwCJY3OypUpHvfb5A3JfGUKtHZweO57O/VDXInh7v9f+sU9r6nCj
SVqiLQSl2piZA3LxmKS+CCiTjznUVDeO39KUwo/wVPvNd3UIlRbl64iiEOKeprZJbHMPLWVTdQmq
S7JsIzJZCWTnTumkYtvT6Tl86nQ+77O3/lgnn5ckjgOi/JYkoOdDSpjb2szBUHRv1WX6N/hhZRn3
RZKTISnFY4WiQKmrVS0CwTOfzBZaEmmfMgMpB5hsqLZSRhVy9Wu7Fa62saVkay5QVa8+j7A8zAp+
p6udoO9JnEMRof++PX8R59SaWqj7tvqRAERCUNT+4et2mQXkZqIfos74ucr7fyv8EO8xOu2dLx8y
ufwy7pxCvxLqK0wKf/X5Gj4CuAXyJyaD8dFBraqXGIf99btqMzR1rJemq8ns6Sj6EXS4EEL5lQaD
W49a+1r8u32FpqFI+fqZMJf/mn/3FhNzlW2+RH+qt8nU72G6PjuOFe//9mv/7nf/sS+NFneztCjh
YvlZ1asIj95Bwo+EnrOrnBBGtjKMrel+Ub7mcVQYlHbBE/y1GFqeTl/7xkRebKau7fTG9PbTmBGk
0eeY2eWxUL8WztBWAbDxNuqX1c5/vI3a/NvvgAneOomFeZEvHzXWq4HGcqt+6vPtPn92qCbgJoL/
hmEN6V69rhau/Lyfrw6LvdJzThTNRs6xgjlUnSpDhzXRRfV4bF2yhQb8kc2BMAokirJWG0eCYUFR
7AECQZ+Vi0k93CulS+pKIz0tj6UcDGhKo6SGBTDVOIRB/gbgi0KjvAIwEgc7UY2XWnaigooOHbG7
QXGZNUy/3GSKU/d7oTaFuvOqnYmfGxJaESM952n7uVC3bbVadZaUy83dPbgh1LNW/ws1f7Plc5NJ
KBeefCyoTVs9EZLiWXgkb89M8MBWUGMZdBoAA6NV9V3ULvWF1AJVEDClPNt3vjNVh1Y+uCI5Sojl
o1H4BKP7UmQWGgipNB4MTPWkpoogI0Lnp4IYOxFz71OdFNUCUWttl0eYQjbQVtoTQtdvyHHtbV87
zamVC7VmwNq047Y/YCSg+SB/VK01eBMaA5Yo7To+iGw7pKPJKWjIO7baHmkvHmagAnbn6OUhlsMp
1YGApGZzlwyI01okWlu2HMCiEECl1gDOwh9bjbm1GNtEfk8hFXVqDZSDv0uW/iapncjcmjdBaHIB
yS+uFm4f9Ru6hyimZP8mJwsJfrEcUJDAa6DCjcjCFD2I8ES2kcZI20VUAPfwHGjlOvLSm7XwWjvl
tFMnji/1kiQacD9Vq8QnSlBUcKn9cDkutPpp2fTU2NRqrxiApj7viaojtYSHOgnGBeBJ1jhGPBe+
doI31TZ9A2k4lV/ia0EzztsvaEa+dpFmIeOG8HB3LTSLynaa3aRpNCV540EOKdTa1yKUZ2pntK99
HoqteqNMPbvUqjvl/ONt5MCISJxDZzMZO2Nm7ZFM1xtH6gXVolanmhNtLBQK6Dw0DrB6QSstJgdd
/R7IQ6PONuHnkEbUtqN0fVFnoWyrrHcIuudCsXHVyacWn/03IuH+pNhXb03KnLy16a+Wgqgu1V8i
DmI66ajJmOzLfpPaJg57JBhFbP7WYBJDhAu1jhDXq71xTG9eOMVP1VcifuavjtNXr+nv++DpaT7Q
Ypjfg1mUd/WQj7d9gIuZoDbGNRSKELz4YJR2Sw4no3O1xwHN6SnGEbGLTJdWtF8We6/Ig2215PWO
LFOiZXWxXI38ASO4d7AxpJLN+Vi1izjT0nha7CA4tLETrjrL/WYac3QZ4es25aJf+94oLyRDVIG4
Ybid3PSzbp1BGq6MBNkViKftaMwdTBZ7nQnrCi5IfyEXND2mA4QnkCIPCTgLqjDY0gfdO+Eko/uQ
DMGhCZb7FAXcoW697kwD5zJYbnAYazlaGJ1dHGJHggZ4gyxOhzaa1AfXi8K1NlpE/ZBCjTAxuy2A
92419GR7G/jbyq3d/tj1/QFGFPKC2nFuQ+CoEDg0SsHz62j51npEsbrG8WXRXwErajq6gYhqvKOy
VZ8BwNdntdan9QeYrQGGT1tdLLr6DHJz+vvaFCHgx4W/IKlb131DgJ/sUBWh50AtIZrAQQRym2Xo
8wxm4zsYpotMDdItuzwkWRQeCozbGIXvuJ2NT2BBxG42CSDEvwkTrNDHfZiN+V06L+sIcThlkLDd
OIkOI8+bdrMV9hdTFPp6qDAOWLaJuK+MEdYIcWMVTbHzagPkFrUZjIAZpcJ7p9KeMijje+FhfcIR
d5db/U8nLs+WbxL4Okf7nmSCFcIRwM9dlG+syd/SEfyF8b4gWgpVylht6sB6cop8ugmqODnYzvw8
6Wa0rRPMXFMvHBrIeJeSvv+OrJN4ksIAVkhlfU70H25LEbcYflUhhuxq0anw+4cFMPvacvubAoHY
CgiCuWssnUpwljzUrtHsrTrqdkGLd6JwJv0eB8yqGYtss+iww4hHrXeCJwXwimmFgBjjpu/g9kez
MNWzs3cI/LE1s6fbDCWs1Gdrl+blcgnnUPbb4p6WWj4eq8Wc1zkSsmWMfw2EDYPitxjCXhYtQXcL
x6xn2LeGl+wR5oobx8vLG8vSyFau+cP4Z7RVNhvR7aSR8uLGJMqYVomMvaeZAWb4o8PusE4t4hJS
JpgrwaO2h3HATDTkad6BrDKnfB9bXXcIC2MfkGq6scrM3ARAmgBa+JuJE3RdtOIu0PMzLor0UtMx
1lEiHlN6ttVEs6Q0rG7zv927/1b3ji4cVu3/unv39DG9t//xfz7Umx1//d//sD5/419tO+ngFgKX
Ns0xy/6775s+yR+uZZqeLgzTF8Kko/evABeaffi9iSfUwR2o3ty/fN+m8weVHZDDtk4pVhCN8j/x
faMS5dv8vW1n0IO2TYHx3OYDcYuQAS9/833rJD0NdVnq3CKa4YCh6rEeWh4BIRqw0iNR1regnwTV
A01wpHLLfClolMQLl9fMj5gZt0QIreBrwUSI5sFy8vemDQsoVh4c72UH+/XJh2+4oj11XznikSr4
pSkBK0VoUAISWsFS2BigkTOnOqYumgrvhd7T1atX9SydJeada3jS7nCixYHwxCSERWQ7r29flyJ1
4N0WF56/hKHVzn1ttbdOg2i6LCDP4s5EvV5b16x3223RLnt0b6hGurPZ43oOF5zi2s/E92klpdgE
R5ziOH1k98QENINMMjPy7eLRRAfngdeg2kJD2/dG/yIxFhjVUOv5xV4jfbX13YiHir0ae6SFS437
a4wnc6+HMw2kfCeC9nstjF3f2JceTvRqMqOjMWL4EA7jAbVmyU2DgsJAjGic1fmZPDw+CX5JtLGh
eUM4q372EvG5RW3VvFH7jca1jpmu36DNNG6XmX94Ucb+HnkPmFnTbi/0bKdzq1nuZp6IdzFdX7sr
oMxdA2sJryVpI0U5LpdltpJtk3XThkBH/RpiUt2KvCeXQG72iMGu0NtTHSOtZc7RNnao0XtDa57Q
4NvIN4eI7l/wGgaFhtI0xHWJTXbtaSK4U4tGzNpdZZaPg/Uj9yfv4FvDcqsWInOBTJHRyNiMuqyd
o47Qm3qr4ag9hD0R0itSu5yTlSMuQiJRbkoLWGViGtE5NYLovNgQnSidemQWcurjy0zFBUKed2lm
hzSAqTo7w+Rd/LFspFW+2pDZEl2nxotv8QyvkzyNrkXqRtcu6tE06ea0h8579V1du3HTuX9s5zja
zyFs795zuseicex7Q7+lgt2NPWpYXf8eWuS86VrZPJsMie2xHGC4UEkZE/d5yAUGNy1+Y26dnS19
oGLttsnbUukV0nDH3Sat9TaV7fwUWN3LwID/B6MN9NSLbd8PbmCcEO9N2yjQR0R5OqI5zne6c9pH
7Wqc3FN1O2AFXw0ZPB6dKdzJL3rnyXStW9+lweDqI+Fkjfk4aeX8S9T5MRzRN6JFg9SjuQhMRy7/
zN83KcHTtDfdB7QxyXcoPsx/jFLwEHeg9upetGtHtHeIwBfK7wi8aw79/RIgCo9T4XwXS3isgJz/
GJBRBvBESXYbn1uvXA5RNGG5bK32LV3KbRa45h3cNXIGR1TZk+ZI3d4YvqSpwGuSl/ZWTPBWUD0z
z3dCHbApr/qjiQfTRg1le4Lxdz+/eq3xOqdaeW1tBEhTg+pABA7CxbYdfuXvhLoHDylFDkQ59TnL
B/+2nUj0DA1gxNkUi0tkmPHaLtrqKXL7vZPwp7OWkWUN1eJJkHN9cjEv+KaNJxOrRq6BXWwQ3VxL
Q59vojTiCZ5PNjNvIz3XlYXaT8p4ka5PjyXhkY+FaR56ByE7QUPEZ8r9lUZnPc2JZlY/4bWNf2jg
IK+YQqwpXM73KaO9e8fuxpsijk9fuziWKcPZmNwlV1+1U1G96pWV7xecxFu1Oc8gZdBi8KkI427G
IXt1jPQuoM10jz0yfZ4J0XbT8btbi+WG4X7x1BbZbVy04Z3amsIRXGrE0D/leqDeJJ64KcHszOfw
ghIWcZQeIh5wnKd5GvsrJLIXxtEbmpbZQ2mY2X3HPKQYYSHY7uxsmf/nN4pBoJFDVSJp2xlFE18A
o48HsNIxEtkn27SgvcWCLCovcB4rkhxWcxbUH5HPSCthhlB75sbVKp/xdFrcSFf9HceQqKVhiPYe
LNOD7pcvoa21j1ph5Oeex+kmD+Jqh+EF4q9r3YX6EP8SwrgTma79nHa94R4zL5yBPYMz7n3Z65Cb
m3KISO/pa/PYtLb3lnFmZZGRvtpweM/eAgUFp5B4G/2FlBlOMTCtxFl6bli+9VuGBM0b3y04U2iv
10bV/QlG1X0ACHNXjfnwAuac+lhs5ITwBg5s35aRf6gF9wUxTUSZWuU66DwCsIbavjZzW6zhBXe3
yAsBroJN2wx9ExxcO6pevJIDkyMsOE9xcRuUlQ8FBHV1FHohokQjeSaMBBt9Nr+ZhA3uDDuMH3O9
7O8FodSxrUeP9WhzC0f6fnDKMruYSXdJazFcUfVrXOpJ/9o42Fbjkuqw1sfPECDGtY33/FjVcfxs
Ej5Eg4tvpF6F0uilGiOGfDl2kbVcB7lwvWa5Om5/b4RLf84LeOi/dxUDrokKu5iNFGrYjAUfZyTL
devqk4/mRXpaSEQK1ylzrk0eBdPWCnkwTwV3Jx2CwUbAn1vFplkR5kgbO/fz+poZI4SZ9k8qewbA
ir5aZ7ZV0p0seTC6GU2OINwZgp7Bwvfn1BEHK8yhWEB0p7v8zYKLcUzj8BBlen/MiVqdtYRnPoi+
ldl4waVCqoJfMrlFi5k211zr8nuNm+wKI5ix09wP/H5kt/NM2Of6QjCZ2dbnQUo13Fh/HIM4WQMN
MA6LFbgbTzT+rkyrI8r8b6EPTiUcgNQO6XggJOoH9+AFAp3m34UzTAwI4K81LfYbfEvvdo1uoAfJ
6jk8Hqi9e+tqfoyHjHQtovJAX3X8WeC6nm13J8v76c3J04Iy25/T9Yj4E1/YdG84hGS1Tf0nsw4s
DY2+qV29A9hqXLUOJaRlDr/wXxyJI5JBRUa86zSnXpUYVg6UiZj22ui6oHBBVHF4hmbmznOnejfG
VQCSNtlUfvWTsHEaMUHxonVAFLhgfIcUeBADWz/2X6za/Gnk2k3n6bfQFqZ1b38TVbQfDXGPu42c
kgwPU+9Fq7pGqBLH7nPYty8pmSitG9B47IHkVfNHWrXuysmAGHXTqxNUP2ncD+CvwzODDw8g20af
9U3HHHWMonvoK5Acd/qoA4Ebgu+lj7m2+EUzmfO46zH4VCjJeiKx9cbYdyYwSKC6zPKdFnVm+NNM
GwKkc+e+8vFYZz/jpHlbbNK0smFfzOAVxzgHkJed6hGnz+IYr2WnP8KweCh736c9yaUEVdtdjeP8
EkhHnZluqtA5BKZMvO/ugkU7NSiMOJtA7KI0G65TK9aiyek4RNrDYGnvUv2lh4S1prh2NPcwe8Qn
cCNeCXN6giEGUlyTDjqJ/UMnQFcbCAmQk3TIHiiGPEm3Can3hiyw1RsufGk7dX+6I0IrgbB1bJJj
bTrtykr09TQSW+ta7qVOLejj9XMp3YY+j3qLHLX6rg5RIhFTfmHolO65oXlRAHTPmNAUjURE2lA0
KJtQojChUAb1PoIADCoNSa1FaaYIziZRtdJ7j8CHe0sevhF5Vdxm/vDNy+szpL6fRadXWM3nJ53r
cdOR382/0Trk5nIZqzpYgV6Wb27QVcdDV/jz1ZhH3NMJKQmdAOlUcXiaqH+cIbrkOmDIQuBEnS30
agByd9JqtOqFG22WUH/RS+s2BQ1Bei70mNpJvi01IM8243u3AoAjeg8YIxPjuOGlza1v1Cwo/xjO
t7DJbq0+GNdYPul3RR+1zTViafXPoQIs0RKUsHafvdz/7gnjRyJ+cfO/YrLmo1axg2tqxbz/T5HP
MEjMi4l9A/B53hCS0F/TVjLnM3cTa/P7YAk4l/bH4I4fc1xf7OqjbW14w2V+gX59dFoOObFUPyMn
vu9GRGyAa9+N0i0vXkT8tDtXK53H0BBX39HmYa+oBeCC6VBG0Q3j5TdjHF5DiJQtsHNR+SBx5mtZ
yuZBPn3TBTYneqA2UlBGRpCmmugXxf1anYAwXwJAue1u6BM4iZV7h5geccyMRwV9BZ1KMPClaK8B
yC/OtYKTZKF0bllsaeMVdfI1qezvjh4DOR/Wroarr5yWcje0/SVs7UM9gI1CV7nWEyhG+XUYIN32
C0SoEPRHk+d3odtzy4qAJsKE1/oo3NQj7hfx3U5RjNTL8tELjC6YS86te6vlyRZcQbBmvCCgB7jp
wRrjuzYzIY4Yw1VAZy+z5nvg98dS85KdDdOAWOt2V0zxTV8TEdyRq7J3Y1Twdk3WIRagVivfibbs
j7Y3UVjTNWhJHlqJkHiJpicMjwjjhUcS/wN/maIbG0wujkgw5k3wFJcgCOcW/RC8Q4r3uwDp8M/w
IXkUvfXo+kX8BBHqNQh4qpO3QTAbHonBARPJAKs9Eiatrwq/J23ALLDZdTTQ7Owywnglz3OGhjUS
E7KpmdwdfG28aetEf9CyJxyKaFmdyt5kFlrWfrhjLmhvwpm7SThM86b2Y9T5kb8zXEH89ZA4ew3T
I/du9yXq4nLriOKOuOpkN4AT2FCqPqcctbPGN2276DhbQ4hFJ7sjfNrc1I64G0fRIu/D95/4DBTt
xieqBdqM4Na/trTpu9t4/ZFZI+QVVACLEPmhcdJveC/NU5MzwS9a/ZeB7ZmLXMPFjbuOZw3VUDOf
d5nR1W80+naCvJeZmsBjmseY0wL33bTgl4cl977v1A7ttYjs5dAJZtIAyzADgqojv8W7j2ZslwEw
0LoRDzTImUs01osOIIQHaGauNAQcYSfuWqe4nwNu8NSwb9oeBnCRBIIC3nnk8UoAa0fWNendRTUD
JqV1ow3QhyAQvTkZ2ubGGW/GQv8T+SkW2C4uDhWBs1ujtplqhxCtevp1jUsrkqqybGT+3lY74cm9
pubibdX+UQZGQV34/39OvZzAlWcyVmNm5v2ajLMbesXxH2+pXtShq+zsSb+ot1S7JHENRazU6vKg
DWR6LO3wFlQwCid73LeWcyTZ5TaZqTEV40eUM47tZv2NWshNfGxhn8PR745l293ZXXMUVIQgA5OZ
0btvTjz8SKvlw0vmj9pCL9PPwab1raM1jh9LihynLKMnHmLnPAJ8x2y8y2V3yLSR2NnmB7EBHucu
fjLrppzjcj38WpbS22UZT4HBMS515dJZLAos5RYsAGzc61ZUBndObD0I+GEdzfSB1dqSgbGC4wYt
uEfygi0ejQwvqkXUdfluGZ3nOkUGNqBizqPMPelddhhGu2a26uEK7CeihaHoJ6UPOA4yP5iRvD3V
pJXxuBYItNR2xRT/BEadXM/70jH0fZvkNbWsEhohhabZj3BaulmxtRzpUzHz18xeyLL3ENnUC+F+
RZR8x9PdrQYrNM/6YBmfC/P3mktpkKFUyEU85elZDGZ6nEeK7WbymMmU+da61Tznl+lSntMfOzN8
oTt5btN808XGje80P6M2ePYA60Fld8yJ/N/NmOYXmjRbUytQXPX7IVluLGMsSRkwL6FWb21HW5m9
vonLYR9PoKNQ+EfMdzg3mJ9I5fo5KOkvtpW5zW1m+l58P8DvOJHL27netvO177UR8mTwCjSt/i+8
uce4lf764tZxGM42wcbzs/vecM5e0Zy6+n4K+5uqqG+1OJSqDxoz6N4DHJ9E2acx8BfyWeo+gv6m
31g12Ykgvgep/6aYIgFotn4V2Jo30UORmsHB6sdbfzIpdwKwItx3wdE6APWDvp9q1cXWk30+IQ3u
a4PnvnlnBsldGk4YKhPck00x7gfm00TUpnxNjzO4qDM8r9Q0S+KNmECJ7GmebeaEZvBqaMM+0BLm
F3QezTvba4hCzbofAUa/VZMEzgY1BTFGRwtu2cq2qj9TKHF+pp2gb7Vns+tPjktBQKBoGya/vK24
8eNLp0AiyiM5ghA6qqE6tk6+nUS1RTR6qfPgGSufvqHpeZfU/4+v82pqHdjC7C9SlXJ4teUE2EST
XlSko5y7lX79rPaputw5dWdeKDBgG2NJ3Xt/ey2P9kJzO9uVv+vsNygOj1qBTIpL01Wd3TGrX7EM
arx14jBMToGbKKbYlRXskrwH7FGXL5EES2ZYzrpIGcfuUE419k6WjGUNLbsAFhy89UFnNt3jwnIf
aQ6o8g62F+yA+UxnnPPIwESZ1r4lVB38ZcMIZLcqu/4L+PUVzArcMWn2ldWlH1LTpVaJBsUcj3Ze
vCvnyZXV8+askD/YY7MXbpKsywbKUh0l3/NsyVOKm7mk0zTlXMYKP3jJcgdMmJRPTEyylcGbbVfj
a1uAZmGgdnT7F8OeUeguXyJo4U9rOcIP0+PMEI2HcnkszA7BjQ6M3J5AOejQlJUg3U5Iws7SZC7F
udbTHQG1hxJobwzEvRLz/RA32sEQKG36vSZeJKhfC+TvKNsDVrCHrJrhsnrGaSTDuCY53699gMEd
4GANgDCzA7c1BgtW6MeC+C7Q+9mifHLqi+GnBUEcZ3eW0b7gfW3CqikZh61cC9AaZzTHEdthTG6C
IYrfZFN/GcpKCep4AnkcxZgYmD2+gJDBXjegkY1gCsKYpQjJ1ce2119sIMrOVD3GJnMkxcg1Or9e
0Cf0dAFL4Ms2EOZc0Zh1xWWuFaEZ68JbYgfJrlnszyhzIeT4ND5LwM54TB5LQM8AIVBktX8aANB6
JO4LgNAQd28mRYiuq0/m3j8jTgrp0PzRcv0oJMlbwNJz1rxLQNOcp0JgaYyf1LQFBgMY6Mg4pZcv
ObGnlfnWKWZ1ALyaGcpHcKs2SGuOrjMDo/eKtd4o5nWv6Nej4mAzbnn0JwaC5rNUnOx4rq8qtVSN
muoP09Q7wBowtYFrd1wCJLBtW1G3GYFcGWC4a3DcBKCwzuHE5dK3pdh2XxjTSnO+TC5hDThv3sFv
lnGSrN7cuTrVy3gQU3yfAQF3bRZlC4ViAjM+kHAXWLhdgyJJU+12EuVV71j4q+xjqvjiqeU9too4
3s0HB4YiBV+f4rTxNurBQ0I3E1SpufFYG+qKXj62cMw9RTSvC7DXuqKcm4p3XmDoYsGz1NO9D6sb
D+5TUDBp73JGoHC+NRU4XRHUZ8VSr/gTkreMKV7EN4BEFXO9z4KzORnH0VXDt2DZu4Vkg6tI7Q7I
dj/9GhTB3U5huTuO9lqkxZsF5J2tFXNKS/7cxQQexzP2G4NfS28vB5IoeOs3f1h8nFED15t4KsKM
GeINw16tIsyPc0CxXYM674GfT4gWciwrGqDi04ORW1GT4hKJ64YRWyIE+Q1dM+4HjpHFu4WrOfRv
xb1PpP4ZAe8z6BWko/FZeD4n+KC9iw1gjWY/bpDAc0Qqnn4HWN9XW+0a1D5+buPGbWjfG3lw4j9/
GGB1MtxGKUSbdBALjOXiHCMp5jv7mevG2lVk/8g5K8765JA18IxzpAwAw/iH9e2zLB6Zwaq3KSjN
aHTrkPcViRcLIj/dKK4pqU+gZ0pi1pAzY3NYB9jw/XFGV9+0YHPzaX6IGx6/kLgKGsnQ8WianwTD
QTMyN628Bo6U5xFoW6mMB4tyHwhlQej1a5y5y6pw2WQD60S5MjtUWlmT9hSedH+VDDgVYJwuaVtv
E9jqHKNxRnXOeFuMj1LpGOi+rMocWnmgzo4oG7Rp+HAt8kz+SNWvHIwbv2ANWvjQmHmbdKtJ2R8c
ZmqmiOvqMGGGME0cEcvC2J/ovXXrkVLw7C0EGzipDrqPQVEDqW0zSpTB3GpEYuyAI955ykmRKjuF
HeOpEEipx8IDE58m506Sxu+RWnTILRbSU9YovmTrIxS0F4A2TnzrFcF9jxiDuf9H0U4vjRWcBmXO
KFBoUKh19EqS0aurfalRnsSGyTWWixkYl88UEUeqjBxs8f4s7sK48sB+la4fKFL8HUKZPMYgAzWJ
2yNKP6nYexw+ZBwwp1eW+darSgqXjO8JPYhdevzjkjzfLM16iA3vYeX2YiAKVD8nttzUgicwJLqH
34Vi8oIfGx5ofKOhJcG2gFVKmUpM5SxpkZe09uBsYTd8sbQ5xws73J5Zl1gZT4BF/ZkS8VWiQhGp
x7o1SBlhNlw2j9FWV94UQ8hnI2DvJPvbqdzw7732YmpJcz3eanVihXKgP9zjACu6/Oxd7CwhCyUE
bJ7b4grSAQEVMS6XRFldMuV30RtML1Mn4pug/wCP0wIBYso7Go6VUsTYShYjkomqWr/lrDyHzsj2
nM7Tld8HTFpMT3reHIEpPyRKQaMpGY0XNB+2SRMJTqbAVkP/8sdv9B3dlJfcyMwVad/zNObzNoX/
vB5w3ji4byolwamN+TTX/U+ltQ6DM9bWprJvNM+GoFNN8oMaXpp+NtcTJF9mXBiNgvngZLdumZss
SPwf2ftU/OnmKUGPhjMefItNUxq/lJL4lG3ZoUgriVBXSqIUp6zFA+Z1eLG7ePioJBCvCNKr0gMJ
C38kPfxN33v37GOfkmj8MHPInzNuIUvhUYRuvXWlBzxWSPDTU/feF5S1DGimYaI0RYZkHm82bh3a
g06kN+QzOelZWn7UmMUbAIxQS882Of2TjalESKzUyX0qOVLToUlKC3/PzBJLc2fCraz1W9f9Bo7C
xsUDSC7RR0W64QJRN4xw6LPvlkbZeqyyJ69gt2xSAFh3lcYJndofj2wqodOg1E4TjidHyZ7AZ4F9
w/8UKBGUgREq1kDGlpI856h0Ua4SR0kMUjCX9LWDU8qXBG581K/0WkLqYdw6PaAaWjZeQvAgQXx0
EbAzyBS5Psoq5a5SEqtG6ayotD/MSnA1K9UVk7FiY/ror0Y8WMQMWEM6L5Fn3dsTbNEopTjoG34Y
eNVbHYOFlc8yk/j7atQZxRAZcGt3RIfarW1KlrRPXmN6QJ71+apcSLAJc5vS33fxDnEQ02uy9pmn
wdKJbX0bgXzZyonrS+N2M5ce4ydlz7dOJq6vgbPtarAdmZq4LQ45vOJk7Md9WSwM39ruYQy4umVV
d2AJfV9L2jvZmBw1iyZDWkyHNCctpRf6IS6QmC0+qw/XttceE1FgkaOdpgDTUP63Vc/KgFLP1qna
mmuL6NagKGibIHWrkbvB+c63TRP2SN/0GPubrjxwljLC2XMGfKIYwA7nC6ehOui3S2J8TpQbjwWW
OfplRaiXD6nSz7WadwRrPdGa5cAgBlvXWX5TReljJEfWG2TPqcqqYVbEdjRo9ymmu4yeJNoC+cD2
dSuVDM+4aPGUIA9zzG5Jr6BR3zkV/YSG7fVK84uHcYiDl4jYLbKpxtG+KcptFgFRclBkQK4wNna+
SGn6NCXs4/E+kqHhhDlITtIlTXiGt7YWnj8d31+txH9LggLQUDLAmUKIjR3Qqcwrrp4PjeceBkKZ
IUCPhAtJjSfXZZkZuTbjvJ6kxuZ9kQiq9o4sc07oSAkNJU+qyX3WZkSvgULPSAcy9ozPSov7a9lo
ty2Ow8TzYCyTIIuU/hCbgIMNsVFaxLhGkMhu5JoxeZu2AVUQAhEQPsw1ISS0inp5N+NZtJRwkZ7O
SsfAWHY5HQ7mcg1GUbgwMJfrEayjp8RGqfOWzZInjxYk83Ubo3dkIF2/95XyEfz8GWEETElkkFJp
IYfBOqd4IhdbBQtpMx6YYGYOPhgZcQ+ard6XIoyq5a7QTrYmSK2a1Aly7USUgPiHGjhUkspZ6Sql
Elc6GCxbTJb+K3X860JDxDIfLCW7HGPHhT3PVUf/sUYwwqIvGIJm8oUSEI0G+aGz53IbMkOEGu4H
JdUMcv6TC1aDcPZLd2O7Gl1Ba3wZTJ+uW2VtZ/xqpFwWhsKb+0GpOxMl8cxLdJ5WjdiTgd9TolSf
vZJ+mtg/y67wTlqOSDuDJu5gCHUi+ZYqZejcIA/VsYg6zpExoTeKgmxAlGYUGnJuSn/FRqJa212y
oeFhn4pBrkcoCkzK7L2yxIBJO1lbt+4A2ExJTbnSXpO2ho6C79RV4lPHRoFqDa+c2wFs4kY1epyv
mYcurrQQp5aBPJY7P6K/2iVMqkH/n3KWvuiqdoFSr7asYDGxRkrJ2loELGlVIpc1aYmqzPHGyDlj
OySrIYeoa2IATSmK5pNVQSvI4vJ6agzEp7JFX4da3vb6P7GRUd3K/9g1oKWG/4g/IJN12/RKKr3s
SFY1sT/ndLwNHO3KNLJNNDNE5OOlFXX2mEF44F+WMTk7nmf+GnMQ73P6IRzBCBvpk02im2HietXW
hoS6qWedtzp4NP5N2YOwmEUsSf0oaW5EprLiv8Yuv3zMlVi3UYrdQcl2BdZdEJTQ6/HwRpAeCEu8
SRruTK5zIgra/mPJkj2LaN1bvH0Rk8IG5P+H/tTzMmw5lfP4FGtBq8tnz5iO/exH2wi5AV1s6KJV
XeKhLD7cGX5Xhk+YiPl3pATDk1INTziHB3eXEIDe1riI57k9BYGAZJkm0BFiuYmo3a7H2ux3Pi7j
XEmN6QJbq0JHdCwxHpM5DeCq5dv2IkM2zEeypAPNFPqDOiFgvMn0o5CpYFL2W5TKNi6RMO+bjrnQ
ObQpZKzTqXx3fU9sanVZ8pEzV1iaM6VrlnibmxKBs8YV01FK58bFWVWX/Q8duJqNB3GrGMjxQHkO
+2LBCISlJnOZFKPHRSHTXrsDbzjumjMDWL4d1gmlmNZwTWtKOl1jnybaxf5JCalNvAe72bJ6Mjxw
RB1T29UAl8GQPC/4rLt4sq96DNedUl37N/6ToeTXfYzutM5cypzxo2v9uEXW3yENv4+ZCYeWFUZT
Mp2mZcUhwmarR8gJtQ6xm7tAJmmP0VIOxxpDyc63Gn2dMkUEEwfgfou3GyeP/ur2zkNnOZ81Zu+4
RPFtK9k3Z7XBe3Coq+4sJo2ZQk9gOCpBeK1U4a6ShufYw6kudaGuhOKx4x+m5iXvl+lwmWnUnfYT
c3F7VSKDlZG8E40lODGwxKwldZ6m07pNJ0DHx84uEYQmZyU4bzGdVxjPI6U+NwYk6IaXkdhHix6l
CNJdTOnUCyhdo07vUKgrlbqupOpQJHu2JKMOlw7lOogGAvMjGnY+3AAWi74TDO2ULBvsLMFOU/J2
uOFNqONzl0rsTk1kNznRifEzrlkWbwN/yE54NR6NGmCXjR8+GDs1T2k8prSg9pOSyM/Y5GsAk7tK
0b/p518ZfgBDBPW8Phlng8KgYyOlz5WePq9G48pUxnqlrp87JPYzNnsmSlzy7eOuMKsFNhLK+7xs
qjWprvw60NNnY+khOfrioyd3v0s401SuVoZzR2EMlP0O8kS/NgqbpFpegI6ShaCZYOmcSt6hvjRM
YFTalpY7EA4GiFZ8NnMN0+96oL9suCHCyuJjcFrj1pDDZiw/I93Jn4sIomVhfToFKOem1KjBwvWD
1Ze3wVYm40PBW4GMrehC7bLx1aDXud+iEy9aSzMqdastODvQFLXp7Fquy3rTfbtxycI08Hq2gAh+
hMmVcrga6waxHewvzlN09KvkZcw0zr4Wgb4yiHaT2mx+p75A25Omb03NdbmkSp1qVbUq+vyq5E29
t3yboSGNVkrL2nqsJxl2G88i3jbHy7vFPhgG8dptMvi0Nc0LWJy4zlMsQeKtN7sIHzPNElbIP8zQ
4e3oAVQEzOuHARpdbmeBLEdoPp63LTXer8soe2K44AT1jidrVsEakRNGxyqj++BdN5xsPHwWFIX1
F53VfegNw5Med2LVquqwXadNKGsBjyEQW9FD/2TEygqdRM4rj5PTkOXR1exU+LH75FyZ8E/N2iZE
a1rDulu0aqszr0aIE9JgbM0fnSj/iHxqiEZ5dzVTejs3WJxtQbthTV7lOU9ZAo5L9SxHXjfbkgs0
ovo06C2lXXOBV9OMT/owLHu0KQZyUYtb2qh3UIfn0SEJkAgPWzu5vozI6mpI6/IZpRQimuXEzNb/
9zaTjTvzXv/5wVn99O+vNCyF1i5DEtW1gTMZZzn3ePmZ5nc6l/K9z7j8fx4xwiSXs0biGaRzwrcu
v/Bfn/7e/9/vOJxsTP/w/3wWf5/k30fketcvm/++JWbYK/RgihfXLp6gv8/x8uh/n8jl0UwmJcv9
7wM3Ws4S4vKIbe6q8Wj1l/2988unlw+/f5PuTQzqDrxJD8HwHrtwV/yyr5HATOZBqAlcQ1FJLp9F
RB7+fvZ7G+ZCeAC/X2dkqyio/ecnL5/Faijw97Y+woQVZZBo1O1/7+Hy3b+//PtYv7/3z904mkrz
MHm+NlzK55tUGgbrhvj294m0oCaZS1V/wX99Wve8V5kn5XEvd87UT7yFLnVGkMHWfMj1mfa2fstR
yD9ZfcjU8F+iPvxz2++Xl88q4d14eRVs/7n98vuX2y538vvlwiqUvQ8jQJfv/n7j98F+b7v8SEEN
i8K7elb/3Nfltn/u5vJlICBPGj3aDSogu9/7+/vnXr6+3FUlm2wBxv5//dV/f+h/3e3ld/IluAp6
2exchdPpK5ZlBsOx7L740otSumfqwz9f6pNgaPqfb486E6H+NgtUxUWHyHn5pd8P/9ym14MSq9nO
+vcR/nmY39/956H+188ZQcRz+r0vYoXtVXe1XG6+/ILdMAr79y/7vYP/+v4/D3L58t9vawFIzzmD
APW/XoLfu/19Hv/zbi4/+M/PXG5LCI5tRs/6Qctuo1kDH5dcBCPVKOh4GKXVibtYjOn27+litJ41
p2e8/5iYzflyXqjVwD6MpPpgW7kH7UFVH8qNmed4voCdbF1LUxcxaB6G8SEYPdjR9O2uEY111476
jGpdZ7PFdpsNM+DOjr/5BA8jWel++aTjSsOYl+3yaXhqZUrJUcM1jYGL7mFP6E9CHWmi4bY36iMT
uwTKJGvmvpzv5mb4ZuAyzBNiBFYm2HvQfqUG2KqA7hzqPkO4lalHu9LQv4NiejKaIN8mLVmIcqrJ
FHXQuo0o3Zglq6Q4P5Y1fPUu1WvmaZrkxiX8dIxV+4UZCZof5ak0iADQu3bCwK3IAbAUpnnebOxc
RPdNKw+TjqTPGxedqXHX3C+wXSyX7erkvbA0YWsjwJwBoh4og/XxFiYlKzFa30PJVp/XNKzZq7DT
u7VNw13T6tE2kSZo4VKP8ZiG0cflbOEbrJrmSDi3Wac9ZK+xvarrucBbPqQbh2s7K5SbJKYRlSWU
3dixK0PdYU7kDVUJ9hgZZUANFVsYZwazlDQAImGn27HltXOEtY/8JHmKaR0uDcNyWgQCvGFj3vvz
bT5Mf3qPF8Yfgjda6XRFh4AxQPQ4acH9VJl+ZTTNtKNldmMO4HkLK2Pf0iUv7fAnQyPFgAcrgmlx
/F2EjVtrxF6YdL21zt+ltssrbVNJb/rR3rA2fg58fdr2rV6vC9F/e+ldGdOrJw7I77qUkneWNs8P
pgI+yFFjZV4sa3g17/0QJBu69uUelGBO/iCBjbUY484WxdYnmrExbf7wmDjjPvfvpzTo9n7Pk54W
op4xAwCM+fOPBmGVID2h9WjBQvAxRxUcS8JkZ59ofwSw+bCbjuodZGauOBbJ8kPnmmVyT2egtd+F
5kWn2pRfbWkiC+HwW5P+G1bTTEIuSbC12Xpms5/ybuhQwBJlIgQs0xQWpLaAwWs7mKbEnAWIUwqy
tG9M8RKlOfF9aGdE1QZCg9hvfR7LJUAWVmIZAAQM81UnHeJzGuz3PrqfDbFaWv8T8JuNviP+mNEn
CV/T1qPBusywjtQTkuukYrgrSL4hKxXEAhU7e1peg3bWCZ3sDe3HC2Dpm6mVHixDL9dBpt8vIkJc
MBe4rYYnKNZMrAU30mf1XWtUXvOhW7Va/pW3htwuSN5CCo/NVvOfE7WCdjJGrLuikkATUOtRPbpZ
OKTXoxgpihvGbQzWa1PSdJX6h9PaLHtmD2tg99jn7Zn4fLEOqFS6QfNmiOFE+wwjsSW2kO2eaz2y
gFxlVMYZ96RIgzJhMSbGnuMaVdpMuyPzkr1jazrrZOPBzexnkE2tzSBbUbBH6stWD6sMBpVvxBvd
kHvDImdZFPMLtLWPKG47msX1d7a8YsgAXUYoVE+Z+u3Ns98m54F5AyRqwtiO14Gx1d0h+BAM+IaU
q6BJA+0EeIzWxPxTFcSodUDRo3MijvkyFMGNbfJjpTEeLZ3YnVjsbDOQZBFNfwO3DVRkNe/yJHFX
6VIle0Sjw26Iiqe8ku+GrJJQF/MdnL1wlEwRulQSGYvg3G3TA0OmRzZKUmDtxhAHFeCHWhKKyz4w
GRD7aci/MFhxaCYGrxKbBq+gqZXorNk9pnx65p2bbVc6EeIBgM5jFADqpXMMhCC0KiTalUbFoShe
x1gWIVBoFYinHNH35UsDimvtiDkspjxF7Thiv0P64OcTzTDC9ZteK57dzLwfJlWcfhlcGr5tmjNc
SQ4iNb9rLf8uU/Orby2qHB3hdp2he4kbtRoly7UyytepQX4Go2aK4z5+NQgnTCVxznGuH/WsPbU9
g8rVfAMW8MfqKViZI08YzHnQM4OnC7ND5+QqRGpzS98KxJBrh5YXs2+NpwMA8IT/CHNuzZaYCOVR
4cbrzDjAH7n1eo+RoaI+lTmFLcs7tK370afNpp7su8QHu27rxT4xPBiVkRChhNO5df3xSnTM37iV
HbZcdTfSyoizj1gdXI3eDZm+mVhDNYWRpX35Lb29aJh2VmrRGRiJJnnujob3E2SunSdKe1fb5s5Z
xmOeVOdq0rc2pPmtn5AKmdviLWWgv9bq10CvYRet48RfOU37QPT3CT/e87yIIsRL+5SgpKkn98Ws
idNQGoYAtnXj6bj4oZdTcDV6EqyG6x7rhvRMzSg2xTUPAwIUvohgSupC+tQYKiGg9kbD/j2Iiye3
kTeT66wyfSTXWux7u3jLAf47mei3pmRtYA03CVbMYma6Te8oakEBvUs1dJMdxyduIKcAd0B+byjo
9aWjS7K+nuFtOu+zmN7jnp6gV5AE9WvKBCnN3jL/Gr30jFXrbWiXn4z+7BBbu2VID9Iun2it0pHT
64eGOVOZajTGET6ueD0e7YUcSr1gKs0NS4YlI7B2gGXI7w+xZAiH6iagXqQjo/B+ertfQsEVdiUF
6YXKpv2kk7LQ7HHVVnoFgpapIFHd5zFsDINMxIYxqN3kBoe3ss9UgQyQ6ESHntE0GA0zjPUk5dqs
mddtIdkvR+TYoRjvVXy6baJq1XigQ50vvWTUSB9fJU/qoDcvacOkrz4XzwHcA858j2kXNSspPV76
+GQgjKgdcyeycT/V0bbf95SQe14WThKkJFKGrFYjbcL3ZKYxKL3mlPoquCD6jd7Pbog8NK/rx0Ja
BBnMitkUjt7Rj36KYrqq89FZV1P3QiDkxgzEncRd6cnxvhHxuwMghD4EZahsLN68ICB6wIgn1lKK
WpZNbXjhvZHbugv3gGVDZ4ysaKaNr7CQDBXacl4O4B2iujwxEkDIhhkgRmU4XOSLKyjLgZScVn1c
3xYAklcM9/Bq2sQ4rTJ+qt3ip1HzKqUoRhLX8pxSiN932HPxXTx4DCswWkDcvIqHaxJbyYro4jvT
LyGnXHPrggLx+uFodcFR1E0OyYEIfZEy5RWpWQQiBQxVlzmhVD/2tJW14IcZLF5kj5fR8xgcKA2j
DKXpQXNlqp06C53V8rEvu4b3HBkmotMrp8eNIoaNiFzxxAWOleR98K1PUt5ACVnDhnH2fiSeNGjm
NDDkO1Hf1TxrKUOy8r3rA1w2Pl0NjLlGQFKuoEjT0RUp6roNSctz8LAIa5XeOqZ9Rq+PHGqZ78tl
8A8g1V6gW4AgIpUzNMS/WRvPI4dnPXAxTG9sxrCGeLydgoy3S5s+GJx+wh7DBRGGnDZhexOn9R+v
TymPG7TLc+uMTPVE1uTTmAikLDjbZoPZoAhgB+3eo4zba5fFYkyRbQjiE0uQVdY5+DPyZ9baz75r
NXhyDGLR5vRFVYpmiz9MJx+LSeRiA/TlR4xuJvPcew2G4Kp2WxLb+D+bce121G6doaTb5BZwfnzW
YG5hb7M4/TNsA1tcO7UBZMMB6mlM49mpUWqbzsTCCgp16rEPduUdw6c0e7X8zqI2zgj7JyWxakeb
7bZtF7qYSzKAycBjSX/b8Ksz4aFPdsrt2slb0q4GHX+PN432x4zMj7TO0XrQHUwTkC32qWx0ex0k
ZIiLkoXoghIo7HN/HTCLky3OsZPBE+ivH1o7VmDfpFO0IekezsxHr5gw2uB5vMsG2yY/0r5NXXYl
q+VhsSjODM17a2uEVAOyYvCtzo1NUnRqorM/kptt9Zh1J2P6RGSvG0KpRqIDFSCXQntl2Q/uDPLP
+cgkGvYB2osdK7GSNT+ZOjNLGUdgwiuc22mskmY/DoGSsBDeij1iAuAqdaf3Zbqi73MGPa6jMBrx
khi8TvZo45QujzMDzGqTZLIc64997rxoUAcApvBhGF7N/loztgwv0gZwtEe7treDzXaMk1TNPKDP
5Of87KuJ3RFQT55zYtOsayvp3xiV/AQiN28jc3gElg6/28jWc1wU67RjRQgLHu+HNgcbFiYxRwgG
X9b4IiXJV+fWH4t2BYxX+UNT+3LeXKWtY65hX92nhOpXSeuFeUDvXoMisvIc88Px/Z+U/hITgvXB
MkdYnWZA58F4aJ2A1JQRkCW2mJjLwevxC5s0dURI9mo/+TmNcdgpBllIzxh81gFZszYC0juEO14z
JJ9dJK41coltTdavL5pzVlTHRHevhq4NgdLKcBQBPXhQcCu3UJN+Wbiq++VEKeC1sb9n0khNuWQh
DSvGw3p571Xjm9ePX2kp9gtNbdc03ol1YmiyxnxdLe0qmjqm+ZaRhgBvnsZ+HHLvXtIMhbVdHgcG
lTR6lKs6C94yh/wJ0aenSDxIW6cRytZ9VYGZoNUXhTSVjoVj3zCWyqEbCxyKE/MZunfbsOsYQE2E
CV2BwB7P5qCd9UBW2ziZHxhsg0Y9efdlFNAIzxCyD8urHzzAPQRia5bAnukjrwWk4sBgganQRqjU
6nAenSsSY6uhkzvhJeSHmHMuzi2Dn0DUImTE/bprEmszZcBiSdrxo2ZabTA1Unm+Ai9Dtr1nvC8G
PBVIRk4rbzO2+qtWFFd+J81dNM27eoq29YChK249SaRKfCVtH86OdWB9wSQ4C4zRWzmsKtl9jbd6
fmAl7Rw0lTwZ0oCEzIADCKMW632NcY/gtWot4nd+9j17yWsiEsT1jCBrg7TWWWASuppfajvFU2ju
CsAkq2qoylXPMIub0dqz5Wte0WGP6HaGUcZ/LXA7sjDByJCjweSmt+fHMhW+cvPzNHH1dmpyrM3I
kmNAywtXHH50IjH4eMGVXX83OBdXedKcRJxsrdyBKz5P101ufoJ/2EdJJtm0EUNuxVc6zuecANtW
q4MAmLe6iGgee8OAQ2kc+1M1bwMQFPOcxsQ8BbTjPKYVWkfxuo02djE0KxBuNAaAzodp+l1HxY3u
kWliC+awrXea1ZL2+2QC9+2zzkbCaX6PFrMcxRkie7Uj8/bukWbxlon6SQDTx2q+a3pAW68uvuGd
fbCiHretmZyWmIxqy4d1r/r3+nLbob3z7iauphyKJwaUP1ITDZoz/AHScorAqa9SzlEGhthy8J4D
Y7qeO40kR8suvra626GzyZXR/fPoXuWBudNUKTxp5pvC0QWk2EpuU7KLLs3mVdOMzxyjpEGMhpDL
aLubLp53/N6qXGQc5hlsk0I/M3qqIeCyd8+2SXYEmfe9SL6D6aX1rRfyM09eKVltwmFxyFms+yhK
V4Q6SCQRo0TeabHg5dhczXrd7trO3Vpvumsy9mE9T6XUeEG7h5oXb1WN1r1WQKoVtvU6QPsw4nEI
ITmRjiwC/H+O/RQvLuhlFuh2jIuPsxMrAFBp7GEZjmWsS1oo22qGHQfzLkji++aHE28UE+ZrrRt4
dPeFzU7N7UxyO2NLhEB/hbhronSpT04xPk3kFLZzkt5l3nADYkxb+fRkbdqwIZvAm5Hp7mm2Ho0P
EtQfHgPLvc4bM3eevcR9NNHxMJF/TAK424LJk2K+6juOlpiJaX/a95b+KoXzqXlEQvi7DsxSbRnC
pRiTcf33ltRa6eZwaOUpb91jzwkgUA66Thhvkdq8+lp8s3RkNWC55aa7ULjrv5p2UlmB50KiA6RC
OtL8Y+GtYwgsI94trGJkVUPo0hmicugg15H4rOzhvkkk2MLMYU8jH4EPXxOy6Nc0KVhTkbD36Vjy
xDTwrmX2wwLAoCljipWd1V9JmewzJ7/qGCnWc+c78TvqVF2Hpbsw4u2U7sy5OeVujiqyLQ7NgNhJ
6s2mrZ2P3OivOpNOLA5DUNWM3WbC+kyi6r5TRjmXRFRy68E/6JfxptLA4OQu0Y0U6MVoPURCYygj
+rNU2pOpRtUY1HnS8veBjIOzmGst1hvWXCbZToxiljC+PCkOZpA+gsaJD3WVf4tIvdhJ8T4bw0te
MaFSWQwY9zV/czqe5nw81ln6yOTEB0uID10lnL0aelwzv8smHle+zoVcK4N8nSy1vV5Mj2SzvFQq
p93EKTO0ZkqzempeEVanmpC8B0wCqZ7qTVnE1wSgH0p/xBqng4+Pxxu9Da6SAMUDp3BQKDtR10QM
EBeOBBbTMX1NC3RRf1qn+XKs4jNqmogFfH1fau2KCBsnF5ehGHwJWxfkHYjyiGlXl4pekRvNtVWU
j4QhV5VHhqQi/TKPTC4lRvSSZaRiHQnvZRm96xT2Dm1qcvRaHe/cthrX+losU7byvBQ/cOxdF3X1
4drtO6nx26GM/E3K+5Qj5IUhBxyFMgyq+phKP96ZeGq9UcYbT6vWSFVOWlRdVcWw7FrH2sBZtrj+
wGVxCnzJHF2kKDHkDoTLVZR68pmsU39UYwUPk0fxBnATu3JWdLyLq6NVPMONwdNR33WJeE0Gsq/q
LbjMLTJBlkfb2OWNQi3/xJTfjor4a+SJE5Xb2wjUJbsEc+TshIk+a64Lu3wUiflWTq7NRi9hWTs2
Oz9YNoktuDBW6SPpBa7DOkUZisfNnt3Yo5jL10ZkX+x+n0ZfiIPHGAgumygEHPDqNDdd83/YO6/u
SLE1Tf+Xc08N3szqcy4CwlvZkHTDklIS3nt+fT+g7FJWTp2e6fuprMUCAggCwWbv93uN+0z3oNn6
Pl0UF6D+IJhkSMKjsuHZ47GayJtSUIH1wkGhy1B4h2QQDpmRCyfGmtc+AdsdG2NV4grtwLToGNND
xEFHAzKuxhHmg8eUIGfC2LEaMCPhB+NesrHae5VIrE0/CqecUfnWSyJATNPbtUHHoFEoV8pQCXYe
wrfPMdcbqkTaCTFc5gKbdCoRBgM10xfXiSuth8EqtppgwsQfLIKMJSW5FYYKTg2GHIQ1svi1zk02
Ic8l5RsHK2xcv9Nc5l1Vawzjk2wd+6bjpT0hscGRwk+z0g2kVIU1bDMjiRAbGC86OLKEbnphKI2w
4fesRomOaoNJZplIic3Q5nGMy2rd0kMvO95hbQkAGdR3OAW/NnVsAvfw9hmFbquS3rs23E/DGLB3
iSkNFeDGY1WQViDCIiC15VlohhrlEl17vZM+EAHz0NDDTlz3TQlVzHIIc3LwUlItlPGkz/KbdJol
Eyvabuqy+QKkTXNjuMYP35LRvKiLcKARdht3q4zBQVRBrGpLvlrRqYGKgDT4WExfF0wVGEXHfLPz
XzrLfDRVjDBMAhWQ3djtEB5GUb9N8nMe4r4As+Yu9RC2o1/alrkKpGmckS4uSsN8L3vN4GWIpZcW
34RT6cASEmDDvtyrotchgFB4Iqx0WDZivWtaeI+Fh9VhNkBZg+jGY61s01b9sESN0Ru2KfDEi8gH
CdXdZiEZecWdpZBhNKC3wzjqXIbtU59UdIdw/1y7SvLZBWN1rKN67QFvixojZcWzeMEOeK8gplpa
vvgUDMbR8j5hQYV7sZxkCAw488BMaR7Du6R7dBUUKa3JGM33oMdmKL7Jt4AlTFqNaYWMnQ1oeVjH
rMNAlK4RIbpmVGNbFwGx4AGlrUlIn10v9VY9Mca+18XkWiVmvBRKBAathPOEJ5CBa8rrYKLChTAy
+SN6DNrFjQpyCEgFTxPYE73vGFMrQcmMUG03krrba1G0hhnEXvJeoRa2Ek39dUSHmHRAlW5LcaX1
2KuazN7qnjGcoOCrlMamHek65sljey/FGR1VpUBQjLfPQgGw0vL3KCwupZV2m3iYhEUxchFZ3dZJ
TcCPR2GqGgGfDLJFG0A+3jaZgMYUxCzO/K0XtlMHWn7WdGSvoJXemq3Li5jAWepk6G1T6cl9KUBY
0CwJ9F3rA8IBtILoKL0Yfz06Izcu7i64zQF2NqJgrdtTK0zOM0mTL61UK+nzU/bQ287cNgWIXzA2
HfUybhhL8SKsN0oH8hx2eGXU3BQJRaBKq/jTdNkeXP7oadgpNOA2fQwduQPWpC+Vb8MW9QyjqbVf
qLgNNAFyP8ruCElpxAyZ0NoxOKaqeLZyVVmrYlOs2iHbjkWIQIMYIl/G3X70eDl4nlrtO/D2yETS
EEb9o54i/xTrB6pm/P3TEbM5EFk3qEKiZYHVGbcm6F31fam0q1RUSrsr0uBQG9RPixLQPld6YV9y
F+P8hX1gDd2TAcSTZaUELU79z6zW9iMRUhEtaRxkj6k+KhvkZiFNWDbs1GqqCRFRuGikBMmWEZX0
a2NtQZhcu1R9bguyOuQ99cak5kFjmKVrj6TtEs0qpa5tqnYqYw6hdTlyWR7RKjenR/Ic93xFNPAI
K3Gp2aqqKrDoigOy2mutc21dqdY3YRDBoeGxd5L+sdT5xYXGV8oR2rLe02nWKMnoZnvVLCKhR3Te
JqDk3stuRCAU7igK3fxVln5U4fuIE8LS5bulfFiRDouuYuplGdR6lroJEzz02o3KwH0hComwlBs1
XVMsVnwtXVnQMH2/5fuKVzLw6ttEdpdtOFxxYTjkrdFilhCSh43mEocdSkQjvgF4ybKR8KkmGGtr
mveW4yzrGGaz86ihAhxaslXiWwFsrufvch1ziYbw0k4CXdM1H2O/NTdIlNqlV+SYTsFBdeSi2DTp
vky5kzUXwRQPEoYs+VEdapqbPpW3hoygk26Fxj2n5tJ772mvovzZ9uN7kxY3Vh4uNa24jJUu7qoA
PXnlvsLdY29V1tFx37sYSjl9TpMZ0+PRha49ddSYdaRTod8uK194tkqVCAepFG3aOygFqkDC0Gj+
8COVmg5lL8xp6ekwzlEXAz1WxrVrOaOtTPohcnhtb0PFHXY6UpxFwNBHTRs6sx7O4kIurOM8uKuF
WFyV5kVWBTqG4vDY9vhSVSKoMOFvdUtFRO+Q3HkpqX6dhatOH4+cvXf0q/o51imRKZ9yG1xMRvsM
gnkrtm1/VWWGAw1StYVvCfTZN2Wm+WcvQ5WQKZQN6Kt0FXzerH3GMwJOt3vEeJf0rOa9MwH08xAI
vvWE+xpQIJNja+HJqQ74oTy0+BTzlquTJVyQV4Ghe+kbw743AnWbhOEN3v54z5CFzBApzxaZBX4t
tYz58IkD/M/TD1Hp3upWpMeidxuJtmdNcgrun/EbQnKXfRGXCCYjY9kob/lFIXcVuqIy1+K1r2Ds
ORYOibabRMRSqHSVC0694S6Dl2xjXe5xkclVs/bcR6ktFWht/LrrTjnSLLWEyNLjmOU3r8OQnXnD
hvSClQWikgCXVIKMzXw1hFl1QFkG6m+F+UUc83fSsFcMFcI7WSQHyi+AXv1Mw5evADhBO9ecU90O
EuEHWHv3Ingbqq/Q2AX11FaU2Yg4/mEYGIUaKkOjsjoVkzInlMRx7eFjdw6miQb6lggW4aDTEjqV
H60G8pBHOr+2Mu/xK+hJIjOxOoACAUBEwpxg4SdYtoOTF7TDbi7dh00Qch+I1yr3O0eSZcP2lI2p
oxlTR+vqBT5eMiWYdlYl3bJ0GchgBE9faFH2WbEt+uq+NfJxLSNAWrZ4KPWR6lE7pjqHBUix5uFB
PGwiUapNJL8SlTi6cLSxOiz7Kd44Wypl1Zza3LyNUy5oOiJVzaXyVFt1vogCjCjZHwK8UFPeKLrw
XLoDID8wI4rCt66RZNAayvJhIz0qemHA7njJi9Rd+z266gzHstI4J1TEHJTr0Ilhzru5sGopsUqx
UDkZXmUhoi1Xb1GE46pfNv0qSQo8w9wTXmRHT2eswrAMHmyOg6xAUHQmwYe28pxOTv9Bk4sHmzGF
VpY3RRMBw+gYcAzUP1XeS15cMxJAlum2l9BFLB5oSuvU2NuvhBjXt0IyPw2tRXtYP/Y1TDOV4Bzb
GGDYVgPtszK+q725KRVsWsNPQ+cGHZP4R9FjoCEaNX0/HK6Jo/L2nZI/lBFkipqbS67u+6jaWyUM
HySaS3jmD1KEnYFhqT/UtkQer0g4ylmyYruycZBxvI6pvyxbT99aUH52edg/SCMSPi8XqLZnXABD
fccuYN34go1SJF71rhk6BIncYwxB3dRAwA+NHDrdcG4Vqgea6j77FxgotCq2SzpYI9eO0JZH/Mbi
NbSM7dC657yiQGyARURSD1XH4JjIoK5Jqn2UY39UcTWgl+r4OMiiRSakTdcFCEHVKlLRaUVT74w6
ylkPfdTcUYVgs1U2hVZvJYySmqS/E8gjPjZwgeRc4zUQbLCj0Oi8Kx9ypGBwjEWEkJGT2IwRLwOu
m1zYSQHpqTT9fU0tDcztVVZrMoP1qbU3h5VQ15ZT4axsqT53S3ATZ9jxebT1WbmuVGmrtzGvciyT
l7GUv8R6gLSuR64kCx+e1rxGavRW47HM3S+vu4K/i0pOJzqoaKWPFSa1gJBhmCwFIaSCpjQZ/Gic
QFRUbCAMVGw1LnMLZxniEy3sLqzDB/7+t8ZbmePDROIf32cC+leWiO6QYZXmffRVf1vJxkce11eS
7u6oQuA9GgoeF72m7oy6DO94hhzSxN6hjiogt9Yx7bVF3zIXTTIWDPlFqs6Gq+zzQnqT3A53pRSe
2FTNSmsP4kts4hGW5oSi6vu23A3KsDZ4glLYewkNt6sLT3jpf5YyImzcrft1hnVz5z5YefbBa/1q
5R5o9JSroK4klzcnbTrhW9YmUdtjj48E2tmO4smyMQModaKarzw6qkVuxEttkrnQ+Lwb8gcFTXPp
j9axh5LmpJL6g3DIG8TC/g7roF2vjbOW/JjjC0bHPTno+ANGaZGs60ETl9DmNHoXGDWm+lrqeu9Q
1Xmx8qriFh3YUtQyHv9I3ZUMSr26ENDI4zqQWEVNC4+QLPzwMVpbUE3cKqnA78ZFUdVBcejeMgjT
vaUwdEggfGsPskEGbzq9B3GS74303s/Li9IoTo+XA6cROB06WscELbdLMD8dm9xFQbncDgas8wwl
OoR6cUPc2JRUmVOx6ili9EkIWBWvi1rAlyQ/16MoYd3crlBN4KoW0SnLq01GsifaFc8JUgx3CK1e
mv54DDCytl2/SJdiTvqkGW5JLoLhDuNIwndxiW3NNWCwGPfoXVoC5im+Y/9Gpx/fh3ePgl5BSitU
KCFwhEF+1evirIr1JrHiYVlL9HfjGnUI/WrBTuMM9+3uUnvKW67uPYVWsw86g3LYpwXHIcM3HemO
9WEM9Svgl1qYj1RQ1n3qQfyN9x2Jtb5HN6L35LMR9me/g1LdNbA9pG3uxQkmtgj8E/3Sy4jhgKfK
dV6IO+xkcDQr5WvVY3NTAJhqCe4qNaG5Vqqf0lG5c5XwVqVNWZlGs46IgbRy0tt5k6tmaDcZBTId
p6QwBI1EAhcikZALMmKhUbI0ZapSBOINhouxWCfbIMOcupVWRl3TKwFstLC5WORCfFD78t0N2/eo
olYRjmST3MZF0/DQDEhhsid49+9Br300bbZ08T5XyBRYi0JPvWzAv7Bg1K77b0CyFOwRkAGeCWcl
G+99zXgMjX4jysoWUWbhCLV8CDphMpSFo9PwQtQqtLaHT7jUy0LMeWFUpd1a6koreMOK3RuU9Usc
vanK5G0QbQF1b5CEkeFQZ9fRtZwS1wOkTtKDlZWwkaxnIjiQLQT+QcAhYQHRroE42x+0xLxDawXA
nZgPYtkeGjc7z+b+/+tH/7+9j+ySxYOXpdW//oPlH1k+lIHn178t/us+S/j/P6Z9/tzmr3v86xj8
KGHef9b/7Vbrj+z0mnxUv2/0lyPz7T/PznmtX/+ysJxDB26aj3K4/aiQJs1nwe+Ytvx//fBndMH9
kH/88x+v8M5SJ6jqMvhR/yXVAEtJfb5UX1dq+oafe04/4Z//eKhf/b/Z4WcMgiRaf4ia+B2EQA55
91HV//yHIElTerkoM1AUSTwQVXLDf8YgqPIfokRWjalT5ZMsSZX+8V8xCIrxh8h/iqhJhoYdpqz9
T2IQZM3kUL/GIIgmKJwiKrBypgwEXeHH/hqDkBVZ4GeDORx1Cc6MoZETN4dDJejus8283GkK/pTz
Wt1oGAmr8Rpkz2hWHhXj23mSGeMl8Cfan5XV6xRAniGF9ZgkjME9wD0GqcLFN/AjLhvzUJZCt8Ni
yFwK0vjZZ0JwSYexRHc+BOuqj8JVVgq6LeDmxtvIw/KwlBE9GN4pQT9FUlT4THbUE87O8D3dDl9r
FXJx1PVrOQHuSOiI0XuQqnVc6JGT4Im7qIIOQ5b59+A6yCtwnhXwdR/v5lkVL4J2b45Z5zCwAqYk
AOvnDr/89F8OM+/VBmSqfV2V70wtEUugoBqlNXEIrbicE8ckSlPt0zyLkj9eqap/PwdJzavmyZwG
9Z1R9ts6tavR48wrv8Kj5ll1zjCb95yX592/F+d131+TIkRCHjHlV/0fs//9t88H+j4uuXjadgjK
flt3ZIWJs7Jommunybzu+4MqEn+u+97O06bcuXmb712+P553mRdxdfQpCWFK/ncbS5pOAXX+5Jcj
fq2dd9foX8Jk+MpjXrRj4X+d7G/n9P1987F++6p50Z9uCiwxwWT+/D2kzuAgNC9DfZZt0utdSgPT
8Dqdp8EkN+rg8qL2mWbniGy4aLvYK7P1vOprQ/BOdEl/bvJ1jHnrr42mj78Xf/k4mqVEVHUYXs2z
81a/HW5e/Pcfz1/xy1l6tesBVwQAPZT9i0U4qYnIYvp5hoU35aBanZA7lFhxDZyXs0lNN280bz4v
kmYX7rrbee284vtIo15zkHk5ng4/z33vmc4qru99TIHaW5PIDI593r8TvFzjn8/N/D2L+WG5S+DR
7ObP+xSlaq7RSe8mkRmKdsVpG0N1OkFonUi9STRN285Gk+5kOZkG1YGqh0AfQhg2OKrZ+Rw1Z04x
l1+zMAAJoONqAkdPSYZfs/Navzb2auj563lpnsw7ztt9L/5yyHnl/PG84fd+8zpXnmICwtRfFd4I
GadNsrd2KPBidsv92GQKMoeY8b9mUDiJ6xdzarnniVJN+Y/EnzClEkNUIxRFXHLKGov0vtt1VtDv
VMPVN+koOkCip1Et7jMtBuxr/9Ra6tqhTKphiwNwskNyhFJtmvuezOswzssdAqRbap9cj7Gkksf4
DvcOoVSuakgw/MKQ9I1fFsra88mQc6cguZgazioYpfsgwUgbxmUl7mCOMdbVbkAI6fKWWI7WQamQ
KVAEzryYlMUCuiQQXNtACOujkRjCjvjZwJRI0GlDPOOmzEACTrOdURYWiE6DVVPRbaXmEWTgVTEb
aZVUcBZhdNAfq8rIxmaAN4SouKteGu9cwF5YzuIGbmC1s0TsnLUp+3Keq8xSBapuvqKrzQCnCk2v
oOABNfFAExsI2AxxZJ79Xhm04lnp/HHVT0/QPJlTar8X57lygDCnJBNO9V9R4BEcC6LspC1+FAOl
NF0Ud4J3LkRiYfVSzx0hn8KTh6QCjfSqyhawk0nL5iJbbfd1IyrTX+779pvn5nVFXKIXblWcTwwR
LDKL1zjDVLvZc1XDo+SnEeu8PH/y5c46WOWwMZXYgY3R77Bznf7CSk6Dh9nqMpiXfSieu75w+at0
MtlwqlGry8olJZ0APrAAsxMoeI1qv/uarYsNvsjy1h/HlduV6s4rTUj2OUxihp8L008t9PsSgezT
BL2W2g28dZsQ67KygvOljKpDTQwV9ZS0CMMi2/UjPkUGQBDlbrISeJh7cDWsvTfScIMj53CHaFzB
3veufzEJfwPtzBZBao+P8Ub4ZDThKTiC2RAGuR2j94Dx6wUyfO49AYfmPRS4zdA8LX8o+akAra02
MroNf9n2sr000HMR9qx5vj0YG8aZwXjyxIs0LAv1vXFf22Q6NFmHCkSydBn3Tv2IEXdJbrr/miiH
Bs8ruGr9vjE3sYdjn4P/n549Yd2VjB9QI0JKerlPOXWleVuKpZNRAMYPkd2aDEHVByQ/qkaMwr71
rsaHnm8HjPSsZdZQRt+U4THDlxqzs/gAegWDMxn2KiZD/hG/hFzcmHBY8cBobdVfY3M3Yi6QK+uK
yykLMBin9OZNTDUa9MTaCtDEiA397DHDNrCD7ZqnsnfwNuSIbn6GipykCItsoTkM5i3Euq65JjCI
G++S1+8oX0gU3RvwsXE/hYgbINOlQuqk8dYXNPh0G3TMODp60a2BUky1XfHktTvd3FSkuhNX8dp5
IyW4tdiQQLGVo0NSbdvCzkScaWzYez7XV8FeiAr4Arsf4AMoKxZo5KKGHmaLT+WjKex6KrifIYw+
+mxn6ZhUjhBvXG2pE/ME04uQnNFuH8M9mYDd2Qsc6aE+Bg6pPB4WFTAJicqut4O+7ZV17gO+L7Ty
A8uqMaY0dDQjWwo2kPX18WDKb+FIh5GmcvKWO4jWTSY4mb42sVccd6VxiZp9SNbNyLOhLHqQrjD6
zLxHtTp63Ed7ol+43oxjRW8d8tv0hfAJ/57EPdoxgdu093e5B9K8xIZabdcjwU+fuCqrsI1gZvQO
sn2z3kmfWXmTRiT/2QoM+sLmOgkILzGE4u6kiFiY21BYYo6K0SkWdxysfiGeSgMQ7FdZuoLNDotG
s+w0hLmyxMagwzjL3ANESL0jHvJbTcCYAsuq3UiZGO/pLXRVFxQTn7psH4/LDsf3+gDHBIURbipY
MizUwxgNi2X/0j/4JbUSyVrG2k0tb8mGhUV6gKmDiToixRCiLczlGErJthv3OgP1j/AF7FLH+whI
ThZJDrvtkoNBgekeIp4qPMN/CYxz8ARBXBmxyNtJOr1wO3m2lF3Fo+AhOL3kU5BFcDuiMBuRcPDU
kvogBjlKGzTRK7WheGIjBeqQ7ngOqgvQ+DLaMU8S5oBxCeZYwiEs3+pkHXmA+dJ9Y56pdJdUSawF
Liv6O4QX6wHPNW2pnLB2wft44iFaZC7s8HLP1VX3DB9FN1B5o6RYTZhTaWdPCDuwd2jgAOuOWDgc
pYIRiqwudrjmJ25mqAInZY+aapPBzqxXk49Qs8BuA+fRBchfb9icSQDZPVu29QODJxgD+b550pSn
otkA8tWb5lZ+d5VlVG44NVy8cnB0bJ7KfM05udjvJAdZWehQFGzvIb8C9qoBni/7eC/i0oMTjHxH
GbYWwXlKitaHtjvo4sp/a4LTaDlIXITXmD9XUYuLQVhXwQkkCxaZgQ71Ib0mR9KUz+q9sKzHWz/A
yhvU50VRzj7MrYzISnhXEsQfpy3WSnyU+oOgHkt37xVUNsh0WhUmMOoe52vIZz1l8puAWoS6QSeI
TGNAB3OxrmBg1o/sEVoWDO4N1KI7ohRydevdjPtIXRB03F8tVFHDGt1PFy2hdQNe4QMZPol4+ozL
AHuu1tpUMe87OPcIAJxoIhUuwMn8Qy7ca+SujPfqCA520zEwrV4t8VDjK0LiR7hQNP7I4LNIKFce
eRuwSLO7+8a/H8adaYKM1naAEiAmkAIh9Z0XfnbDc4tJPmNKhAfXpKrI+jzKHgo3nOZYEPFhs0Vg
f/MWf/4Ym3X3oPeblpYl2OX4jBevXX6QBHzL11wh7OVKc4GfQIDfMnChvyB0y0Jnyry0aN9xegsX
Z/8pUPccPdozqPEVtF0wChf+vW4X6+42wzVRdsYaP38sVEnoWMcOhF7q6/WbZCyytV+uCWK5F2EJ
2foOhuEiXBnwapwfGmmtV1QQ+iVaYoh8o0CSW4VOuh8uerlUXtxNDcMfosySO81YIs8U3ymiho8e
PtS2eGecunDJmUs2D4N/xYCZ/F58lL0H9WK+5xvqSseP8gpHVjuFiAM8DGhsKpACdywLxOXauHjd
Vk5vu5vE5poufFta+Cvt9sfiI182P/BwdLa+uJAvyindyJeBRoEOwANiMJ6Y9BpeRbJzSWK9arcI
HsD1E5UC9tJFIodGY+nHRzbtslXVbnWsedYKIPXFNSDIPMTU3cI1+LLmIgxeQEPyett3SEQhFBXn
Uq9bbmFkwRT1cWx6qdb5OVj2RMSJa6+6Zcg0ofCj7ZWrYRnsVKe10aPJoLgoLNLTuFMMlErOGzxu
G+c2mbrQSrpuVWQGL9C1lQOBIxsiGKuT8EN8lPCiQtz56vEYQOy40TbJjfjg7aIjulA4NAQ3uOGJ
Cmn2kK1Dzmod3JjPVDX4TEIuBTPVHt8MznoJKxv1nJ9t8XbyMNGk62azDm2PE9zAhqBqQkSOdhV5
woCJGEE9SPcylpx38iMMcyddtRcNrvGivUR73VYoAS1WDbFOXDRbOyiH6tReyq27fsGnbjyMh+Kk
rDBE8zbw0w6Ixo883qj5InRkh57wnfva5Z2xgKlFbFR6xxbZAvOD03jQVv5zvdVafviwNHfu7qV6
7Q/JqXcI6jHX9D4O8i49+NBTVxQD7MgWlrEDv3vRLMKja4OhOzALj/HKWmFndqm3umnn99Epvxee
gtveaV7De9IN7il+fBaP3TLfaoscT/ZF/exd4R+jT7/HoRrythY6TJN6UTrSirfGlZaMW4crjGA4
RvAMZwTwfWrDu8t4Wx6IFcm30UnYaI5x0O5zB6q4na6tS2oHK+NZYN/a8Y+IB8bnxpZtPLVtWij8
P+FvPwvKBv4XL5fnhF+19tZ0SrbxntvhMbyvD91ndDLX7aF4jen1gH49iZ9PySm4HZbup/+cvmNQ
w5WgjdH2OB4fkT5MBr536R0BxrK9al7Eh+AGay5MlLmteKiCxb34kVKktMXeHh6oivaLe+utecEO
WF0SFXiTbMxX9aF8RtmANQB9ltfyOfyh2t0JR8n+LtpHe/lBt9tLcUNY6pLa7UJcy0em9ugIfMFb
jhRgjebbTnFhWWgHY6PbGMw/TTfdRrhS1qR5a0AssFB6wSqhOULKZGW/SG6kTXrmlbgrPrhXswdE
DttxH66qh3Hv0cbU1yxaZkfeTtHHfN/X1/Dso6zm7cJT5PT7hL9X6NSEIOlQiW2yNXJYqwQDMC79
ILGlvvIZD1PQOLq0NxmncGmwlOWFxWUSFnDO+7fxLbwTXJsIeLdb4CAoiQt1WGuUmyEvPQhv4pF2
Wbe1Vb+laMzTctF33qbf9vxBhlP/Xj6j7CGYasX9nkKrtZUfcPcHO3sUzmTMrLxNxhsplDaw9cTH
TnmCk7f1tsG2X/IubrGoXCo74ajAcg2Wxm3ygTpRqxzfeo/gmnqLROaV2V+iK866urXyb4ZbcW2c
x0NDRuOxxFILT7yIZ0V8pmy7bDfu5SO46bjUmGfj+gDHha7yLjwHN+O1nxvAuZWAUEKjgoNb9UCB
kiI5qRQL7a1hRxjaeIfTfvAafOuOOg3BY71NnX4rMVR7rc/FznpLIKnB17uFUm6+Mlc++0/agYJ/
P501MdehXd22NTQLKluL9s64ig/lGZYBSbbJzdQ/eJHeihdOkTITAqriox0O45UXYvs28meEN5JO
jTENG10EEoFoloYlPgqINnfD8g36FgScRX+rnGDpLijA2L7tLcszbSmvyZcxOXbDGg3dmSYvPndH
rmu0EW2CXfcNXI6zvPN5QukC2dKLuEUTqx+spbnlwVcx6LRh/jvppqe50dfWWVyLpwwlr6Pde9dy
RWwqmBUKKB5eb/PmO/lSg0bPO62/0Q/tIuOFF545775YSjSShJatGI1d4XF4b8b7+FwjDX2XnrWz
ybs7XFmn9Jrv9W299yvbupVDLGiWTbjklSZf6A6CxXDTPvQbhea53HY2Hm576c5cF2t6qBx5fTEd
7ZY+RfdhTr8e4vQe89lN89HSTmySDRU4W9qEq/AuuIlutD3q49tViRj9KnMLRItecOSHlifzhmfW
fQRf5A+ofiiUmIOl+Di8Dq/5pbyPbpNTfUhpBfGMPfv3xp10LmN73Lo73C5P5o24xFH8+S10hFtM
tXmclc30T+9x0lwEpa0/yq/xRdCWYb7oJkH6om5tgWTajRIsIrpQNoLcJ9M/8qYRHyv3YNYr+sU7
fUfI4xpL4XzLeOGGYKYT3UzuWvmBTAQ4G1Daum1/7+3UrTUiuV3J5nI0PsRh8rq/ifSBvyLuzsZ9
fY8Zp7fTuY9Kntjs1rpyEm+wUBdNGLarZkZcsW9f6LKhMDZifDRDb8IERs7mPvPkax3BL4op62AF
YFDmhO7PcxJuPF9zX4iUiY9H1oU3jEIAotQJUp4nM2jyvTjPeUNnLuSOyuQMR83nY4rxrvGt3OkM
6Q73h37rU2gt3I7ERsSkEh70W2TMKNuCfSW8tAA60mQOGrfLAoneBqqrtzN5qqGy4sEF48yIsg1R
vWcZXH5dxh4D4GnC0IXYYX3rFbh7QdnB4muag2CHxBYbIbmnyFCFE7KP0oraQlkRYTnPRgQf8Bbo
aC7jyfwMkw05MEExzQfPLGGkehBXMbK7zUaYnShYGPCOITWlQYFNrIIPBjqIgzSt6ju/3fm+hN/s
EL1BDwV9kSdzHnrUee9RpOr7qVOe2H0UH4dcpxs0nSfIFlUBMRSpeEcBiYhujk/kmJ1kRaHBLYQz
OO2mRANPw8k5KZ4Cnye79i3JKU0EyVizJqc2YyqRzLNNrwNpBCq2jDOsO+O8M7Y7zxlzVa4rin3i
esk6VIDA58kwVafkErD8e10uNAGyefQK6dACqUjdFA+klbt2msyL80REVUzYAiOwGQudJ7kgFDKW
m2CjuouerYHxMGOzX3itPPHo5SJg2vk63tQ5qavilMbUT+jw8Oec1nggdNO6efLb4rzdvBtJQpRS
8Pt4kcwMsLv6iMQK9omJL4BBAxBhDCeIvGdqKdtLtSzvrPIU1zm/qweo3A2WWO5QzEF+z6D0uVuU
NaEjN7iqFirIeD5VcvoqLr7mIhPCSOpHTjj2FxgIKfRzgtgxioTtvcdE4tzgarCC5A25Xc6LHV71
OTip/mjIZrP9Wpo/sNBlOIEHbv/Lynm/r+V5tu1hiRsIjUZwV/ytea0AJNdeCYZcQbSkPjbPz6vn
CbIunu1p8r34/WlRuaCubbyeN/te/3UUpSnL0f7+SO/SG7MxaoxQEBW1JPGioBC1YwC1jrg7CHKg
DGQb9KrO5eUZnL32BJVIVhSUz1mslevMgnD/52fz3O9OgPAGsfWbP5onxezmp8LCx3a8lfHV4ImZ
dwLBrkf72/cP/RJ/3t9tCb+W5x3mXeeD/q3d4NeW8+ffB/3e5+vw31//tXmveSn5iO3db7vMX9gZ
JYT3Elz7+zDf2/1+Zr8szyfx+1d9LxcalD3ZwgD024Pxa/b3X/eLKaM7bzsf5Jdv+pqd1379QKth
nKljivSLleO/vSbzj8H+gRtwPsQv1/X7d/72Y/7+DL6/YnwZa/WBUt1zNRU28LNNduPk4TlPflv3
2+LfbUIJAFzrt8NIc+Hqe/N57nub+bDZ7Af6vc33x3+37vevmQ/x22G/tjGU8bam5rZqpt9nzkVY
LxyydYFqop5e5BifMJk+/W0RyQaEHtrnn5+YcyV13vxrdt4+A2uSTQ2rub85xLzFPPk+zNe3fJ/N
v93vtxP7t4eZt/v+pvl43+v6qRL2/+lGM2np/0I3MgzL/O/YRnaWph8/6uBH8xeW0tduPzlHhvSH
YRLrqxuyoisyHKE/OUeG8ochawb8IcNUJcPSrb9wjjRNUoyJB2QY+PX8yTlSxT8sk9KrqWiaIcmE
W/1POEemof2VcqSahqLg7y6rpmRooiiLf6UcIdLXLT0L2k0Zi4BcoFLYyBzUwIDFT8UdmmD9VAuf
UancmmIbLvJsghmbHk+OEN1PatKYBfDwqXYxYsnUs1ib92ZrRjsEFO6+LT77Jj60pkpFCglaAA0d
TJ9BlYBDZdha9tCoYOlkGUxanB6vaRV6Eu7Pqe7SGx8fAqsJ8bkZT5Iv3OSWgPm4YrzCS3ow/pO8
M1luXdmu7a843IcDyASQQMMd1qREqqKKrQ5C0tZGXRcJ4Os9oHPtY98X4Yj3uq9xFKJ4tgoSyFy5
1pxj+oKcMrlEhZGrR/G2Uvfm1gk0PJCKA10NQiy0+CWbnAhITXqJ9ZFYoOunku10fAbvQARrbD/4
0yPkiGuD8cWYi2szR3+ixr24TvLZa/8O5PuZjeZ27NBUmM0lpZBGB8rG3PcuAd8D+dpRRdwNeRNB
/avNmv1kAmAzO0BXgXqxZXTfq/TP0PDLu071hoaaKVLHRKnkZVaueHAr56Yh+lMUvE5pyO8cqubN
LrcV5nSZg8kI2m2iC9wC2HctmyBkZtN+8kaiyz60cFmjlDXxpv6WdbJtGgIoTV62oMVnJfknpDIC
RvIDRmQ5bdwsxbk5nUXKGMN1eVft9ODZUOEj/ABmze8ARQIff5IdTHvJXND00l2PWFzvaI/uOz7k
r6Dh38XDjJw+QSavc+b4ubOOAqJS3Z8rxaDT487vFiyKxMbYnBJcv0rH8OjWbrweEH3MilFeJcVh
+caJHeB9Xd7tAA+OXb2GE69DlZFgUo/ea9KLidHJyNm+zB7QDZycehzWOd0cl7EV2RDO0dH1Zgnc
ACBGx6fVlx7QKAOmAkR8024koGn6ZeFz2vrjKlAgBP2y+MPEmtFWwqAmDi+x4tLhv33ntQ4aWqb5
XalesRcMTDLCr4CKb9U1/jVRDSJG2tuShh25ZCrCT9hC0FpHeTJDKQVLZanp3hisL9F8WWlsPIo2
2FiZjzWq59hCBmztuzSeg5M9I4hvsKgf/PGkvYYGf8vvqh11HAJ1jIZi/XOzEBvBkAEb1lxbmPbN
P5UaSLSY5EOO7ZSUe/9aj+FrTGRCGvP+AivJTedhiDnYCyt8qLsi3qVTAJcO7kRSF/yZyMoT/GRT
UI1HkX2N9NCrqiAKpxCPwNObVfho6h5Pl68uoiRrxiPNts/8b4Kfojh/hGW+XSCKmW3+IfV+xJS2
3Hh1eswiDuEIey7Yvv6MfipXQvCqAK54dfQB4/sqsJd5qvlqUXdyjdJ9sQz4E82trblEiCbgkJXz
XoVFQ59Zh29W2XqbrmQCihzEXyPifdOJCxrumIecZoeMW8zgpoP8gFKenHvJ5RDLq/KZJQ5VegB/
dZrTzxSPeOrhpSLYnUl2+se0wj92Y216vbPnmETDcUe80T0Q14ocN26aZkC0EJGHlZb5sbZHgwfB
TSdVus0inne95FNaimH6iIcAwshb0RCv1vMWKltdRSPx9RGCxjMAtXyOonE9ppvMZT2Fkh8z1OTs
5OgMZkz7poDFELtXSyKHx33UYgVi9Uxdmp+6ui8qVqC89awd/iZSpdP802AhIwi0PuYVC0tBgPu6
jEj/a5lvhTXTE4YklRm5uyazHplmZxgeGTOCy6vWotLJSjeYzH2x3LM9GvMpVhcMBcxCm+ZDlP4f
MWa03tts00Y1HDeiC8q0CoDlGDdea4x7VO336TI1h2+8lfXPJO6lJbabtC6ixCctEWQvvbseZm7d
4mjxO3vXJDFNPTOFhrC04nMPWDAppHBC/Fg+GXa3HTuD5GusWLaVlhuTAbwsc8xmRkHaeuRcNOKm
1WA7dJxDLKJkGSpolUive+dQehbDJFLrz2beaOT/zGvMnNRvX6ESMHONM588kxBf/F6D76V3MABY
Btc/4MJliO5jdlpQXXdGzlsB/uFWVMEXnIh1aFmIWaoEI032hKKINqbzpjsEVDNBnrsSd8q+nir6
4Uhb4NhecfaJNXRYbr3Mg0LJtEWSSfOzloSteJiaFD+Q3yGtiJ6Adf8mmPm5cYnvBszAYuGG9wpi
53KVj/6hA1kK3G2g073Xto64Gohiq1R5B1UWeKdmuS1shOrSI/R22bCciLcEDSDvqNFih2zhugU+
o8rEiT/lUN2NuA7oXfyJbLoWc/+rrLkMLCv7TfcnxtzaMWQW+T63hbONB/sYtOaAq90AkWNGN3Xi
1+TMBXtnJCuC1Z6kpKMRws4LhHsBzXHWZAMEickKjNF8XTNd72GlUByx4M/mt+l2L5gF6KFm08Ms
8RvPYNjinp5HFbIZAVFhKR/pSeOySSAmNw2bU3YxWp+/q8A+p5L8A+Dja1OBT2YUEo/sk5hQKtP8
duwlgi0YSVlGmp/aGUlH4Ydt28N6qG4d/SvqCP7CcwJOz6pn1ElMzcnUZYdI8YktAW64GYqd1RaH
MI+JcdIovLKQRSq0um1f8bZoZVzbYWap8MgJDnrxMNDrrvtxhAHBAuniXVgRKkobBl/DGoFzPQYI
NtGPBAN/BB4/1uRII4uxkVJbF6l4XzOzQ0OdydXPdsjNI1clFUe2VF9JzITTsPb4YemZ4kudp+4N
LV5KKwd5DuCwFQb3BxPdFSjpaOf37JSRPDtdudRvlA2GUz0ZmMKJbzvLlm5+WsLQBfZR3LbWNiyN
6LKULjEYDNW2Bqoii9GQ+fZz5fhywc2Qke0Z0ykqDHerRrq0PVscAUhuuk1nojIbo73TQ4CNJj9A
LkJLdvFx8nAh2QgIRgXDIQruxYzoqksQUEZmgFKjYkIIrLWJi29PW9AqHDCxtRl8dL3jbMGwb6Oe
kQDD7Vq95CWlUmpQZrkLeTlgervklVVDQn6k/chLzuDYdbubToz/+FBPZXfT6AHn0tQUlExbdxz8
k0Sn7nWVdaAC/xXVgNPhrG3aNv8pjvWpaUAI4cl9zcwRdnW7fLdHJ1IfoUJA4FXA1JCOzNYpRHJ+
+uux2c7ZphhQNAnANKeozO6SxGYwKc2nv2V+P9pXYuAxpCHd65Hyahtkv9MvYqo4QWi/PPz50C+f
BbspbEH625+EB5MMsCgj3RqYhIvlmnwngYsw9+5sd3J2aUt2gO81+HQSCym/xDApGg9338LMFYcZ
yNjY2hcrJ5PUjF2Cycix39h2nVgMwnp/n4sCu18Hz79YfpeC1/E05tkz4sRsV/88UadccshE4T/W
IY3czgpPRKTHNYqFxApD7qRgJhgdqGffpECyoRR15rYQoVi5kxUiD+pACUf9usmCmqK9DW+DLrs1
SmHuZSTdk5f17smHFRC59nhwDQa1RfEUON/uWARPLd1o1GTDF+ra4TZS5nA7P2SRe6lqib8085wT
PwWk5Hvlhct8EL9ZOGTHDCn/tm64YLzWHIE9Bggifz5NlaDEcbM/P49ooKYL+hXX0kwWGJaKE8Sr
8fTzGZFjTqHCG+XSQ0zKuN+NQv0qjLnf1FysBPS4b8p0WyQ5RFGRkYp2xZTMJf9+LLB1MQGMfufd
JE5mPCrGOD+f2qmNdjGldgz4OUZTiZNlBECIM0x1uW5JkpIgNOLRm/dlLm7rcoD7kBDSFzq42pdH
Qsccp3zIyOvRG6rN4GXGzc+Hdnn6r4e6epEx+alu2aktBxVAiHmnb3AoW1uhaa6ayh1ucnPgbKgo
AtIiRlAUREiXhIPVv1ksIaZzQ4SSc1PnhfvXZ4HdqI3dGZL+K1/7+V9AcJyKdj5ZLtHEP1+Ryz9y
C/KCVENmY9+aZ0s650AnA0ZO46YazeZX2gQFqbemC5MAVOzg98ONrrV7ngyEXuTfqNnWT3HXGpcu
Z6alBVZPqbObWvXW1WgLfyNKN9z/PHTm6CJzssyVpjartCmuWZxYt6RgMV8cMkKtrLzaZb4XbrpY
6ncwCXs1qvQhdQQcnXT8lfcqf6l6vMpI89EdFkjyTDday55XO1Lu9b/1F/7h+/oX4Hb3ZVx07b//
q7Wcxv+ygx1///u/Ostp3SZ3WLouF4vnS7oJ/90gBN5QoIRr+kOXt8UeCsVyVo1JcoUX7l37hqpG
opOKYYxgtGX3+n/5+bYFmtP1aPqb/9Qt8CdbTPjV+0Orxmdnri+NopjkIAgIAtQEnWrEbb0bnQII
2v/7z6b18n/+6cq1XGFbsOi9f/rRFP+GHc9FD2GGc+JyYGzhuY7ZBLefuLjZNg9m1Ibrn5/6DzPb
P17yf/LW/dPD/z+tdq4w/9fm1yvGuX95iZsQu+zH//Dc/fUv/7P/pZYml+SOByWEec7E0vYPz50n
/s11JG+m7ePr43/gqf/03Jn/5krTMpVHW0x6NM/+q/+F587y8eKx1PjmYpLz/2/6X8L5aXD9j1tK
usrybEcpTICQY//Jc0dwoYYHQDgpXnN2cFF+5wNUUxbMu1YRvaIl9J2swryNUZXqw8uPAM5SbQFz
2E2RTa5tzw1QhACZ6CcVBeu0A/Rl1WpSV1z1Abzjrh/NYlu6lHttGFJ6wRzfZ0kEUycMzrF7U02z
ix6fcLmJQ22IQqcXTboFJfCqgdU51Xbu4VD288HrK1LIwuqgTaropkxrAhFQeXRyM9cAbr2RlBmb
dLlhYn8Uhf5QYZTf2p7eJe6SPR4whQ+z+VbPVNgKrHUY1XcQjNi2fRBHlsfez/KXCZwOURvti6Bg
9G7VGzsZ3K0lnvooR21NTOcONtg5M+V8D8AQefLk2tu6JWKu7RLkplOKZqKr/O1IBwqlaJTvbQ+F
TRliYASu1q8qgaSoX7JJ401DuDPKMBJeRf/RTIuwPe6mu4T8vE0mFMHHdAFxzGzdqTo3Gg2eipWx
cetUrSwDvh/8CSgngH14n0C9k6m44+zOgLFCtD9P41UOHsTCdt2WRAGOToey2mnPOGdW1iGvxLXq
kMeakXG1hAXnuH1xI/3g2LiEIePX9BiIPIbFWyPjfJ1FTKsKC4Fp3OjKv3PL+Tz0/rOpCPNmCxsq
0spT2ey6dEKZ0XnH5VmZkTjesV2CrXnXCfQvp0CY1+X+sKKpd6F4ojnqwu8n+eBGjiNMAKtARBZZ
hxRJkw7hcU5yOIUYhG5ox57FAJWsbNPbeRIeo3iLhHsUCkUNjzMWRrABZ4HiKbWtfUKrbiOZXGwC
8MH7xKYWGSIGuoTHb0su8FXn5C1tFYWYLM7qt1kC7SzgQqiGCy4sN7VH3n0Fbn9di3xdTiLcQxpA
TTF+kVl0NQWbpUVpSgBuehYNstXAlI+VJW7TwHmAlnNXphGQWv1uh5laIIJvdRU1yEXMFbQkfTAk
K3vaU0pRymx76BVbTne7uLFcjjlpdNsiE8wzWqK6sPYwJ2ZeyfrUDj/sV38vp37C749PIJQG+I4w
2OZ9/yqyLD+GQZlsya/ZsBJwm40VPg1O3xV93aAxHgbh1KTCNXewR88BkZtWO+hNaUts+Xm5zXJF
BnIcPaWtbSIS9lHgt9YKFsOls/P6rOJhN3Sdfo6uMIYeocECRlxIwgU8qWr+nXQ5XQA4u45XXygS
dm2huRdpU+77DLmMGogSwHSrt6XXRW/auQ9AVtMMJPZhmFsJw14dItSlcfqWJKCws3jVa8o4JeKt
tJyLahJMXHhcmum1sMbvyRjUPhqcS+2Ox95qiD7CIlI6ID3oM5WbUI8Eu9KM6EtKxMGDidr0iKo1
4SyZX+/dIHxoOk6MZvDQDkRPk6LXkK3IhXdRRQlvNXUljSPwNHS3gMjMBK6P0ZyvW5Yw0hbYjRFa
T7OzttBzjn2+UabaTKH5Yc7LGxTOdGaEvVNBv1dDxFKWtKhHPTiecNu/emFmGwzL9j5r5mMtfHGb
6QESswwex9oPnqM8O9XZUx7VpFDFxcfUR/amlFFIZJrLH1NG31Vlbi1fSxgJABAzqe5kGAynMdIv
ChriKbJfArBWmJpx9IGFi9PIexgk/ZJqQEYy8MdwuOXcEpagoKLI2eqqu809zhvJn9hwX7KZPlVO
QbRxUvGtIQjr3IT75gIzMBwTqHDebnX7FVI8XqQDxo7DNSE5OVHdwrXoQn16BZkn+eShOZYsWJ2E
M4rlx6tYmepy3iPJgORANOgDcA7VN2fskFiesHah6Y7zfeAg3UZysxogqK/s2rxNFUSwVJJ+3Ds3
+EbXTWQ/5xWSaXjY9WZojtOcxacAtZpXZrTqjI5zgmWscloEu4juCAOr/lzn4XNtHgBFcnjX+7Gq
gL0lxWKzSHZBE4iHHB1ralfYB6pcn1oHH6flABdzNq3ho8kX4zbUAyo08iy3dZoTfmTBmUL9S94E
vg0/TIhl8t9dXw2H/I+fdW+JZxNDndUP7UQz2oL+Sa/US6e7zIRf7LqL2KjfUH9uInthR3bS28RE
mzABavbSrXAh+bgyY/i0tROY9xkppokjuXbiF/YCIs5TM90rI1y0YvI4NGxrOq/vZdp69yUd9Zyp
lIua5W2Ey3fjRrhqOBsf+66oCCXvytvYrc7toZCucWcjA04id4Be1bNDDiawSv8pbg154kiV3hu9
yYdM50cjwXQJgsRJ1Nbq+qdZ1c+O7V/TgAslTF+jEuH/6OlXHxLpyRrrna76hSlaI5105Z60LkSb
0j/WcUWcQHtkXa13k9Ge4rm+81BGPaTeTbVITWvVXHyNraqcPUxciv+vmf3dNPj01IzpIWAQcrIn
YHAMATgx1t6OW+29avRj303GsQ25/n3oeHnFhUnNoQ9xILr1PMkTEmwB+Q9iTHnnMCsraQBvmLAQ
OK8h1NnVd+nY/a4ey++6nzAa1JxLLDwfzWA3u9jRFoo3DILpRNRuG8Gqldem99LdYNuPIQVInCXD
qvf9fhsRAeL3AITN3DwGE7hHZnhryXZEf2HaDCbHL8sdzmp4ixGzBTNjIUhGwE/CgwNz9s5sYOLE
InyvlWp3sWWg9BxIpivn6HkoAyJEc/FOR3SvZ58NHhKK346vow5KToPl1UrVqwMfi2+MX6LUZnCQ
lRVtmZ+Ig+t3ZHCFC1PGQh88xh+OMeu3xgy/ysgq9g1BBFIgzKw1iTAer5hpSIszso+eEgRg7Lm3
wrWJSQq1heIcI1HoCLiJ1F3kkX0kndmBHWGcWYf9yqlRrxrG8JhPHXzsYd6QsBcScgeidq6PEy1j
cpERp81qeK5hWa7mZFmGAXidy2RBQwCcO5cjQ70ewHj1aQa1JCQdlTANl80Yj8mJtuExj6OH2GIO
mVbOR8XEaGs180NMbEPs0CydwzfocayI9bvbGNc06YhyigIwXugcESZB5YS1f25tJP9RRuOFRBiO
3onzEHjWnzyPENFjXaN8gP9K+bSwb5MjSKxt5iXjpgxewc74CFAxpvA+H6lWslvPGimRWOtiHTS7
nNiobdeSOueFTrmO02Ha1Uv8WNMwNVAZBqXPJK2YVWqoMXhmM/j6hsGQcGDCsTaE+dmG4t2mA3Bs
jfguYxe9sXLf3kAjrlfGXWGyRBd6rkAWFY9BXRNf3ZYrp08eQSHWZfTAvCrfdm5MSZmhESt8hm7W
zOS5AteiNJLTlqmmk4lNAZlwqk25a1rzsRxxg3TUPiqiRPdp/5u6WnLEl8U9sev9vJwa+kfHJMt5
xAyopHPr5d2ZnEhwzsPIqddAHK4DXIG2gbnYd2aoSeOArs+t+u3czs0vUhtfKXmp7VoYsHIgYAvw
0X1fTER2WQaibWCrlS3rK2D3JfMg6c9Whkq9lYbH3c3rrUD4gn68D/1x3NtD/zwSpEFZjkI/9khp
mDvsqYORxBtb0u4YZXgErk34diJ6tHB/WGPwUNR9/u4MR1XDEJL9S2O2OwP10u1si8sQeqTJ8Tev
9JJIblXsRwOguNFnaNg6DXpy1lVlYSGqDMJLya6XuPhUepcEWB2ok+r3uhod1KK0IeZgpvdghNHW
zWvksYF+Qbqwn1VxnlRCJHyX67egSr6GZcoAVPWujYZvJIeQt2wXOFTu3BPvZN86PUQngoF1nHor
gkotgNM8xfVXBnZ7dHX82crhxvS4RlNuAMhD4jOiOZk7/CijjHdM714nZ/oWdfrYJqBFqViJFBjF
bYs4wdkXNdEZFkaSsm3tjZM0UB8NeHBm9BkinVwAm+952xw9d2Lfw+kYn0iB/eAU9eAO0wtjrh2a
iXkjxE2e1e+doWEVFxYGhtl/zIdw7wQ2VqCO/jkgOpCyANEf3cp/dMbww6OFNaIDaIDVZcIsic77
CIz+6DfW2rHxJHC8UbZmYsy8KbBgoA/lqcy8k5mpY5wv0WmDu2eIsnFb90DL79O3nseZ2AZOb8NY
/araZG25/rOtSDAAmzX612Dyv6g+f6mBNcQOcB1Xv4R19oGTMtYCWKwPiJg5GxT3c8fyp4L7ORQ3
RVS9xMawrXDPzF57T0wYU65MPToJmRbRjK/BwuYWJYyDRmY6HedNTMjLt0qy/KGyu83gSjgLhDDk
Ae14YYx3josVUDf3ySwYy5aHRCO3H7pTEbBCGwHG1vKGOPhL6ZBVYo2CwdcydkYPg6C0RksuHkoT
7mLdMMKwiLZMnc90QC9ZnomBRG6exlca0+ekau4mZdwLqLKt+6uvyq2Rlrch/FHVGqAT7O1cVfHt
G3MNFOvSvEaFeegTVmXrGJQCxG9i3/Wu9U7OxdVsxTmsg0ufbgXYQK9S23BM38HdUu/VWDNy/5b6
F/FHNCI2sPuvsXZ3EyUO3ft1ZWWbtB7ZCigEGMvXlHZuUlyAJmzzNvrynfEhC0Y6AgnHPqHuHc9F
IjFc45jxXE7TYHlrCmz4BO/s8oaIWQ7v8DQNUT8lZZhuLOyU9EP9lfD0ujJypk4C5pw8ROCzPUe8
ejCWSWcMXjU70vKaG9q7Nih8/DC6BtV50NWHMvdYOBkTDq67Kh21mSf/niCCl3AAPNcOWz/AGYBj
kDbIM2XFC92LjDKK07PB3ChdhN4MkVf2YDtPj5UbNTfoanvmximJQ3l6n45GfJSaeoqOy9lITfM2
dlpM53N77AYWDWiXSKs5R9E7ZwZgkBqK3H3AM+a2FQdlo15L7PDs/bB7JV7z0LwbezoAbFwJ6Nb8
7GrjKS7FjozB5mAE9j3d3WbDCRCCdgb4GsXFTRGOGKoV6y4s5qasv0sAiNQ2w1pyD80IRO/aWr36
+TAcSk4R0aJqGfsWJ2hCcs5szJcMDGxKXozoQXKa4Akayrp4wAqcwf80Le9Wgoujc0UZF8oLdNh+
py6ud25qyoIkEhzmozO1IyZB+Qlgvl0kT4lmt3C7n+xJ9wIsrl+NHNGwu8cHULWfVUycWW5Xw5oG
H86CXO8iv71HVRCtO6N8dV2s+ArSHQPhT1hS09WM72oPao0fEMERdM7VDr0zW9/9IBMAdabaq8m4
uoNx10v9IlpaMGVLt8qs/J0Rw7Zz4GH3JdIhUr9WUkY2UzHIpWV/4LrciQbEeJWDuNNFeo4Bfl3i
0IKZKWDQMTcEfR2djDTbDSS6r8ta027iunOstt9HlXhnakkRXUEHBQs5wr5N0E8fpam2iZDmGlbr
Rxkw7UBHls3qlgya8mKGcXctYgLH/GQbRU13k9Hx3DhAFsN5b2oslvGAgkG1jMjcFPqtrG4KKyCV
MGTGnFn6d5601TpTMOmiuTlAJzGZrvveNk/1rdTDAkQUN8LhyFGOT7CqNpRb2BuLDr09qJ2OwkZn
zUbbxnR0LKi+odPdTBENtq4P3kKU4fUiMNOpuSt8ABHwX6yD1egLxE6iih2ak/G8wBwXN5aNy71X
NUdJZ3hzu5QDg37KMoPcnabpSepMWMZ9jiU6UxJY3uzuRGU89JkoYBuIdBsJTn65o/aj7NKDEAHH
u9k5sKkyuvYEHYGh5ZhAdeYn7LZaddkxdZzDNLpIRDBX1bna2naA/RcrCXFm0/A49r9LqUcYzGXD
1q1pV8lz3dveEVa33vh2uyUEmMIAzB4zWlxcVYv9uLlXY7m36MWu9IiOn7Te1Kq/nIBeYOImv4kx
UuuUEx2MCqJUmBfm4Ml3OgsAm3squRkq86nx24NpVO3GBobRmeGDjI1LgJARkYTKQXMTNsQxh2Jw
7NHFmy4yveS+yuwvJprJxkuG27gMz7MV7FLRLPeozDeNqjFPA95ch6lxLMQ1QIo2D4pvnAGunrIL
0hdCg5IOrqq89kZJd2Ay3gtDyE2uTIaRCnN/zUQpNI1zwHQnMKpdbOJAcWMKN5M5upMP+DD3RJu9
lG1IQzZ0t5UPU9UGWmQL7BWEe2FdCwWy522kG/+3YeLinGlJuUmI786BX09H9RAM+QFpH2DZOINH
04zFKexiMCvIZpSV11tkRdtu7D1iT3wg/sc6uM3QLHRN/UUIiNgGXMvLmekB+qU4wckRzMGZVkZJ
5uxcq72XY2cdmLGtjRRejFnC3tAR0JifzzDhAKLQADT8wDCYaNNEjznsbByP5ufPhzzK3BNDKDzs
U80F+PPFzo+ntZDc6y2L5qkPmb5KOlZQxvHehD2KhWUIXtZ5e6oKAhLpzTByXvBE9vJBhuFi7xiw
wUyAKjNs5WTA0YYJt/YgDj46UvJXMe+gujroPJ/2cjFzyYEB689nuqOq8abjYgwrMzc69sTaWHWc
bFsC3AO98Ht+fnpk4YOp7ABtXQkpgqa8t/75uT+/zM9n9MSXwEF+l7+/Rhm6GZNKHFqHN3HISe3T
PnlwupnB4YMyX9GHxiTt4rn5+RAVyyjUd1/lQhwaF4H/z4cftlW9aNH/fvjz2c/Xfp6NO3YjUhlv
69hE2t/aDsFycbLnNsQFFUcgIRaumhUz7P+RLPx8IOHS3Gphfvz9JfCHJ2reav8XqujvJ34gRn8/
TEje3kwdC/3fT+iScYZEzIAthcUuhLzEwRLT2X998BsZYsxZHscxAlE0hSS7cUt4Lc7iXPTGXvUG
I2bUG10o0o2X1+RDBfm5DKmOB5j8o6adXaPhy1VhHol0Qcc0zFurt0gXHHIJEKUh8iH3NlFKWDFz
TZRjaMI5uiS+YbAKpcaefeEhLygD9NSbj1nQXGKCbgjYoJM/ilmwu5IRoJJwJpDM5BxN/Ng2Gtzv
WRjdAZnlkROCg3U33iMxzbcVPSpjfBIh2Us5tS49SbhLtnfV3JMby6DHOMX585S0hLBPeqW6xLpJ
bPkVC7aZ0aEfkU7JFaFAdWuQrFpZKtqyYJ+mcFy2BPRVjtBiWwb9PYFk7Y05R1urnMh1byAkBDlW
81EmB+Ic2GNVeJqlTyTsCJh5HqA3+z3W8Tw1D4U59aRwDb9qI382xxYOEt0hZJy9xsyrLKKRnEod
M1Rgrm4WPaYrmQ7tjaTnQ0lJJ8JPTsLZfWVY8c4NFph+BoTYJr69qH7XorxrwQvZ4lBLDi7QlTNF
FzR3XlKrg37RyG9YzE8NR+ysJgApm7KjZOw9GARx2FlyllI8p7U/rRxnlafeESthwyiFhIdwGK/t
pE5Jeh0EDKxQ6rugtx/9pjrCcr0Qhwk5vnyhNc/pv5hIRQmK58lm+Z0x4g/98B7l/v3yYytwZyuG
8YjSUPRGcfK7KMlApJ/PWG56C2pzmwcyIr84f3Js9WobzHMGWrQZeTJFzzJbzs1v3ci3jr/QSWiT
dD0rUC/aX9FERxuEC2Ceso9hC4WwPOypfV3+urVN8+Gcui6s3hnhHtmlPilVTunwW0bVSVNdkOSe
hB7nOCzupnOtAqqhmdsjI79+H1Tmc92Ne2JiODPG/e9WdxRbnHrph7NxCuhTaDvb7ioSklIdMwc8
kXlHLIX7eEn2XtTcLg66lY7z79QGXqbqodwUE7K0soFU3LB1Iumd0EOtpDVdK+F/uaEz37QVHSmr
JxEzhcx2Z0wubENdUwV2AFeMqKH/sHd6mvaeoZy1JKX2UEexe1/Q0ywd7M0mkw1yvIpt3nQ9KZv8
CQVzvuWlY2wkP+p02g7SeL+gDIs2Iuj9leqdN8Mlp71zn6w+2TOztMG2FKtkIGUrEHTAA8THRIac
Gxfr8fJ+NOg0diTD+BD12rM1ea9DY36wfspNUcpfA3B4Trb8zTVKzGyYvtKGgAcj24aiQUGu8TrY
QXN17ZR2wuRS5cg7bBHVTuu62dG9QbSTOLcWrbuDq0rzhBbpc8LqaYn2IXbbP0hJAWrMKVg5onFC
x9Dr2CegJ2UsYfIubiSiiyKS73Pl8faQbVXb/u3s149BL3/rfGhWbUAHtmyRQXYLLZZPlqfiWOF+
T9vfoiV61LNf3JibNIgHbsfypVHWnT+R8eikA2kINqEc9QtHLnBXTPLXYWa7pKoDY/Lxi7QpB8w8
d67M120uUlrBvlac4yRyQVVvZZJiFGgHCuk43tS/zJ6gCicHJ57EvCVec+Oo8tU0nIsd59mGpkIS
za/tUJMgpO9Qke3iDuIA5hp7ncaISrVjkakbXZPIqXee2yw1K6M8z7D3YQgdpjNqFs5kqeQ5e/mC
bLAFgSEWrBy7+fBmRDLcwSuzp5tUWQBw3feaeqx1iLzAAwbC3HtEmf/pKeY4XDaF7L9FOT9U9b0S
5XayaQoSCUD/jycA3DEWRu69XPAL6b6P/S2JaEdpgzJbDBhRbz+kqdoYU/LRDuEBv82OX23e9C6d
OV+b91NAX4bKQWycCdoW4mFUd8ZjnmbEy3waIWIib+iOs2Mepzqx126DwNS26kvgEN8BlXzGtbsV
lYfFVUHgkcYBf/uFrhUMa/deZt1DAYGnKFxiICT9BX7uROLMykxTMpE6EgBU+Ri1gNgEGgVrpv62
TbKsYncJ0jHxEDPI3vV29qyiEfZKFhIrVUzfhk+quyfgJtBhWY0OLTdHAArvH1sy82Ah/Qd757Uc
Obad6RcaaODNLWz6ZCY9bxAkqwreezy9PrCPps9RSBHS/UR0sMlkMZEANtZe5jcGANG2PFtleNcB
TCvL1AL8/MRKsLZ1TfuuiVubfmDXNs9pkwZdGx+1Urgo1nhIYqLibD2Y9JaUnrZR1G/oZVX5xPzp
ICzGBxyLP2b+JVYQk5mkPZUgIbo0xV3DkECyMoNHGZDgOtEipt+KsNw6tR80dSkdTbChJurIBFqh
bD7TqLgDrbi2lubktbruwAHm7lgYq0cOcorF6CBa6pMmqrCcuGYFJ0CiuccTLGfmHH5IKg2phT58
DbCiZiiDe0DMLC3zmMUig6h7DAc/xYEG8pBjPIwq45jcRa3/FiNyHABlPVppOc8JG22Q9+NVZDOQ
YgY46rKvK5rG0kqX0qylwmkkZu8twjTpsrEJUjloRXTJlko+m0niLaL61qziNssKj1hluiVYhcFY
cmpGJiuYUxtN/Z4O42sHBBMOVHJVYjS5+hShkL78ZZr0k3CdeDPzxuv67qtZ1I+iKV9KDDrBlj43
+viuGqi0jOV8I9cofYpJgw0AodZ8yj7jXgFsPAJs3sYOZfulcT9Dc8bxmfH+XEmemUtwjhYEtYT+
llZo1M2uLDaNw+RPueahhHdZg0w4RRymrDxKleImBne0Bk/tlRNiX5WGCGmR1G+09zdVf+yImp4p
pZR99g34gJCNgiGZ4iPKfxYLpscqFwZwQQoMe2KaK0fvnYAm3dIcy75hlLGR2QCUHOnDPmiCiOZa
vE9n9XOCrMSlfjIX6ZMWWu5I0xgIFggHpSi/t+c7rCJsY3uUNuYCzooMeRqu9pMqQuCJR6KPzkxu
UpYTzlSQ1FvAm7qMel2UD7sIf8FrN2RUozL2hw3vogkvJVFT7BpEJwryFq1VXwEK7IBVQwDTJbRg
aSD/5P6V9au22KL6SADhKUjb1nwtR2SpxoaQCdsVfPA3XPGGhrP01bURNIDJXa2C5VPieDzqjtxq
FiAPaZ/xdzsBmn7yjFczouJVplFlPYhZmhwH5iYAJklZVuYzuIYWFTKxif4mxkwJonDGiDx86cUR
RzAz86SmO4ZDDEy9xMK2wSBYltdbma4BVpyb3XJ2rKiNaDEwGOkRGTWUFIyT8al0CYQuA1ElPGVp
KyF7ks27spA8lXk/ds+R7sQ0RWxmCVNQCdprsybTvukQ9UslppVG8trIKwIBchUgBY1yk5zdSIFA
LCzGGzCcXbu2cBvTuEXDEpeeSmHiPSyehPW7lw+XhVbrOKCfNov6BxD13Fsr4go3V/VLIb43+A96
UlhhJZwCl42uVdy9yWsKNnxWUEICptRZ0J1MIwokBbMXZikHK0JHl1kOpjfrL0ZDx7qjqqg67SKF
oxHA1HhmKUB6bB5kbZr2gIBugoHfibipmghstUnJRtbAu0pnMByAxRqXZA3ptZIzJ0TtS5BE4UIX
qOuQK6l5VuylyUjyDAH4lI4ELxScZldH+xXvXvwKyoPYYK44TgxPpV6daBroDxYS9D4+TuecLlbA
BFoMRim7azW+FVGWnkRtjxtkS8V9G6T1OMfYLzJA68WVW9IXZDZsWMWPq19krnu1XlFIFTV7rVOQ
U/T26qEgj4zRAbTm554e0SSXdyyiTkiT4Okjti99VxWuor1Z9bfeGyiAokRsi3JyL5L1jtWtTpEg
ILMUTfcwu5lVdFxpkBho8JIgVkd9yCc/X4U/7boyYEomnbAMZ7WScbvThj+yhelhHi4BflTPqvCR
Z/pvUV0x9ZDLo1KCo1HG5LRKEa7lkYwRjKjgYVtesFR8gWp0DEurZp4BumDFwdnMS1/Q4VbhrLub
uv4ySrPoqguqPTEWGGEsJR7daTRcMqglqyISE5fSjRX2EO4auU0KmBWp1ZiW6oKf4YrIqT6j7FqV
RmDOL/Rq6BjqguGb/fhVygxpijp8nGbjTZLnF3oTz0OJ+RXImDYQCpweS2iU3fJLaunP5rhShS0z
nAh7HqcYANdbwn6tRaw+TEiL0hRpLnsoyzTvHlIdR8K4gtxoZKPfw6psLDr3WKN8riiIyEPxNuWA
ocLho4stv+xbpvR12JBQTWfG4+dlZo4gNpF+Y1KLyshvvRzxjwyZgQzDzIiN8jNaESBajauZoN5d
rFhuLmzZO32Vr1qkkmjR+NQUP+4SfFLlzK5n6WtaSvRdc8ktIozbUBEPKul5QCDDYWgMFCVH21bB
NsHMi4dUgx5VKuPNKuXH0fjVpYVrWci1ka1/1f3wpqdOWLfFOdeQjIIAQJJNqYK0cw7Vdj0p4iaW
BZrZLmUVlclolyW611srnfVO3FH1CTQBvYlCrJ09vSqekwT/wwKzw1ptFdcSV3SEkX+CT9WUmH9Z
QyS5ZqJ/qcuM3Vex+XMm0j1WxX4/T8i6d4v+NnyZlRzvsobZEv3GwYDspC05vZ+ekqusfci1z1k2
PZtac45lPUElGj2QFYdErXlOwq4JrGJ91GUhOyQ8vyR8eer1cq26wxx3UP8G2QMzE8h9z5yt3EkK
slNMux7XKJRtLbpqLX12KUw+dVNO9qM8XjsBF5h2HkY3x2fHiZN5cVdVC6xyNO6ChoSqLp5SQZm8
mPYK4MoSv5h2QJhWBbyY7xjthF61TBgjCzu5HodbFvHJ5HQErzcy0Y1qTxHnX/8ftv0/kSyQVNME
K/1//9mD5V8cUvblr+Sz/BfA9j/+5h+AbVP9Nww5FM2QeR5EVTdBgf8HYNv8N9ESDVVlkqRpf/3q
PwDbyBxoFloGhqFJqq6afwsWANg2+IUFkBvhAgQPzP8NYFuxNu2DfyUCSBucHOA3wC2WobwRBb4/
70kZbYyJ/0NnJE7WeBb2LKxVJVXWkfwEklBcwwU8K7BxJyfLvMAVT8huZkqZxeQ5kopbrqZ4CkEL
VPNycmMxiRBoLHV6VnlQDMSErv3sO9rOK8gRmDyLq5bSrYWScBiz5LMxYqCnU5xQhJj9sapwk8oL
9ti0qCLYgrF4AldCqkAjhnSH8eL8Bl0tO4lI3NUD+IFlig6JKbduVpBv0ngcyCCrE8YOsR8v42lc
rMwXKzi9uSmeNYuKUJDxbG4a+gJy3+DCMlOoUqMxuaZB1w93AchEy2gEPPSou2GhkQ6AwOwVxaSr
MSzII4buohkflTDH/tZsjWrErhpBZbJmNkEVTQEVJu3NUarOUgcVDtn+VC1/abr2zkjdMQpc77O1
/oNnmSj5GnpBx6FKgd6pwMdlcJFMG4xgEeC+60JD2ycCt4lOAHNVSaP+krwcGKYXamDDq7rYi+Mn
5km/M/TaGtnATj4LxlK6ilEuk21svuBT86I1pVtD2MZxKD6H0txf1HQ4tQPDyiSJH4pWzT25Ur8i
Ne6vwPCh8mZ6s4NN/igAC93aBh0EQ6WobWDMw8GMJW+RS+tihbOIf+GftL9ashy9TrNZYYCcUZ0a
8vegGswkdPAzDYaes4VavFoMQbEa9wUWJLgxVb82+S1LOeAogXbJ8sljL4seurw30NUW7oKCHG5T
Zb/0TdZsXGGBWhrg+lSA25kYxb0aK6AakrTu6Bgq8PDDzpUM5daZSFbmegr/uM6/Q2YEh9SoA72k
1Saxb7pU1d0uMYXnpAzRq2qVWxyT6A1jsfjJEpVH+iL2XDar171UMzgnOV/uvTJKrlJNTJsN9NNk
HfVh7MysDrS1oFBhzJ3mytoyHRdxii6lhdL3EELd60X9ccqq+hUx/qWjh55Hg0tWqvohlFJ7jMiY
yj7v0XirndUYctdUF/BKw7TrheQlqytIeTU13BxNezZTjCANmBWiBoTEWpAaxIXOx9tO1NSC3VoY
DnGh5j7tH7Q3PoxJnZ8GEFJWuJH/I3lBBJ3aaRBEF3vBgNyv8YqquSKvQuu7ZAI9FE2LPapxkip4
oF2ugR/MJ3cSi/iUgEdOVv116BagKCD+DGv4YBu6potCYyihdZH19V0wI+0EAtWYUvOSpTEisym8
P23cdK6N31mUpHv6ai5W2HIgqYYCuj/6EvIYkuUS04stvoUsu8SALYNybncy9xs3YUp5QVhQm24B
hONBUCJEDczYNiUyCUUiHZgXdXX1aamO2qA/LMypdrBaNXuseh06gzP1hmmvDSBZytV0MOMdmnrM
L9dvLFBQMh30c5TWoVvOW38x6m+DNqDQRnYpyDDbc3rahiagsmwMhd1vBGPdUO/NWeFyqT2VDNjE
luQ0ooF2kuXuEkkiQ8Pl0jdj5JaZ5ovFusuMkHlItWaeUROAVC0iFTQBpfbpWVBoBIHCBdJHtSOJ
1Nq1xOxTKBDfG6YTLJxlP5fzLo2gFgoRzViKkVtcUgdDQETQF8H8QVPOKhQvL7HoH/b4QI6Schdr
413Dkp6KpcAH7zWX4XhgJfXK1HGr6IHGL+SHzoqoiGAx4KZ7G73BmUAptQYx1JfECL16ikXrLZ5m
zSslSJCrPCIw3DafUQMwLYknb8yqF5Pib9eNGhivrNy1U/Jbqqrphms26eNqPhWjEPoqnI7HKpno
ARUTitLRQ7gO9zlBFAab1ArsZD8dLOK4hOuym82piusmTAzzTyQl4YEx9jMKMupNS36b/dwHOria
etJonQnw51NaL5vXd7fqVEBYRIj5XZjFey82v1Rz4HEcCxTlJ/MU5mx5yTL0h2W+SgDtTAkVvQhF
RAf0yejRycE0cAiiTWAEeINbixcIo/V1kIznEklICDAdRKA6FgKleS9FNTmmknBSMosperV+zk1a
B6sU/2b0MZ9S44+0YpyaW/tSoPo0dWW/1BK649IAaBHKZLNeFZz97mpIDN2GXcyOgPkN6ULNXSKE
3SV4LU0azJ6FzoKxzLaY0ydfW7PzUFxRInVw5tl4jEDsyIIoXjHvhPevFW6WD7isDIBqYnFtTp25
foZqmeJ7kr3Al5wuFj5YUY0JoVbP9b2Yk12WmXmgqkQDzKYdM4k0sDDlbZJjHcUEUDaDBfGlbGnZ
d2L9u7ZK8dRmm6tMAr5c1odPvcXTc0ElHUJHem4gDGx+owPjCWYNOYSqtA9RKNeUBSCVBWtHnL5W
RbuIaSO8KDRrBtX6Go1o9vrG1AIjlWtfK4ABllX5IGj6QcJ86kBT/1c2Dl8pakiMOtPN9bJcjgSl
QxptxrVFfCxN7XFJrdkVQrEGpsBWMazStM1On0QooDaF3+hpyurVEkOuGYquy3TrqakzwRt6Bm0F
e6FAM9yXKzF0Iwn7TUt2rIVw1tczpQxztVRH63NucWuK4afh/NnRQoK+4s4SEiA4D5i1fjZ6cRcN
BpQ1SQHNshkYF2zQOMes0rLLlGgCeaqTfQGqCdKBjTSCVObkvXktwTA60vJGG6pwe1S40wS2ELA7
tyB/Oi6G+BAtjF+wMYIQNebL3hjlz7ChZasbg3GORtpyKo2sQIO85ohq/0uKtPnUFFPiajndKY0z
SZ+qhgpdqtpfszHQbpcqfFhATdbKuMs6tpFIVbaC7rBUfQ5hmJqNaGhKk+kCZHuNE0xZGeLZgEMp
u8ZSpRM0E7PrGW94Yf1KurhyJNB0bYWBuaX1ErYi6ovcSzJAGfwxQR9Z7Uv9IIbQgMxCt5M+ZpOv
8a0we8Qi0jH3ICitNji073hKwdaT6SF/heOIDH6oNhCdp7F6mOqsCWpAfdTJ0rswwA5bipbAlkUT
tS6tAIhYzgaB4EFheiwR16QGIIJAh3TA7iiHTwC6BIDSoA/7UcN/F2kfIq2IaTOWf7tqTV9MpRGv
aXGOBSgMWS/slaRHAgiXHLUBvbB2xyI110O/JCMTmtEtZg0Bl+VlJdDPCLXPVjX5Zg4YVJIihC1T
2W+rVPDNiizQmJs9GBF534fnuCrqS6aKH/EGvaAlRRBAeG+D4ybLMWSkE8yCeMiM8hGx3crHGRYB
RGUT48QpvTqgZQbUAIGizpsLuPKb/qbOnNaZh/ApwccvCdGbX8aWgjXKIvys1BaGUEU/wAwT9BK2
L1qFHoIviO0/fv55kRyb/md7VyYLAdtWRZK0+TGXq/BSigzOF5gvdi+aOueeOTF4+/l1mfSirw3i
tdkQEuwiDaZIfPdf/fhfvTaPqMlYWWIg/s/f0uRtAbfptfPfvsvPvwsbSV6xvR9yh4xo/Kd/rWUF
g76//5ruRuHGZo68zt+/+adv//5QkU7/ojFbBhr/7wwEQRZwDwBkKpokU3+97//0LKUIXJxWT0jA
m8XHAonS+/tof53Bz1tlNYrwhSJYfx345zU6UDoaXZnp/KA8mBg5AEKUnfazFP6Gf1TbCvgLGJI3
BY7QbGc/P/78om0JN1CJEalRwwJZZPw8dGllScVWRtun3eA2P1/CtDxWJPPBj3TxFuoOf3/5ec1S
5hiJNbByxdbEZti8kzfd5h895iyfkZ2PE8RCDBlVMxrJsZ+jkCFvNxTdqAqgG8Abq5iLg7ghcn6+
+0+vqfT8xJT5z2KQtxzlRisD1UIaesnJALV6+Se4kKzRTXTEluo3BrDDMSq83GlDyVWEktN2nL+/
LNsRq03u8+/XKtTjc2PVgnBDCcFgAu4FMgbXr+yUmAgF//36OM6QiCr59KNxPRg1FXfBMX/+yIr1
O7yXyrcgNWUsloZx3M9vIJK5Cj52ux8s0w+06ee7//SjvCwQatQjK/r0I7G8fYK8A3rGJLc9ZHLa
Hn6+M3lk//oREBJY3Rgigt4xPmzZ7A6tigrwz49/vca6c8PBDrL9w+KvB0QX7IcNdl/0B0H1X0XL
DmBn2V18b73Jx3PLNs6v86G0oz3EErdztWBcvM7YTQMiSf7Denid/KD3AHiiaOyBEF3SE5p6EmLn
j8GYHYoTjnVB+Nh62g0ggn/S7dEZXLiiix2sh87V7dZ73w4GNocC0X7IWvc1NZ3T7GT719JwX03B
16/LNy8MLgdE+vVRo81R/ZLwSM8eebCD4vQaPvZ4QpDoJAPmHs56SPZkwTc+G1pAHDzgvVnbfzoX
dp4rHWhsuz1NfhcwXYW/k/VYrJmzTZBwSeLsprekOavllcuyFkG3PlTaN5dnyUSPUY+lveXk0R/z
ci2tyVuTfhfLh6aDlEpnD1aCzwR6LDxruTbrg25goe3N6x4NCZKcC8cOz3kfeTmZ+vQAPnCwpdCb
FKdJT3m2A6Iw/gHyQM+CSSp6XSKN0umVz5GdBjPgY6iMcRebyerk62wK+3TitFaQDTg8ISYTeXzD
j3g51+seUydk9xPwGwAgr3EZiNPRWphU2dwEUgLdOpsUzN8Qe2XBpwuEVLv0MYYer2qAY+GyRG6b
PU6AYRqYKt0hyX2jvJD8bwebL6DquQvV26r6xI9sgPDqbA5PupvsYZQwocSPT7yu7GtnhvJWsmdZ
IPjnlAty48Sn3o46z3w0r83eNJl0PrBjefxPfa08mY68I99QLIeOzPx57YPsZVmc5EW5IliGwZED
D169l2cZhegzMGfO9KAC033ahsWNM5lf4rc47JBjmcwg/oID2dtcsPE3o4Xyg6tTLC/hnajITOyS
x59wh/z4aXSTzFm+dt2T6HszwLpTtU82sqlnFb9rRk3o6znKPXPyr7I4pxDii+xFav02gi3LcPU+
2JabuAza/oSQwYEx2MTAS02X+thfyucNjbb/g2i43Uzv437Ob728M3yU9DQiRg07wplZ0Vgoudt4
q1BA3+lYih2UP/MfhU9uV6f0kyUwaILPTFXFxQI69+N4KX7V9KdfpHTPML9QnJpBN1PAF72+WR33
p36SiiCCUVq+8+dM1yJ5ux7qFR2iCKIti5Eau/Dm+UPI3Xq5sh65ZYPzuh7E74Bf4qHnWR9SuoNH
RvEO+AZ+C0judVdCWsW3aO3uEjPf8sqxcQmDapP/4fbXMGx5bmqHFqJan1lc2JbFxnZIjTtrPpbr
OX7h5HhLHgj4qaDH7/3mS7it6ExxFsFn4a/ruVQxfYMDAOup9bvpqApYKT5iGy+M1PLDJysZ5pAM
o1g4xdGZRZkbUDkcTfV5ccDWoC5R6TvkP1epzA6Z+dzUTwzXgAIxUWVsAIRyX7V7EV0FGlutz1sm
6Ulov9AxV3kDzXxEzgBxoZHkfsQeDga+NC07afhUQoD9pIDrvmhuWJg6xIqmfBfF3smrB7k+Y4gu
HZoelUbuyITsI883gmh0VvYjtTiaU7xFXP16LW2rQjPQi1oSMZdnj16gZrc8k5mP+YqxHxBHd9Rv
U7IXP2v3w/pgfZhX7rDcooxBtP1EjuDa25ckvmvB8s0TDLOJ8MRjQliY2h3gUAPzt+ukep/KDYdA
MBsOoRx2WkH03ESOoOMH4wEhQGIwMfadpcQxAukwfBNXZ4qixeOP1kP5h/lH7fFRTuULfabFx/cN
RBhnGlmf0ErkR+F3S6Pug0dl8yb9Fv3aq+2u3akZOfll8dVH/WqcEQJhnSRDgPcAgV45sAj5JPNh
eQObd+Ea0HejixGs6tsAZTTywuviT0xbn4icyYkbB9iGq2UMz3wElX+sGc7o9Sxec/YXH5zh8k30
IZQCDOa8MpNtMdxJBynYdg4VXreXOCBACq9ETo3jUdwPNl0+KM5YdnnMIZOTfoWtux5Y9cKzCnbm
j/BRsbkL/njgZtHGka/Q2tXIK3BJJS9lCPzxrj4K598gCMVvLh3GOxiPSrDIt4C+vX36SieFsKsl
+xW9Bla9hMUD2xZ/rhSBYDjVCbLCp/GBv5UtPBu33p7eTNv6MG5sf9xH+H4Iln1O33wTAPDDvSkG
KWbDAAEWyD7Mxi5yo7edkEmYZUsH4XmMuVOsDaV8qCGwmlegB2xm6w1BWgz39nxWOI9OcaKwZzkA
wOJ2QCsLSCWz/XbKjvj9ycpjuwA4Z/eH5sT+ZaJ/HFg37ubKTtz5q5OdjFvB+7EfBK/GB2XYCUqt
E6PikrsEBSUQr8JZeJYO3CT+e01fZuebi6A/zg73hcuknbnifMv5c1osfrbQ8bA9p9px8zfjJKUb
24um45n1kr/Ij9zG6sT2HD4aZ+jHuaMQowIrJWRxrYwzu5924ylDGCZy08+4PMrcP0eOYL7uOCKW
jJGLyhLg2WCyWDMsFmpS/pJQSZ/VJ4p2b+/8MTkKqGXbKo6ESgAI6y45bXeOAPlCGJSAZ3O21Ykz
Iwa8sblr53fOQvngbEAjs4dyZYF9ep3gcyjj473tTgkb6gdf6HguuLW40RPLvoDs7Bm3QWBBMzTc
bpCi+vFnqYFSZTn3nuoSJVmszHz4ANCM0JBoXeVG/OevMFruDjpijPD9/vCx2Pw5BKU4rjjtrg4f
um8e69AIuCvlumfLXjLSBo9DW+fRg0VGFiWc+MtF383m47ZKVS+XApmFzsg4CJs9TeOZZAHbyIf8
D714k2wvugOkX4NlRe2mRuUm14dn9s2emNp8IBQPQHl64BKgLvCQLjC3gwH+/R6Mc+SVIGj2W0+f
Vd9bripzJ8F7OYWBWw2yA3fc4xJMiRIEdg611Z1ofoz0SuKO2XXdDr466sc8hsmF5l+x7w2foVaD
aHX3gH1Crz/VjA9ynHHgZGjnT/ORIt2ucdLEOHQLcrKE89E0XyLj+WFp3soiAEOafEzceNgp4JdQ
dcsEyNiaA6l4bzA73y6+hIUcKZqfTI+veUFn0Sdtqj22VWSU5UdZOunFlRBl0JaYvucDfp0o4tIE
qJkwp+9spxNvMyU4DiEJ0LKr4ZuEtat1rqsXDQOqQ81NZCAiMa73y/JizXA1tmVgVue63XrDznPU
STBILzHmfMsDmbk4BXJ1jlmuZMTqUXUBdVQEfzJX7s89OmuVpxTHuPhtUuu/sLUaz+AGWKRJ5Ck8
p5HL6IecZltgp4Y4Qq7/zZplOyfPZu0WO/wPJ6xr/O59XJyQzF+zJTGA/dK8LcMeLQOfGz0Mu1T1
Z6BEIEfLY2wiIuPPt9m8SOAYwIdjMKx4QRAQ5Pr2Ljy3LRqLXvVGvGIFzPjH0dOe/cE6F6RDkZvU
ZzVxLS8LqslBSWoLK0ii0QCT9wwFqTDIVmacG80kUERPEJ8mxEctZIJd1lYQV25HvcP2Su5mI+li
PpUprrUOSTo7RocmzAXGFrlBTp5CIjyxQTnKeV52eK0Wp+577v4UMDQRaC/2SN6s9147yE/SR+Py
UBoBrqpZTr1x7O3MJDUmIKsHRQUeSJcdJc0HhC2ufajujK+Nkdyp8Xsj6176CfUX49c8sR7z9KD1
L4h3YEhNieonxX1tj1wKuIkfNYJOxkGFy9h6MTgMuBNOkh/XDI8zwSO39DQW147EtvVYgD2KIUVy
EklIlHP33vO449NqOmSt/V3f7NlyOA+45Nn1BXfEbx45xIN4iFPDZrqMJVBhpzyPjBlI5Cy4/viS
+cBHXuk3LfTjkfalO/Td/2GbMo5W6aHbJJwJJtzcWA36TZnBjYQd0C1Myc40Hxl2djcRIdviY9OE
PTBpYXoS+yINRFKXAs8uhFlGT9U9IEKIlTISm2jX6oiR2WB4BIiMDGovpvIgQsnYltDMo4xE4vDL
RHD8oRECaJQFJrW8EMNwc8oBUjk55SEV3rD1BD46K2ehOfIKbBThpZqw7FxKZPNdlcgPpHp+mzV0
xHunc/GX7azfuk4Ueh/Q+IEni9sVv2F6lIJH85GbVodbH18t8ZOBOqcCXAUZ1ojsWXeNysOIFjDr
0x1jaD++/CQmUGopjj6sCw+Ocbe0oPgdPS8PbHhIZJgJ+irHlM4u7Ows2o00Ath1C9zBhvKUKqQh
geAsvyKa9PdBdbNjyTZol6/C4FuIsj6FO4ruefCHGAPQSs8PYgoGXugnhj037d7RGFbdFP+0niep
F/Ep/EBtm6bxCP6+j6icYpf0XujwyHW0ewgXxVZ+5YpTvIQfKsAjmJ3wAdLH6Ex/V7sD+bHrL1Di
Ywk6LpgYRj5KMCFGlzAmfYQn6w5M1al6IFAtNn1piqHpB7dZHfcge2TET4kv84H4w1IwbN6Je50r
uwavyf7SMmhvj8t4S7SHaHpa8zcVHa94CeL4XeED0NH98YhTIXXogA5OUue01/wb3YjhVr5PQN4p
5V12YKLkER8ANzkt7hLa1qGDSQ+82xnRUfri//E1v8rP/QODGDTXgW7SjNbHqzVegD2EqqsCIiJe
pJ5wLmR3o2PRaQN4ANoZFTw7hSeCNRktWqiIsofZ6qne68Fy4NpNTW+HH6s/n7RTTHTzEDORiIQj
BAsb3YLgHO3WJ5SE4bNY2GJHXJFx3xlupH+AXnCbxkuMwy6tyZWp95w1/kRV4UE0eKbqvYpnq4Xl
IjGTzdxrXiLTNc/6M00WD2UAIBaqRoVx2Oi1r9i9hpJfMmmncccc1fLRTKqpr3axD9d0hrUn2G1+
TjKa+9kxIqG3rsLxuBR7xhj6Dc2hIHqWh12TYjKLmLdGY+5KNFXfs/N8xEBS2WHSquygdt4tEX3Q
U0w4c8GACkftKrl0vIkKSNXu5lOFiFz0icsfhNDSad/Kfcnwxw3fm0DcNECCCn2BQx2op2GPHkHz
8BheNDc+GVeBloJtXCsPRYPFnh+T3SB4MVmofCr+zJR3V5Rb56fEy30dWN/6pr9HH8MzEuNwmYG4
Pqtc8R2fuMPY/CSCR+gBNdtsq6/SHd/SCpDvpZKPlem13SM3GnNmoocNwR+Js8RntDUJOzQW8JfT
56A6o2q/xUS8KIn5lxpRwr3hdW/pK1FUfGdCBkSWq6zsE4wC22OFrgw2Z6OH0EedPOmJy1Ms3Rv1
AWoNBKhV3SMoQ9ZltjtyBLHd40NcknUXKEzRDRXtd0ontj8yBCSpyEWLCtBHOzsCI+Ht/xXutwJJ
kZueTK88rF6ERsK+RdCVmHmMZ7hZB2RM0mhf6ArlvL3qDraVp+nNAIJATmu+FqckKDQTKDwkoVcw
ChVc0RzjLjtCuOLIMIuqipEOozYTYBBAVXu4qaa7nGXLiRjMFKjh2GhCzthoDjtUalsjmCSbweAz
6SYV+vKW4eiM1SswXs+wHlYJ8rUj7sutZgdJ4iUcpLLZ/+lmCOfF/2QVyDYhzijgQntL+oF3Y+4g
YHyJd7DPcVd8IyxkBnMT3JnzkdrT8PpXC/dS27KTl8HAhW6nnlHzed+id/TcMxrCx3R+QwD8dfhC
zqSi/e5K38DVLdfaQXwJLSdc9mJ3ypaP7k8O9wf5ALjjvXXGJwM3EZ6LPyiVE+NAF5BxnDbJLTDO
XJzuRDtApo2CrpKd7xkzgQ+ifQACiAyBKA+io96MvuvHeHOVRQ9B22FAQmW0whhxinvCykCNrP6s
bu1m3A4Y5wj+ieaQdcG5HGhructfTfYqXCs0xzLs8FeKkVy2L8zh1CkAwrmMaDLNh+R9cAU6RcpW
vcQvoxQMsHFWJ70LwJgon63mvX6hpfrdpzcyLQEay8PQu5F6saqD1NESrhkzrTtCR3bYYNhC6oz7
6SK9mu9wb4ImoLw/8UhiDPvYv+rvMVGUkbhfRZrDrqTNOwjl2QB6TQuACkA5QoXE1f8UuG781sBM
9upJuc/kE88GTuzjOfuUqXsjpEGhptuSjxadE7YeQwJIR+Ur3gNf1bd11g4tlT19jStwAdACSvOY
80ADcB1tJNoc5Xdqbf2RKXmwcKxndSQ7jT5GoF3n+hbRXzj0B1H6E576r+QZs3Bvy8qu4VOp7KL+
GjV2iP82VhZ6+LvpMJRGBgFK1oSYMkTiZzPp7d+9raS4jkb4+EL7lw1P8GBTUqJvt4WSMRi/0Lmw
IRF4vGsM0/g47/rdDBYB1TkHdtwcRDfS27N1gSn8VPvVJTPeVtpoqJC6a4laujc+3q1L9MG8Kkak
W3wXH+mxvXwyANK3aPsSv5JC/Tt757EcOdJl6VcZ6z3aAIc7xJj1JjSDKphUydjASCYJrTWefj6P
qpqsv7p7bGY/i8oigyERgIt7zzkfHNKcl3WJs3z2TgTVk0iKj4Zhf3h171S5oS5+bzOSgyim+Akn
nXjMdp/fqtfpFz6o8mz/KJ+Dq16u3Nf4OD1xJn7VyWkoagraLzI8uj+eJMb11We9jp+J1bkDI7wA
C7hLj8Zdj2OFUyE4ZRsMYPWevDOCHM45ksXVfRodAPoJ8+cC1NU5sjijupGKh24MDul41flPbmnc
dEZ4CnXzNMwn9v6XH0db94KamTWk6fpgy0t7bXYDmUa67zP3hovAi4jwfKQDdLnNr+NrWE5MVLqF
FWkoGhIJCjKASiJG/nFGUf3XX3L90+9fZTigezCfOrPI1xiz4Dvrx1/+udy1kwnPNKcqQm1ZMw78
6+MJSCBfaTzGJo2dTgMcL/+E+tfLbUE1skSPPPXuoxnaOmyH3T76213/8cjLw1VJr+j3s5WgAXdZ
2j4qjOheBBWNRu0h0AjJyz9hrV/j8iNJ52gULz+Cs4N74JoFcfdTdP377sP/fpu/b/NDo/7zKS43
Xu6TZ018YKrZ/b7f5fbfv/7xU5RH5voff0llREh6y9T0+w+e3fEil9/hxUJWrSocfvpj/O3lLx8b
RWjIXnnmsmpDFpBc03nlD1uUURS/dA03LubdUPkU9Or8Khnqg1JutKOzD8Tbrm/DnJ5XnFC7Wmwi
8AhgssfH1vIPfcX2L7XllTF0atMjn2gcte46pnYn8n7EofHhpR3hb+Lsu91+LtBREu2fNgbkgN5+
jexmxMBprX0DV0wkqf/MBlGPaHkLuELgkuLE2w+5ZVExHiTkbOtgNsgK0sD1D7ZCJhulr9mYTGun
VVfdDPE4N5+qi9YnHQhqktOz7VuMgmXyOI4L7FWWZyaJFcO8AbUtEmKIJWvLOj0l+c8wZJ1ClYPw
v43y/CujRa1eJjlVuazZ+Q0klSi+j9p8B7iNscsOT8u76cmj29eoixLjKPPmuYqNd9PB0aTSXRB+
jINNL6hg38yA44v7pSH9Bo0KjrRSkezfd7duT7SWs1DUCdzzhFyUMP7ihNQsXJdNpdgcoY5kB0D3
lVlE+W9hiFivkhR0ynEwbqOM3Hv3a+4msUkr8Qslya0Zuj9DaDUb0RMXmn5asCfG7LMYSaUbCzAo
bUTuTd5/R4X3QRu5uO5Ne9iXGP/3URzvKuOw1EgTlWI73cFyCrri1Z2J8+qsY1PPR8QkV3lOn2UB
gRaLH20zEB0rVvHYoI6CJJvSESIgLtKgko5gxhHwM1aBJWhQNUrxDD5i8DBBE9VWumLbq2VvOd51
SM2zU2cO00eL6M/ys3tLJB+S1VY2Eb6F+2ZLZstYUfXIOWZ2Yn1VSU+GH4CQibz3lckc3yBy4YjN
jnvTuRYG/0ZF19FCbAvkD26mV+fXtrOppoc6rOTnktIuCtQPyAo/86qhDur3VFPtDJ1R8WWFBfE8
PaHOLTx5WRaYMYi4ySmDKaIX4DfRp2ZhmSSE8ER18qskGka4kNfy8bnymF3nTuELHtrpasApRdwJ
ol2icVuoDZjws+oubs23pSKRohYe4b42+8lcvEy9VV61+XJOnYUhhfBtZGXNBhkAGdf5+MZen+4T
kcGg29y4ARBuyy/OpK1ldS/BCIN9du4DutKLhi0t5vRMOOD1kMXbxqlR7g55uLFMQvHCRzcqjhjR
OypWlD/sUfyYXhqc4iSyDuIqoZdZiU6sw1g+271HbpgS7/WnafvfhLgOV2nJ4YJsyyQ7E1dE3g3O
fUJy55nJa4CIpUjhMOpp2UbqCLPvbjGDHQrfgATc5tpPui9r9EHNsnkgL4UcVD7mIlDfzjXxOYN6
J6UcOS/oO4OO2JL78Nkbk67FXP4iK2Q7B6B/U5Ns0HS5Q/x8b9Up649m9ncyDL4De0xuxv6nshjm
angeitzYrWXT3Y5my0ON7hfrLP9u3GDd+SOzuOc9NHgM17DOzWL4lu3yiNoZt1TItjAIcLQmZXLt
OO1r3LO7yMXYkaPZU4bxaXZkXp1uq5fMytW+U8tdZRgvEdcmR1f9jB2fSGyDikxMwkg406vEgdX3
yXkerdchQv4lmi7cmwY75jhSmBNmm/LQjHOoHa9gwN0qz7p2YtGyozHviL9hpTqGp/JraKpfQUef
R9GAzI92tJibmuxDyBy4KQVeK8dtt2LAOugqoZeEdFyCOQYD05+JPqNqaVD2NBh7QD8GVMym+BQR
LKiq9rkuxjuO+d3SkL7BgnbqE7qmhvka6nDGlGy/sT7ly7I3quoUS51vUTAxNO5iroI8/pbTo03i
KMEaDuaIMjoJaadIgzMq8kS3Jj6B3gKF6dpQA4ouB5uTTCHMDdmnUZKFHCzdt3Qob9VZfRVKcG0M
3uvOjj68ZkmukAZP127Alp/xO6vLEgKaRIyIFM7tHts+/u5iMZ+sjrN/CVGrS1ymSKu5Ape03OUe
AJM465Nt0tY/SScece4W9/bJphJCaMoqzL9ULsT6lyNpF9TRW9Z9ODrbWpoCf+FsFmsrX7YI9Y8i
fzAIfQmnur1DXa1VpRTUCVRhZxM0h2DM6NZ0+YsR9R9K2NXGFbrVpWt1ssFenmXrscTJWM/jc0wg
HKtT/x7ZJymMCOcAblOvR8AutkZWHY3Jdcmtk7SBMQuPJRXzCt/sxkPbO1XlCeNis0GKSxheML6a
E9knMeFZDfb4dTGJFk21ejVJTyOYveCs7TsKIU36hG/zkyz4bQlPiIzvKaRYWylWTxniEhf3MN5n
R93YCZX0jt1nREVsW+YJeqMgG64KSdLo2K5t+2j0N64d0G4yaTOEgY/WZMoOVqqC25CSI5ZjcsDt
+dPPqE6ZLSWjPKdEO1DQT727vC+DTTT0Pu+WPklR4DVDJUahvSp+9G3d7gaJY8xpKQF44mgGCwNi
PE2bmCQvhzz5dYw4bEts5qeVOof/byn7v7GUCRPqzP/JUnb7Do7hvcCh93V5Pk2q+fNBf0FA1L+b
2GZMrIDSZKIwf0NAXP/fpY/x2lfKdD1LgKf901Jm+5BDbMtyPQHvBnSI9W//oyVeOvqPf8NS5hFd
bbmOIlzedE37/8VSZvFp/sVQ5puwdEzki2BlGGwuhrO/GcoKs0+aPEqXQ0Vc5YbUAmThdAqRIpNP
Y0A6mJit04zQ6JpBfT2QEn3MdJKjV1t65fHLJytTFh3BO27yB3v5c/qf4Vf5J37mX4g/fMp/vjnX
dj1TsYqwPUx3/+p266CFdsZCJqzBxSkw51FAtsj56cb7uWM/ykL0ZabFIvOBMpqO73VoV/zt+/wv
3oT+Fv75Jjyfb0NK5UhLXBgqfztCnWoJz1bRdEBrHu9N0PSEvlOvmSsOihs8VdicchInWfF9fSRl
UW0VUY8r49VMeYsZG2DpW48lPQRBbjRK0pjgQTM7Zx2Fc9Q/fst7NtCo/kHv+W+PnlDqP791yzGF
79nSE5xp/j+ISX0PS3hgWjgo290Efv86uFm1FbZNoYa6XzKxkfHy+NqNcF2FbDqwLq9IcnyLTT5l
Z2SncRpxl+hjvaQU+NikUtfrKJAIeUhVCXppzJ8Hy3yaRMT+1ad8NVBBG2b7kOTdtVvwMghDHzp/
GA8V+mts2uk+NHUpoGdmFrUX4+mi3r0cLLchqwnHxNa06TXMBHgjBIEn6VU/mEMF1XYLL8MiN0GU
jFuiZru1H2YbG0MEtrm1RyAmBPBtYObkJQYGyiJCslvyIykOBMMmVMWV7KvHMDROxoT1Fq8iJMKc
Cp1AUZ2l1DTdWBzShg+fBR5l76w6uxoOMmlAxgAaklUsnmOVbpQ/Hp0+qvHp6yOp793QE3GIRfRz
l/v08T4xQnp+rLPXrQywSKThdeXCizVMfxO1IIXt7GdYuPEhimrWZaDCVoMIv0EuXGxWeII8FQG6
6s/hKH+W3sLCSp/ggfA4sWLKNuwoUbsm1XmMS45deu061WdmEhcDSSHdzEZINIK65+F0JKRCKS1q
tBc5OsGFpDbHrvTu84XYx5qAEeMQ+MzdsrQJbcN4jn/tRPwiAVDsygl8dfYF+UuUPenBt2fcdHbk
3UvqPXXdziQ+VbQpRjqJhO9iJ6MdSPzhl+MS9NwZBH9ID6d7QC/jcpUag/ltJLyIx4twOYSeeqql
gRrFHV9bJzmrIrqrCm/DSu3cQNu0axutSe4/9Taxi3WkiGjD+dnQI4WscSBvnGuyCa/HwcH9mEyr
yU5eJ5UiveYvucXXNADCnpR8RIxNI6vP8ZBkBCemi9gSBoACD6lL6JAkUoztszRbVE2JfDHCdFuT
0bYbCt0mK8oNYM11V3Ps0ALzVsCQuVWI+gDBs0RYY6gI21GJVNbzKZrRkU89f7vgKyOy7j4b2XCy
AlfrJqZxlkYkGVmciMWIHMBCIdRJus8ZsXx2UkysdBCxDRUR//oThLHLdriYHyVpn+vQ50xNGror
5hCfUv294xz5Hp3hIBuCVZPxaVzybG1YJI6HfHVl6qDYK/ZWxbAEmzL9MdZQq+mJGJF7VYwjgByn
2RHtZNJDq05tPYmt6wICZREzQFZezR5MbNJ+tn2pTwzMPVt/AWLuhvlAMhccUTUub8kwj+zmaZ9N
0XC/xECBqSghOtz281LvhasqSkTehGYP0SG5Eomy6ESN9oewaITW85zuwryk94+/ZBi/wr5BO5YZ
NvrX8aWYVUvkMsXuaME0ZUIoSYjAJ8iEszf2kbYUxASSfp6x0uWBeYH/yqBdXbc+X6lGOF+G8dJE
StDmAtexZN3WjZiRHY9e78AJw9fsRrhMLoMfSXowRgNxHxov0vQ+eyW5AqV300CLiOjak5ICe7N/
ocZRc6WQg3v5bqqe8wMn6xlsaLAxvH1pkybZ0herAIVqjYe/ykJG18jR0PbKugWF9NHkTBEpAaJb
j2unn3Ui1sTlnNwP7thhumL6lSmX9uUb6TsGZozZ22UyvtSEoHtijJgLhnbJu54ySjvxwbMqhJEh
n64gHKcQtDenjGePRmCkOStPEvXgMSbfZXU5TR3O446DQrY/28RmM5XPyxj9knSzljE9W3ZdbS8v
xCqFK5qtZg/6uOZk32dm/NKCTrETppfLacLcQOwFWqBFtPSrFi6NAbub5b8nY3Qs6/Dn5RRZRkYz
Ily/Wza4OSGBxLuHmPogjLnxj2jkHbpVcfazJt3B/fwWbIQ3Vcvk0SfTtLJEyiVuZfdKUXwa4Ou2
YWqtqOvQEnNy3u8mLf37IB10NOxE/8gkq4K5wsjnDbWKz9A2zRX5yYAeOPftgHi/QmLr60sOqGdO
/LFDbjDK1zaz0DBNATopzq9gZvLGyfVtBJG5MejUzvaU7thofnRxgD4Mz3s99I+Xs8j2GVZkuLzb
UXrfQOpwA2YJU/B11voEb1P6D3LJb2YBwLyvKas4JcLanu0lthACIknrWhtOeQYqlen9yq4ZnLeC
r84XDCq5HqLLZgEgRO3InAuCSBVSDP23Kq+OaVh/FpHrU7AnA82KkbhiJfZyhmLQOBQkOaZGp59o
qCnmxC+OfuW5ZGvYp/e5XZwrptXVQJRWMgRPA7RCTEz4EkvsZcwNDMmmYjYkjNxf+UO967IFXygV
Z/QFCSmey70lQWuzz/slA+4zVPVzy7ENPJudYZ/Cy1H82onwhqDOsxNVm0YiCCZn0yQA0CV1gNHb
kgx2vR99JWR7tLiooH2hmFK5vZOBeh749JsB381lHWBMnPeTyTTJd0JZRTDeQ2ANyx7FG643e3pF
jUBWU0paGmbvbzw5b5V0T7kySJXsbuYSVLTF6LKA4C6mJ1GW9Xqqg7MxcXLNLhLOngADXOdbplqm
QaqAIVqWvmIgEwu6IHNeR6xaNvqY2Wb4DmPkcPkgBopLSpDrzGAWWkwW0nXjfaIXiH2i7fTISSOE
MUmIvctos6paDu4fSxCLbvyA7afQmfhVy2nRgU+aK4Lg3OS+soO9I8iRibjMsYs/Dt3yQsOTGCck
JPLOTostKCX2yyY5ky5RuOvBrwmxjjZt23mbpuFE6gMDmRhBUSpFqXM318YvNiW0JDTLqQ+6dE/e
9XUlfa5BOb2GWcMVqYdVK+JLohREtbyszn7IaFfbPFDcOW1JHy5aGM84Fi2goE2V48YvyeJfGy6u
4pz1la14C8l0jCZ3gFzEJStGVAGJqtddyrVshDyZdJG8eAgtHMlA2rEVIeWaplqnjC9QC/S6+umQ
LrW3GQK91F1TX6Y2YWW0/qQW+WTfrsfUSsY/vLMYcKDhf7Pf2KkKsE/DFDwX4mfXHAitol9PBCv1
5JQ46mbeL3odD1iGsm/2VBnZsrNnPmRRhocIfhFgOZZnUGY2lOt23SwPpNOwLIoYQIeZ7I0kJTjL
IaZO5JwwRZt/tn3/Q9TQyol+I/7b5bgm6tVguTHYy53o31o9sCdk3sZe6a7l1M/7fnxJe5ti3/Ad
ZFw6i6QNYk/9NZcgojPR3Xcs9MjIj749/fr5kPq0wcmhH0dqOPmpb7JzkqADNj6yKa7XIoBUl1zm
0fLUAYc/uDTOpZOesz7zEKYwDxkN0qMkMqgNmgJdo7yeqb2ZcjJ3ocW5Sk4aCqKSJWJani+nnz9I
ZHYGTfth6yz1e74gtp3IxdeD6mU9V0756bIMisVbNloBnQTOsMTyni5rkMsgnrRMrlZiPgQ2EqU+
JSHITJuzAHWnv8q+b5/9JtfqfC4RzYSlRXKawA0m6JAcsR/c6W6Knu2KGBANMfRDZufcxKoQtOnn
Ze3rOh1J3shSPdu4hkagGxB1eWA8QBgYZ9/4L7m6WXBnbfrms71ZWQNLSMcMjjGlt9hKASs1jJdO
/lAHFPDBS5QSiWdz8hY0nGQdrwtypzZJQnDolHZ4a1miLnr4X9L0ENZAipmPWG14zWpyrTfo6Gwt
muEQteqc5kykcnYeMz8lTI5jPcTZ2W3p9juIEm29d7fQenpPBHE+TYXNGNk5192szpfZkew7zn+n
v8MwfKxZgrOhwLWXqJOUGZpjVjWlu/xigbJx9So+y4MnEfKR9WefxujGD4fToNcNfk7uRNhyUZXJ
N6tEtiHMe1QyAVnygSw9BfjQP6h8sAiob5qWfohe/IexehfFVw+GYrWUznWRiVO6r4yUlj/nvktu
5z4OYn91uUcGbEdXq4eeVUzRo7mpm1u30PNLurBoiX/q9QLWu6fMY9M9xJwztpNucn1svHG5jQ30
JWoaPsrunNZMmJeveYkeUnAafJPhsqNpcgqpjhsyuxkjxp66L86i5b2SrbWP7crdt7Ff7qr2k+aL
Ncc06ozkW2+RyNXSA9rjuDDaXc5jPQ/XUh7MmbeV9yzb0/wEYO9mtB5mEz6Ml7BEmkX/xVLzLB2n
37WDvctV9k1UCS4gXHdzo/e5ZMNv4nCIVmz5jrEx/RijVF6N3U1l5vEt6TDXRsUXIUtvR26McTCM
+s2O1XNneu+R79+5+E8yh+urtNChZU72q1DusE84c3f0EBhianAni4N/PSLRkf6m3vyZepcSl8Jc
BwibcIipDj+bjyfdxQfuB3T3CIm9LCp1DQCsBHnaCoWZtMI/Np1luHPyiDLmwoLQqohCUcFPt5xv
evgqG89gaSGc4NlhgkQgSihHmzJJatgdsMl4X0ssZbWY91Vs3fSV32/MgFC22jL8A1l790Xmfw+B
OyMnzTZJSvvR/xDkRu6DgasGVznRwmhJJ3SRTNbQZ1iJwaC/EuFYbGE5cLErB9049VWOzPyOD9pj
SRE8ue5wVQ+oXE2n8lcAqB65GMvjxZPZuRXGgCmjRFuWpAnS+6e3NtFvQl+Mup/sNCSZ1IiP46nI
otLcDrln7XzDufvt+fxt/DQvSfujWKxVFZbxhqGhPBI/s5a5qw7kLkc7WQ80dWPiLPSbCASLlcPF
qnu5sQf3wZVKtN7FppsNQEeGUKd59ph3WIhhkOiQk9p4UNNlxpJ68ele/jEtsY0zIlR+3/THXTys
6EggtFzh8iejjXgguYPsgInNA6fz96e53OX3nX8/2aDlEJP+53Lb5dfLT79v8y/P/PvG3/f5b2/7
x7PGObFxA5WaPz9efvmQ4BmRXvx+ncvba11oAV1HoujlD5d/AjODyzADzsiNpr2+PHnaEaf394Pi
/yr9eLqyS90HJh0YuKyRQgtCp0bEiY20ptGoAnsYg/Y61Z7hy++h6zz0lUcmoHYW+0ErwLFNezIt
+qMZnfvO7XYcy/EY9IjhphYKUabJDr1Ly5WSAbgH3rc6Xm68/FPXiCLIpoFaF9q03ykksYtLyTlq
UX6HGTSJy08Mp+4xrsi0pfV6APly6qpA7soZcAItWFAUmkcBdedBzP6wM4hl3ZI9/Jmy9K0CNhxX
gH8I2IJxkRPc42jqhZUhtBvNZM91ywc02YrkBsbhwCkOpT8cgsjGL1Ok6TrWOEzi1Z6htfkgFrED
2semISglTLx2DX0URT5+A+XkzlYm8e1QspXHYLugYzeDdF8LsgsCYhxEAOcDrYTsojvVQnOKCpwW
HMgj16rNRR+zgGjZdQ7qKUmHh2oo3ZXVFneGR5J10aChJoXGjZ9DgovHjIRzO+jJPBy9fNNaS3Cw
cRrPRkSC/IjbJk43met8tkF6qiDQryzP6rGaL2xpUH6INCTVT9FUX4LwfjLjBxtICq0y2lUweZZe
PIJxTK/HDOV7X3vkMNrel5jlp1e4cm3UmLiGMf/ltz3Mkrr7rPP9MEFqmWoCdw1V7cu4O6mkv2sr
lLZlPt2EEZLJyWHgrdW4qXraWLQJbgugMHBl2JTaI5yY/lemuTF4XeytrVkyFeqyWtNlHE4IL3MP
JUHCeK8wMnTIU5vMLu+n3CW4CMIjNTOsgE1swdYhjDhP/H3ntBoq4qbUdtxiA8T4x5Q7DouWVF6b
Cnn3nGEJJKMGRUqbFPhtH5Wm5/j5/FNEYGOLAedRzQo09lqENFBd12MIW2LK57uBtIqDm8ztZqyt
Xd2TlyY7aMde+FbXg7+V7XDt+125Lgd7vhqA/bTkmZqa/hPYAwnTTUAFZtiM/qOIKUOPrI/FCDko
AyFUEey47SoP/bJOeLW9fJU7bDKroPvFO2C/omlEKVgiRbxIMYBgq2Ma0JQ0PFJh9hL5b6qZRmEE
3cgHc5SDO1o09yjRBKQUFNJAkrQmI5Fo+U49zsSw420HsyMPlvRne4Cn1LfVJ1vDQwhoSWriUspK
rNAMpl7TmAKNZUoaXqqOt5RTib0D3RRphtNA7ZoTCP4aHUoOYbwT5nBQzrKByCmJ8+qIxFTW2dN0
qCaU9+aI9Udzo6z2IiAeX5wuOlFGeHYCb9/bDBYO0CliDm5zy30KNI2q0VwqC7S75lQZrfnBxpWS
Cggr4DuvVkRb33f7U9VO1LKgXUF5HNalJmAVfv2BAumAeiHClYbMlRLqnau5WelIKF2nWVrhdMVO
5YPS0Ee04MSy7GsjczgZijvnTmoeVxPSJ7FAdImQLJ02uDE0u8uJp1UxGQ9kIr9bmu7VtiGnLcFH
jnVXTAguO4dyFZFZC1JFcl80Jayp3dd5ghsmQLbo6lyhiWI1aLEcP++g97yLmG/SgipCvkzbwI9B
lywTeovAOTV21Rzq3t7NInrqgJj5mmY2a65Z7Vv34zDczsnYHxcGbjtOmzWFby5UxOUq8a68Ft1p
gMyh1+S0Hq9rC0oNOkZ7FQFXC1LTvCF8NLoVxDglmsDWgWIbNZONi6DfEgvTXD+A0FGPWNjx4IFx
C8C5mR1ct14T3hC0vCipnqdi7WkCXAkKzuirdQcabgYRx0oOSqFDsI5S2Ki8/RK378Fyq/LkqQYx
x1D3FI94lenbxyDoXJp7a6QQ6Pyp99bq0Dk2Ot3ymIuJtF8DQQRqylRz7UIkspUO5NKd8vnQxWgG
NNQFHF6luXgRgDxRDU+SoNtFuFh02OKkTGKeRuqB1rOxYsQB/l7iiLyewPV2heRWx7aD5LPidU0q
1Qiqz5T9Z6LZfaGm+HXg/PpafUhdyzCoMFJap1NiANza0iW7W1qB/a166hzrXOTint6Ws2q7K7BN
Hz4dQqVPaStMdjeDZ0Q3hKWAT4cSFAbM0jnELFrj7RtoGEhjxikGVeiBLIzq9Gk2GDZ8YIbJsAF5
9BEJlsEC2GFhWi9jKB5cIIgh9g9lh4TbO6qGPsCynCTOu6mtr9MkpA/QHyRIRX3MSTs5xKAWrak6
WVl4I+LxXjjUD0g/nzZwP48lmMYYXKNrZjdNyFoN1g+ZfKGmOi4WfMdUkx4lyMcW9KPNngtqSn/K
FqyO0bRNmubFIEE7px5RSPmivxr9VLE7HmpGNjjSDN63ifdTpjidSg/LbTO8BZ7zOdXuE5Qvv2dM
ntznjK+jn6q3mWtohD3hWc8qiD4UmEsf42mAGDvJyU62AGGGC5YLMIc+Kj5LkzIdOd5Sg19JEJoe
JfAeOb+hgzLgoNiUThEHbUHebyQITuopP+YfcwiXE6GrBGaASgNiZwa6MwLhaUCMIqAdqmeGCscS
14umfY4c+DljZItd0iFzxMzhsStPHkWdDMu/AhoKUQeVfmS8t4xkXUJlSXo5mmgLYwmd+1sb+ChR
DoBIQQIzByYmPgogpROwUmpiryxVNnVVfTbxtZdwGhZMV2QWeFdzaaUkrqMIx9eYYR8EF7QsdbCD
5DCws/UeZgoc7ojKt8dF1TfS3pJaX0O7c09yLsx1z1aSomh+E2gQminVtUN5TUOwAHwao7zuEs/d
Ftkd62qiM5x2QRsTnOup/qrwnzgddqPGComTJjgoN9T1NJt4fYjNLotOd5mqTedNH21afzgts34h
OQnNlBYrXAy3uskxsVpUub1oJrTQvZna8TsaKsx+lli3ioi3oKjYRqnwbTQ418bForHK8mAi52Q0
yD2E9r5gdoME1btRu+LruNKR7DYs5FWdi30+SbYXEXhwxD+U0xvywUfbvXYsKseJ8YMK94Nj2Dg2
MiZ6B1RuJtDTgG46Won1Y2aRpCsvsDSlRUGZ7WCE4X0mQRO51XUypXLP6IeoM3hRoRHvu2p46wvw
JdSXMI1MaLlooEYTX2l8KsvlzZwADHUFc3pFnqwc870ymLEJZDXK8hVSAh22JH/tfQqnqe2oXRGP
MTA0HtWrWzHbnPNj/zaTdNubGU0tAGzrBeHDuoiNZ8gvHJOsfjaG+daJo+cchpYrXGLml6ZZdaNO
L8My7ghyRsR9GlA3cc0Q70kZY05jDy2X4dv3qatsFL2uFWqvp1r5pzH3nsmkdOwUASjra9Z6jktV
irhVojDQCCUTFjocolJUbwOiv26NMu6jXui88t+MLoL1Os5UYKjNSB7f8GjSfcc0N+5Qma7o8VIV
0wyCXMF4sCUEZsgcPMxj7hZ//i2eBJBkWpMZZfSEvpOn6amM37yEw9PrZ4tLduIVOTsav2ls/nqo
iCpGI8Qi+i4+vaspv7xcqfyDfoq+oM8ZBOvZ7bczT8dKXv8qbBg+8fOynPTzhqTwC/6v7xzwGn3k
YVmxQGrrdzXZxctCtkecPiH3bfAQVdTO/CLdWUxIVYTIlZ8hMG8vP+u/8R9sCOLe8f1W2ET0fVik
WnW/bRIKFubHiFXLQOEcXf5f0d5lV4EcZ98YnIw4I3wer+9SWe5O/6wvRxKfiO70b5uhPZDRJkmq
kveMQ2Si07/vzG/9xopuTmlRUuaNxwcQJdTmyJPnEVaCDFSQGORTwim4cPYVkjZ9D/16Fe6PqCT7
l9dQrTYp5sHZjv2DfnEc7dvLB6BxbafTFb3kCeusfjr9vvTLGvrjoOK9fHaeo1b7kN2WfnTkmfcN
nWzYwDv952YkTufPj6cP4V8f1eddiYnVHHWzmmQhBzcvxAqEQHLL+L0DwUNaWbhq6YDNbr7RP+v7
lPT7TefDZNsiS6oZ3LUlQ1/fHWbs3oyDdcDTpX6AgLRDYM2iHRlu5O70TSF/LlsPmD2fs4s3S88O
BeMKvOFP/VQmsvschbND0X1umg90gyf9lPo+fnmXLff6Hvo9FeVXdPfXmwq5Ub+DsCTJn5fiJW7H
IWGkBrTUWpeX00/njP2Bp7EJhWKL8sNfDmOERRKVJLDCm7z5SVAhLtyiOE2CwmITkgZo09UrkO6S
HFtvBkGnI7Tjb5fFts1VlYxYwBbDqfZRaBpM9/Pp0sCvuuSb6fbJmDhdcxhOS5Q/hYnwr80cGDId
c0G0SUQMMucStWiz4FT0ou42CYJpjxzhuwLWOU3afF2amIzSAHWnws3QWMhDkps6fE8o6DHZiAd2
Cx/5MJEQ47r3FxmErDlRB6zSunzb66aIrJ9k2U60ISBNNO1MnAGcLJ1lERG8eWWHxSPhaMA7PdQ6
hLvUrHEoN2THthwe9H+IlMW20jIxLQUjXvIkknbZDTtQQ3SwmETWYxR9m8FQ7mL3E2pSvW7U/NoF
jY4IoEQNbCk9LKzYlI3cwG7cZ3tJ3uzC9dYOmcYZG4YRf+xQnWfVPaYh66FFUWR3BN0me2bOkAPb
OPPKnSA2kAeLnTGx9IhC0dipWHt6ofl0KXd7kmo6UYYAqTZNnt8Yul9p6Q4MBbts3Uj6MbF9wKAR
H/wG1hE1Vk5visJzPp+6nnCqJIN7nbGwdXTLzMQHsm6L9FM25GmUIbtHMfL+i6/SK2nW2tkb+omt
aXSsmGjuX5EIfjBzGkgiRg1sBtu6q16LyipuRolvNiAduCHZA6NlyvyOQUr25mOVUdOmmXYOSpJX
lxo2rW5SlGEQH2qbvc6lOcna+UCeMA2QiEK3QNe36gJ7vwQdnVj8xolPUQVDzN52ymIn0MibMFyv
qsa8bnyKEfMYa1itzqMR5c2lhJ9d5SVv86K8KpGKrcxqRP837OKppVIaUMu2dBt6tNC9ZeUjoZ7T
H1obzyXPqi+cbWP5aiunoMdrg4vbHeJ90dL0K/KqZYVF37nXp3xluADAR5XsVH3jzIpsXYNvtQef
MaasGw3POxTkdN+6rJZoq6h70z36pfGyBNNn7C0WAt9kd7nG6gn9hZOSRj8JossGGRZXJutrhU0N
OQMiksku736xFdT7ShcdIxcrMjctByuK22SJx00betd5zHkxms5LNnnkUo4UTnvSLAafdcsS3wNA
n/fxzCPdRK2VyYoKRdiTrZUZI2N0Eu+6ySDlACXDvlD1U15Qao5G11jBhSAC4n9xdl69dSPZvv8u
8865JIuhCJyZB+0o7S1Z2bZeCNmSmHPmpz+/KvcduN0Nz8UFDua0lcjNULXW+ic7307jZT5wb5PP
blhJDMKCB29u131p4d42zd+pOMlcSxf7AKfh1He4Rsw2RjKAE8h1zvSB7maZ12xPoOCtiJE8hnCK
YN4EuxgfTuJObocuPlte+iHz6yCgNGry1sFdi6mzehdCLPohQBC8Fk3DpvZYA6APo7CkibDM/hxY
5A8zJ5xj2FsF9hYoFGBZaDhVAYqaJVVUnA9F3qZbkxdvEtcW9b5PROSunyiP+pRqsONRYmwTB7GJ
HwalkeORgQgEdUrz5GqQKT6g1VmDBi1O6ar8eMkomPD/BTFQ/zKd6tZdUa/AIATsAbjhBR5q+wZa
9rOb0sCVZJICOWZjdR49wrusGRm7B+YzDaiUfBCBCiFLX+2z8HYmio+JiHJ0hRdXCqoydZAJJLoM
rc95Xb3gof6Q4Q9CKwqLR+HuE2DZ2pO8mPACI5AGIZP5PizMd4WfaWIOeS7IBbz85Ap4E8yKr6Ml
BKelR3NixCjJmd6DKZLqc+eI+ZsY5alJsxfbKm5FzbNQBvFXY4oRLwFq20Pq7/PJ532eCdQZzK0b
suH3a4CGt6cDNefPcURephoDuSNMHqQUGDYpjgwklEdrZUZU8gnbucZXMUaKQM4mW3YEsTKIkjcI
YihIFG8eyjphCOgNqcDl1msnvB8xJneaPDgXhtzXrn12svF+BfpmdMgD4o18iETdJCeEx28V7a5q
0NDISjzUXdBcAbJtk2qYMZuC6YEMI78MPOeTqNyX1LO/10P3zUzBkMVKDYCOfYO398sUOPQXsNtR
+mqYsSniK9JfcBIdsHGE09MTKd1GF6NUPC0FMw0t3YMzyL0PJlUAzrVR95zNwSF1uXKtD6bt9x9l
Kh9/kKem7rWsP4zpLqlg8A+nLFe8WAX55Yl3vdoWLqU85p1iembY1vUJ9oLYbkKo6ch3CaPyRSF2
BIjAwAG82S1L8qFAQU/Wz509PWRWwLCGfmMk3nDDIBjRRe3d8dzcY7h9YSIA3GvsbIAlUlfBl3Za
v0wzCxDh43z6AIss16pxJsvTw+8JzQLC+S+EZsuzPBoT3O2lgHfO938iNLc2Lxoc2P5ICqq62RoU
BfmVMi237KAPK+TQY9ExRnSMkKFZgHaBVz0duEilAequ6FFmz8I3s7ErrlJDGgbmmtWtoZiMfkRZ
RHL4pf6XG2I9U8KB45oQoBx5BzvuvetF0OGY9VWKsTkgOnBkoAC8ZmiuaEDvCeVx/wsh2v0rnfzH
xxbktPDZA3Vhfvrg0LjwX06b/kibdsxZOObVug58yKMGWzOWTddZ/VER4bS1LXJzG2mJC/4SnAsV
+OHRycEKoFyp4N8tiuYTwwTYgSx9UIS8Np0qwNbgm2xGCCcSVTtXT++iDNiwNDSQpLGt2XHxMLYh
LwIU5NBIPlTZFKvnNFPEpllwP35w7RXBoSwZBaF4vaXK+op+CydAVrjCs2mJ4vFSmk1yzOJT/d4k
6yes3J3/ctFE8DdPCx/UFp4kciX49aJJX2b+aIjuaCQCAlwdPq5glL4qiTSWO7cPvQ0spsmUmh4B
6nJZOYzj1NZCw3L2K+RopYvvHOGWxA3sNTlG05pW/LTB/JeKNi4/ZX3HlfN4hGIzvmNM+vUHm80R
T6MNjrvSIilyQzTh6ZW1dz1ZxkUZI/LZRzFDafUG/v5l8f/6zKg4IAcVhoTJ+BcJQjQ0mR0kUXc0
zc7eJ5j/hRKNWcw2URgR+BZyKk2mN22SFckwOWmSniG4lUmhSOCKTR4u4Se3Jlqr8XcsfsfVY6lD
T9jVSi+kCoa5We5mmAaV2lQiB8NoyZUpg+CxzAsOaDFugQPB+mOcwmICI8IWSFOHCPKDMkdbkddm
hMi9201+dTVHEiZVOsPwyOcjmu5jui6ah5ROTnPldrjQyAZuodrbHLLZD27iXFaKiCWjEfMstJaD
YHyU0IIfghb2Z/ZihnCPouUpg5qw+tg+6N0VuKqmIM8wr1BPBXLjLTxuBmDOZQMTa/v7O2Kb/l8X
MJ/AW8Q0pgwE4Qa/yELcwRB1vuBnmVaIL0eK1UMvUyI0iWwuUO95qycu+t5nK20wOfcae9uO8Qd7
cj1AbLZ7jJUUp46wcqjCDSZkQXEt3chDrMwvGUn5ubVp/kvwqx+LUmddOh5+PmODz49lv5rT+uYn
0Qvcs/3UJY92kH/IjIWjMB6Ys7ChtjYYCqyyrPVMgsH8a2ItXtaixjGzCbkf3tdG8TiJZEtwaomT
Xbzk2EMYT2EfYyFRD9OnwCc3Ye1PRoPJejbaW8Jk3VNpTe7Jhe6aZaI4tsAkMX/6PBbzVRiMLV8p
rcsQd7ikaD51zOqOYs4zCq/OIt68w4NwgDu7rSfGjbmJVSKb4mxXL5DkX/wGb7+cBU8xwzSdTfQw
0F3xplb8NqdGUkWa1+YfeUDitGRtch22Bs2k0t+3KeREa9yZY/RRFjh/pQK/E6KWVUEZFfWtZ4Bg
tiX+UFpnoYhbre8+Ipg+q76YdJQvftpeBlX4xEr5olpTumicMdVsKM77LxPa0pAQiMwdoPSOIdIR
gv8YQ56blYorMKgRVhUYvVZfFTGIin+DQxVlmpt9OCNSaGJUbDP2aBLh0Cc4FiOFf1vK6Dlq86Nm
qvbxaxUN3wxb/a2YHiJwNn6JJMItCjx0HIOwFJ6UNQaxM4cKd2o60aQpz63nP2YGDF7F6lIVZ5d3
tiKDKH+c/CzzGCksDoPmD37boPoO4kpZ1QvCZQHjjwkcUskQwY8ZdSgCnRMDO2Um08OS07XRSWP6
YsO9d2qMIeHzN924kaoVppLddRAjsaQWdzKsvoRqFfJXDm72zXPS2F/0C07abbx1Ca+NUyw3ujpC
ANPYtzVR51dVS4/fMXiIQPQS2X6W0XTrCoPFhr7nwp3Sg0tPLo2WUq6g/LMC2iLLN+/nprqvk+p2
UbqJHii5pz0OOjZ/M8QfNnHCR4Ph+TbE6KAVykFQtd29weBktBgFrJT3lqKAkWnqQni/jJPpPESv
TPoNQz+2cXyylJmsDWaUC3mqPRj+aS+SU8tFdtYakkRZfpmQpzYSIVs2AVyDjD8NWWWdBuhpLm6N
05RhNWlPl8sip2Nl43MifTIqpnVEq01az0q2zn1VjuwnJj5szhrfuvSWl0bm4eMYmgCAcjpPy/rN
zRb7ISOuVWTj2YjRgq2IWHr/Scb4TNGAmwgDmDgl8D3NuEAjjANU3ZcMZPsEB8S4szeTLUZsBwK5
zRBWDEN+8HqDBBNvKPBKm9WUtKdTdQDuVIDHFSTN8uh37k4Tg3DIdfC8SLkTO1IpwitYZVciq5t9
ZuDutCZkhc6muJiN9dpman6IRxxiBKZ9eADYV2uADXPpYDG22rfGYJEu49TrBqUwbruIqgX+Q0vT
sHk30X5yu4/Z5qsuOSpoBSxxBSVNXPl+98d/ARtaWVhcGbZ5t1qevYe+dqxNYW9jTzx6QYV9bv88
NYnHfAkqCuHX+GDp/0RanQ+Y3ldxNsNXbIyT7bckE0/zsQlX45T4qX/Vrh/6H536iv4vFHWAoC0C
6Kxc0h37uAsBUKKlb+qj4/gBFqJrepCl+Jw0QXaeI7S1YiUQE8060NRi4mVWXQ/0P8dqWrH69NNj
nuJNmOS4ESWkKpxyozQ21ZjgYV257ike7VtIdCje1VnqsxB+pzK8uo8qhMMSVmUL+SEBUiEzGTG7
xZIxCfeA9vpgR0t86aF89voGn/8Q+yE34XBmlZxK0+yPBNvzUgEe7oQFj7eDIXiSxXND3J6w3egy
81vvVKsiJLQq+HRzNx8Qm+Fi3PfHyZUH32KkklF3ArTMz0Fq7lfir2bbfsMdINulg92enKZvia61
vpMUXOyLuRpOcT0P2KYX0b7yll02j9al75SAOUwJT5Pt+Js0AjZkLX4II/mcJSOmm6EJnSVEdFR4
+B7SQwqRnqblzu2Xm7LjdYkD6xZPIimZmMAfNDqMKB+iEmtcmVytnAD+FSWDodA6QHIaD52VX0XD
0h/MwqNLbpq1u3INv2OSIQiTA0TZpIt1W8JwuoJgn2LZEMI9RrnAjBCx9hVtYYbI5EqyUrPxYGys
/0YElfc4IcvY2H6PNXkS3yQwxClWGIHSjCUEDwPGddaVZgBnHUqUqsLDOybOsO0ixup+fNQSrqrv
mQBn40fkwdeBsIarlyrVlDYDevVbHntPTrHikKK/sJCvR+jiZAPnRX33ZYxgO0rgPpjc+YtcWKbW
ud+aSs/gVgzaU6dnyoMND7VbPs/JIUZQtaBIn9rs2xJFJ03PJgfX2/gU0sB1LS8jorXJw2JJir0+
S02YViOiNSxuie6A1IghhXVjOQ0kE+r1dSC/NukedZ3ULmwfU1QciLggqgjt+sYY6M4Y01gMvLEk
W+/U9qk55IhfYPW3rP18CpJ20/s1ZPpbdNnLpKjBJrRzyvT2cW2KF8WHVexzT8BAR9gElIghCJKA
BBFkWK0YHTI1nyIC2iDG4j3KX6onqDlVfu5CZjc9IkQMnvADaDZZozIB4/liGDhOD/U5ayCdGUND
a8VXtEhmjWrz4kVz+8eYzt1P9n7OjKDIpoM1YBbZJ8j2C/LbExFft/lU7VV0mNJsaYLw3CIjaE16
0RGe/c5vUJZBpPwQdQSnpGPOWQj6W0w+sLP2iiurR/maVkqDGtjH2WhwjwgeI3cFq7Rv6W7RhnjT
owtzt8iTj5X8RCcCghqMx2xm4uB5aAfa5WWUMFR6bHvspbltfOdYLh5CE/eoG2hfsY2HzsdyrPo0
FQS7jx0srt5vL3M9TVN6QJKN27C9NXPmN0VEqITKmBpIiAnIRcrFAzl4sOaUusZImceYTXCaYnIl
PXF2bXhTdPpjh/KF/59MzCoXHydGgFD8rpps34RM0WyMwEORAcggyYjC9zGeqIvVE7HGglkkZeRF
atc3FNGYXyql2hzSn/hj/tkP+kOatF+QpmGAxUVe+mzamumEkoiT7ggegK7izFRPZURd5CEYEMO6
ItEtXjoDm//c+KwPEBELonncopzxZ3C7RyXacVgfWG2bz6r21POD0KESadxoq+rzrmkfMqBrRDLU
vgVDmzSlrY8NrKdbrAPl5N/ni7hpjP468WFBhy1M564NHs0ogVQLfusFXLrArBHOpDcuAa0Q5JlL
Du7j5ObxJpo/mxZ8aNvncvQTt4e0XxseAj9IThduT4v/xnALPv+kRGB4M3KHvHc5BtVu9JLg3Csp
aqKkSKEpODUHnE63iAZ/IvDjazlGb0Z0XaE5Z1r9ZIrwozZWnHfgT1bId7azX1GTT+vtVHKu4ZJG
oEd+v3HG6lMO3srqg9SFEKfEiL6RQ4CclyqVDXvnLf7LOjUvx2oJvppF8WHZiAXUe9tb8Z0nC3IO
6/cszC4tNQApmPxSvZmX2dK+jUxOhTrHmfq39gcMJIO15xTxm0lLuo9ircKrta0vC0HAXO85Jo3G
cTJ4dYIQ72LDIJJ2FIgbh8Y5uDFsXTGnH3oiImE6REbYbXwGgVtCo7f6y0aMA+NoPchMvsoZa7zE
2al6CQ+NnTlKImLUqEpLh6ropXQdFJJDNjLUO2VK/f5jLYu40VOVvgRz9iqj+L2McWQbZI2SeiC8
0w/L/Wztl5hOHpI4y2GHbgJHmVlMFNVEKFQDDY7S3HUqAnZs/L0Srah+XLUk7kJ7TU3GQciAa+DP
LNVCq6D09al4TbIFwaBSeOj+qI7ZtaOYkASC2UhYDR61cEorMCz1UDWL8VQS91Aip9YDOD23trVw
okOU0k+obzBUgFeKNeFE4VeoObMzEaMreFEzBpHHYcZTas7iHwCA1ueY6BxJrmXk749QaVXX4WDe
mXT7ybxsPTy+VWU/WoaD9vnOC27IczwUFZltFtyTy6TD06bzJChOkl8lS1yytTwNjsfNcE+pE11a
DoFJovMJOPU8+jGI/4h0jZtx9e77ugw3rlKVGT0+RJ34vqhVNqMHnXoCfo0W4jn9Gnoyr+Ylwqdz
3tcxlFYz8Xy8FLdYNvEh1RjFTBZ2ojLYIaedc+xZrZJGv5jo9vQpOCkr7hQ2X53YRJ/Oy23Mzqdu
LtldWZHSgmaxcVDt+wxozY7iIMOGsAkx1FksCBioLoY1KC9FbfqY4SAkQqxxpQWiU3R0XNJuZb9F
6mmUeHrT1egm1x7R7Qn/PBgZODvT97aovgoMaKJqvekmXlStug198Eq3waZZfBuC+THAmm3bOwjU
krl0LlMTK5zMe6uQQez7wj/XJQTaxWeQXy+muKzCb04VM3swbZS+4VHbdGB/iO+q85xHLubd04iw
RE183AjzX7+T5ZnZ9JUfoD2YWULbZfqoMgP+p5/x0lXpJs9v0wSWkKRqqpTEUGuWtfIkXptLVrTH
wGm+ashtWdjrZL98XQPrnJrr3VisuAhLKo4uyBRLodw2QfpVj61QirKvxsM3bPM/zfC2p8p/7Jv5
mXhq7Ma9xykcrwkYPEjVvw6MKmCNodlSvg5hZFS7Qqm8FNzsNYhlOXndTxomfg2TQZBrXGWMfJIK
wnlzgeIg+LHzpXV72w2gx6CZe6VA1G9XJpa903QnWdpQlzJ8gPkoVdpcBgMcurC/yFV51/Qsz/qV
KxQio0ENBRQN4zffszDWhrx7yJfn3KF373m4RHqbuOZbOfBeGka8Hz1WThL2XiI1OZY+XFczgPah
tmSZEaWLrZCGMH9A0laLZbq/8ZQmaliNc2i4Dxrp1fcQqgVYPW5JTQuY39ZEwvhgE53/CNDEzqJq
JJzuFK6FXA7+9eU8FxgUM7M3TON9dMYvfTjdMQ4DcMiidBsfE4/Xg8hMVz8NRpvUO/1e6BmCAcAC
5MMfZD55WEz/XtXMkDazrUYuNIDVu6+h7B+0lihA2kzMCRkPa9ptZzzAGCSuz8SXQ2kI431JPczs
kXN1GBqSieJugBr58xkjqIaoZd56ojr1ELOnKtBD1Xk9R+qBrAd6Z1VLDwI/BXrQS6MtbwOptL0s
vFbO4ttRM+HPCOMBtjeF0HwUaseTUD6Rcue3qh7Dq2tbYF2j9IJ4Q6jZl6q0LEpPfZXT2Pk8UXfK
mYGPlnhZT/5KEmqUmeCSncEuhmsW1Y4VDqfFiT4U1pfE8FPW5qYe04P+W65CddcaJDVtm0ca/4/S
QBI9G/6V5M4TM4qwuKCPUKs+Y7tD3iUHPQOaYZ3oefMcWRBOwSQU6gL/zCP/LiRwfKj3KdrDZurX
vYIwoZqBeUluS9HeIm/+0tHcrk3whPQB4IJZBox6+zrL4y/6HWosa9r7c4tgBWv6qFp2skdhojxq
lCTOmysefxndaiGtVAJ8peb1jbecIcXFZAcHtCWUGerNlGP+wuAIUy1MaZW7wQCgbS3zLqNQmlNb
XYxnDXGsBaYEtfewxE/Du7tUeAg77D2hf4Mu56WkpcZqnteiA+RtyvxD+OVLUky3CYFmnhlZGv92
/H0j4B5r/aQh2VTtmp2z6MrzoswECj8r9/V8cNADVA59g3pYl4TavlfTKVW2gJEl26UjUVipClU9
lygrBJLpb3ulUdS0EVcU+1wl09YNoDb0KdSaxlH41cZDFbQrk5CxccpTq14sYJ8rd3bu7Ai8zDSW
ae8gdp5q5yii6kMTBqDYg5mW/XYSUb99aVvDglFe3CbrQIESeS9oYY7qkrHSfTGDZa/amURpa52u
uI19qmMFfqtVL62HHWz/kuYoEhfTnL+pGeQ0UENqBTf7x3OElw5ODjzXMkMabKL1UXV6zeh3QCe6
hu7l5Mlkoz9CPOJnH5CR1lSkH7nxg0Yw9LM5y/BR+1pkyKzZI2H/9tGxwhMgq81hk7n2S7DQLuW8
V0nFPF1G6/1sAJw1uBfxfbwFaENqG71q1BkeZGA0LQ5qc1qI5iKymvsl9xo6Xpq/gdsS1OhjBxcH
WITEPBa6WEEJdVuSWFHK+ENdUXW0WLR0ZErR0dnKUI9FqnBswilW5RJIRBUTZKI38r0e85s0phiN
t8XbkCfXPpXTmlGiUdvu8zRBVVzy7ACrPJsWY5gQjWhBAj123Z+bAQGuz6DDU4WEazsW/h3rSa8Z
ndKlpymEpgz95AU6llPYznvG4jtOl0YPMP2HLJ7KZh58WmfJLNfCYan1GJNWM3k/yvQYSQXdLm5x
yvmCMRHwjlI4FG3/bgJ4kAYZbDBmTtviA+oow92Q9BIrYJ5CB+Yowa1Lfi1cshQNSLbCxhi/e2mK
EWnxotfELE043JDuNR7imaj+cx9IiRJMl5lmLKHyu99lhQRiKM6pQ/CJlGV4BaZJbIHhbdUMXFsW
yMTd00fdaKsCS4ni44Upb+UiliqoIfX7EwsfAQdjXtyQC6GMCc+q9nJ88NA6Wm/mKQs3XdLC4vOf
lqYjN0A+6WGCnmMY3RLBBLIftDlGmy+wbbMOtid6oDFjGSXlgx5a+FdxXt2JmCdnZbPxbBntu8fV
YesmDJs5E27oQ/2xOBggZQbS08Z1H2IQ8IvSICOm5xkoSzZ2MxitfZUdB2XzUvjVtTHg7A9M+Sqn
d61SDzG+7KyAaz4wq5E0qfgon2OUulKObAUruq5gspuNIgb0dESM4UmFGlngMSQ8zzHrkAgbtmsc
wnGpjq2BhDyCg0DfTZ/p40i5O0/1c8+SrCYrBc6jPI3Hhs7IDyD9QR7+0A10v3YPQgzP44SPr839
ybKctBFUw8j++y8GqO00iO08kQHHxPKim2gwfC97z0iOWXKTEhDTcsdXVF81qIdd9nVJilc7ZokA
nRs302qy1kHZsn3IGQYinaTZOTVErin3TkloLlDqnLtCMT7yabxpWtJ5Fzu5cSQcrHaFB1co8lQd
Ubzj81kynN2NbC3R4jlkJTJ9a5iSbs0g3GrKRe9JOk83OnsUKZsmYD0O13efwhZuDqqX0i9Ji1ZN
nLkWX4oGNYbb4gLU+vy9OXW3vKEQuzJvp8lDsQeXboloT7uQRcnJc7JcCDcA0+qs8TXtu82QcMp+
+yJsAFkXSu5G7eQKE9POO4kHAEIebQ/qYnwYjrnTAxRudUNV8lmbqyRZc03w64PaNxs46AzuhxMO
VcjIVQufgg75Fq95F+Xfq+GzXkL1elamL4lHUyBquJTO5zxIDmHCfMDDafZibttrH+x1T5v/YsTu
zirqu7h5H+XwWjfg6jLlnuU2JRvmutlm9hFgiuzcOYqcxEKjrUIoxmsiWjbMX19Ud1dGwVEmhC1B
1BGlx5AnOjTr2R5jZQ/QMa+Bv7x36uBkGOGhsLJv2pSjMFjhCjWaRkNw0SrSRxTKx6CnAgsFFZhk
OVfTLx9TAM3pmNb4apLJFxiHDPfmCz3mrIF6NugJD8HoJ0dtDKWZXjhqi4h9QBMHFPiXeZBoZZS9
Q3miMgqH8MJpsndtLOR67ChBJQhxEp+H1HlPu/xJGRipbdOsSM4KCECXVXcNifJNw3Ww/Q5LV39e
JXUQrjtkRDKVSAamnIozNPawLTuQ3Vi9fJhpPiLRvNQAsOWD2DGguXCC4BYvwE8hdL8dogyW2gjO
e08yC3vxPFPeY+MIP1XJzUZfOVhRHRaK4jc4xbWXBRgUl8a7Hg7bnpITzyPjKaJsPezNKpf7bnUw
4cuW7A2aAxhEZOCY4HOIiob9CPkNM3GeJ4DRceOOHqarWH8DxN8PMexZdfV5uOH1AEAWfX1mTHhW
XCXUC0dd++nerTJukoJsXQmmmXsJTtCQ7bOKtMkOYrbAoAmKbnKYnezQp95ny2ZJhm36DdtnFniL
UNDOBiKlDhGtvJf0tFfJWH/uLRxZgXc2gdffwDWDCK+sxFSXNitLJPR+DhFqX9XMF/9XrAMMhp9q
vF51jyRfETmgXHZ65TSmYdRhsN9cpyy3g/uWuzOKQmUnoTobNR1N2AHLDj8GMZONorrPnG/7Sj6r
qCAO1JB0lJ+WwSR6fYUqIOjPHLe5wq2TZbT0X9ULkRZQ02x0NaqK1gS4rKPS8tfka/MpbWkoCvVB
Y1UB9MMn4+i1RbkLZ4lLiNXdaf+ubGW7TuQe3rykAyRfhzUS33Oo4V0lYt7lkMDdBeG0DWS1wX2W
wbr3qKbja+W/lUb7qhytVM8I8PGEpgXv4eZWeYpUiXteGXowRKZmnB3Q0+AB29IvqAjRYbKSs9yx
rtwWq/movQ9zdfqkoc6mYe6aDA1xp9zocBIhsVFA0+1ODDFf9ZTFmlk54m6lEW2fKub8CE8JwIoS
sVWXcFmzmlMe76Ui81RVKABQIMHQaomc3E9To+qaQqkaT/3mrspdT/VgevbEjOJKUL3kTvFdqPmp
usqyXq+LWl75+NCnq/e9mBpkMlB0zeJjUZ5HvvNmJ/Oduj3C9bJ9DLzJcg8Y4PEccjcMhkxgNo1P
fcg9dZp7JHxs6MB46ts2JdqMSuOiUZWVusy6IlbjdN1fzz4vvXYrUj+94A4HW5ySWXeAPfYKKI+z
06IWCrWDoznKepz3hjmFJIE197AYSrfJZFsYO7egH6ZreEGX/NXtWHiN1qPgxqeGK7GqUluq8T1e
l5+8Gb2aYnmuA4zrtpH3eicZYflgd2RSyoPvpzWVCI/oVw/DwgKHayeM8GxjiRqus3L4qtYavfe7
4XojIB7t4Ik6y15ZsQ3QcS7sKPkI8cG4cM3kZNV4GyZl/aWvHhbhPmoHKVX0emJ9ycsAx3gaxnIS
ycUaRZ/7G7OLv9aGeKvvnH3mVHhb19xQVVXozcaQqEGXZQ8lUoaqVFXTC/umwyzhwhnHy7ScLpFJ
fYKi/9xNmNmjrn8sp/u4AElGEvHY2LYASCTIkcJG17dG6RibIrxIOvepapvpxzTOshgGuC7KRjsS
P1iQ/+dP9qjdv/+Hf3+v6qVFO93/8s9/Q/3g//5H/c5/fubPv/Hv6+R7W3XVR//bnzq8VzevxXv3
6w/96S9z9D/Obvvav/7pHzvtHXw3vLfL/Xs35L0+C0xy1U/+v37zDwfix6V+/9c/Xt8Q5ZLg2bfJ
9/7P5sSuI35iXKkj/PGb6iP86x/Xr133+j0eundwzL/5zT9sjb3gn9gFS2ZsDk7EnnLNnd67/l//
MHzxT5f1E5KlL2zH5if+Y2vs2P+UmBf70pMeht+O4Ft/2Bo71j9tIYPAhJKqDI+xSf6/F+EPk94f
d+/vnYN/dTWWMGTMABKi5eIq+hfj20AsWHXgoX802+mmckwc93ExjGuxN2TFYyaRkf90kf44g5+9
iv/uiLZpOgK6moD68AupNi+d0llnCvRp1+FXQPZm/WR7aDroBqYwHv4LLfNXCpz6gBwoEKYDO9GR
yvn3JyprhKEqaEpWH618j0UhRHp/ea7X7NVr1ufff7K/ORQsYdsxMSvj09nOnw+FZbBFJbXWRzVt
yPLsQ3FWE7FT88rfH+lXu2I+FEdypWP5PAN/uWs9NvNd7LL1hcZE/pBkuehi5nDZTNbx7w9l8cz/
iQStjuVZAftk4OK9balP/fMFrLFxqWI+lcha5HjCfJYNhu3SI1ZzgBbZmCMt1qXV9oh4l2YPLnIj
ogYX1/L696fyK8FWn4ltBzZ30/Ic+cv19SGHGYQx1Gj8yDPNwmtvUFLp+dkylmdI+/ed47+HmIv8
/rD6E1Y5PkGlMinnvVBXQHgeI2cbXq/7yxUwLLcSvlXxCBkZ2EJ/afsjTOfpvunne9BpKBHROS3X
51Q2tJtG8to6LUgDNnyJ0zKFlN5j6mWP/z+n5Qhc0X3f8VCp/fnGkO052Dma4mPvdIyEcvfo+Ryt
FxMgkOzfqOUQ3PGFlCJYjcD7Kr8jhoXEtGF8kC7G0dTJkxe9/v7E/vY2QQVmeaI2YHn583mtQ4p3
G/zxI2yDFitrGxXqMG6XhbJwcngjAFl9u/9KoHbzX9YW61cSsr5VPx1bff+nh1XKwBkN2PdHKvtP
mPFQfzAjv4hmlETt/Dyb7N9mOh8nz/uWJE9lS6TF7z/93y0CGM7/59P/clemrIhRAXIGa0zHgOb5
2ZvTV22gnbIk/P5gtmn99WoTbiUlzyWOQbatKcA/feIqJGCwQDx/rMx6DwXj5IHmTKZCuk1mMw4m
OkhfiXh5GvAqvVhivMBzOd27rTj2AWFfg7mcJL+z5MspCHl2hBFczVOwrzvzuY4S1EbjDT7k944Y
7qsUW+jqsyqrgiR99SwYvN04P6/5PkD/WUeHwSsKHD74O+rnB0+5OFIKT9WhWsTDsqClrZggdPIM
uenUeDygGbZmFy6KnQsx3JRr21wwL+VZcZkAjfDneKHmcbp3HO9ytEFKrZhIXEL9Ypo37mh5raf/
hgOu1CyvUzffJg1+QpG4Cqv5ssI2HsUM9M+svO39eQIrgaZWkDilhn6XRRMdSYvZd+n63Dfm0ene
siF9zX3zlAn8pcdgT/sOG3Ead3aQfqgWUXXP6nmyAx5hjHQEVeOdcLvvUi3F6sqYGRrz2O729cQM
aba/Gz6edaYiV8eJUpleY0cUXkx8Lmv2jnBSHvN+gHeJrIzrqReP3ptPuOzQ5rc1yb1L8WpxTKfl
AtmseFMA5Dsty72VUHubw+tk8OHkOsDVIhhw7GMwAp6DqQ/6TUX0HgM6bks147pbVPDEWMDU5Q9d
av4s29mV8ehiRg63m+CboiPhCkaDH13bMLqgyJEunMbmKRzr76QNXDgzH9WYWHrwpXoek/EmDd5n
WaMEkdNzPLFP2CsmAwHrYh1cNbH1CQrAdBE6nEko17tZoEJiEw7keB8gJC4KKIPZyO8HXbC7y5T7
KWbPr4HLJSjDBhj8rRnnk2Pmr+oQ5UqlDEeVNnnYq+MlS/PSQeMIjPwVSdnJVVeK4udmrrHgycxn
PB23aiyVVfjnpMXr6MMOEfNzQ67KBaMxWUV3oiK8Baj6PsUhFgoFz1Tk9gCpw11WVPxx0cHHwfQH
gCEsaBHPY4nlWSDjk+PlDUSI5XnljDZl3O8bwr82XZMqoTHMyKX55EXju0w4nC24Wa0XLIeGoNT3
wtpZt66PNVJfele8V2d99j7M3IvZGu/Vvps2HSqDVyWWwmrhdYJEOi3OOegZxM7AeHg1C1JJ6SV4
lCe1OQvTu4Gs2uLIVRxTi3uTsNcdsD7FOmx8Fm1a7zvK+sssXZ6spGzPED2xeMjjgf9BfQgwHLb1
vjHDmedD2PC70k/6cYQs9JGqF3dVzQp6mi/Cju78viR9wOfQeilRZpiTB7cy512pjiy3oBnTs4jZ
p7ApRL4TYjlroLeIqpAZfBC/9iN1BGGBvJxBdliWh26lJtTL1qi2+lihmTOPUB05m3nOPbhTyzMC
zGq7qSLzO8jGiAuKudLNgvLeb4YM0/mqJjsUaTFYc4TlR/bkt9mr0TjHJulfXEhLC+/AyONiRbBb
DMjHJhRgb2DLCiZK4FkiGmScLw76B4LhgE0zL5k/PtPZEfxscFoYkXHJBYeyOErIPrRtDXGDw7ex
kQuuJAyMoOuROtn6DsLldj6ZbWJskfVfmwjzyK82hsNkHl3i+ObWZ/4rknk//S9757XcOJKt6yfC
bCABJJC3ojdyVEllbhAqI3jv8fT7S1ZPTJdqoivOud4XzZBULZEEkZlr/es3ZIqQX0AYndtMqC/6
cj1P4gUyHKtLlhV/iIC9rp+BY1npP1l5FjY8VWcp4gxxYqyDbB3cLm7onuEsMM8Ce98AvvmlMx6x
MYcrEo1H264PXscu2lb6mCwR3BkwurbSND6wtlDoSO0GR1cruvYWhg3GoRHZjgSmPYEEQnmdKrXJ
quQZKyo0loWTbxSRVzeZZW4Sg3WVYaKOCH9+uRLvrjfktXiRffKmjwMzz95Ql+wNk0vDFtd1mBfO
nfm9DsynJCJr2rQex0CdZkYyAOglJvzEif/8iOYOv5J8N+VY2embv89HHIGPtsbAjJgbqkiKV8tK
Z6z6AHlacNu5RlnrcltH00AU8tz/6MF+Nm4pEaeo+TDCm7WUXWxjIKObDMNoQJSAeUrYPNeE/O2I
d976sCo6RXZmU1tfZd+6BFOl8J9U2oERMtmQCboaaJ4kv4TGDpdKpi4T40tXGDAbEJXG1YIzxyQj
BO3h0Rt58TDH2WGCbj1A4Me1fSnXVVmtxbwgT8K8AZHVvK4tnzzUQh3ioiAwEU4IA/qIsCMWYSPL
26IiHcofKNv9+Uftd1gjs2/NnJlAXD+kCTiX11ykIcX0IyPQs/enamu7PNnAZl4nxC+Ri7JBscRg
W392ZcYaGsjdKpwX9J3308Tt0uUNtm5KvOLZDDnfjAmWX2pY/UzcooyP3fOsV37xTjiM6gvMlxwH
IPNaE2Ev/00lLk2SQg01GzjNppDbqgw+TOlGIWNV+otoJF0+x56w17Vs0EeEx/+YTBQmpGiUCH1u
Eqe8FJ18KSaWQBT0T0sBYUPv5a4kW86NVy4GrOTN2p+8AjuN6xbk9uj0EyvfRBWkB08wTKq+Va37
Ajr9I5tYtrZvPnsjyX1LkRCgsGAZSZ4WGB0RHryYhXxWfzrXtAfMAPIjjWa3tp0QexnA7q7vcVUV
7roLC+y4qhgH+45kxwT1r8O5SHCzLPd6wucJixVOYdCzlhFaTe65L+LopngSnT88FTWzGAFALxb/
25yPj5bnj1+T0F9FKbnMDIe+kBdhetu2M8YPSemch8Gu9jTf8ToZ409+O5inXCXj2fDdUxpnwc4m
rE7Uw67GRuE2rCcM/nFdXXUiJKg9i+aVlsjDIACHQnK9K4yNGVsvCraQBHZciSl7jjlKcaSAEAG9
aa4bDkEz25n1Qth6hXtsNxXxrs39EtqNYa5lXM/rWcwbojUOTWTfIhN8KkaJ9c+Xa0/ucNtDv9t0
vact7yxyLSY8LexzQeQZKLt4gBpSrK2yvE8lAgjX8PcVnvdMfItNlEX5Jp79FyueywMGcus67ZZV
mPcPpsX8zfXI0RFteHLy+lQ7fb3tJdwM2c3DBhYD9jN1990Y5V1f4PsxiW4b4yazm6r85ELbYlGk
F4Xrv5u/+NC/oTewPlGKU72aLY6SUDrgUclNHiBpxfTszfW+dRPHh9mP1haKK5kS5X1jW5hcOcUq
NppyZSVr06feGibnk2MwN5tDdnJCVCi0QhqT2u5Y+pL1PytnP+QprNEy2nk2T6iwQ0Jj6mqfH46A
QfTIz4gHWiUe9+W8cVWD8nBWqBzmuILt16/DJjWx4CrBDCViEhy+3H0EmWX05vocQdfE/rTnRJq2
/dwOO18198zXU0Y/pLQVHRH0HbHgrTe71LHD5zZmpS3LOOBN1lBG+dm68GMUkALVjV+Za8+Lmr32
kNHTtrodKzKIcMEYe4x7DUyNGk6YdRcF81pWJooHJljIR9XGMoKvzGK4nTRPxtHPLruO2ES8IF0J
k6HBu1UN2e560hV2SZOJahxTTiQkU+gclgZVTghOwHamdkFRXETtiN2COD72Q3vfKxjDnAo7CBd4
MYroVkHPgb3wnAV1vp2H9mtWG8F2DmHREnqCeVandAQRluMo0sWwxQeWoqiLw52D0Nbv5AffS+Mt
3ZvcBvFwK+f2WWGTtprJhriJYm2NgKWdKagNlt7f+1NIgVhQplsE5RU6rwYmIMW7JYbd0CvMNzH6
8JX1gpQOG6CZMt2gTHZjHbtQZa/6wPyJLiGBCMtVGlP/JADCN6x12GDOR8SeMGhhG0ldFKTeMjBr
N06lUXO+C+osSbD4gGM9DldsgnGkEDJRtqaRvQmrWdtlfsw6NBkB3UwydNW2gVM0KckgzsP+wJp4
pTYf0GggH5PT6npNFtv/UBblA3vSx9IP766lbpfQZmJlNN20RCgJfKaJVeguFoZR4kc3875hA76q
aqcrZYRBL0WG6YVgCC4Lc9jFJrGxsfHZZe9gEyTVFVeBzWIjDuY/IkNwXG6YDjUMPQfIrpgvBfcG
oYToUvlRNcKlyet+KyjtmoJCQ6cmWIwY9rDm/aY5R/7GoTHdku+MpoTh/+D0/H2qCwaibBskOwQo
zwMPqR4BQbA5+BgT3Wz1Gmvp9VWIfHQhfew9kxH6Fb8hbDYaA+li+iocrv9ItHee06dho5ccaz6x
ToeKZHQkO1FwccvswRumOxTjT7kv77DieqscqLlJtxn8+q4M9BJzlxeXc3pVxTWUy6rFkqB+wvc3
34wYWFQmjq5ETWdby8cij/SIkz3AWPecfBsSIbQJYvgKDnR8+kuPUBkEaFc0NPRpTW19ZXFtxuzu
WlJ1xSMk2xuYs1RgNcSFqiWBbeFA1W2p7NQX0WEEH/OZQu253qFh35JVr5ZTkmdrvwpwnoM9fX3Z
vY97emmFq8GiW0DguRe2eY8BSrmWviaIar2FkN5TnCmdIQAFNh8udq7Gmzyy9qE9XuxxPsUNxXHv
ceGp7GnQMNxkEKkUVo/9cElr6p48C49hXt7KkggEF6tcRD4v18+g13NczKhJndCvQe+rRal7C90f
m9H80YG20pMuiX9YDLUvUMSy2zBorl2yncF78Yw706XUkiZg9cI6JNOAm0u/CEEUsNKtbSHzW11M
cZ3gSetmtUqWU+8+ewn6I6Ocj4UQZ1mzJlp3foT/fPa8+ZSl3b0Ahpit5cjIDmu4gv9D/2mNf7jh
gJPXs0N2QdXP2LlzjxR29KCA9Gwh92Xvf6l0aFxlTWcLhyjGnfErqeo6zoqSLPh4hd+uL97SZ07l
cL+KHKAi4ZDC1uytk8V6LPlNI83BeVV/AHnW/S6y4ZYbPo3lXYCc5saakNlZj5MVSyCY6RaNT09E
670xQDwmikpvGD1DtIxgRJPdxpvgvMd2w03K5TFqGh0/a88UGhTB9Hq9T2VVP13R5Dpkp2vcL4Yv
Ac8E7WXqzCd9LkO+Jcyl+NEMrGnd1A8lJXtPerOHa8LZgYjSYey76gI88OrQ31BiqE1HJ8wdrGkb
dsx0emeREXxdtYtGxxg4fsdczV1d73nfrtELXhfa1p+OhCh8SScaEL3R4jwVD9+besBUp9/qTzVa
+r0s3dcpi14T6xviDVIeZAoPvGCbMe5nmKNkBM3rJeZtawhiaFk94TRdXO9D2kffcHdeClCVRoqQ
U/0Q9GwZ8BrZl4PHaZk+6bcpDY0psylWnbxzfcBMD6/8K3DZt4JuEivOInkWrI5aAlSMyOM2eHES
j6tnA3bH4Dfo4McEgQ0Fx1peagN1apVdapIalpFksYjlP1GoQzIvDoiTjdWVLmlBJUMufExMQK+h
+DTLZIESRN+hAR83hFXlgGrIkVcdtcaBUc/Ookj09K19fcD7B3DqJtaUrNqMyTuao73M5N2kR9Rt
zYCJgcVGjtODJ7OZBGdwruhD5mKTQHRfu6pHbrwwpgHvVE6SGTe4BcVTEDGgK4G+tywqM3D2FNQj
x8nninjYCgfUpr8bMrEdwE6kq3tr7kqBwRtkyh2cIbr1K3xGbIWyUzz/gtsRmsvcsqsrLk4ieJu8
xakZvwIebuqGFJg+gK1gUfjlVv6pG6zb63roSC9pZENnj9f+Bsb0Gt/27+5CLE9azzxz2m3DiVBF
/6Mtxd7vFm7x6/KDB2AH2BVcW+0AHgx2XEcLjHEo6dnmCfErBkaBbu8574c6fJMhG7ebLZt+pC2C
rXVoxv6SjRjeVYSyG4D/N7PlhMhJJgJZdCMJCnvttEINlWUTO0NRQRzpcn/t6/ORgcvNFSPNDU7d
GNCtcPGApVtNInYDGVK9Faj6hwqH4C7iA3Ezbsl6EWykIHc5U/Qorva0pwZK27EEGYx2NSRE6Bf4
qdVz/NTKGoehw2ijd2nSzMAXF+6oXT5G+JdhAYnUOmjvRMLfrtleh+S5C1FnDS1bTOaSx9EM1t21
9ywWiaSM8Oes5RJ1Xv7cdPN5TGBEzUFvrLIuJ2PO9V49K6diuAtt586Z8rcrSmMYvOmGpJS6wv1X
YieOl4e5ciOONpQHPw87SkVSDGtuW5fWWLkYhCUJ5SmKNC+CbaA0JJcHDjdN4v/wU1reBroXjpRY
kGpArKqgdjY21y5VcLQI9RrRPT2USe5t9VZydU+rFDOkyCo+OpN86ydMOH2SoUpQBLSWUJUf8pkj
JFlAlJbyU7t095VB6x2UKU1U5rKhcrxhs4yXFKr+a8+M2T2Qsz7bUkkZ3XnyR41TMIwdiiMNTQmX
hUnSDWq78h6U4YZhNUGcbb9uQrXFdyzhf4G15PT5q3Zr8ect7uD97XUtt4agR62W+2s1d32jlF7z
unId9maaPJDZnGh43nnHH3WM3RCK+DGEqdz61VfFgHGX1bfWbH4mVgS8gSFAEOKkEaPasSM7AHLA
WQia00o6VNdjfSiLEDMI7vopvdQppsQGCSJr7pBdW8yf0blR3Hnx3aIeRw+aexUF3cnO6EM7KcjU
uG05S9lKGwhhRX5MeGtHZzqYfkVT0MzfA9v7aBCwtqU937khJmeOmntIlPmnqkY0XcFkx6dUs5dm
TYjOC6hN9TfCFeWWqFBcGg9oaD4voe/h10qvG3QtbMKwOhSph9msTIY1BmZIwmNxO5lD/zSb+XOe
knufu6RtafqkobaLO10I0TI2HvDdKjYJiCPIEO5WaTQv2EMuk3ssA+x+ysVGQW1nCX56zgmfqXU/
iX5rDvXdkGbjjZEN1TYV+ClJxM1wSHsdRZy128yibEj66b7FmOgsYIRGAyxgEgMAlYJg2IfJ+KHp
bXnIY9RFlNu0R6/QXMiP9Z9d9F1uDsurrYwvXak0Rhom+6UiqbMy04/w7BBtQ3o6W5ipQBorHgjo
DC1szs2LrPtue9Wg563sjql+wJmuhm2GLkToUA79EFg89J+xkrDIqLflXw9u6R27ZKb8N5UB0IHW
YTvM1WNWkwJyfZB4AhI8g5ApDMtDG1b8+ay4x5ss3MyDQVgpSs7Iwg+/icCLpTZ1sOqwAyFktwsg
Ga5liai5zbJvrWmIY5+bn4uKgQL0dmuT42hyU45Wfrw+xGnwWTWz2gi7do+TH/394fqzBOnzJqrT
rzEJJXNWzgeupnMkYdM5Xr96960d9fYudAkELnHXcZx+2kiFsaVRJObxPw/VGGYAilWyGeoACKee
4hb2EHL2gBBlY+j32G1hyh3VY53feOwCdnxOQ/sJPR+G5arfTvY0bcwoPl/dLK4PvbakaFq9rgD8
N//5hyTgibIURMMybOt4fQDuFz+/6rWdDuwk/sUbNTZpCofVGtcPyjAZ7lXmpU0t81Ji27NNC6DB
KJCHCLr4ORXxsy2b+ux0OI+ORpzvDVKpCHW3L2UXrnKSB59M2Zz55+lOWsQs2GmWHFSGxYgfF/GK
nFiM/ovGfnQtQzzGkVltZIIpkFJQHzvLbbcOFYGWRygU9+i5uKH0twDtNSLJcHX9bhpdawPCbxCS
QSZA3/NywnGuLoudVxf8nj2gcXCK689IrKX86OWDY9xPZNQ9olYCFINEBu/RMcvsPl5PtIbajyoa
QPcXJ3U4iHANaXuDqOPrl24RfbemEKajNgEptCfI9atBfwp/+5kpya8PnU9IryMklUG/HoX32TDJ
wplUWp9wmghPObYnkMiOg364fjUN0RPA2XLTVpzgXmtOx1BmbwmD9k3K2PB4/dH1wUzVX99WDYaT
BF1nyCZygp+YMwgwyaMb4UZgPaYDd7koO4QhmXM3P6ouGJg28eDP8zeOI+dGekvwhOdmOTZPLtTA
oCnnPXkBG6FXsadXZzcrc4cq4FznbcjthwjAKLotiDuaX4ufiFBQ/7vmppvuvL5JtR8kNtAN1gox
W806qnV92mzmzsJGTC9x9A94zXYVqXGxieFUjF1g0h+HVBI2QlBDd8z0RlMG5S5Oe7WzMfO1cEIM
IqxhkeqY9JS7bBJ3kZ9sGCWKfdBtKy/1t3CzsZi0cDySg8Ifgz8lTRfdRu7f90kX4X9oLat4mYhN
XQzoirL4VuMUfJx3Tm/yEpymPxKv2bOvYYJDSciXpu8QaOOHyQYoYloVQYyQdDGd4/Wr6wOJ1n99
G7uV2ObK5+TsD8SOoG8r6uEYSYcnGaO/vrr+zA2fSW1YDqDHhIMGE/B4FC/ogpEg3wjEhRvI7g5e
z+0XhCYnN/Y4oufhoYriT1lUt5CBm3VUNfPeCrtnkXp88tNNNM8m4lk7A3gYw3MQ+0eBv9mKkNvq
XCkXkE6GB4eWh+QOVIOV+TXwnV3indrE3Efl9EXV1cvidh/TiYrRIuB8pC6l8xXJcRaU8OFsP7sJ
kvk+bhJ2kujeLMAwMC4A93C+mKIBJxja7zVFeddk/Q7icLV5szEYji1s0sbRdw/RLOTG8qCRoaHx
pVetyxSNn/LaT4mbf22l/5XGBFdC5HFuH34lg/R1dhpo/+2lCF229cVlHjJtQyM66DdginFHiq/P
kpgivIC1zimZKW7RuFMYCTS3WE0CsqyqIdzGbMi4YrG34Xlv2d5dFrHbNfJLnNmfm4U/0hB27U8c
c2OPpWUE1Gi5+ceQGDNmGv4HocKvaH2+IhAA93qMUwn9M6SCc13a7wUnbdSS58U+LrVgGCeY98q8
2bqLNpqYO3EmAu4Tu9Btakb4PlmMp+Db7kTfP4i6QrQ/9fN+ybqbvDGcDYF5COtjDrgFeQGzuOGm
ecTBctxQzTbnRYKAM4p6Qz0w/UR5HKMnwxK/Y95GpBuBLPkweA0up8yUnQmaPPO6QHWCbMt9HjSP
ljkgq6V9uiJ6iQrfNBSE6Q4NlQnC4udEgYuATAdt3eKOL40i09M1NZscGKILaCDtlUujIwz6FifB
c6/1mgdUSxtbpq+xMp9sikWwQ3pmUudWMZGs/gAuACWfqhEqQQ8slMXZq6h942bv1Or4z3wbR1PM
fqGCKZOuAFqTYipoW847flG7LKHTt8BX2puwmOlVKsuMNhZm7BMzEq/Kv1LpkYBSZxxnOfiEhpoU
A7UepruKEnzHqLoBKPCzzXVncL2UITCjoxV/4yHU6a2UPBoWbu+mRDJldmku+4B+GxL4OMxv0uYm
6BNqQtPbx6ULIxy0p0yktW3rz7gLvE7ku62MUUMH2RZD8pmSP1nnvXGGG7/554tiaULXbxcFDqnl
Oa7mP77n5YVYNflAIvsmt1566ERNSsuqX1JMcqnlnZZxHyqSsSdk0f/83OK/PLdlSsGTWhCgCJ76
lfDVOoObA/Vn+0pPvPOA/osnsqIXF5jBEO5dKeaLhC0yT9aL74mDwpRdd2GMRS+BIqemgQpOHcFI
ucPjRh0mB8jnn1+l/I0UpkzL9Fzl+6aybYaGv77KosHDnmRYbhufVxl1NIh+2443bMM0kyhtILhY
xCBIBHYI3l81Zawe0zdN5ohjPsUcN1kYGf62pCOGa/Bq617Oz0B4vLJ4ReD4irHTG/fE1hEUZWES
YQgYU9w+XCmIoan7dg0HdrVzV39KZiyDp5Cm8MrToE1AFV3KtZfhiT3QyIs0q3YJB264TCdc8nky
OyINZWAUNzXZ7ZQ4uEQhNc/d4UKA0Q9cbO4/K5lddMMGzvMqm/GSNa1WYnwUGmSMZX1wC+pbLAMX
Ro+NPT9lU7T/52tt2b+RY7nYriVQO3i4Q/5GWK2muDR8oA80+inCJ9PZwFGl+9V8k0bvZE6rWVF5
dQCjGW6wQ0NQgC71zhqcLTGgJccBiLLvEThlZFWLt1o87tvB2GX65J5H8Jwlzzy0iCH4SaOGixMw
AK6s8ry0Kt8O5vKWL8bA5oaDtqxn3Az0ZxKBWNhhtMqj17A1IMJZ4NUoc171QLGIAcmSkb2fvBAS
lEkRt3OqLgEgaidiX3mgb8AMJTqpleQI3STdwxgxmErJCUO0nX3yFjpiZtqvucDaARHUqprZeZrA
w+/EoyrU/x5lPFznrb3xI0vGagvmYFgdgtyi+4bAR08Z8lxQKSCAwU4hMovXXjCOzG1zR74CIy/M
MItwINfN9vRoJMbxrjCfKfTAq0B8HKC5VDRnA5ALDgPv2lXd5Yq1V0Z553jpIaqMH6XQ/kUYGK3L
wP1sDZR7gbMwGElpsEx4ZW3YrhrGvWQ+jzsjF4Q3J3W1ZVySYMtUHapXYSfzcYQ2tUoz98XlH5kQ
HMNy/OqMERkYxTZw+ltyaQ+VJgkQj8QtoOQe380voQ7G1C+1PoRl9MMYpwvuh8P9LDNMiLSl3dBP
L3bgQtZAc5OOXXNEEPT8h9v1v5woFgZIlokSwFWE/f66NYQ9HBPHaNO9rd+yPg08fkYNp74b3anw
EppW1F4wcmL88vTwTg/MSs2kczSNqu6yP/B3f2d8KxujHeGyjjAzFuLdSyJSbZRVbMX7jMSjKk8e
KJ8PGvrORvSrzXwINOOsHIcXTb1CV/0amPVH23f/cG3+y+ZuK/jWAomEAyXyPfW8j3vs84sy3nc6
umjqWVVoexMSE2G2dCuY4t8aWrVhcb/JhvlLCOW81fiG1Pwx+BSrlnRVHKz8D2YffxBONG9AwgIc
xqc/MHHVbzR55ZjsOTDklWXZznseLgW2wxh8jPZTmgRrnHjwHo3X5tAmaH+EHmbT1i8ZNjwuHxsO
hqdIBOPRM51mI/hFAOrznMbjpo/9fAN/wlsJjUbFWMP6thOvwVltTI0h5pW9ekGgC+HBHHOax4Is
m2pQ7WFMp+d8TkpcJWDFihyLvyB11spw1YuiFxLmRTRPRpo1mysmHhoxp0+z7EVqr0H61GYYAday
j5XbpfusLojR6eNoy7JYdTArn2UuiCxWdzKal1s1LDfxzNzCsPGadyp5TBqWjY3RHKoyC+tOZXxs
qjbDlGcAXFXmpzmDrGvYe405XqmiBZiar4wPEQNcgtZvIhE9DJINeSmKJ+y+2TXtfCY6xzgo033A
DPfNLc1+J+19kGTNnqwBAO1ySkh2bqKVXOpzrarqks14KMqU3Sqfu2nfxPGPbozLn9XH/0mj/iCN
Qgvhs4/9z791R79Joz7G7bcSPWnxd1nUX7/1lyzKl//yKdzQHQnKc18hY/q3Lkpp8ZMlBZiw/VM0
9R9dlPcv00cshc+6r7cEm5fxb12U+JejENejz3CE6cOK/3/RRb3bBB0EVi6eCmBXNn/OQv7x674s
KOvT3o3kSYUQTCBuTfdOd3GtotljPDVv/XIgcxfjiMpa7EMRkhlRmPMm9jglewL//nb5Hn4W038X
Tb2rsX++HE9IUzmWa6LH0cfI32j+IGSiEhUMadsV2A3Ce9om4tsAQEDzDHciQKJNT3RjDNX9qMbs
D43PryqDv57eQc/Bfmz7/nWn/tvTq0RS2QjPOTVT8LkkDO3JnYK9xLz4NOKFsBlll6+Hqju3LmSr
P7z3X6vn65Nzq3CvuK402RDfvfcmGim0Uss5pfnoQhCZ051kL8xn2gmsMMUHIwlPS44q22N2niTf
ZZ4dU+Ytp6R1up0NXETxZVJ4je3yp3Lz12rz54uzpMv95kPv+e2MGut0mE2jcU5Z0DabhP6L8Rjk
oBoCW95ChSRVJsQHCjcSt4DrHOe7rA8J+MSkIyuN+VDgnDNO/vafL5rzXy4aq8FSwsVclXiNdxdt
KrM296bYwYU3cGArQz9qO1hZRaDevKphepgsmD622UCAdp0zY2jg1KX7NnHE3m6HLWT2+TTPnbc1
zKAn7ShM7k3rqBThn1PfPJH2LWAZ0D1JmtkTFKDv6KxJ9C4/y7r19ip1EOITak19WH6BMPJsJMK5
oDZ8YHGlt8oq1maXWI/ShMsLwnPs1fxILP1bWzjNY1Aa1LBs74coAf+U4qMpCnX+56v0Ti+kPz1J
Qy8Z9VmepMh4V+okFlRRHOCcU1yW5jYMWmctXQvfRC4fTjsBR/ZEJmVcks4L7PytDKIaMOb/74VY
FjsOSjuLhfSuQwwT24R1OTsn1+/GY29Gt7kZ2JelJ/ZOdE+oy3duNbcnwkAPzG4PnW9MH/75Yuj3
+p82/ue1sFDVuTgIur7pvlMuxV3VGLBmnNMA1GCIveMR3A6KdNBWDk6cbPmM/rSt/Vo1/fWcEnyS
z8HiKHh3l5pD4nidyJyTDRlxwsRubcAKLUP/AWGTsU2UuQB2J0wYIWumi3dr4jMDz9p+aRr3D0tG
/L5kpGljOUq9CZBxleP+fY/1A9sC1CWMuUy7c5mO9tlW3a2fLUjGMnUx/fmb6xEHlRceFh3xOGyX
obglOXQ5tEsRM8WsrNu+g3jWzq57xNM62+iO2MbL5VDOCSSIJg0OfqeD8tqZsopN2yJokeXW/wFy
EL/v2NJEYytAp/nityI+EJYIAomt++jM5Ql3p+C+afC9cqcIjnxC2kWg/HNlwCWtgfcPuBj1mwAm
sY1W4gLQdQPFmaqtxxfMXzx7ZY8NvgYVUSr9aJ+gFxp3GfHOgRkpCA+QqOHcQ+GYQ1KYPGIOcdTF
Bb+C8Z2otvnDtvuriPjnfeM4Nhaw+nYFj3t3HGZKTnlacd+kJPpNBoCnafJyx6IvT/XwqQ8JB/jn
5fFf9wrU2j6QsY55eb8+pspvysar7VPsqumSQ3F8gDH4YFUAlcpt1FblfrTLcWwgVYqEUPkdQlr+
h4PY+vW84XB3HBPtt3KoSvAnff8qqggVJ9ZqxrELUmMbW+aTQ6zcziOmahVN8bQTI0bmCDzkTR4a
9q1oW06/FrWfL9p+pzIor2ETPhU03H84qN/HBvHa0KR7JoUeyxllql5gf6sSqnRx6HQ9xF6KOEEj
I5fa7Qg+H5hXSezQ1gPBLEDs/i3q6fZkQYavaM7u9ZkSjpiciNrDbAJa6Wkk4fdGTvHeHfDwJA8J
K1oX/7ySW7ggzG0/jf5GUYn95AxPgl9MZqYdBMadJqt3z1jShKSV1xYkVFnv585X68kJHs2Q0NuQ
4XXRuseuqTC+SnxzN0X4XPi61kujPN7l6bSF0p7jLo638bzEYp0kJdzkQe0Z8ZsP4z4Gmjj98z2m
P8JfdmGXxtHj3GbRKtOm+Zbv7uzCB1mbctuB1m9lq9aVz+bCsB7cz9jKIr+3J7rGrCbeLDE6PDN4
7atSYhFBVQZOEDTpeEwSzpCajN9N7DPpMMt6Pub2jHgZfcV1Ghl3Y7Kl1PqCIccBR8WRe8cpb7C2
t49zoiPPPfk4jRicZCn0YFJqhrU1AbOkwjsWfpsQ3jve1WECyh1C+pDaeT5ywhl4JUighTvkP1pT
Q2pVXsyaWRFXx+v3U5LZ61YB3ZsNZMxV5fmM3ZZmhbgiOsBhGDYjtjqnOMJlw48bdSTYIOhHbPJH
POCyPj+JMdSjBMkQMfG4hcb0hPQF27rZ37NnxI+ys9HZ2JgqElCTVelwIJrkUvruhT0t2utSqMmG
L3M8beYsap8iJiZQhzEqUjVeZ5WUwX2KyJ9BofPQsX/eM8FCE1Mv0Uaa1Xig5t/VSdSeyf4Cm3FD
b5PaGeaac4s1ddjAdVUj6ANU26MDyWpVL+RNeROJsWZO3IQNVR1R0CfCyPUN3BNtNEyvLQfwU4aR
VpF8gtmcLVa8sXryS0mCnGCWjOVqGc2P5RCGuNi5r33XZ5uqxdd0MWbIQxbzToyDiSbzTOOmywf7
uC21ONWpSCxyh7sYjsdtq5Id88vhVDQtU2rlPY3hAgVMBlskQt1OLYE8zsv8nJD5fJ4Sey9cMzoQ
M/CjmHyyaiNVb0ZLm8cSxbB1LDysvagLH4YBWxhwlr1NuP0XYNV7xy8YDcXDxRN85qNN8d71F5kO
6TnIConpd1Bsap15nZbRByetvcfICjAGDik68rzZjZPsDrFfAyFgbNnKNrwYQ/AWkCC5Gd0032DD
hUijw0yrhRV3SzJNWpEbXrLXxMQj33VBjsfL4vufxgo0JClu62T0TgHhHTuKVOjugTeiBxts/Inn
5kOPJbZqql0PPGv77Xzx82jnltF0Z7hyZeexu0EDVGkNT4EyLG2goOFI6Vd3WEsXGzNzF4TfhY3B
bU8tY/HZ2MqHKiagGWSwdFCTEsZzvcObgpE35PJdrfjKqgMk1U17wun/e27O7uvol3dsYoKM40Xt
EF4ixWjN+QgVwVq37VeDVfEc2J9xkbmoNBbnZaSgYPrg7KrIIV2iGLDjy+BmzPVTa4e70BmDB0iy
62RukV8luYXoB+CeQbGbN8TFGJGl1d7lIcepsc08IMYkibZyScLHOalfHXtq9w0e+Xus2V5hut+w
V6i7AVOhB94bQK2IvUNUR18dFcynLi9xgBvG27C3MBYpbR8PL+ZZzMhjbP+5uYr42CLYeXGCp0Yw
2Qj73vvend1liC6lwBCuIh9m5Xh2c09yLCmkeX7Eh89m2PemRsu4zdz2tc26+t6BTocr/tfQLEaY
u3OLaM0udyku+rGJ8X/tfWzL5ktsYZyHruxeluBqYQAJefZVehuEI3E3nn10W55wKj0clGCs7rD4
40Dos7veaeadafBBmcT4MtGMTMIKjeRc1sZLQ/e7c0cS4RvsmdkDym85lcRNCh8+t6zqoUrD9jD4
+IuVcXALBYFxxFI8mVMUbKWyDwOWdZGrMf16xlXc8LJDPcC+qocvDSzAPm93qmg9lNk3PZu+SSgS
9rBnxLx4jQS3iZraR5uUisAHn+uGfuW4zf+ydx7bkStZlv2XnqMWhBnEoCfuDtfUmhOskNDKDPrr
e4OvVr98r7IyV81rwggygnSnO2Bm995z9sm440iYVBodKrN367nyjjF27ufegroiC5STIpuuBjaA
11aIX7E5zbjH55yqmWcyVEQjFQ3z1tIdg9eeOKtbJ2Ixyrxi2FWJCWvUMapj6gESVMUC1Ld9m/KC
tCIRq6Pq++laQuhNVuNoi5/ImSxxZyRuOAlUmC2DYQK45fwcQ98iIeWLkk/C4G1aB/nnELfb0UJA
ZAlK6HKSJ61b4zR01v2XZbglyCvS2r8hrUehU9h/1WQVhfDe7jC+Z0rBbgSyWR9UX3lkBy0Fx8Sn
RdOKnSYBrpqF6QFvTVdXU2iRvXyZ8+W+6hQvmV0N+5IEypBe8zO9MO8SY2MDEBZ8RqVbP5a0V4lT
ykakyzQt0bc5b4Owhj3BUOGEfj50llxfu374ZVpVvENKR5BGFCXYRyxGuJJg9ao+jJQKuyQRWOLc
fOIisR9iAJ5bF33ABlJiwq2by9BzOxE2VfHsYd29Ovo6D8o4Qh7od4wJ4hnOekOR2Ez3Gpa/wjWC
HDuS18Y2XgKFQD4yEAN3cSwPU99QveeK7V4xuil61hRX+dsJZex5Mj3nzsapBq9W720Sdt9bPb+D
jlDHqRT9wQ7aD6PldB3PzGkii7x0M85L/IpmdMwXDNzNWlNYY/I+lA2IkfVmyOyYNTIFpsDQb0OI
J2IjUf3GSABW35DOlbTxhw4y+Z2vLYM89mbal72Pg7FDU+DYCw8bxGEQyX3RqOQCsq3dxZaqz4ZE
szNVZxLLxMmZQ2kuzt6tE3RrWCMIKnHMkNgl9zTOE8Wl0+0EkWeHdLHM/ZQ3W3j26Dq6aboOKsuw
CmS0xREychRCewxjL0Yq6KsrWgJ0MVNzSQeUGGoZRtKgDmZFRRx4s0c5TvaZW3c78D/unarbdjuQ
TYolNelOM5Ofiz0Ut0Gvfra2M38in+EMZh9UMhs3kxYhYdb9LQkuKYFfjL7UENxmrUN/b2nqw1Q5
HQYzOl02LVT2fzvbY6xUu3xmeYyHnCT4upzCgWTh0NckrRPUTayuU0b70kmzm7mg30A8kCFxRPCI
WZv0ME/TdJPLjyK2xmsWBeaWBp7YLXYmr8kyME4sFRG2xdkpYfB11YzeJqn8MALPeAPluj84riaK
UQHrVYWxZ3O0QrLhfnmd/xv+yXjSvvgcKvdn02RUu2BAqyjrdlZgfs+NKKUqwaAwGsP9UHYS0ARC
msQGOaKwiURquZrOcFu5JDnFovtgcnvqposxc52XVvNLSOsTuzF3me2SEDdlB2tK2UME7LIxCcVQ
vvd1nhyHPGW5htlA6MLjVE6MZHzp7kCOfrruJc/jF4Q++CnrCUu4/D1VZOwMdvnd9/o3qfMT0+W9
m04Bzms85aKS2CVSPBFgZCduXayQKBLH5hN9c34oJ2uBq0GaXjt1J0L/or0S1U7N5FtHiXUj8L1s
h0zfGBjgjia5D73V7f3nYSR/XU3Oq8+fs8XbNnbzp5xyd58m08knTwwJfIeAY6i/mSUOJSs79rP1
Q4Z4qZDymsXTMGPyafyMuAjY2aV6NaC0bss8QE8MZW+r5E+7IFVF56oIM0KYkBJgSeHNqHFk4zO0
2w25CtWmmeTtPCREv7UMhOeC+bnT6AbnPHNe1S7bca7FNomrh8Fs0d/MfWg5XRg5hoXhC7sPCWsK
53ai0jxMPIYxkz/t8gyGpB5jtasAZHCQ3NUaiEFhCr1jKHNbZ6KDRrBHx0bgy9Q99fC5NkVrD6dd
EKQRkU+BtUXGFm/EWNzH3VDsh2U6Wu7M0XdoKD9iGSZyTZvp9HEmZPU0RAzvB5mHjZFwOceIapZG
C/KbkXrCv97hVMF9bx5qhvthge5hmwUQht3lDh6H4eQfxBl8lknp74U7uVsyApCOVneGpw59RP4y
87aYTLEMC6H294HGYAuuC256+oui9whRswsVYc+7QYlXNoh7jqM/xeLWrEkk8cQI1jh6wvQ2vAfg
vzBhNMpVJdt9tbSPBRFheNWqFgVzsueQvpk6UDU1ytt+YpXzzGNjtL9mSZXh1Jhuu+ZNRSM2AjpJ
0ik5WcYoRurYfoJ2o3bQbrALe/VFZPhoSid/orA4L6MmtgmLH+ma1aGKnZl1zD0GPZPLTDsomDWJ
B0XvQcPMfyJ3/jVOkr3DWa3mc3aYJ+85jVpC0NqEDSGLQnxHcGbj+GpaDqbpDrr34BPIR5n/UDb5
beqPjw3nYNYP1KPCCH4MBkvloOjOM+2J90AQXd/4MbXuzhnkkzOKZWOO0Qv0hJ9OU2Jp7OmXl5A1
VZsOOyJypyAPI8u1gA6Bxv/iiOgO1a3Vo627XwpCsEAxyx3e5RiQ+rgAk88lxsNykOsg/XthrCDV
KtbH3P6ZD8TCBvUg8W2Qz2y0oTVX+oqXFY6O9THYUqGELK6N9NV24I2uPNTnQjYeK+2UvC2HrtW3
fiSJYx+DGJinfrBtfqYRNcn6RE4y4rfQplttBoRiBj9uwVAsGnVbuoQN+d5DNZAa6zp4M0yrOEv3
QyrkfVLU0908MPfEiOGgcdxmQ2Igs+I15tL1ef3zW3uIy1BZVOSCXlUoSnH2KShYKr6nn/UUgMWf
JqRCCVt+wIkZVy5ZYE6wIXq7Q5AkZJltTSWQW7dYUar4Ubi9IujCgd49J2Rgxu41U+yupSUPeeG9
ORaayhazh7KOdoX43B2+Kfle2Njpg5xjSndetzB7mnGga3HRTlpsKXScQ71Y6EnX5gAhPjs0f2dE
G0evjF8rs/mN8vdl6hn7Z2NARSz9becXt0g7IFWXKKMD997oZmgVRb7FuJwdPXeBamMGj2Pa4A6q
hisd0PEpDmrQOum8hPaKFXKWViH5rWp2nzwLrVXKBxOk3TpzsCVp5ZOGp3lWkTPsmRZERC31xdFa
LR75MJn7noTDXUGGFM4KDwX4mNqHqW5/If2yblwXGBDL8NlKOXDvAg9vhnIhg8MF8MWU3fJzstuv
vxVTld0m8ZodmyynP7+uO4D/8HDASYAJobIy0aLY3Bdfn359oDhpYCa47LiNg7oAaXWxmTTE5qFo
k9vGcfBWdfUwn9toPHXr19TX1+Yu+QmuJTnWk4pvR9s4xqY2z16bxLdfH+T//5vrQHGeYryvpCO/
OKP7LgpnOC4l0D1r/ZAmbnBTwCw9JbFxZfZDP0qUmpMUUmSJki2wmBe0KSjztCBuCQwWb6Wjo+KI
jxKPWjYDJvYGf0vSD8mdpflJhTzB513GfYCAIHd5L604TMvmp64wIvt51m11NDz44zGoKIi8GmMK
pihaLXgMMQBal1mzkZuud+Z3Gyq9x5Qyb2lx3yg57pOhy3bFKhDsOc3uPNf4KSXSV5FoJKX0yiT7
DVG5T1kW32GIMA9gD/f82DsaNDGab8q7wAqKzYYpbb5PM3xzapifdet8m1Pt7qhXfveLjSZctNxJ
a78RLz0xd8kOv0+Zb2mP0lBXBNFpolIffWu4attJ7vuMFMo0uRlFdZhSuqOOdofrumSO8+ywhcM0
cKoMpHMME82PtXmSOeVhvYCiogHiX6am766+bokd76s7vaTLbRMX9YHdajqkDi99lKXGo+yto7BJ
PKaqtk94BOSlKJefs1MnT0wxbjALJFcQZsYRIyYHhDkK7tweP6BWD2buBUfFGQPgk+U9WZJdJYqt
YWckeXnRsrzTUrJrx8V4zMq5PGIRI2Vq7Cb6HkQlOkkbn2GIZKeJiA0gQgjTuyXB4wf2RNlDfW/S
MtuQyrb1ykBfo2wJPXt8K1flNCMOedVIQty2vZNpll9rvJ669dybsUGg4ts83Sq2/QOb53hw2/vK
1F5I9rj1IJPHvPBpWUGGfBt0ees3VvIdZgbkFppvaMJ2TSvRv9jdQH7V+IEFrTiWBWCFLwSMN686
E+8l8zrW+HFabnisIrfqvZrYDIj6VE94VApb1BcJNEW1St9BGiV4ffBhv81ssbZEFT94r3jRJ4ZA
VnnhV08OTUk4BV5Y3EUO7gXgGconoJWhB3DNqoKOhoVUBPHNON/bC9TzKR7jkLFkgEfVBf1BUjUa
P9ZtLdX82HDG78hhv9Rx/WbXJRK2CSqk5+XG1W/R00A8Coy63fsuh4CuK8prXdJMiWF0dFMQv4Hf
/2b4dnp2a/9xHoW6IrZ4sQppXSzybGF9ZsW5WYwX9J31I3LtE7U3xrTWEtuvStSu2/jUDe4NbaP4
vteEPpcVbz4gvfZQ0ke8aczBvCEgxrpBRV3jHxHBXmtzmTdfX/z6Z9bG8cZ/qrAyGMLVD4kwkyfc
q3qfMgfefV2uf3wNsvVcld3DEIjuxJ6IpaAW8jrQZrgOxKFcvz6to8kJS9eZSUfhH/74L+u/Ov1I
76TCfO0/W42hziKjybHUpNZVhPu0FEXHcXSfg8gJjq1CiOQRye3SLz00I7nMvs1gnN+FYZc9mqcG
w58oImxYEo8lF/Zjsljv5vSerTYep8BcJ9bAAdMceFOSGpIHng0jxpaCS81KWb1MqtNQqY2Tcmvy
jFnxbFz1WcR5D2DFCEZ0W9bJz9Sp2WrnnS0q6D2R2LSpJLVDBLte3QWUaZtxmklRafPkh+MmZOYY
xnzO4M33rNxHHzfnWdi9ezLj12bo5/PXB26sx0VkP4SBfB6rSssaTCNm8Wne9yPN/K+/1dPa3G8y
WwNkJo0hw6t7MWkJ7AIShriDXbJ8teRVKXx6nQkwyPNQGFvOaOfF0ullGNZJHd0ACGrQzIzd4Fsb
OQ4WQyIA2eAzSUZv6K74ztWtuFlM1mkzJmwtSCxyERMMrPTMTxTxINdnkpFG94fGGb3N3K/F1noe
20keBqt5GBVE9Ym1m9Dn6S7NYjpWGG8jzcvsYM6oe+jQsWAx0w6EGqPPzomjOfk5nQ6T/lfZYhn1
hL4Yy8gQiwP8zi3lKcdrsgXj8Vuq3LiwFRzp0bHB9WI+5v4hbSgEZ9cZD1WvSMRqgpdm8dKH1IN9
IONfvWhdcDs840kamPqQzsKqQN5XqPjGcivssWXQ4NPIOHtVWY28N8JGk4A28YgAYSklPzCaz0mL
czhBjk0bKg/NjiRfkwbFBovXqzMY9oVkmKdJmWtfBG5A7IaBR9ffjwkjAvF5B6US4WGhPjnJzici
Rw+jVTSbsqNa0Bkt1V6E/SSB1sDw2fdFuSLuzS0S6BaFC00yeE5nitGNmLPl3rFOqGg1gVzJIXbF
Y8OsayuXvg3xkmQLYA3ZpUHYZ9B+MpS3h5LQE0s2YpdxUjFnrL+Wt9D2NJyP1LLNg1Gom06o8lRM
5AdOdXRImuLArAHwVdm4IewwGncGNRwNP5fDKd1HL6YK8pf2p0nrCJU2Dd52bQRNZQfm65uX28lt
Mj0sySyOYNrurbjpDshosMdUPlEPgnhAmzC1nlhfox57wo0Vs20rCxt8SSEtkgGtdrlLFrO+DG7P
74YbnXkWG1CD41qU/Z7YmQeH6ptyiFxAo35z2Sn2MYxJ3xLHSEYfZWCOYWsF45aWQbwp80VuaoEY
ckG+Hk7ebpqptvlh9cbJ7XYnm/phyKNobzXfMb6nRzcgkT0JcAa4j7EY4JDZ0U/lkqkVr86tyCcr
vmjh7C9Y1wOO3KJgxtZ6NOnSxDubbSP2LBAviVU+mbYfh7EbfYylu+wyoED7SdE7GDVih5x94KAq
Bjhd6R0L0wmDynmN4hgnLMmejTOjxsU+BN83RckdpKwK1LAJFjT2faasOLs7o4U1WJGlulDNa+3Y
t96cvXaJwygkV4/oRn8sU8el+HtMOTq0zKPsdGwuUdV4rBRkDtMqgRSxmO+LSmnwpzgZihwPVoNJ
fQmGNDRW90Jc5hfKencafwTN2vhgVL0bRb7NFBxco445vGMizcwDo2K2wALcXWvNV4vGxR5N2Yuc
qmI36uJVuqrZpRyzNhgcmLk0KxCgdNtdXrgPCy612Rxc1gPfxu4H9cEVdQi4WpEqSDDJHAkWC2e9
vI3fMiO6VKm2CN1ZyAOtaxohFhCyyDkwlWWNn9uf6MW4PXz904y0vZtAh8FtBm4GsQ/aFK2hkSqd
mEBzuwy0N0x/347Li1HWD8FCPIxBHrruRvPcNkMbNmKe7kG+ZeupkiA3FhGwXfuInjfDg0mhB7Oy
p4nC/gLiAIFtvyP9Mj87IOI2DdzNLXKbbMeySuS324qzTBVXULt8eHHXvQCLkndYqe/6IYgfbB0d
Aznmz2TaMXElaA+Ye8GaEBlNdrANBs0jQcDbUswDIcor/Dau9315QnXZXHV7qAL5QqLcN7cAse3P
3hFym7eyYjcBXXwy2VW2NwuqjNKmqLI0fttluJR4Ep9KZombouqeF2JvL4mo/KvoEw5cgry4ICLu
XQSHxuPk1JQ6oxHlUB3b1ExlY3MttmGtXeb8c4W2vvW5/noLBtg4hZrAnipvMKuJ+Eku6a/ecGjw
1Et1U9bTrez98TDbThuaTfmjWgbqjUxrXNj+N3RckFQax3y14wViRups7CrXxyYl0jv3Wybx0z2Q
IOblFf0YEbwRUAN9zI4/nal+K0dFUppHRirH1B92zW9TD8Ai/RIxdL4s+tBlXhWSre4ws7Xuzbgx
YSqWcFzQxB/TxthbQ1gk4MigdmCQw/ZeVpAFAhpQhGjVJjPiuCPlktxxGVc/a6//ITDIHLrIuoF8
6V+dlEg9ZCYn5TfNtnYKwt1r52BbBU48yQ7NhMnf6aQBNZc08bHi2zdVDu0RfbazHU0fQqbqrQNi
me8MqjumAO2Dz1p8cPwi285u22xNrRAjVhglM3e+LQsjAGKGC1TR08QDy/xrEnhgS6Te1KdABlA1
qJ1MWd16weFnjkpOW4LomDhoAUbO1oGEvsdeSfMcxbAzYrDrISrVrW7LG5yO8WGe8zMCnjgcDA8j
TdUztGRQbiWlvQliNt0omb29k9of0cA7l6CaKOypQYCQn0xWzi2ZbdaONm8uu+K0gMjc4KcRQAq1
xaGaPuFOZ/oYtUZydkIQo2bBtDOb2uS1gdbRrUnpNXOdrYlINRyWnC6CN8xsNa6DMyq29rapiOBc
0EwFi9tc8Atecq87VYN6V15ZHYZ1cihMoJcyInIGKCt4M+f7JHMT2N1yFsVM3d5imu70fACmVFxV
LpAuTtgkvDSJT4aRG09Re/BzwkpSr2ZehKgEJ5XaVr88whHjqRHXupvcnUXCAXFviEJdif+o3le8
S3cGPnvLUavQidMkFhQw72RTTcZICxY72pw0m07rlpgm4Ih10nEsBPu2MY0O4YWFAK2l1tZuhIXS
708ZsEPPoE6KbWblBgImoGZrfwemN9RVKtHYExgk8uDs00a+Twrn2USqhrPavi1GYez9jhNcZrfR
wWqt0H23J1jKdG3Kq2DwbkzZByU3YVMiIIJHyd+tX1lh5qMjxOFSpmXMXCRdtw2NrDoYz2ygkIOw
OVGn3gEQY3oKjdlWChalG6On7YmKctUNJIZu79TzhcDw4rZdLArSxcLeYRtMFRGWb9RMYpW7ZpN5
sSZT2yQFORraF2/mVvEJJW9MEkmTaKSLbuoLkQ42wUEVu/0gl9ueVw6hTXcWHg/d6AGKc+Avuwgs
ISjs/oRg5hgDYXOC1qbkNawt3QmwCg3FbKYglhNhjec0Ro+1SujB1TBXmfFWQzytwznz5vtRmhw6
gYuEft9ekTN0IeEc94Zb6dChLNvadoPiAarzNtCivFWNNR+GGZabsj3gjVlHTer40TnHC7R1tWnf
ebWR7aYIpoY3IS1JBm/T962ztwXN+HlivtMMTFJ88G4x+sGnMrAvueJ1a60sOkdmAAi3xws+vKW8
fFszlssGRd0ui4PLOAUvJOR+Bwxx5Fz4n077L4/914evr/1pwf/za1AmWnYEhzRdMzdC0TCq1l19
TmO7PmeeTApUOPz164tfH1rPz7Zau+O2V5U64C0/Ra1W58zO1NlYLLJTvz7/84ueYapzy961Jr7y
16//qSOus6RjBF96HgX5yGqBJwduztc3lquHumabBCvBc/h65OTr6Xz9FUBvecKIwAZSNec/P7TD
DAHrz8+9mXNo6mY/SEhqzy2/3nkBvqJG4jiEJBkaOt3h69/+/A9mG7mUrY2/1Qxq/ni2VrzoYvP1
xL8+JOsv6/XDlVTgjGM9TIUvusIXbWHk9i/KfD6CgKjPDFuf2pzwV7l+FuSI+lx3RWTw2deXRt+p
9zoWT6LMSlbQmCjgPK9PKX3Xjtb8Uh5qZ06PQ8TwtS3jb+4if359e76+M43w1cGqiD5zaKdMHI6N
AEHEl/zuf/08z/866siRpo3a+7/387z+UmVddX9x8/zxPf/p5vGs/0CFg23QwTPoYo7HGP9nypHA
D2eSKGkh8pYuj1RhJkj+7/8R8j9MglwsNOee6Vg2Wtc/zTyeTTd1VaP7limF9z8x8/xV2C3tQEoU
5syPHIGTUJh/U5nTaO2XFPnfMXaDH37v0V55WKxxYgyHOu4fXph/4tRZHUj/IKOXAnOOw28qAt9h
Iu/83ZEe9UNrOyQAHgkRyPe239sbyJ7O1mohEHLdKvMnK+upBzJmzjfgZ97RHJ6KEphIOpSfJb7i
uqjlRo0UEiPKtnyaY0QbTOL8Kn0hkem5KaAdIjC6pIVkOo1Ug7YPXlmRI+WY2OwymV4R0R9HVuTQ
GGhBDoa6/9e/qPdXDfYfvyiNVyztvFNkLP3tVSVvCJpc7gfHORZ/RMI6GfGhPSPnDfqQ3AJfJ1P7
B2SA30XqHJtJ3ZuQuCDaVQ2IaKh4pBIkBNkhQr0WBSoKPwfv7SoZ5pVNygLIaIivrHQ1LU7gAm9Q
E+uzfUCQJU421pDBpYoDyUA8YufceHF+U2ScOihSrb52zgajFzQa2Wu60lOKJaEqZgJC1coIk4oY
ipwCEWZ4GJel4Gl3AzvziNwcyhuxdZyT3+fW1Zskbo+Jb71UK6Y0rqBzgis/Zj4Tafz+km9Jf1vZ
fKyaEfsib0CiCTe2gRUuv9Z0wtwE3ZfTYyDB9QmA584e2dv4tbByifwDWy9OzWD4BnCHrDcXmeC/
ea/+ripeL0rsLYGFqRdvvLv++z8os5noNUg5luD4laOK1vCZ9OXPoEPwUHGgr3KAEqrqidYVhMIO
nOe/Ii4XVx61wSkx6mmSFMmRMB1/6zFsOSqPzNiRioxC/dwkFWft1n+fNClUZJ0hnR1mAILIvSM3
PqhGAYMtunjvzw/WG/xXuVuT9yTWAGi2nFBbb8Xd1Vz3LdguNXKSXETwveB4fXZUCyihuoq6Xkn+
MtvRC9jQZL1gdH9dQ+TLmgvPA7OZz8M1tfJPDYUs0rPe42tCjQIrZkf5cptFxl1vIzD0iFgtz1iu
MbYODGb5D2Se8y6KCmFb4gcPpkVsdTQjaU2yDIU6vV9RPK/BN77Kz7xRj1+hjf/mffona4fvkepG
+BtK8L/b7Njc+n72xuCYOkR0KpNwTz+WBAiize7sp07k7//6Aa1/dhPjXHO4naW/Air+emFINLtl
Y/GIDpGhCJ/vafFCAFxvBtqQb6Sv3oIWS8gN6d/zmSsYKxTdURLSw77yTyqNf9NKjcnQGfqPf/3c
/tk1u6bccbUIlhiHfeMfr1nbYuBTGvCAPfsa6BV8nvDU2Mk0PRlap33tDtsK39//+GGFaeFewMvg
E733NwF+oPDSFCNs+TXoZ5JYx5vVGUBOr277KIyn/JBr//lfPyh2///61kt8b2yT6zb1X/aoLLbs
YOTGPZodOZtpfBePHBXXfPeIocjWazBAiSFHqgFi2nvOMw6W7UTYb+2Zvy0ruJQDkdkYZlj9E/Jz
M3wwGYtMZObzIeXHoE47zAHRnFWG3oEnAuyoIF5zjT5GBYSjaU7fKmU8VMI9VwMv9eytPkUUKwBd
uxB1A8I14e6zZuy4Nu9dpx4Zo2pE1EV5giigMWtjbEeFUX/GM4NQrwLz6iTMETjIbVo6CRvXVz86
8yVv8nGHfplZBXQTGU0FOQPeJ64EZGk8szH3CIdvURhHQR5sca39ZmBzsSLCQbO0I0oTzZufFzTK
N72bFihVuCyLabkSvhDWJmHY08zb1rR7Y2UbpROtLBT6z1C9X5DO8n/ZWjcB6Ulk7pBDYwwEgqbB
M94OnljAiytb592dl03errvDDEZqbEnSQqVm+kkO62YNhiezahIQnQpV/pscMcv+ggn9acjjjvRN
THFciDY5kKsf+a83AIncRZ+QEgM8B17T6Oyzip7bvCwH2JcAyIIHf9XsJlZz4zigaRMGlMu4GEin
4tM8MQyiETRgkAfhQdXhm0fLh/pZlFm/LzM2Is4qWzmifO5LKmWzj6/ohF+AyFhM5NFEFPueBX3X
9RkQRQEQrWp7Y2PIH3A0CGwvyS7XAEsgqMU7BqaMbjyJFsfbameB01THzM/L+feaaOTZKQoBGXyv
TcIfRjJox3afMqHZ1Lo72LlQN/UifuaGBsYczc8TiQogkWS4inr0ihlbnhwzuSJje/Qp4fEGAb+A
dSc3jWW/B30xUmJ6kCorD8USmqAuM3bSp4+z9Byx6CSduoVxKfzePT0MEqMG4w0kByLGZD74pfOi
l/ojgvq3VVq+KXTVm7JIUQMY7Ya8pNaNDOYU3tUv0I662qDk708TKuLd0HkPPK4m+Cg4xr06wdaF
QZ2MT05GCgfNad8s052bjzcKF+AOL+rWI385FK/diEZ2aofHqpW/UUrXh5K4papR/cZqgmznejzv
KEvwReA/8CSiKTenIxxkzbZYbL6XqI4pAlbsLRPNAxdxSp3TYJK8ehBgkOYFJ5LQjk2Tn6ap5Erm
e7c2pHOOZuRIBQRJdzODl9ZBc4I6fo4YcCwWymREAuc+doc7DVAOwV2KKoMWHKkw9WnyAtJJWi6J
tKkTLn+R7sfM0RsHgCIuoYyGTm5fVCUZi66bs0Mrwi/QxPmiSXY5/ORZoltae2NLXDxlsr2kIF0y
F8hQm0Oepsl8LPsWCgWThwgerCcPieBigOywM70VloNIksvu2JoBpyd4jQAzgocgdpttaQxPsYbM
1ljqBVceRG3LeUhGDwm5ptej7eVb1Z/BhKCW86R7aCIBPkbeumabh9pCV4VE7FCZ7C4tHoxdbsf2
gYykrS8h0NYkB+YT7fUBXGpt0uYqmpcJ89puCQrkYxP0kXLtf5a2OoqcvRSNBFHfhjcRVLYmfCC6
rGZWlDkhbWDx7uq0uSyJg74L5IZhfKPJ/MChlSYmk+TUQTWgJoIbrWhAglY9xibvf6nMNeNsOmvP
PNkDJ1TJaQUaWIm21HhyIlZmUnDuAsHQUyP5Amn6kPn4bjQqPDos/ZoPTrKbgXVE6WRDIEpL5z87
wiFh+LSZPhxum82UY3GKkFrSyr/JMzIVczIF2/oDxjE66dQmE6YERAyLFE5j4XwLujM5rj9JJxrB
U3MfY084aBndYlx8qmD3PYAkTW4aCOkbWJA3TCT2Lurgxkte83L41XoMWwY05axst3q69G770bX9
M0nqn7k45+1ybmebeUxQZ2E+e9mmU4yMF298K6TckXPIobs7kFp0y1Rp4UXw1CYbaPLPK9w/wflQ
0Jayi+Ab/Xjwcfn0VAQLYzhsrq5TuhuvHoZ9wVJfIYe4g0G47JDF0mrOo3iTTxYNFcRHpqsBZhUE
wEXPo1ESS1YvQN7JyGnsAlsOr04iXnHRlvh9mYcZLqFBHG3fICloCEZm/gAAmLSUGvJPYLUPIsbk
BzHezrPkaEwgFQj1iqgbNzTrgO3bNN4KQcucn/nijxoYtTM8tswbMsRqrIZIklrRvXhB9WB0zR1J
Stmu8gdCgBjodr4fthoIvF68FzQh1Qn6vEDzm7JGLkyvyzLKD5qmrN8lRYhRvVqJdd+i9BnPD2T5
mUUzcR6qGP/JEoOPdg7dJJKDlWTPXstKyhD2nAcdcOom6ugYB3PY5UhRB7BF0hMebVlnjaADsT+O
L2j/5EbbPb3FpT/31ikda7bb2TikGIOAZ8/fjfSTu1yHUTZmOxlgQ9EBwQPs1XGQv+CXo0tr8fab
BBU8mKqMT64uD3mbeqGTkF2SNC2t0wFIcmleTZ/Kj3MkopIeJuTivDeB+ECHBFcDvSMQnQLk00W6
1blx4h+OvRuK+AcD4WlTtsymOU29dE1J0gwRZ7tGjmc70m8mGtaoZCCL9JyhhPGauwuJVxa5gcuW
WVw95cfeFO+DmgmsN2FJF/5dhm9hA0TpGAzBLh8pI/MC/IH3O8tQcyIt5YkO9dsYOAZKP6T1WNlq
J3mP4ndtXwq0xYz4RQ2AKzhYDTKmLrGPX987zmmMbrPf64VePPIf/GccDUZLzshStkubT1tG5G+J
S8CMMvwM2LpB68ATPp4dJooYxnC2J8cqKAoYPdkanUkEW/5brglvXpGPR2u23uoliXetKUO7FaB0
hT4vrHH0IkzFG4wiTQW/p/XBFr/mVouL16TpiNKApTu38Qudbm9yMiKQxo/OqE22znc7tuS7oR6y
1Hwsx0WFhtcR22osTKIRQW0qVZYfeW0cLPbccc6ygzuQakIiCjiwwPqVZHRd+/kbMWD340gX2qOL
cDKa6R3X05WgofP/Y++8ttxGsnT9KvMCqBUI+Ft6k6SYFEWldIOVmaWE9x5PP1+wuk9VqWtG69zP
RWfLlGiAQMTe//5Nj67Hy7VwWVjalwmf/P0o2vU0lP1ipOBZ6ybsA44BnLUd85KUR9nme7PWqoNG
5wo/27ctsRVa2KgGsP7jB3bWSNoKplGtbT1TriLWBWle4gyfLbuHSeyYMf9APbPn63Zkq+Li+vjV
nz+gS3SHLE66leigR46OPx96l5FVnrpb3EfKg5GK8sAs1t60c3GexmSG/dHO6GujeOmhFVXXsju4
rXS2XTpuMWzeoaM/Bm7mLtK0PYc6wkgU6ffazZgN1m17iHzJyTHIcBE6IbbxMTM0Q55KeFqI7JAt
yZKiUp5iiRYmyb6wxDl2TTIo2oCwui6gGrH6dlFpWbISsj3O6EOrhklIoCU/ujq6DDNTS86cH5ae
EtP6XEb0HvMUXHx/PFEmYTbqhJcBW7W8SQCQI+a6xY96GI+RJHAKJ0u3s79DYlbtZ+/hhZkVP2Qa
XGQrlrocMtofx2OiEcFXSk59Z3OudxCH0x/UUMe+UmWKGa5iMXP0AYa5gtnF5IZLbUrYTFveZY4y
a1162Xf6vulgCdhQg9Hl695BG8GIFVKNZfG4ytxEqJf2h7LcjviKHTqtyg+2HP01LKY78WnFoe2D
gou815PGQjTGI0ryYLRqJmYkjx85jBxokMmZutsnDoAlO3dsY+lgbQFpqkMNdweH4QzicFUXtzhp
35uWWuVxdx+/eqyVaLb0VTT51NlG0IVb1Fj5IYz9DC91foX/IUEtlU20Xegtm9q72ZLAFyub3yAG
6tBrwz1Wed+CGPRn6PO77/pqEA89IE4+4t6/0TDtYDGaS484CMJXvnhGF20n2+Pz4tURKY1ULnAc
0rvg4E7gO0E70Lj2bQePGql5RhEXMf8jxINm3STUT8MHg/HY/Ls5IaFWGGYbu+6iLwgGw4bCLXQa
tgiVTd290LVRHmHSvrbnkw03IuYvDPZNrIZUzheXB/Pqj94EkLMs7QdGu3APar5AK3H9LUd9wUiB
4oYS8+DQXtaOz4BlmuS6sj8Sdawr6O/RJGJ3juYbQTMRgzu3QMXxaLlnjH2YEdrTIuvbfSlRLY7q
7SLf+KLr09pzEVEpCO8Bc2mZd6tE+r2aZ+raBKaUSOP3xk8+zBEmKwNje+T7xfU5FBpD8gDltxR4
x0atuMaSAAV/4D9yJnJ0euziCk5XiHs5aW6omPCZ1MpIZzYWzBvCdZYoIeeVjpfmypYXvyWtYZgo
4eKofMVi9LNV57t4Mh0YMMkOG+7XzJ5g/vRynwKRP8noKcVNFGc8CScJF8rQlsPOAU9tX5uCDkqt
mHEOEUspHNOeJVb4ZKmAHtRtVq4ta1whiI2WgXAtYARuJQEb/TLOBbQ8i2e8U7DiAEOJrzU+t079
u2+DCOTDdCyh9pM/CVBhx81X3y23DmSapSWKu96Rk2Vicc8VHI61Kf0VgR40qLW5JoOdvFHDw8+P
aNRlovGhbK29jP2+aI4ojCXKUm5PyE4ThVG7tP34e8uNYNKe36XgKItBBger+BR7cb5IxDysNEKQ
ZxOyjU+ewQrJMNIf91lYACdRRTWN7dNVi6DfjB6oRMtVcWJQjNSOvkVd9Kz5YL2PVZeMOOjrokeO
RnUyjPiQ6+Jjnqkfwv4PIISpH/xsI8hZXiEtFvgiBOVbGpsYTau/o2urWFBovuTjBhihaqkVEuNk
1nNdm+9pCTaEk+ACIOlHpIlzbpK8WqDDDr3N45JGsbJLjpYKqCThnjonj/THq5F5TG0LyQhx9ZOT
KRxXQ2bF0DZTC3w9tMlnNHLnuACd7wt6uSwy3UUnUrkiw6RdBJl+wkxhlwM2wNs0YNCw4BEmKcq7
ArdzwDiQbUQHqJJEAsKD+z1UlaSTu2zOqBeGGM4ewHBBYN+OGSpR5FMCbASjsmuHCkpk/D0wQWF0
7alHaIDFdnFIM/Pqu1WyAb7nOA6dY4Vmbp1rBakWpF14pFasGjNvd57/OWwgT4Q+fOIMWgDtF4Yw
2cqKi4S8WDqF2Rv3qEH2tWa9BIwe6ArKdZX7hzZI3oYAq4ikqwhmc7FwFV9atYAtFJFMG5Pv0eBP
8Jtoj7G+gxWRXfRaPA+ls80M0DkRAyvNsNPBhYAsWHjgF+hqkuNjJpNq8QfwCrd5cG9RCnthtp4b
rAzWFFBNCj3RKTvKHbyvH2tsNvNhhf3CBmH1xKNbSxx2quemMekEyGsXMzttV58MtkryHTMJM8AC
DdPlEbtkbQVgL7JqK2XkLUcIgpmA1jpo5X7Cf4EMdG6dVzTvvu+fFIrrJ09tNV3DPvgqIFUSZiwh
y0FC9Xqlw6+ogoPe3du+Fa4wBav5hs2PqsQBYYrCo6WXqAeZ8e1iE4AUHtkOqjX7Cgxo8AdGbdiE
NHjllhg3RFfMzl9rXO05Yle+Oe1p+J+8gcgMAWKozG8DlhWaQXPyt7LVPgXeDuX8vqh2tYANORYI
poZtUJbFnknB18hsn0UDIRJESpckgANiQ3+g7WBkHHI/7gj0KcaCQKwG+1utpww60umLPTs7PXNe
exRndYsxeq1rJtbH86Yy9rZOWRjFEVCUBZOQ/qaU8dcSZtUSZsJ3xyL4sOmTfW+kT0mm09dgqQOZ
lhzx3m7Ovid3VitvVU1gxRydRZWemW9jjyaidZpFT7MX2wsfbYFXi+BYFTa0hvSF/PUncgIxjupF
vI5T1qMj8pUvYPXqkfWi+zNuu011RuZbbYFsY5JgSM7VYAmYCM6phJOCqGnKFLt9jkzwTKKCdtOc
TWtpGT/8GW/0pfCreQ3OTEK8UcyHx49AVB3+Mf/v9zW6trSCu601hXvEc6veGlpwrfkEBz1Lp6WD
e+OyH7Xp2MBeZS+pVgb70mKchTgUoTFB0rKx43383gv9T6i5i0XSuRnoopE/IcbdzYObM6tzINhC
vwsjGazzQWxtFSwyqYiR9pE2wompH7BZkYfHrx4/EhVQEj2iSlTUxsPWBjO3kB6XSJNWxWo8/uzx
Yyb5BMx/XBN1s5F14W7iwPgcqJiUckWUN6kpSEhIUDGBRXY5qSqEoavWuNl3j8QVocJXChXD4qto
lj9/WCquxVDBLaGKcNHM+g/Hp/8jJfyClCAdW42U/2dSwjUsfv/xX/smfc1//ysz4V//8E9mAlRx
uKQGplTSZST/JzNB/83FR0swvWY64cA++DcvQf7Gv9AZ5WNDSp6B/AsxQf9NNy2hK4oDf/xvB9R/
EQOan37/V0tPNLk/j3yY8hn4ZPEZ+FyG89OAq6rBijPPK3aYJ+X0yOF3GP22uE00cVvhF5e6Ue2p
UffLPidUa/BGG0MfvJixIIaN75xhsqIhdKv+BjWVlsl6cVVjxqqGOYZdDCd/krwC65wc7A0HDWZ8
fAozkpLQuVjRc5U75yFmk7dIkOt14jM81c4VBKPRgV6ZmrgHvXxuB3OT0d+vkHIkgJDBLsjScyr6
dkXyF+JOI81AbcE90k7cO4Rk6Jhw/cUNuNIA7Bi8LDWsMRnMZyCx1kdbiWOufUekT+hFKO5abJ+9
HMVVRZ2Rt7lOIUvYOJKoZU56WTxRobmNcy5Tji456hA3Uxhgzu/95KxqL2OjbojOsBtz5xnZSQY4
VdHZGdqwreru1pq8d9zA0s9+IKm7kkG5Br9APr1C50E9Rt1lYajtRNpnB39owgf7U+IXx6DhajrE
BOFT/DwICss2PRW5uetyEhuscmVWAs3DdIlq56xhchHhV1h44uL54h5q1s7Ip4tfdYtBbuAv3GuN
iXRSrxvYmZGdnrDc/FBOSsS9fmVcfWXKepOh9dIlwTo7NH6Du797dowRe4HkZCfxq27NRxj5Oy/J
T4PeX0Ph72WwVxmDJqlVZNedmBBdzHg6xvaw9ZhVD150qGOVyR6fYI+wKqJTqUN/SDYO0Fhrtquo
cHYyHbbYPrO3e4hDMRVz7JeKCbqjTRcx26d2+ipSCkbPJII5Yx0ENgeNRXiKrR/9ijiAnMytOAvA
1wQB63jTdLwzsbJKSEez2pYrvTVo49PXwEqfgoEOSieMxtqVbXiI8UHVZXAQdXJSd5gwMdA+CeU5
eUNv9KHCGKt2vKrLWGrzvaLdd8z5plfbOhHvk+jCBYZpqSAKEYi7dvVVmif7iuBtlR7r5aSI1cVw
hFfrQzYNF43hHUZ9uIyzjZ9CBC0bFSZ5ESoWJuQKluNRD80dNn94kaUfaGYA3UZEd+jvhZmclE++
WpNzZe0EiKhpRQffGt/dUp5AWsdkvNnhhOOY+RIaCVp7HVFTcqpVxrF6j4lCb5yMS0PuYzCAL3YE
J/iNy5A1H7fBmL46gqBds1mb3JXQybGMXeYm66+dLr1BnoKIXiziUuqkYZNoN5kTH8SUnjQTJj/P
eQabjrxArKimOxHtywwq6xjPl2hOTrjZbypiaQut/pzADorHLfXY1Uy7W61lp15tB+7bGM53sNnr
wIQjGK/Iqe+1nb42/Tdvag/tMN8dQlfUHVSpH1qanMwwe1UXRq1HPRiuTkQTUMz3BolBryPAA3VU
X8mHTY8mZgFpZWdJbo1WzRfYSheEdNsi2EDi3QdGzevVK4/vk3gOnF2ydAbrpQEQ9mYgCNN985D9
h+wJvtl9ZpaxUms7YTSjPlsasJcNfXuL9HEZz3IbY/8VR2wFTFWPttWtZp9nncTfTdYw6jfNdRS9
DH2z1qPxJnHnUIvJq5oNOua73wYrmd1brpTROy8jFbFqIe/C3Dea9zkom01txdgP18B/Hdv0fEF8
ewmt8ZYJa9Xma0bWF62b7k48bF2VvOkX0asbaF+ViuKpwXrDrMV7WJfkIASrHn7M0iBrx3DGd8/y
v0Bhx2YyZpo6HWWnLynNEARH63Y6FIF9hoRRahd/KJ4MvPrsQd9McIOrOTmkZAWbVn+jW7uUKAVH
9UtrR8rW0Xiz4+RZFPGhxSCSoKGTSrctRh6PKWRJcKVtYnzr7w0OXF03H72yvTUqlBDPttgfj/j8
ndT/MLDYFMCkBstrtBnDBghcrA78Y7zgvLPBUeBWUfWBHpZbP5zXtQO8xGYVNTxWs95RsQVknzo9
BXN3gyW7IrDmk8fJpiJ89Th7bavqi/TvXTYSmkpHHpnjuwx/EEO/D0b7rB5JtSeozNwQuZB6iBgu
cFzpcBv6wH3pupIJWs5J45kvFelunInU6qK92ibPo8q/TvpL2MavLe+RIs4Yve4Uomdk9m7zqGWv
sTfwfIRPdXhW75VJ5/x44vTxrKvUKh9hUEuMla7yrMCJP/Uq4cqOybrCvf/L/Ei/oo04jCoRSxKN
laqMLGG1X1381Sav7XcWyVqxitiqyNqCnFAiUwVOlgP++myxT0mIrWykQrqgLBHmaR847r6k0Tzt
4r4hJoBgr7RLXujliYdO8HAukBuTAWaoMDBDxYJROnPogcXknLOttsytkdQOqc/7VNz+hKcfrLkH
7vj4M0wwp+2QtfvOsUnei+VmVk6RTMDNw+NXjx8UwP/6ralQcElLh9TFc7vmME4g0DBQvoLajave
aJ+cDlReeIwIUy31mW+HkbH06hmbafUD/rIOKm62GERaX3WCOOepgySuBGpF+pV2oVkHLX6YrlcG
+6xPll3aV5tJRHfd0cP9lKEhhUGx8jqxq1qbYHRtPef9Cu0FRHdtPXTNgjNgUWgvbvNh1/YmQaQ2
5ShJp3aFVNupVpPDn5C3pZXhsM7gJC0gQTTHciraP350cmyPfDic/5zm7IREP1AUMZWCUxeiK0u1
8JIX6MOov+4Ye6XW62zBxOMUWFeh+1rnOoO5rncPzG2+E5m0zKFpM3/zyHhC7tmRSbMsUvNujw5D
0nJAS6XZCdsN8GTL8CHIWdgzdvApGi7I9VhMlND9CWhJandXlNNLV8Kum3nMwZmOkkcgn7pr5s3X
oJ7I5yFbz6fQMS33Wwqk+4nO02Oz0bGPc9n+mGwTSZU4Lyp52sqGm6ynG+Onc2rD6vHdLaDHa2Tu
tKE+knL0K8dboUK1/s6DIdrJ8kyYpg7u7z9b3uaybMdiyvKdjq3HIs/gPFUIY6OWp5vBFYFIiTg+
0oH1EEkxIpLt0JT7EL836S3TlTn355rNCBbwsTNtvPzcQ9PerYIhN+eI2mD6/tJk4xWvgafGlVh+
xd+w1PkjEDgW59iIvk5u8hpLXt+RbI9D3pE76G8ItfvIkaN00tqTWIYQgv2Fa0ac06GriZTxcVRy
KFfmHvNwpr4IPSJ/eHdM6vI0enWM4mQiYy4n96CZzCGccatzBFJj+tp49dz+qnfdqrNwRSu+q63U
SeJDrY1bayazkCO8MbptRgiTqt3scrxXobiwDY2DCeEJAXLI05Pgr8uWg+HmmehFkgUPZt1cs354
nzAYz6dqbTXqYDVevBgDHrAe22eMVAx32+IbdxBrXcNnenOoW/ctsbQrK6z9BUn1747VFnQn6j3y
BTxPhzkt9Z/aoSGonJQRQr4DE8Ahtl+YEAIWeCRt1QlmtOMFYppfBr/y3LX+bkL+xxtLYUD503UJ
DfInxl9lGjARzC7ftaF1z+r0hKPKifFDn3brQXAz0uwEOL9SVV6Cxt83zF2thCwT5QF1uKRMNBpr
gfnHKifvVlXNCcV3LYiirrif9pvNcY8jzyK3a3zpxq0zXtQZjGjuBSMpfP7igyo4hujUadqWlK1t
y7B14KlNPWuHiel74NvnEBUu3vtsTmqSmp6sjNTzAmUciy7OKXRzRZO21iiumzg7TR7JzsmAPjiH
fH0sqvld4peLVPmEjwdJcPO6b5NTbnBqxPN1TKdj5lDYm1QGgZG8qu9szOI+6+Iez+JUddyX5A13
ytNksjnxb5MIVbVDgo3drHGBJHN0OjqjOLYs+4b9lXlqB/DV1ivX8l+oWnlie/dFnaMBOHkbhqvW
MM/lnH2oQ9vtx095vUaUWHnbPhtPOra7+vBRp7jeDbAazYEBukLVxdrwa3WQLe2cGdt4nlueSrMQ
l9nKX2dB5ztMnwKiZxfCHLBJqwiXTvGaYFOOGbZPaNBDFz8KRqVIoc7dmLxCvT2r3oqEn6WqiRhU
b7SJ+DBKRcukx+BLQ7i4yQQXSi06CGwS67i76lzUiGdj6K1z4E8X9ftSTkfRoSpKD7idnnKann60
TyGOoEM44zuSNEvCBCbIBOauipKTqv8KZ7iZbf9JH9aPrXbqbu40vOtF/HmmhNA78Vk7qIKlo5UT
fnxCXbvV5/gV/6OTnnc33w1fTZNPBbrNBJeg+n5awuiyNklwtCzrRdWDMNU2TH9XMJ1fUpM+MY1O
AjlWGX6OK/spsHitdLqbqfkSB+G68OVaT+b3PuyuKvWwx9Nc67FJ8Kh2vXrDdGgZOIfIDTaqIsRW
hCK4WgcFObDJoSyn42PB05pr3UAGEVqBgevJ7mWqwXmer9WZkZbO2Utb8taVG9CwV61XbrZX1ZL1
DYajwbtQ4wq14FSPEGN0V47k1zUVNcWITze29YvG6e+PvPVwRuUJ/yud+21f0RuxHatqFhv8H3/B
nP5B7wGP/j+PJ1fi2A2znuCA/xB8pJOBlbNpZTs01u95w4Wch73hf6Ea41juzHDBOOnqdtkTxTZI
wgAGmq9Uh6QWVhN69sJtOX5bj0amGNIrtnuPbfvxAo58I+Xzva+jD/g077ELHdEaz0JGn2HGroRi
t6aI6J+oWoZ185yobE+MmZejSvs0Ve4npF4Ta+IWHlY37QyVDgrP/JI55IUG8E2EVdb7yMU+mUhR
XdU6tkoZHW3yRnWCR8uaMWMQl7hO6emtRnqMvxQVuICkvjjnHOVLG2LAKIvtEOOFQC8Gp/COTW7Y
9x/YfCMi5gFX+0tIVk4Rx4gUxVLt6rbZHteSzUntOZ8DJlqiItW6Dl+FmxzcfrgbYryOhA22BOKF
+qEvavS/9jmNWvbhZlNgZ4wS/qi2QEigJ48VqZ6/xvE+68bnnu47jcVFvVobRqdAjtthiA7JJw17
tILOVa2KxCETkRdhxL2qaYLytLtqNL2JHA9tOWzNpr/pib2ziul9yvgAdJeZEo17+mZXl+3VK7qr
eIoqR6z0adj2ycy2VEKLbz7StrsZ9nhRD3Sr4lF/sfz+E0SELea5Nk4DtmM5+k+e+1EMcyQekmLX
OclHlewHblHOPuK745lELJzBjxUo04gDyi/e+R/KMumBraIdECYZMz8dm545dLk9OfkOG6jLZDAA
mlJ7n+KPQvcFDBTF0FNTBteefVZH4i/eHiz456oQaY3r8AngzqDJ4e//ImkZHEUg8stiJ1tKKTox
VeloLGlPsGsMV9uImGVjHPocWRmzZHo+YL8wnra/+CD/oVNwPUy1QZ2BtDz1/3//IIGRe6Hb+PlO
lcbqUbfAbVLt6DriEw4/V5m2V0dF1VZoFnRON1aXKrlUiZimwHkeQTk5Fr/O1//9kykE+z8vkQcn
yXF0UivMn8QduE4PM0ZrOY6OFM4iPxrQ97SGgfI4UNYR4ID5bPf2KP7LBvQynd7BqW5BcyksMnm9
8d0IaY8e4JlrzZdgK22NGdh8b2nsjZgHfwKkAfmCAYrcXz1c1gveJNsktnYh7YHCMAVWOm5KZEYY
H9yMExpz+5p7MQRE3hYoxcP+Gnc19KuX1BWbCmjAd7stLt74YTXXahp2aWstE9MH4YvYVPyNqqNE
0KwryrARx0AtmN6TWWC0Yp49PNMco764enf1y+yj8jpePn6tmc/Q4SNPwtjGYdUsUqKrlinoOHRb
bOGG/hbWDCH/97vwT8vDhH1g4W9EXMfPmh6ZRl5W4NO0CyXhrBQonZcesvTtgTuOd72t9//7G6IQ
+If7buqGmmm4VLU/i3pwRndB7nkyVTnWpPHnOINga9zjAt4vsABeBcnrNHLmzGjVRdffGAagG0YR
xVZMItRen5mk5/u8OM1UBp7XLUeZfyJvisUggOvSfroYeKrW8GhgJEatiztYrrz1aKyH/GmmW+wA
qtTrDi4ujXByentnAs8pzDRlJXhhdtDlePQGDIXokHow58yq114cIi34rlg+qmBg+rFV9Ti2gZuo
eXNDKkAdnpxn46A6kv0tyQCP0G+tRxULHquAcLPUFrB5A1LDsV/qWEX+CYJTRz5w8k7qCBNmqriq
XGdd8Akm931w/FsUYb0AQA0+abzIFOywLtapZXwjqocWgHxlID11GmAzds6m5mvdcSxLwKo8YqAR
XisO0Yg5QrDvucaqjEpEdgpd80VSNg39AQeUpxEWgCZRBQTWyg26zVSmr3rqo4+gEL6MpbELJ2s3
sWv3rfti9/pFgeHgOcdprfG4olx7oMjYtMpuZtsND1X+PEpaer6HNnAK2pg7GgVWSpT6OpYrrngn
3/zs6L88fP6hY0PZ65J6Jlw87H5unGYHMzlTM3LGuPpSAd6w1V/0u+OX2M/R3djlLv/FbvtPu74l
AORcF2KfJdXf/2XXr+WE9sSc2GwT4OoG2J7+5xfPz0Oi+zPgYCPIQYKH6opYm7+/SRQqFb8QOQTK
PseuvWHElc63GmZDFXhLh0HZcyKq6wxJdXLpfHRxbEIoGWCQKvQ8bu11ZHjk08C0o+D1NHnGQXXT
S/PFYSN08vQQh/wbGCxNHL+5Nm+DyOrkgneZSPvVRpxk470L5L2P2arrOgmIDKDlzE6NjfO2QzHO
/e/85FV6RC207REB90I1kY4x30PPPCeUyKMBYNnkJ8u5zuSoWMDA6kNaVNyVbZ8nw74VjHRsqmW3
/FIyf3HxCY7GS2LEJ2/obroDTyYbj64dn/LaOIVM6PGoP6riTRVUYnZWiVU/sTyOc/AJFhglOdMU
WdOOMftcjPCYGfBXmKvkeIkBTFG6flgcFzAwT6rz6cfkIGGup9xJNzV2qvRXbydqNpo+tl4wAr9l
Dd1e5dDViKXqgLwxXWp8Ft8fbmoHV/XjYxn839z9V3N3/G5pcf7nufv5x/Bfhx9182P629T9j3/2
76m78RsQDlFGhHQZlgo0+nPqbv1Gr8TIW4Io/23qrv9m2AjJVfLwI9qTx+5fdgCG+5vHqwnB31Br
Yhrw/zN516Xz8zZCryY4HKnXKNgoXn8qHiWsnMzorHrHcUgoOL74M1mWqApGfMBrRb8PIsxvaszN
qyy8abVNpm9E+kiTtasu8atb4NGGBxUxTARWP5FQzdhmoDPCYh1M2W0gJadFvGnGUl88OMzZ6B/9
SJzrYrQ2CMMNpoU27h4YzVeeXW6Nl3jI6iNKV/hxGbVOkXURE9M+25idl60MCYPTiwhNr159PX6r
kaQ+N8xQ1iYnap7NgzJFvUvE5NC8CMxKm16ZrTHdT2NNQ3ikmTDDy4ubt+3Z7dMbSWWnyeob5jzE
kwQpCh8h7my62jpMvIgchOkDGsyqD5hNduw/sE+XNgP9xzwdMWzDmDJjxuH5ty4339EHfa8Mr9gW
wu0vFc1uWbVU4GgQCb6gFcZ/CU4++nwJZ/2E5cSikOwzcY3PXCPqBr8bpQAZi2wz4dW2x5voFuOp
s6lMMjUsAxEjJmQrL4izbR0MXyb4E7ucaZo/5Fs58Mol2nnohFD/pki5LRXi0GvBSwDA9CBB4hIo
IbvfAJBhCA7RU0ZUBq4tCw3Huq1d1mRPwJqtIh3tWDG3a0WFprQGuB2oF3LUgbEO1VGrYWaEk44I
0+OPuYirujfR0AZMFyp0SmZENKwwoO9O8Q7+BL+oFKOthbSncjEKnNZoB7ONU/Li7GDH1LC/tZh0
bQ2DbO22uEIU47qR4gR/G35mH4DMEQy0sNW/GGzyO5Czgx3EiCi9mD/L4GSvWqu5tO20E5LLAd8O
9veoMQAjgHSu70IbuSlMRlo+p2EUTITpPuZuvudYK8INTddu7BjMWZz6c2tFi4G8Gn127CeXTMRh
wPXWnCQGdxZCKEPvMe0ib0wm41obnXw79VzePvsiHaDrmnFKPJUQ45IDITvpwqC8WuM5z6Vl0UW6
8dSjOwbIIzwEp9sOrT4DZzmy1Goz3bKGx41M8cuiRm1n99BmcYtRTLU3EOLFo+duAy9jFokUNVfq
aEePVozx3JXT4ao+GNqnKUpe8vlTYbrOMa3wloKHDfFlHklSwlhwhOGbeNA9qyFizffDm22/lMj6
mCV/tQDW1E3FVavTuKm2to3r2H1CUZaukzl86ZpYOxgDSYn1FNh700CNloGBMBkr7pUDuwL6CIbO
Q74bC26BXakYSL2Gdlbh1uwLTNBaF3pnXD9LjP0yfNu3NM/PZEfJLepfVCkmCmgH44ZTmia4StjK
SFBjglojqmO6pkdJsi1IVmJMjbV9yeLJyL/oR85GfUajXD5pPiryPnSXqTF6FNY1E+POJtICyf9M
s+7K7wyRnmuDjQSXP7xU5wC5GhLV4DJlWrcs3bz57BLo6Ey1R1XZp8SATMUGOD9diab7YRe+t0Jc
wWKx+M9A54AbNdvb+k65nEfO5yBlXDv2kKPTsMH8HRh2bOAU6H2+Lc3yeXTIjhrzwVv2NEYRLmdL
Ysx/L4IkXppBdUvwDYekA114FopvX0Od5i5Q3zbof+t81DZQNHtN73bmR+CSSuYP3GfXm3fTiOms
U+MvG3np09RiCslUIdm4Tk/UmvKoNUpg8No0aEXdu2YPLFFXn5+TfI2I6Eciki/BPLkrXev3Bjxp
rD0a0kwcInWLH24Bsu7n1lEKwiTC6E0bM6TJIeSkpJSI0fQC85LkrQYLjwaIm31krISjgdAplb9F
avuylsmnoq0ivNR8ntMxQyvXuZskohPD9G1tq/8IG3aEmDkdnRLUEIjmbRMEIIg5kaMOsbmOd9Br
8+/SQBMchB1111SZuHFnN7fL581gTE+48zKAKNYaUUTI+SrF7sYOrzslund2M4SQSFLilVmUPhID
Bo9FNGBfWjQqpSP4EWvlDncKNtXo9yDsT0FZQYvWBA7gerFu3AnvMA2L5MHGnKMZzW3bM2FNAoZ0
ppb7y7wIzokwVJ9oWeSquB+Rg/LULmS/nXP7W1MK+wnOvVTgUbkYsaA/j1G1NfCVX9dEVsAmTfUn
P5rDZWcQAZLJtrrQDyybPMXLvi6fwfHKT06vRU95GmzDJjPEQjaAyrPzDBmt3w/85ZMb4MGo18lz
3eAuGnOqaIVWbU0sJJ9x4j174LlHy4mSTR65v4+acQg06Z+wz0dV1cmPWaXk+BlfIpdIz2RUNaeq
yRHyJGxNLY9nTrvPgouMdeV2VPnjN0H65QaTV7UMdhm8/uUYoy/v82TJdMJYdIy0vbg5MxhviYrg
v5sq9jrnoGlkQYUFsx8bm3hjhF/rh2+c9ogt1MuNWY/B72uP+HEB7IjVHzEFixkZ84bxI/OnIrp6
M6PBoIMYFtRbSjO+cBR+ATgPN1mbMTYS2rB8PIwzJKq+bOUK2e56JPZuZWENWybmvDMp09FrA2yO
+rdUBt7WTr2z4xOF7tV3iUvMcvBEs8CdblnUbDWCl2UVJ6qdOHdIqXe67b+78DEX+eTCbRlIq8qH
hqQO09l5XE/0t7HYGX10bTV3ZRvdZyzktqadyiWKApwvPCbn0r1xDDEQaBlvTO4QrbpuxAvCzFFB
Jn2PawRuwxXaNeKQ9A8OZhOxzjnuJm1T2905i1VmGhqOqG0x6Mnqb4bRsjDYbRO4FojXpg1eYzjx
TvobeMFXjAPlEx7mj6PMCPP2IKMRNQ4FkjUg+R45zcHFSWkUcpsbtn+ggSEcsYW1PXklGZbEtMbf
mkgA+cWjvmm78OaZjWKDhwihJ74YF5ckwqlgRq9Nq7Q0v5aMWBaDhh8OEZ7WfnQ/1XOLR4JubYjh
OAh04w2bHLUJmXBsDOvQk906Lfe6XNlmra3CiZl4w3WO7cBZlCXZFNqEQyU8x3Ep7MpYQ0od9hyK
NZ1XVHyqG+kTejJ5V/in7+5sfoYp1190K97UTexes/y/uTuz3raxZQv/laDfJXAeLtAHuJZleXbc
dobOCyHLOiTFeRKHX38+ipQjyU46fWjcFi7RaCCRskVu7l1Vu2rVWg8gz0YnmuRmV57ollclbSwm
NOoRvjnAN/4RNrT3yl6OUIDgyzM7P3MF2rICV3dBHiXFpe01WFR7Yiiw60oaZ7eUjp5rL5GfV1bY
AEW7rqtMeCiqy1Vmrx83/yvj1ae6qle3pU4eXqlCbYLDRQgFesupBs3zmd1YwiymV2TiQplLA28D
VU5MDzRinmqkwKqoqSI20GUiklC+sOJcPakjAaetWo9tb/atYlnof6+dBB2hSn8UbEm/8BR6fgx6
uWCZyXVKOpJ6k0OCq1WqORXDejTNilL8g1j5xAwC9VFQa/XR8mgMD8Xsvvsrk/YDEO0hSuoxnSS5
8ojWBDFZEq3hbw6F06yEvbGGnX0q+4V0Vjh59UkcsX3JCq3O1IBHcCplodbAbx2kGzT6IXiKRRab
cCiRlbtBLQVEI5Jet2YgXaYqre56c+1ll25TIu9WAaItBXi5bJXuPLSKQ+HC0KMGxmSaB4E6OMYf
IrIbJ4q2/uT7ALsiGVSIHIsAP5T7Wvfu9KK0JqNmdBmX6WoCUal9jjBtjRpZ/iib6gTAQ/YZsV7a
zbwLLTSRcC3QKGiK2Dq1QhckXg0PAtJyJ8EocRCTw0OXpS/SHyh+KekYVsjqzXyJE4BVRF81WMCm
I8SIaJSVzsFCp03tTGxaDFdFMovMq5C+lgqvdSGa4Sf4FCqacWymwDlXC20WaMyQSLhwHqZSccuB
g5Z1MH6ijtOjreKUDgTYWGnYIb0zXcWFfua4hnJG5wo6QGv9MYAEmlJ8qk+aPEpmamCfpa5ZXyaS
+ORjKNAqzMWTQM5okNCUq4J9kyNeAg6ngbtjMlIMZkRUJxSqV1/dYkWAGBVVa1gpi7owzpKcndRV
gRBnScpUqNbPq2+Z1gT3xCIIB7CYDQp6qvyoqWZ2peswXuVthLIexdcQbz6GSFDeoTc6Ux31ieA8
nyoNGm5aVQCULJ8yL5bvMTc0bWgwqUolrAYGMGdTtNNrTlMVPH3EPZJ8DkV8Dt8Y50qKR4FTUrDR
2AJa4j0IK2kmqfUFUKaENjgaYG3ZWKoae0PgNBlklXSaJfG5MTLORkF5X7lCcF5JbF1a210HsQXl
q60qN7LtZrM10jineZaidFM3pylR3Kkarh5UR/xqxLyRwPM0JOwg5oOumN5A+yZsKsLFtf9gRevr
UWp9M9CkAFKePcC2AFl/nT9TXYPuRkcYCH7jyVqXvhoJB1QvJpvVVHF9kjnw9Lhr/VsdrznFVlJx
QX9uM1UV+yOdg+SQfXoLjdzTJq7GKUKg+nAtEUjwdDYklNKquHabVpp6pCNod+bbtvxHQmyCG5RO
6tIgloXELIbOWsooNCd0o5wkfoRg67Ou09Cb+1FEmVOqzqnSofnAHdOzieu2PIfafB4KJ1TIOKYB
m52qdDJPS5OWZrOwPnk2kkNrL72oGhUGEK80r9KKRm8Il4koR/XjujFmliD7p2169txaB6dlbEIZ
bMfXtCznd2UEt4FENtt1pFuY0/Rz+Hju4A0dIaWZ31hk/aEQBD6P0Hg8yYHG35WNdoduQlvWjOaE
BwtPl8BPcn4wtXMdcguoPuMrUA+PEJiUE0K4FHL1EW3UXpFPbDgYTxpl9FkNoeQv2VwnVYK5cCUH
jx8EuLkUwq4VJL0rD2ZE2tGk05GdeZMwRvlE9IJiqsHFPNkIraCUcoOOjXetpk+aXuRXilPcyAkY
uRVQmlDSnNtQKmh1VAK0PF3sQ5E0BtL0RXWqy0o50S1CagMpm0giyvPyG22U3Dj4owtWpMUKFW+s
kS6TItcuCpGO01As0WwYxezRwvxEs1BySoC1DFfxUzOCARoDjCYROxZNKKKwMkdir1it/RO4/B/V
ZGEgp0obKTCiIElOtQb5LmTpkwshDGfQjKezNfR6GgcZpQF9aTfCn1IoAkE3I3oyS1k68xxcOXIy
eGZLgUhLyT7aG6Bv6v8ZubO41ugmT6PoTAOJjD5LkVFQgQln6qcGPFi0UjgCTDcFUhFg/clZ5wpx
dmOnl9V6GidKDUnWFfwN1oQoTKTNJEaeBcFIdw3OJ4GDT/czc9aYDj1Yq9A+iTLxxkt88f42A+jE
wfUznuvf65pHMD3zPpE1uGLBuKwyNrdlF6SoSvJUFfXGLDLlKYAdgZ5v5SFILZtuMULyRnCglqq+
0PMhzAqkgUSRDFqahwQMzVKRwhE70f1mEYCHo9CcEY7M13mUTVQZx36/iqxvKlxkkOfQJij7HCbU
zMBqNMpizTm8aKuIshZnEwEJYjEQTySD5o1iRIhmRCA75cw9a3JCQ45+U0Qdg7N1cafqxUOeRlea
X63ORUKhUzpyc7p51Y/Qx7DbYdCeOAkskhlnmYLQgO5mz7pEfxq8hv6t0YX0T+8uVASoq4AuwKgG
CKwZLZyctFRmf4Mv1IaZjT/QswqcKbanJkBpPQSQv4bcpVlzetWorE5de4XYAV05kPCW4TSt0U+o
VOWME2U2ERuCJhlS5hK5VpRAVk8NhNtItJCKqaPVVajl5iQoYPsgv0YaLbYea7VR6M8MvmxOcasE
2vaRfGvhzGaNDSRfRbRUYZ43Rwlq2IxKxOgkn/JUqMDY6iZF2urSae5LibTNKCpGk8w3sH3uSZDB
TmivEtobUcWZKbl2AssjuZ0V6qhNYkGekahnVs72BSovtzk0oYGzKyBVE+hhfB4JFHNtXP80o6EX
DiFtfZHlytOq5WJrtQwUhzNyKEH2bgQXuv8wgh8kRXloQvnOnIQJguvIAdltqrJeg3WoBNs+bwLt
wcy9EbQqa3j4/UQ8t5WEnirdvipWwUerTnDbTgJ7G8yH4LasO5qKmpt1VIczBKEXJaRrl1bmPyhF
7V9JqxXqtOV1Af3PdZrZxSTn4A1nCMstRKUQvWyaPFBa/VKgcUGOvL71s/gqA8Z7FWkFpcwoKc8K
EJeWFfvIloCbobXkwW0M0HGjRYb+0LUNEJuGFfX/WQWjL8WczvM5SkFuXt8XS2Sqllnh5y+ddO2n
H5HQyB+j/+5L25a8twf6sNz88l/URMB2gOrYK4ls7mlzwz8bwp/zXMXz8vff2hKGyVFNUMCrtBdw
Gj8K7f7jEdiAsUoxVdaAp/JLO5Pzo8f/+ZN18/jz7+zd+iIqkLdm/m03CvdKOwrlk195+IMRdh7e
HMMkD8mzyjTuPrVpwgBtwJdMZWdzdZWn//uHnz+3RQG6TVJ3ke8+PB3L3QtZVP9jL6OXVfR3Xr00
bntZJXQBu1fPgLuTYGhjQxFkWQLH1F3/0Ar4ySQoVMh+ZQkcDPF9CWgKjbOKKvKeu0kA3r07CaIq
jVsgmyyY/9QGOLj3zjJcPP/+mygKLfvsoOeXjLHa8pBLMiiK3Qc3pDHlB1mBr/pldfwj+/+Hjy/L
tDwPfHwZgngAcorBXG6uA/OHIZDZAZC093sAGNVxzQLwLYmbHrQIcAJQ1fKIOrXs9jqcBWMsGxhE
bOWxmkNz+FJQxpIpS5IhKi8PubshRFEcYy5VgIvadpKObCkA3Bm6EhS4B0xedGsQ24v1vjsJJlZB
hq4d+YPNHAjdBjwix8gL1DBlg/aDIo5VSQdSr3dvWjhwClgFQxRak3CsswBJRAsfGzYLwrhlf0bq
QnhzLRgmrtNA8Nvo10o37Ue0FgD0DF0Ksj6WVEWD+76PDw5MIxTmY9BBrBalaxI7uklogei/GCgf
uNrvUZIsjTWQUYAbezdIPLxrFgx5rACp0hVkNzbX8cVK4CUHB8zCmFZAAe64g0jZbBlbYH2UaAXd
XN18H9FOAHXdnnEG2YPNSgdRK7SHzt23jzto7WV7glSO1DMCshn69hWFIMjE6m83+oFrhJhnTOFD
phe4C8qP6fWze4eelLCEvGQ6TluVlt3Xb6hjCdQzLdCoAbTX0a1+IJ396W3AaZk1TkZAoW2luw4c
gcn0CO1ZCfx3d2222zEtAmSrhi4CpLFkvKGi7pwEdteCZo7htBLJ7/dB9PGtBTz2UEuIKTDgBTd1
kLqb6/WO0EkYsBD6z7sfPKK1IBGuDE0dKBprwaTitI2CD3cEqZU2ccKZ6ti2giQiEzfQHRIT6dCz
6i/RL5Hf7lYgPMbnggunt2pzHeEiIO8zdBZIDdDgabTw983FgLuz0B4YUbhrTwndVjnCWaBVaOAs
KPqYRCmVZCLgzXUQIIoCi4Eso0Qn9tHtBVlr25UGhYY8P56RHnNR7t7ywV5gbZBna7MrvUE8ulOS
hJ0anEwkWahqSGOLfcr0wCCKooZJUIEeqd1m4XOm/ZjcggzZ6cC1ICtjOmjouVT65MmrvaCNacyD
S8U4xufXupv67wNFRRqbsinRYNTb/YPn19UxXoGS0zbPeHwWkX6nobMgEy7LHIboxN93CDpZIw7Q
hqb1y+P4Hl/BGAzcBAr2jmMx8VGfUT9YBFRXdCpKqnG8BlFhhQ6dBdrteNPkCPuT4aFbkASa7qi9
yMdnCQjdeGfDvKJAWoj2QLFNGrXXwSLQ9TFajgDhWArbY8Rx+QMqbOLQrSC3PZeQCcNc/OYsGO0s
kTikvnKkEWI7C4OT6XhFzCqN8H164CCD2kZImB1ih55d+oiiAlmGJmLgXsAfoJhKkb1Vj2yvA7cA
2ACSIlLtWzBCF4Yc0ywoYN2GzgIRoiTrTMH3QuruaWlTY6TTWJK0o3OLsiq/Ij7/22gjkmRQFwjt
ht9chxbRGGuYQ7pt+tjp6MqLuOxWEHWYX+C0tBFQNX5gCzZusU3Z9ofqo/OO+HPpsBn/766FNk42
4b7XflBqpsBKcNCCc4TePW6m/Zcswi986QXJN3Fc/3mD4XOX2VtQvx99YYthe/15j19rMTqwdbxw
Amy+2EL6ut/+DvH7117hbXMg3Plwe0Dc/ef9A77+6TdvavuX5+4ynacLp948bt3f5u08AAj4v/78
aR7MX2PMvt/J77/t3efOLviLgTPvYNw2Dz143NRtonB/4A0KZPjA3jzM5tn2FjdQqw20YujIk7kP
HV4aunt33VWpB48d+VE6f45277rDhw4fOQyXi9xdFPne4KDitn9+E6f6YiN/tjpOl/68nKfL7Ujt
ZCM/IW7/PGDkHjX5Ifr3B3iIi+Bpf9rbLM3wXzlj1t3nvffZw/KGTvtsGaX2/i33pfyhI58z4667
ffbN8u7Kw0MHvnieO3sLkBbZtu46eFzfdyF53N+RHcJl8NDhszs/sCJQ/hJ9Dh45KveXBRr3+Myh
w169tk0dAnDwwAxQLLx6e4ubddHVjYcOfR0VbvZqmjtExtCxb+ZuuGc9qDm9h3u5maf1KwkfusPe
4RXezLNsvnCKbJnne2taElTlHbbLjbtwXHu+D5bvyp6DZ9vFF2RRvrey+2Li8LERweO/ON6zTX2t
7j1Gj9B23V3eDN2mJwcPDYXZgQ2RxE1RaejIt8undH4QPfUAx+FDr+f7fqsvgQwfuPxwPg/izHH3
3Trjm++we37O8/XjtplfCkfawW+WlbvYc2NSVxZ5j5n5E7Kr7YprLSxDt2nWwUNHae58mEAWiqfc
35xdMv99fuB07h3u/a56OHT4O8fdn/EuBz94WM8nItk/1fRgoMFDp0v7sB9pkzEfOvDHZRhmCCHO
D44JUpeRHjr8X8nTDdxAD1Hxg4XY55KH3n/3A68XYp+kHTr8I7O/zLLlXkjRJ0CHj13tnyr7Dpah
437K587WhLQ2BYRWm6kcOuznJVR34d6ZTwY28w4O87PLyeZgeffpxaE3/WWO3wntfH9r9lm7wYMv
s/zDmzdPRfcdDsNf3GwRIdK7F7nJmtYyvQ6+d/SUmJjtQJt10mXxfj7yW5mmF8zC6/zTtr3zrX+2
n1xrv7Hwl/P0X/8BAAD//w==</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_xlchart.v5.13</cx:f>
        <cx:nf>_xlchart.v5.12</cx:nf>
      </cx:strDim>
      <cx:numDim type="colorVal">
        <cx:f>_xlchart.v5.15</cx:f>
        <cx:nf>_xlchart.v5.14</cx:nf>
      </cx:numDim>
    </cx:data>
  </cx:chartData>
  <cx:chart>
    <cx:title pos="t" align="ctr" overlay="0">
      <cx:tx>
        <cx:txData>
          <cx:v>Unit Sold Map </cx:v>
        </cx:txData>
      </cx:tx>
      <cx:txPr>
        <a:bodyPr spcFirstLastPara="1" vertOverflow="ellipsis" horzOverflow="overflow" wrap="square" lIns="0" tIns="0" rIns="0" bIns="0" anchor="ctr" anchorCtr="1"/>
        <a:lstStyle/>
        <a:p>
          <a:pPr algn="ctr" rtl="0">
            <a:defRPr/>
          </a:pPr>
          <a:r>
            <a:rPr lang="en-US" sz="1400" b="1" i="0" u="none" strike="noStrike" baseline="0">
              <a:solidFill>
                <a:srgbClr val="000000">
                  <a:lumMod val="65000"/>
                  <a:lumOff val="35000"/>
                </a:srgbClr>
              </a:solidFill>
              <a:latin typeface="Calibri"/>
              <a:ea typeface="Calibri"/>
              <a:cs typeface="Calibri"/>
            </a:rPr>
            <a:t>Unit Sold Map </a:t>
          </a:r>
        </a:p>
      </cx:txPr>
    </cx:title>
    <cx:plotArea>
      <cx:plotAreaRegion>
        <cx:series layoutId="regionMap" uniqueId="{CCE0B448-36C8-47F3-9BE8-6079C96D9A42}">
          <cx:tx>
            <cx:txData>
              <cx:v>Units Sold</cx:v>
            </cx:txData>
          </cx:tx>
          <cx:dataId val="0"/>
          <cx:layoutPr>
            <cx:geography cultureLanguage="en-US" cultureRegion="IN" attribution="Powered by Bing">
              <cx:geoCache provider="{E9337A44-BEBE-4D9F-B70C-5C5E7DAFC167}">
                <cx:binary>1Hxpc9u4lvZfSeXz0A2AAAHeuj1Vl4skS5bseMvyhaU4bhLcwAXg9uvfI8lObLXTydT4rSmrUoos
4oCH58HZAf37bvjXXX6/bd4NRV62/7ob/nyfaF39648/2rvkvti2J4W8a1Sr/tInd6r4Q/31l7y7
/+Nbs+1lGf9BEKZ/3CXbRt8P7//73zBbfK/O1N1WS1V+MPfNeHnfmly3/3DtxUvvtt8KWQay1Y28
0/jP9/42l3+pppTb9+/uSy31eD1W93++fzbu/bs/jmf7253f5cCcNt+A1uYnhFHHcbGL9i/8/l2u
yvjhsoWxe+JgTjim2N2/Hu+92RZA/3s87TnafvvW3LctPNb+/+e0z54BLv3n/bs7ZUq9k14Mgvzz
/U0p9f23d1d6q+/b9+9kq/zDAF/tHuTmav/kfzyX/3//++gLkMXRN08gOhbcry79DaH/5Ns2e0V0
HHqCKWWYuQ/okCN0GDkh3BU2cu3nuPyak5cxeaQ7wuM/q7eKx9dt8YqA2OSEOw4lDnoABMT+VF2E
cyIosm2CyEFb3L/B8iuGforLgfAYmLO3CUwjJ1W+JjD0hLg2IQLTg+D5c2AwxicAHHMd5jzauYMN
Pdix//yaoZ8A80h4DMyXNwpMti3bLRjYV/Mw9ES4rkD2zortXuI5Mi45obaLGWPi4IHY470fkfk1
Rz+D5pHyGJvLN4nNWpblfav0K6oNdU5s6mIA4EH4+AgccEA79wKa9RyV3+LlZViekB7hst68SVx8
latm+009SugVojJxAnrCGKLk5agMsRNGubCdI7f/O6y8jMoPyiNQ/PM3CcqVMjp5528blctXdTT2
iYtslxKMD9AcRwAIzB1FAhzOwdw5j8viYM5+n6+XcTqmP0Lryn+TaM3vVRO/al5DThwqiBD8IRA7
igeEfUIptTkg9R3Gp/HAbzD0Mj7fCY+Amf/nTQIzA9Mmv72ixyHihLmMYWJDaPwsdIY4QHCbEnA3
+9eRafsNTl5G5DvhESKztxk6L7b9VspHo/K/9zX7BB8JjmywVE8BgZDshBG+c0F0DwjEBk9V5NeM
vIzHI90RHIvTN6kgH7dtAmUgrcpH6fzvIaH8hGJsMy74wYccGS9M0AljYN8QPTihI2R+j6eX0XlK
e4TQx7dpwjb33fY1LZjtntggfAibHwwVSP+Z3mDnxGHM3lm5l/Tm1/y8jMwj3REqm9s3qTer104z
BbgPCt6e84P7OELFFSe2QBjy0Ic0FHTqqTX7NT8vo/JId4TK6upNonL6bZu8Yh5DKQjdRZw8Fo+P
cn+MKaiKa3NIdJ7D8UtGXkbjgewIjNPgbYKRQ+qiZPsomVdwLOgEAxYUMsuDYznCQ7hQbxaOzcSD
khyVL09/g6OfAPOd8hibtxmFrcB2mLtsfD1soBMD0ZZNqHMMCjshAqwapc4BNPp400NG+TusvAzK
D8ojUFaf36TCnCkjW7l91XQfnbgC3LhgkI489fIuhjwfC6g4P6jSESq/xcvLsDwhPcLl7G1GYOut
LO8fF+0rWDEGRctdMf+JK38KjeOeEOxgivhDL+AIml+y8zIsD2RHkKzDN6kqa3mXyHj7mkkL1Pk5
5S4XD4Wvv5sxDn1KyGheLoz9Dkc/Aeb7sxxj8zZTyrVs292/qpKvpzS7ziWBNP+7Z3ef2zNw/dAa
IxCIPZScj+qWv8nUzxB68kTHIL3NSHknD2Wa10QIMhSHQxfsIalHR83+XaOMcyj5M+in7V4vIPQr
jn4Oz4HyGJu3Wftfq1K/ahQABRlo6jPsQr14/zoKBjAC7YF9GsSxj33Nr1n5CSaPhMeQXL9Jf3Oj
t8krGjMowRCbQ+n+RzL/NALYd/s5BGfEOVKSX/HxMhgHqiMkbt4mEpv7r83r7lKieJe5YJvzw9aK
vxku9wRC6F0j5uUO/+9w9DIuPyiPsNm8zahsc9+/W98P8u4VazA2PYFmpQ0b+B7Q+Zvtck4wErYL
PctHDT0klr/Hzc+Q+fEkx9is36QFu74fXnVbDD6hji0oNIpfrleCiYN9ZFDOfGhgQjj9tF75S3Ze
xuWB7AiS609vEpLdAv2smuxRMq+QWpIT13YJ3e3ge8nRc3YCMTJikF2+GIP9DkcvA/OD8gibzee3
iY1q/v/sv4CmpA0VYxcfhcccapdQpRGO82Dnjjz/5rcZ+glAR/THMPlvEqaPo4JN5vHrahCkJsT5
yXY/CASgd7nb1YweCmeP9z44nd9g6GV8vhMeAfPxLetPsM1ed78fdJbB7YCrtw/266gKAL4I3NJu
I+1DkQauP/U6ByX6NVcvQ/Sc+ginTfAmFeg8ka8YrFEQP+y7gD2ZD13Mo2BNQBUH9voz8RN8fsXN
y7gcqI7wOF+8TTyyHFqYr7rnHzyOsEFtwGLtX8edZTBoED8jxB92axzpzPlvcPQTXL5THmPzNo9j
nDf38avuk4G9mODwoWH50Bk7tmb7fTIQYdtHmc2vGfkJIA8PcAzH5ZtQlbt/PFB1MPOHEPrZyP/p
iTIX1AH2LkGQ/LzC7LonsP/Churmj6LNU99ydMDr5/y8jM0R+bNHeBunxy7uy7Id8277qif8wKUI
1+Eg+odE88ilcH4ibCF2+2YOIcFRovm7XL2MynPqI725eJvtzKv91vJfB0H/s5OYsFeG2pBXskc3
crzpD0IzYiPYduYc1Zh/l5+XEXpOfYTQ1dsMyq5Bk+Co6f0rNp1tBif7oBSDxEMR8yj9hJN/NrXh
LO3jyUC4/tS6/RZLLyP0hPQInuu3eWDmVsJm/1c1crvNM5gAOHD0Yv86NnLixAELJ+jjgRr2HJ3f
4ehlcH5QHmFz+39k3H5+vPn7OfBgq7fh/gD5kxPO/3x1//BwsP2I9GGJv1h4O6z+029/vmfg8J9E
Ebs5nunG3w+R/6C637b6z/dwDh1OotkCczjBSW0Gh5/ev+vvD5cIWE4EO9q4C+aTwK7p9+/KXbHm
z/eU7EIO0FqMCJyWIgiWRbuz3nDwnUAdCeqv0EQSAlpJLv5+eP9C5SPEqd8F8vD3u9IUF0qWuv3z
PYHnqQ7D9qxCSONg2HQiHNjjAGcYKKyv6m57CaUVGI3/S0+2qmpjhk3Z226IFZpVeqBnHaqGeVwl
3Y2iQ3lqqBRBLZkIrIY1HtaymsvIXHWRKq4LlN/FhTrrBjeZRXa5kU4S1EmQMlKeF8i1lhEdv0hL
VPOkybvTwaWL1q1ueiGG8zIdh3NXC2f2BIgXHoyBbzl+MDBphHNofcKBGgci6acPRsuxytzEdJuY
2MW8d1OfaHo30YYtEh2XZ4rzJMCFSedlY0W+Ma04a/oBb6qE3utkqlbu0J0rpxrWBOflwjaWngnS
Oesmq0LUN+aCy4T6Lu2zBR7izmtElK8jEX3rsl4u0FBeKm7wNS9U42PSdmGUVt1KilLPHVT+pVXS
rxpHEG+kOrTKuj+NuzJd2aZPV5lujT/wls/HMYtDZ8DRyk76i8iyRNBGnX1jBld40PdNVknISis+
LUdhXTlTZS9KOnZ+HDfyFzJ1YK3+TaYOd4RLXIiTBUFHMpU8EY476k08jXrWmUTO3I6aMNY8vu5i
5LNqGpfWRIFZacl5WaVftOq/CRq3c+nWZNXqapZHGTrvOmMvtNImLJ2OeHU6b4aGXaVOnl3iuPFA
0OQGGnO110TsU5zrbtnlTu91VVeu4gGFMRVT6fXp5JUS9dcZnNPyEie9GvKkdLw8i+U8TyrscVKo
DR1wMq9Z1ASgdNizlMjPOxYFyHQ6DWrMY28kPb62OcjSnS5E4hS3Y8yCjhd9oFmVrDOszsfOLHkl
M1+Ok14khF1mUkyLNNHFLdGbmpn6zLbzK1k4/fLHW+fKYTmOqfT/eY3jvysvpzbisMod0GHYgvkc
Dz5acW9Vebsp2dcsntRKZI0NokutRZOYyEsjIlcdZc566KicZ00SOlEZ1iRZ6bpJl6RkG6MpOpO6
DO3Emrs6cOsa3f4zn5A/PVs2HHOO4YiUC2Hg7m23rJ7YGIaGmFZtXG4QsdplmrF16RQsZEkvAzM6
7i9uR8Bu/u1+LiKwjU44sPVh1x58er8K1v9UN4naBK2Fk3ML39c6Gz3LIizEDaabUWdlKO3JvapB
oTxE28BxjVq5SHuxoeiSX9qjG99qGxWnqLfBnPGvaW28XEvrViV550VNVM1VhMqwdUe+VlPRzCrC
J69FkQONxO8/dnJxsMZPjfTeVj010iA9+GEGBu0d2D648ybPHwg218gkLgu5YdT+wvMkWfEEFv8g
cAPmKq792MlQyDnrwrarrDMbLNGqmQyZpU59KSWJgw4locZAZI9gDdsKX+zfMure41LzU1uCCo54
yoIeTfFqmErtt0kzI6YBy47h6Xg59bPeUFhVdb+sRVP4sujwcrJsvESyprO24fkG8aj2oinlH91C
JX6SLEccJRucGo49nQsTFNqP3akFE1C1s7jqhRexbFhbfe5j7aKwxGRYYl7ZvtWav3SLko3VIO1H
sEU8MFLiMyEi7FVjNi1iJ29XkSp7r6K6hKjzn+TO/r6QBN+5RyjTENjCRHf692ThIsewkrHIWo/C
19FAPGyx/oNgzac+scDwdinx+0b0AUnGbxkW6b1d4ICkqt/WGcd+k1HnPLFSdJr1VjfXhEeX6WgN
ntyN7Vp/sK3xmzHZhmb26UCc9EuqxOgVYkzOs2QcL+q8yLyG5WCJSoduKY6451aXtBYsyJvWDcdu
4j6px4u0KvqzKZtMwKhrncYlvupJRmcjqekimUTnTzUqFxZD9aykA13I0gktq+wXwyTrkDplvomZ
9rqo+dxlQ3We21VzS/mHhrTDR9EyvUYYdi/8k4ChK7xbus+W9i75sPmuDgatScYh0HkqYqcREjWJ
tte6iKRf4xyvXGHwCrUDqr1Y4nk+OWKxv7B/G0QUWb61G9NY1ljPftDgyLqrpqp58tWTIYynuPb2
k/+YrWuL1O/4WAWHefeXozyFWzwZOTmW5ZdS0ABWiu3tya2+KU4tks+eEO4vHG65ZzApUDRzKb09
fGfvOfhx89HNAIyIG3TaJjp48Zl+jH6YF38rYjEuDzzspLD/9ITZnQgPPO2vHG5qquI8xQFuOjNn
WqCV2g3bD4hoI6yD5PdX9m/jXvz7jxRUNqs3Cfj4Oe7wFEZtfGbZ0UpCYrNggVStWXcYTF/nDnaY
WlU0050xfg9x7G3Hpr+mXGezUd+MVv9Xpyg+NZl9ltLpLzRoJ+hGea2zZJsPegqSbPhaFYgFqelS
v+ci84dhZVxU3USGb9KWZF7eOvF8asqPREK4qti0Lg0KZYPjuSmLFTj8yjM472ZpaYU2iWwviZTj
VbopvbiGMCGLyIaQXvnj8KG3wJ3HTerJnHi6d0zQR1L6k44sL+PUiwXNZyRqlCfQcNWXYEZNB3NI
wZWP0nuIzia/tiY7LOSSltxve+J8bAXZOPJbnXabLuPpWtrWKcCmZ5nTXOCOnJvYHcMs7bmHdFn5
haPHgBtrXoAaBKUr5JzY6jKxDTgkp5uB+n6h+RdRNCpgY1V5shM+s1s6r2lS+SnNvE65LnBVpTCZ
8Curabwsq85UVjthKxPXcyn+NA2T5Ql7mdl8E8dtsrI0KrxcjSFsvzWLxmnCtmzIGavjGr7OPmUR
8pK2y3ycD99SVl0R2phAOeQyjZu1W2sRTG5xOcUUBNxW89ptk3neLa0yuo7cKgriQfoK9WFpujs+
DEGTl9lc41yHg6rtc5t+yXTlR6qy53qsLD+xB0+0jT9YTjkXsYNXCoFlxAEYFXnaVAurdlZN4jhL
8NirzFhNYJJczlLRBCzDIAcO6KXDnazzy4KX1poIsJKK2ouKD7MYW+h05HUbWAMssFI0vR/ps8Io
45UdOx2SuPLo5EMhQC9wysC9J/VZzca5M3bRqanTFKx6CZLW0+jhISUeaZM4mEwK0U0BpjjjN7jO
lTeRuPS09Ip8aHyLtCbkk+IgfDT4TUdOG24Rr+it0Z/I8Bfvs2U+3FKWfnOUmamh6UJG08syVs2Z
YHypUDb6qq/FrO5NmJLuq82Ts9xiuW/JSw1+3usyfFbW2VWHPJFWbSBpmXm4H4lH80Vk4ZXO2e2Q
JvV5X1G/SkwDkHUXTe00gYZMb0LqKrEr4hvlOGHcVBuLEROqVHaebHG/5rE762oaL90Ih11aXttd
NUdCxkGrqsYziKpAy7z2xqFknqZgWtMp/zbRTnik0n04aH+qUOxXJWcQdXcbU+jMoz06i+3Jqxor
n6PR2TCCmpnDXQ+LhHhuJuJlj8dZmfKvnRWfg8HKl6LNbkdjZZDZVeOiJPZyjMYyZBlaFjFhPuU5
KKkTf6AqGkC10jCJtoVj6cCGYGMWD2IG2bpeorGaCSceN901T/Nzu09CBAbRG/sy8qdJZF4rTB+y
Id2YlhK/MLTxUtZe1x3kg3jCZxZXvTdwUOWhrBYTxJee46obCLZmaere9E6czspcnWHUFqea1J9h
DdWeXQqxsLOi9lhRxV7dTxgcNPtsCZDfwLosrKqMzKiSkVeYHHlDdiYc1YQ8L7CnDL0iEKF64LbL
RYeI9IlVW0Hqivu+rZUPHJaBJfkK0qGvLC98tZO0ZM4UUmHdWtIG6+fEHztO55CKDX41aden05zJ
dD3Uove7mCMwkHmQqgQSpXGkK1aCncwhK5pSmn7IhQw7MrYXLUqDtKGnpkklAGA3c8epsqCKTOZF
2nVnU9d6g06Vb3T2Jeu63gNBto6T+bn+mLTZ6ZAZ4TWcTl4zZE3gGr0Z2YWqLXI6RG3rpZXThv00
4CBxPuiJiNAeIWnUhbtqxsp4rsv9EeWjN+TInlNsPF7X1qo77ztBVkXlc1ezK4nyeQz20E+aLPZp
VEweaYqrMsohAtXU+JAXLaI8KueYfTFud0ZMlHlZaV8zIs54BAhPOjkVXSL8MXKzoJXTFam5gocb
ap8oPMw6ewsK1s1zI28yMJz+2LTEy0g9TyCqnjJZ+lVPcTBk8bzIU29wURmMjam8JoU/G17d1hm6
9Co1fS7dwmOZkl7ppti3bOdTUw+bBExnVUxzExEz47ya1YomvimY8GSSZ7M+6yOPSms+pG3hRdYw
Qm1IlCGS7mlvY4igbfsKW3kCBRwFFoBYSTAqfW0s24LIxqqDwqr5zNXuSkcVm0Nh4oKnw1XaTQul
kjXqontTZvfYtImHu2HBpqnwMR4+oRKXHk4Q6B3ta09WCfPSwaxrHTcB7Y2C3GryNSs/Ok0FRhoW
udexLnAayJoSVp8mxVnrNjMwMLKy6V0v3cU4RvgTYVYXuoj2qy52rU3ZKuTvR+zf9n9mUxmfIycZ
VhGbunBPtqPHIJg7EcO9u2myLvVghkXV5XweZ3F6LTX6az9H249rS3XmYw3+dEYLRJa9y63z0cpL
f9rNUYoPXZHrr06ayUAxnGwGrdqz3NhRYLuN9bkrmnA/F5+K0ePgwz8Qa1CnkIoVc1P0apUmJfIm
nm+5VTXfSIFXDvyG5ieL4jIUxFJnUHbp1xZKhsBFpvhiOfFsPxREn3smi6E8knQjZG99dppMU/Oh
obB0D7N163Rs8zvCrd7PodJ8jkqhlyKxuhmGUstNVLmf2O6+yGTrLuLJp9GgNhxQnJz1RrN1nIHL
qKg7fpniPOyxU38beK280dTmCkKe1QBZczhGnbvoOow/IBNRbz8M0Y82rejXsbWQb8uyOR/jAS9Z
q+tZjxp5y4m43Y9kE92kRUI+mlgMoeQDXRVWG2+SILNoGWC3s76UhQpUzZpvIpaNhxw7vXKbxpqT
cSQLrh3rA60J9vbPQhNQGVS2XwflUr+ZRHJuuHKXzhhlsw41GjJ4cb0XEM7rC3BX9cectXYIetCv
6qxuNoz3aaAQabZKDf5+aOVI41Gl2GWVRfnCUbRblEbWl7mtAdmdEF2IdkUioq3FpOsLbNGNazvZ
yrJyK6yFYreRm1zth8YmvuzTXdmgRiJsKqZWBay7TWMXFoRqhm517j4IUli9V05ld4mjqV2IOKkW
uNfoMlJdd7hx3xV+ZYTrmRjmYG3hBAaP1VmLarrR4zD6CSrUXU8/WlNOtl2UoKDuGnQGPwWmNwSq
g4cBpbVqbJp/TeH3VAPLaqKzzrKSzQg8+tFol3eugvyyx18LJ6kCSnu1HmlvrzuFk2B/i8IfOlhw
yMFpkAs9rSOHt+veOEVQpyP/KnrvwEpjoLqqubsW8Huxa1yZNiiUAJ/c2vlZ1C32oyDkY76Ge23U
YNln+wHITcV2tC73/DhRi/xylGiT5VSfuS2zg36a2m3XQd1v98xFMnW+Um60GSucnqGau0GpmfjC
Aaz9CKhDNL4QRX0OxpOtkpGkoVaj/tIO7eGpmdsXPiSd+DyHdHqlXV6FCVi8zwmsyv0cLXSIfBBQ
chELVqyKnWnaJfefHalgKPAxaYCHuFF7kcW2WE45IuFI8+RzOZrZ/lkiWzCPKGchU0tCblBPy06W
bgiLafyUDnS+n0dbDHs1d7IPbGzqZQw+d+Y4Vvqpi8vT/TzJAKWEJG2GDy2x4uUopnrGUlAvCA+W
+xFZrI0nQSU+THVFT0mBhlmqHN8Qrm4Vjn02TMNWiswNGBrlqmaKXLIa3fVWNmxBeRDUA5zoXCQQ
7aMEShp8R4BIfgZ1SXaTEztaIAcSmygh/RfcrvaEhKVDqKGusQR/noc2StqZI8qb/cVKiQQKqJWz
6ZnQm6FixWHWNJsu+x6Z67RpnVNW5zRUmRy3Tg/BjRNv9dAUM4MSdermqL4hUODbs48c3ftQ1rLX
ZRwN5ziXzNuz2XXDF814dmVa215KJdJw/32ZVJBE6v5zNSqITspUL/qBkduJ08WeRWWPcdDHIz5L
tbQvWJzow4xOJiTEern4IFOHrLoRbPV+SidyA5Kb5JMYNJ6XVjPNketkn5CkwX7KbkjGQEwSryzU
RB/0WErPdSBJs0TrXlQl1l7d1viiaqV9Nune8vfPPlTJKZR5pltVMsjP8MBn6eBOnysEob0Zpwto
cxjPoVEWDlVDljKlxZUR1ucDVwQWWiRVf44ko2thQV9gf6FNpk0W8/Kmm5zqVLsZ5LiDybYaeXtu
zdSzsG4lO01yFXuKRFAjJuryIJ3WlH4TVy3Y8ohvWNImh1kbbG56KIxecdzny8HO+wOAubUi4Oi/
iLg2M9suYckMyrkRjYT0FAC2sIX9/RIzcR+d75fdCBtyvpB0jkhyN3TgumOcDUv4ebsmtCEk0JHg
nqpy42mTV6dN6nyxcFotCpvVa5XEEJqUdjd3qOLrKnPYTPBxAkvYgVc1ly5i6jTltvZ6BMkq/IT0
vEc08RrX5D5EfuI81dPlqBu6Vm4bIlG58xIyWHAxX50xsy6IpFNo9w7zu7angTs4YwDtly9cVNCe
wRJDZifUjRLuqUz7wSui2l4OnVg0JeSAkmu+5jZk1TE1xHclNN4m0l1ZOf0CZYxFngp2a0gS+4R0
3cI4mswSDjrasmoIk64xy0ln9SqqeXV4iwuSehzqSTvQyiUXkmewnuDjwFixNB1ZNUOdzIWMiuWP
74/H7Qfv32xcPNAOhibzuJxWe7L9BPsRU9fAPfYff3wJZtz1FWfUMzS1IHeimVpmXZx7tOJ+Z7VQ
LhDtuIa5lD84Vh52WXlbcgr1FwkZUGLpaa6EvpXJpwI6XBAQF3nQOF21bA2tlvXuLTMIYt2qg5i/
zPoljtp+2WsJwkVWwMTEPAEimuXOlms0nlou1kvV5NqbqKrCzuQGnMCQhqI759Q4hwHdmOkl7GnW
y2L3tv+UrRAUpxb2QK6yvPdZm7RLje6VZcEDJbJSy/3b6NbexNzEg24Mmbm9DhNTjKGsu0+yjdWK
S0gAotxreduHlNXnBbfPeNy08714QMvakGR96qmsiTzHgoQhrbub/cNBdbRaFoVXoAosR6+mpaZf
Mw2zWpCpzEoub3BXwdytvkZpMvhtBgS6b0BWsK1q8lONzyRW1mz/3f5q2UKI7thVkJgxC8oBivS8
qb2y5AEECnGlbX/PWGKnbqAqyOJUXsATT6kVA2hzCMeu2wy+tlvrIimiLlSk29BUBoWB1JK7dojL
ol0KYdplNdrtUsXgeFWJOj9yTLSMsiQLoHrFDuvjMDtrtFru71tI7PrpwIyXUH2Ko3TRQstwMWFT
hjGYKmixoBySZWMCh0HJIZW55bGJW77Tpa3f6eaDoaWZowQaqanJhzlp+ZljjU3hyYxHHnShoSFS
udZsavpbSeWMq1osVOy6S0gWqWZymaC0WcJvzzfLphugCNlJx2diwF666+1VlQL7m5IxxIntLK0h
uuvb9lvKo8IXpsmgvWZvaFdW80Y55/lUxwEZ+ttup5Fop5GtVT98aqBzBiV+qy9nOqFdqDNnWpSN
fTtJ11lH+ZkjDL+wVJ2sJpJDfJhW4tTAJOu27zo/b106a2oL8vSU0TDlMg0klmYe8WbRGqePvYg4
Pumycc5w54Z2h83GklN6Gk/drWZmWunUzldlS6vLaayzQI6xs2aOsmepbeX+aBLmQxOSzyIV2cvO
YHsZDdpzxwFiiyGC1Bhcg++Olj2H3QTluTBsVtZQII4ziKyrWnpovI5pH11kyk1DO89VyFA+XVol
VBnhPtWyMVCzzZJULvEIHY6U1ZOX9xgvqiIny4S661FXfOZMEZgTzhJIh2qVz1s7W6X/j7IvW5JT
17b9IiLom5f7ANlSldU3Lr8Q9vLaQiAhhAQIvv4MVF5OH++9b9z7olADJI2aOccYUwkXubQJN8FD
plwP7qx/m24TWN1gursmreN1xSyyAY/j/EVa+upmqS5ggFWlI8a3uHb2qjUgGwCIJK5UpetgyCfT
1yhtvcNi/Ic68GWZqAgueNqc6gCOzl7C8se4nmg+1y1ekO8NxzkQt1wvfnlNRAyNwDr4Jne4+F7V
PMs7sXRFHaef9z8rjAAzsSAf+6ne9bQZS5sAchpLmrxlYjJnhQFaat3c045FB+YbXdqq7lduyhro
MJLobXUwAJkxC8uJh2FIt8RfAmfvJuYLacGJA6154B51MRJJv2Nj1QAOVjXjn/08KYIBs6GTLVMZ
OUGhyeqe57RdbiJubttGZLnrVzCOEiyjkmXjZ2KLLjQsDAoFtLiAz2Mxi/O8PYlNeOBEu6rrNrCr
rsp1S3oysT3vRpZ7bh0U3SruxOS+ZANm+brCLdgkdZOfuepXDhcL8k6Cy28bPZc69ubS5kJT/V60
DW6f7HgT9yciY1HaJMgo1hXJX0noN4fay4bSJlxiHqtgsX0WbV3aOmDWaxIWjlRDWQUTFoOGq7xO
kz7HdPA6kngFBRosebqd2vqYSupgFUXEpSmcMDHndYIn6fX9DXaxZn1uOOE7sG6ARlPM7b47A4YG
Beof1lm8hdMKoCZ0HyvdBbAlenEze6zO9YL5gmwcrKM15A7DRpTiXdkkhrWeC5fyz1cy8jYDiJ8B
pdx6hX2SFnsQHyu4665z6oJ0PBjafnPHqLmJJrKTizefxm2estPWiNG5E8AMQYRUD4DXxhysB9uT
ejZlFIamhNClAhswd7lYM7dsGk7OrVIFXCRM2jzBUPM7l/8sZ2OTk2pkZ39uup0LVK0IeVBwmfXl
OHR7FlRYi2sfnX30A5azhHSHuhpfGPFFuWxjxU4HNvdHHYnRETMtwbiiX4xaZPseaoNLs/Jmz+qh
LlrRdrfgCjMFkFnkTp2m+eoSc0y4q8HuwhnzRfjSdq08uKZJ703sH0a4ud/AwfAdz8IIwLRe8TWq
+TxL51aCk76Mho6AgAnqA3KKk7W9DaDiKSupDtTU8mvG/QsFxfrCo8HcpFPAdu1zHWXmqVNrdtdB
YyACZyqbDIRgUINbCkGJ5zHx1HGhZLmfZb8UsXa6XZXGPgDCLJZ75c+gadhUA4v1o1svEkfexvUD
n1uewnrneldzAki52dyVJLqD4mV+9IHw7k0q3d3E5vkxiSK4UZ5bnep4Ofir0z3woQNKHAcPVSq7
ws9A3Qy0zhOAL1+8LNQ5l9ts3Ri/iNqpvfWgE8u9JRCH2GftbdKTFexM6u8mTrIXNjU/BrfqL7YE
LB4moMCkwpqsLVQWhe+mC4vFSbyvY+jEeyjyob7wOX03odzb+qSfwCL4tXeOg3Z4G/hwFKKJnrJZ
fAwL8XdZGwBTkjo++QsEMP4avfRuNLyH4PnPPfXYbiSdehfeGu0M6UAKba1p6xYyYiYP+qw7KE6W
MGde7ZxdgbU5mZbhPYmrEuZ89l0iTgDW07pvuWiPrqtrQDkHymfzpO/auFH3NglUTyGeMNm5kS2U
Er3wvmlngHiARy9krEY4BjA8VMSWhxF0O3yPN6md9C1YFD11c3sBkTLuHVH7D2TLLXTl+5oacRrC
DkMn0m2p2nB5rNngFH4UL8WyLmIH7ZfGq1ayMKxZ8qlxIXPr16pMVsxAbFyGs1tH/kl17G8+jG4+
dn3/lk0tuA2qALaFq7PzA4jO0jScDrAbdO5irfw+keesnU6kD9w3k9JSmbYumpjIl8Q37NyZaSig
4AKe7N4p5US4iQTLiBcbaOTUCtmf0ZeaMbOPW1blrGmxFGZaPQ6SjzfGE9XfQav5XilIifaeGs/z
IPu3AQTHSAS7D9cGoi8T3MVZ9wRmyn+hdaBfYoqpoelyuujmPJhR3Xd4ijhZ+EkHuru1I53GaXBD
u0OygOpacA6+Gpa67ol1bLwE/nCxJS+BaM9xJZibROZOQOoiqNb6/uQYFr4nhh2HVfDvcwacrZoa
cjcx8yFNv9yCFgX2HQXJGRsZ+Y/Yp9B/XKf1NmqAo3M3bOGxJJj/JDpZ1jD9AO1TMUJakXvDMO9o
FS+PQbT256kG21YF7a4SEIt0Cwhtv4LtWU1d8MUHWJnXxi2S3qu/pwqmRDXk4LXHD+iu4p1RKiqr
jIiXLANsEcv0K9mgBECV/S0IorFIeBYf+jZyQX0sy18pi/fpWq8fWTZBEcVqviNpMO56V6iDEy76
WXOJGVSu9C9D6C7tk/hvp5GmPTjTTI4wz9JS9HqPiaz+gACSHHha83Ie3exxXBr4Rebdy0jwKiOX
gkDEQuDXrv8aVfJn0baC4QRJGsFUFKqSz7HB5GyW8EsYqPUoKwLJylaUg/kyDR4Ud/78LxW5691U
k5xMGbtfIAa4SZsMBm4IBDiKeXsP1JIX8UDAldIFuAngXTf+K+Og7yHxqF/CCkQAWJLlRLAB1dPq
uRsNI2QeBuv80h2jiIT/cvX0XYBMfu+6ZdpBvMPvGYGVRLPOyflAweMsbfNlpsMB2sTmNaTmw21F
k2N8pN98lT7K1Jd/z7EANVNVdb6KE8CfiuaqTfKojzAtCwaINGqrvF2IKhf8k89Ltc5k38AiODrJ
6u9I4nj7wEzzPWXeB6NkPYer0pdwTXZe3PRvPWZ23oSvUxzPzxxjvgtCfU8d0hXOknpndKIQXyMV
+8Ft+W5Uoy4XhA7e9JN+FpK9eDLQ+yZYvzJf1EGe+vBrlKZPylHebhgn50TWfnrHOV/aITS5lhgY
A6jiQiZrVSwa+NaS9XDRwjB9X4VJ81AVrQriLwEYft6djXS9+0CqIyO1e5BhNQIwrU8BoKQTYCZa
RPEcnrqpc7f1Vewd3Ub72gcuE1RM3YMVhsM4+aYI20rvRecnz8MSZrkSXVyyNgCnF4mk1O1IzkCP
1mPAokvTuvVHTZo2X5nzvfYccHSNge9KFme3YEb+S5kfoZnBwc5BfwmcUBTdMHl3qhnfjONXeSp4
dNuM6usweMMzI31fVhu+GadD9C39MKInR6Uj72X2fHaTae49dVg8c8ymDJZvF7yua/Kt6b2dUwud
x3Hs79fKJ2fsytQVqmmao1oBzKVC6vOEjQLyZsjgnemUHUGLYBFzyXILqQxwBSqSI9gvcQnHbM2j
0Lk0EGnvwRf3T/0QDIdUC7/4+QW1z3YB8V9irswuzVr8ew5tDlAjO8dortk5FdtbcYNn2dLg7Las
v+kr8Liep3bBFJmnejXOnaenoy1F8VSBYG3URXUaEpC1q3OQW7soocGPdhU/BkTPHzi+/p4oauBG
JN9mSGLXvIUpViRdLe+0BpEh5fqqDIQXXkrDj2x67epmuY3ndIGgUjkXxBLxm2VRm5TIvVF8/ScZ
xDFxxr/BZDzMTQVhoRPAtKCruXHEcstqr3mlzpLcOJDP5XXXZPdLO2b3GJULxN+eUDk0W3+biLlF
U4frCTRV88z4eRhUWg5LnJTEdZ5VQNALlQJCGvvrnejaSxfBFVOmq4u10vWhHdl68Gvp59aZVnzU
NxXzz/OssmfmORDAUPowcsgeTJypO0xRiUjv2Ay3qt+eEPon5yIrGFhy3jfzK3eX8QLwIr1TOuHw
K6bobajrI8+WNTeV159BGve7VSqxpx3O1ZHMSlzutXXndwqn6s03JMirudubSvYfG/P4jday24XN
HO8XtcBC4yAQ8DTsEvbzlGvgC6UzL/oY9d1fQHjvNaP+49yS9NACHtv1qnGPYxqRPJrjJtexKrtQ
qrfYBZZOeF3wbZhMqhO5T6V5bJfou9vzeHPh50dI7PlNCNO+qGqP7ohQRz0N25NXryQwUBdBx/pX
tVmUjjnFEMDuBQ0LkT4GgUzyYZqm7ykWlnjM6j3wIgZ5kEcf1mnj7ytn5/rr+OpUzZ4rQbHUVUCU
VkGKAPPfoe7a5jZSwXOYgGWJqbPe+w5luxki7BPJTHVg4D5A4atvfAYJNA78X8BowKp5Cb+dU1hL
fkyfZNrTHQsbcYrSaS66ABP2GkfsJuRiyceAJGfHZeKkEMmLdz9CLrY685pT3wSnsA53fSLYe9S5
gFiA13e6xZof6+y7i8XCrQl/7pPmfkiUuwunOLunfqCPfVJPN4ug5IZ7JD56AnyqP4LLiqcPLiQB
ecvZjUm8o8o01jBKvkQkmXHDFVTfzk54vbrQJtgzFxEnuQym7sFvorHALYB/8uAK4bFxU8Er0auG
voE89k3r7XHrbA8Ay3visnGfMIAHk7cazGgYwvELh1srFeddPewdqtpdvE4e5pW6Ota9Ox2xfkAW
NfrDTSD1cNNTrPJiWM4EAvwjLI4q9zKf7d2ODUWLlpshNcMNfOU7J4Ymq9LzqxnYRbZjcIZt0u26
0AfM19TBDcwsrG7qo9ayeTBjJG/c1rmw2m/v0pZprHBhfQHyxfOWufVty9gx5FrdeLQ6ey53Hiqy
ermZMJQZ0LD3oQVH2Y1vmhwoo/xOpwG7c+TqnXVUP9gq3nqQ03K/8Hu23PV++0Kom7xMrvYgL83e
JzrEj1S+T+ZoAJ08NVQAAI6lf5yMUPs+bPepAE6SeCddCwyYft1NwdAdiQNTh0dHH3TF1yAG49uI
6GsUj/Kp6THbK87j7670ikAQ8twuiV8EGmE0hH5txik7yCjuTppo866hS2o6kxWch+zsOKF6biN0
WNAfpzQjKs5FRAD98UBC7dI9420AlEL80Q2UMDlZvutxc3eDr4Z4BEqNqjrNa2ZKStvbZYKdI4Y0
KWDLDN80ZMWT23aQ2CX+zVibFYEfeBPNMpp3BJ6seQM9BQimxLzDZoGQshqexjDY+T1pH+FDdLu5
G7J9LOLhFAHA2LADcrEJNQGu23nTLiO6GEKdvNikBbS7+EM+U27eZw4xlGxIc6RBjdiWOEMIjuOW
VT2yi6qwHIcdFDCe0e2J6dot22r2d5yr/iuQqgcdVF+cyDnBF59gWmEqaEa4r+mYsrvuq79gumtG
QiGnSsVBgc6BIIU5kG1N7LjwrMGXXdoXvYKoyeAJTNLJsUp5d1XvcCD2IXx1yl+crBU3LtDahkC6
reHQZK2zlHRUc5H2Q3/jOy0cFeJCQz6HwVlDtNdpz7ssCm6mYImEbeI0R4hsI/RJ+G1mZo9jHOpL
M2W3JDY1XEoBkRkH4exA1JIk0GbrXvLSBfCdKQy0dgrKsKWwrlNwVAAxs6dU6SJj5KvC7kRvo0j6
ksEcgUZUVG+ribrDG5z8DtEtrLuHwGQ/Jf58Wx89V5B7Usv2NarpbvLc+SL9jQ3kyrsfSJicZdp9
8Ybau4eO5QZxe/IcjHH3mnRe2RnZgJCRZE8X0wOsaOh3s5S6Oc6pX73IeZlf/LWFG9L+AI+lL05E
1CM8YA5+L6t2pnIAL3AhEOzTyEsyg3h11RxAmzWCgnB1UnQqoadWLEOOyYOdtM4GGBhIYtUCHAvM
DSKD+G3UDs0JNhBU0cYAPhMR6OHZjV5qre9JF/JvGf7aB+IvCFIG8twHKyumsRUfXU9A4CTR3wFo
9rjLehiiEaz4KDvKLm1KHgnvApjKvXBQLRfI8XQ5D86t7uS+Ayz1kUwQ1kpd0xtBqncNTPgEBg9w
H9x3YM4PdEAYkwz4S6X98TFw0jziHVh62KHcHdxvo5NCb+eAMx49F+I2sKbnKE0AGUkevGFrD3qg
iwP4v438Nz+GXMAsCXueuQeoPlU/6Mpekx4ynWmkK9xX1R9AaocH4HqD51e3ypvSZ570l7rle4BW
UWkEQLJlWE40wkyXA/SA9eaS4OAD1bk3k0vgE6j3WInw3lbVtUr3nZj6U9QLYIZYNRl1qz2W1bbQ
/QxUEzLL28WP/goBaRVidN65XE1ZjXJ+oCExD17Uk0OGEEAwNyNERGCTmyiF7t+47A0e3x1CleRu
oGN7Ah+T5BrCyxPY9wDIB4lvG1/eJ5BA6NQnlxnhWk8aeAYiGp3XZNSHVUXhAaFpzSFwguQSj/QG
Auf+KY4wmDpH7HwnjABtMZAiC8DJDqDqKfXq7IjYRn/nMPHqrwyDb+UPEpEpe/y/CubY1HuNKZUn
QloYDJ6AlmHpT2DFIEYcaLUX1UouLMx+JjQbsrLtVs4xT/XfOHfiG5s4SkMMgbhAQC4Z20GODRhB
yGeI/b3HZBTtyaWM5T1hMc8H+KEQQFBY7SYNH5cG3MGgH5stkTyXTggFUiLjnQaruvO8m3p22w+v
g7RxWbxpHy+rV2pYK4C6gwYqTqeB5mYkecCb7gQu2tuzVEbFYHr/ng4BKxDtp0+TA9hwmZ35qBaT
7AcgqQjg6dKym+v04FH5PMZJegNIO73JSN3sVLPKvRMLnq+tErfU6dZn1byE27xLPJoeJz4PL5CG
wJFX2i8crX7wGDKTcKnXXT+bvowYxBpxqvgJKvUy6zcVTPdNVZxclsmKQZfxfqYYmJX7GkyjvlQt
pFet9J2z45GnZXWSOyPG+GXRGO8UgWKffvVUL2sBRhoYNTRweviayWn9MDF80KgKmoMtQiByG4sV
GnFABLkrurr0jRfe98EiIS9dw6KL+i+B0sHDPP+YZ298WBVBKIOAGmgEBHuBL3lovUQgnGph8E4z
ucMm5KcorKv3JjTToZ1d9+zT8QEDDUy+7067aoReNB6q5OhtXbUWfQ5OZy3nSap9NW0ENq3CG2MT
cwfUR5Ya1KrIa8h5TtDblnHru3d8pno3zN0b92dZQGgcfMRyPfE1iB9ljMABIc5CBPGPkBDoisfG
PM2JvIV1kJ1m6kJuK9rmFXRgdkc3OXkaDGU0wLZOwyx86qoMSm1gem1Qlxxw1NBUeVI10EIG/Xjs
FgOO3+9+UEng8lB1x5o5zNEvprMHQKVMxikPsGHBE3TTTeG1dXiyRYi9pl2C0NyHNfVuTd9BszYN
QdGmGCuB416gZhZ7IKVxMS3MvQh3ci9s9jGjN1gSvYCoZzN+cMenT36i1LOAiewQ/6OLXfeVxngV
xOl+5mydM6VDvvLgmGgH8kkEXT0HLLsARpk+1gUQV79MEDZ5Q9GZIYtzIjBleNAgIRh1BIVIlq8A
Rp+DeTDPVKoZMHqLAIAYguVx5sN9pHyaN2wNilVN0WuYQqy5iFh/wSOBGKON+Dbq9HUg5JFiqB/r
aAW+6OqHcUX4CWgWuO26itciqk36fYuS9ZsECu2asDNzoXlyO4h3gMZVL6GCdtqv4zKpmbkLXASb
1VRtkQOCnRFkO5T4N/iqbA8sCOfbhk3dLtVj9U1HDbTxffxlaqLkIHT8Y06A/Hojg/LFhwBLMtd5
AoTcF+7atR8QLr4TkJM33YpLzPDGz7GGPEFkDnnE/Am5fYswPga5ETBKUAVMmvrZJs4iEH6zZknp
z1zu1iRbd3Of0Fub0BEEh6yDbxbBraGz9BxCdv04/u1jijxL8qAxe51ax4ynBvgr+PQp3VcxaObA
cfYCTBvk1R6iIKlsoGb3+BFKLJnLioPUnfQEPqt14OCFALZ1oo9u4wB/Cp3oGIP7OkWAfYt2AI0n
6wwuEJjJU/odMWjZowbAVSiW8iPoALXHlBYUAjtv3XjBTbTBwzKc/dxGxv3c4+BnzOdnoP5fol8A
E9b6j+L/eUHsvOD2b99/HWO3M7iW8N8Dg1DiX/r/ehT+2nHbo1D9edB2N7+uhV//eXfbNgf/q/Bv
Wy78l00Vnv5WI9P/pfH/bceFJA4QPfwrhvDfd1z44y9rt00MPs/5Z78FF1snhPjzpizCpjQB/lf7
ut8CNjt3MdgTyCvB+2Uufumf/RY87LcAaABnYhsUBNv+tt9CjL+0RSRbii3ugd9jx/T/n/0WcBt/
BDzinwzsv+Nhl+8gwoS5xZz+HlPK4SxXzurcgK6F8JFgEp8Vk2X0K/dZ1xvB8mahEPfMNm+P+rc2
UyFqDu6yzH9r365nizYRHjQLfkrmA5mzB8Cj8AsUHIt6SjRcnLQrW1Uj0kEpZQpEqdHCViLGvStt
0kNOj0AIe9DQQaa5xb93pT2KbedfD/3tctdjrs02Z6B/yIdx/sAGAtB9/fqZP351tgqya7PN/XHM
550pJ3FznhkK6co/99V56t2F17R3mD73yTAdVdUNJWKYh9INES5dAI3X0BJttTZJYvW/yq2Ifras
tYvpKMIWC9vZ9mCGkOjSe7H564HXi12P/Dx8O/G3H/hPzX/UkU6kB9XGly2gYozd/ny9ks0FGUSE
rowPVoRmglauxVWU1vySp9k6H7AguGQQaZ+atTFw43zNVPL5Ka9f8Y+Paoud/f4p8dcdQNIeUGCP
VWkI0x48PLpaE6Z1LkxC95BFoNfaTip4XxeD17ufB9o6e8rnebZLI7AjOHjau7P9dLF1tpnDeJVB
DXBw+xE2I6JxpDrOfzvXZv05fIjHZD7Y0ufg2O7IFj8vuhWDOjeec2eFJyH1YwwpYKafQhQ6e9N5
ZNjbDBjvQgYfUgUVQwG4JVZUY4vhJl8A4CwKuqloAOzVw8lmNQhSQSTw/Jp3O512QM3SAINqS0YF
kZSLr7/zqpGekhRRn1s9/XWE21ZHvxvcI5RBoqx6SFLAhzcsv5aDQQDOi7sP30DXZ5M4wnuxuYBB
8OdtiS2ydXlflz5FQCeOSAnWwqwLTyba5JhQsiBNaT1BxJecrBLNijtIohHp9ls2oI8mgm4IFr/c
tYKh1eqouM1acdUszXSO+ENMsgiolHuxD9atGX7CZtNohGqQcT4XUOUj2NJPfH7vJKRImiY+NeGC
YP/r7Sdek+x8CWgq3vpuv70OPaHD2qJNwq3B5hA4d0kV3I9oU+7opIeT5K8h6EV3e0dAxOD6LQp0
O94CNICytDn7a+7oLCcTJkXjDdiXY9uco0H4EBiDRe7NnFCeh6OZS0IlsggSRCxbi4BG1vpJCY19
UvS0d/IFvstafN6XB9cGLwg9VCAGvrA3Zb9J6AzFWCn/ZKvsF7p+q+oARq0rWbVikm8Zf+tVR7A9
ylZk2z0vjXCKoRIhJI8IFqUVOVsh1ybuyowkhzlcoS8Q09FKvWybzYVwVP2QbWGfECA5LvRMNpcZ
BD/lVrcka0ftvWD8kUIZynJdJxgnrSPR8basLXdr8+ylbX+IJuhunSnoWG6zFYLcSpuDi0bRmcit
leB4XQcdlSYGL2bT6gFJh8IKys48ntGlo4x8sZK6ZdPV2dy1mK5Zvw/X+l+2ahzJRzqZeF+LEV0i
caCiSRmvDgFZL6MHsa6tqon2jzQWJ5Ct733IMN//etgUji8e9lfZuGClfOP0u+sTfj5mUCv0OrXI
steefwZoRFo84PUpbdE+bx/2sgynCWH/Q3UEGbsUbjjRwj65fdzEyp0+RU+2Qsi+iJPZPzWbcmk0
2Gxm9Jt2/1t/tb1DtCrDBgPLJqzdFv/PEbx14GyLDK8D73itCkN+B0s1OviDgxl4kyVeE7IyWiQR
XQv7VUQq54N0pwcrk5w36RQCx7pP1WHjYj8TRAijDP5u84unZo8obqz44yb+sombQp/pSDkd4NFR
6GyDbNf7ut8lW5+PN5EdT1qEnXLwJEPfmdLWVd3yNRG6AWoJUZlNsL/PmmsBleZcc+ynsEYaRjlW
R4NI59LmkhQ6wLxrB3MekmcEMCPGrUvjQsgVemLODbrDJs7MtmQygJsz1/A9cT2s31ZsZzv4ZzmU
uiq6DDKBmni7GCjszw4+bB/SJuuSolIu2IjEl1lUkDXx1sJPIDoPtv6sHZezHIx+pgX9U3l2FaLp
Ifb2CHUf96lHIcYH1mITQrx3iEOx/4bAYHc3XapNkk2Lf62zRbF2GQRHW4s9xjZfi7YuaEiNaLj4
xpZCrNDAg7ZLf2Zt7W/X+cym3rypxpYTwtidw6Dkrb9JtM2CmcFXJjq76lH48bQbwWLtQq8Ndgi1
JvBzoD6bO94CyUc/Y5spqa3J5HWYNcKtUtmsbcekco+42iZ32RDn3SZ3nje580Ac3KXN2kqbINQF
RuSWOJBfYNHYutv1HFucHoMRauzrmbbWFpd4W7Naf50Qxh73ME22Mt0ucr1SXSHW2qcRNoiBgYLI
1K1ZWHvGZoEGYTHeKpstZ4stn/ERruX/2AzhC37HHmlPgmgWI+Z6TXv6tfjZ/MevNddzoqwRRz32
n3dgz/vtLj8P/LxGIhEkQKrUxz4EWPSF2RY9tQn+bbnyw2lHKq0+62zDuLXanE3WFEumPdjmrufa
4rjKumRRbgshSbCw2qyL2HG4wdulnHBbbm32s/Z6netPYUV0C8IYOPNfv3f9eZu7HvzbFa/X+uMW
/zjlepyhmClSevK3weptw9Ym66/cH0WEimUFFvgIClsc7G9rm9ysjWsSRojmraLlh61ysekQAJvN
NLse8kfRNvzXOgROQ1c/tm5ujwusvfDHtT5/5T+2j9irrJCxDH/e8a8HtfdunwKxt5ikbPbzqbZj
bPMQNP+0XA+3x0Qeic6TPGX9HAD5Qwi7PWlL7MubEY2zFgjm4genjZ/7vlP5xMZpB30vjDw+TReQ
2MlBbVZatNlmiTX5bPmafFYOnVfl2FzMx8K02YXX9mA78/OS9iK2bJs/K23ZXSAc9Lo1n9PEgdQa
Yc797ALamYGsa7aI3HUivZcDxU4tQ0MgyB8g0pR9khQh5OEwbrdlz4Tr/OwZtUsWqU5TiK0LRm9w
MV9hLAHZh/bY2pKrtbRrRFkX6TDQfAEZtq/GLCyz1UVw5ZarJYfabsuFdEqOcPWxJRyk3mqznzJr
VTVA6Ar8a8FQLAz8ceHceD7mf25NPGiFZVl3DCYX3dZvsiW2EjFATjH5KswBYj75NYLiGcTJiHqv
0xJKoOU4QZhRmi0ZEdR0psALIaPSZbN5LTbHJ3VuGtgMCJB2EbaEZE6qtVRD4O2JiL6HozuW0+YH
XRNbF8NC2AUe5OtzqiiYWohUhAocLBRrXTAHUW+ebL6sQ5ruuV2O020ltolCVD/A5Xfw83gs+yai
za6yL8bmbGIbGPT+hZ6qDvuIIabmM/FZfVJreqjs3KjtzLxu8MO8zc+Nzdpat6N3S9hkh2WupxK7
XGYwmimel4C++vNgb5ut7Wm2xeaiOu8DfAzsyLnFh/2TgCD/vWgbbB2VHmjrzEQ7YIMTZJYISIib
sMP3BSFi664NNme2V5UZ7MsDxdDP72tz12Ta+oD95rbOFrW3gT7X8mduHR/rFRHE7ae3sF3QNtiT
7XmUJHc6Dr3DamP+toUVtmGH2IotBNCus3aJrK2zhz++7BAjti28ts0eWtMuBKOyZAgJ21ZTexAL
6JFSqM8muKrZCo3WySzj/7D3ZrutI0u37hMRYN/cslVryZZl2b4hbE9Nin3fPv3+6Fr/qX0WcHCw
7zdQpWlbHZlMZkaMGGPEsKMSycDjX0pwJFVkvdgZuCQYD3ybjJLCX9Uffh8o9TlG15sbQ5xQcUer
vOL3oc/BoWwYY5AL+uqfBbwG3f/PQva7HFFbnbyKCiZEZXPeZUrtUkgdd8qaoiHUQfv3//zaL+oj
h8f3P0///vT7mt9X//5ahWK2+b9g7a/L7v+PPS4t10Xgy/9vtPa/266vaO1/3vQfuNakr4ulKwo+
tqIug5X+xxuXLtWaSF9X/kyNUVL/d6wWA1xR5++qpBscweqo2/7HGxesVjcAWHUa+fx+4v8JVktR
+b/AWpqc0dnc0uj4oxqAv9Z/OVfGeqwmmUQFUu2vLQZb0JSGwp7bJXHeYUTBuchV2dXj2UCp36hw
a6lNoqgwfSgYf/SpglbWCRvt0dSQlOLGi0KAx9g6z+2Qk8+2VtB3eO4J1m6u1Pxgyu1Int8LJG77
Cv+pN9HB5fEnUkbjMtXaYREm05k0A6U8qyRUDFWyZTQbZ62fWWpkOIN11vk6HkN208zjJlu6wVfa
TLKz97Gs6u04zXY1IJCLw8Wjqh1IY3KzZkt28Vma3SzDugcBb00+lX0JKxwm0ZA5ECrK+G2SvZlz
tOxFZWsUhexP0WbsINAV+hy9jwgheyjcc1E0Z7Y5ZwaEP+C+sM0hd8G5IBZMFCW1o/WmzXr50Imt
cu4KM8TFUrGXcEAiNQ9wpOIR0mjS3ABz2ANhbNqF8hADpVLh3WlKvH3EmrcYaHihiz/9PnS6vDXr
GnwNyxF7ZjQyefTnXio3KaR3xMdw4nIUjYFZNJKDQ84LfoTJk8b3tU1FXU0a91UDjT+eR6+WltCz
dK30ELG0tmoViLT6fvAqkYGNYXWh0rk347yl683oZa3gsw6WgV5OJ5UNGg4ucKuRTmccj5HIQMKf
hrJzcI1CXZuowZIKij0lirVb8PONI6+RVQPPp/Y1x2eIMlexVwuU4zG+QP4D9omtjCU6OetE+V7+
ZRWLeIqBx8WEOqBpZQ6ztltMriC8dC3Jb3iGnszsQbgWVftJMN7FUNqnY6s+C6NWrOLaHNe4UDnr
cjjYhWF+hpT2ffiljoyofh9bILp1mYOtr9ioYo2Tg7NT5sqz0B5Xinun6LJb9IrbTbFsQ7fID8Wk
Z/88cGra/MguQ5wd0qqFD4x5XRVVp0guPsKwdcsJtawmI/UUTEg8Y1ht8po43owFHFoe8sMuYDud
y6GDsNOKpqvJHZ5LmCalaX0kvX8x9MaRH0t3MlPkuIocH9NU8duICEfuMZLrhPG1NuboCR3fVkhT
MDylNL9T+Mt6kRzySm9f5raa3YeVQ1QyXKWWCYil5K6bj2MRSt/qo9S8MJRggBXDcKob6SxA/7NL
9AjuIvbwjMSKbEKP8cianqJRt3YYtT5LbZR4U7+6snXSj7nK+wS2PjHVwmM5ZRvBshqX8umMeVCc
O4t6WE1XW6dUS8kZQ1yyK8raTjwsqbd0veKoSeOns64hbE0hRmV4UGHW4c8oKhzqSKM1wBOIvWWR
f7QmfWW9FHy8pXg3JCwbQPiWDGbL5QxT56GaWzN5LLZaL7cywbVJLbBomqvyLI5QIAr22KnE2Kak
YiqVSN2i2cAyKa92k+wBlLhSnPshzn66mnPdU+H00Bfcg+bxOpTIIhZQFsxbOUU9xnFFHl3oOoBF
0viNreGbnOHLjEhro2FACUqAiwMetLrzmGrI0kLzpOTPU53tqJQxt4mwxhTn57pUcudhfjePD0PV
J/+u5zL2q/KfQsjXdN1Wz10Hiy3qR0cIi3dYiYj9TLC5bElLP1alyg7Lx2S3uBX6Y59i9fxYzvBR
/9bReKl1u8au1c3rsrTrJXTNECokccMem6Bk2yuP72xSOwYv/W6yehtV02DL3fi3KWDHwZL86bKq
c6oGx8QGXLln1XTpzazbQ62mzhIXQW8ZqVPkyTnCkw4JKU5xUXhBWv93GBTepc64aUr6KhFpzsWy
BMJYnzPr9WF2wFfacrNUAd/bLMQxTN7UzLe57Z/0qr2iFfsspviMUB5zXV1AewgZ0a6W1rJDs//M
wzneVQnOCJo8OyhWC3vArgfbqdCJAeTjCedK9bGIbjHscDakDFjbfVP9Ke6PMTpnsAoQDotPeqdx
I0/KHrbEUTYmLLtkdJuzEiQPTXbNDHsiGYe/wBCpmSG6umF88JllWLtCl/hTxeK2GuePuYIeUw8K
GuQKG7c6vk2i9PR49FogvVfiiI1Fg5ivhQ+EKA0iWh1T4dP09haXyT7sw9EZI1CmWqxiwNLlgmfS
376g2N8mKLbCZ00SVVuQsZOU/5bLo3S60TI3FR50J6uNDE/Plp00Pgy7NN/lTE9wg48YYtAuf3qU
im09sEyxnswOVpoux8NJwFtwwPhpMdXJKZKk8Tq+C/MRL5bTwRli8yuGc0lVMLGlcGpc1par0LQX
eWRnDZPuTj66JzEVnhRD8CcLZiXJYz0tXlWwciexFu4fwrKBJotXgGxCUR9gNAgdz+FNWaX5sEUd
BIL1N261L7U3sf6J1WstQ6BKYRzn1iBv2xwRnvWeiOrLHNXqsSeMt4cZvawQX1h68OfArFFH5D+y
b3QZFElruc4GohE4FV476ydrNL8Ar9/0NeFV1LvJDuSj5vRGDYENtZxYnj/qUREoiqCmE2Rpm+n4
k7WK9EkYUW775AYVm2sG6cEraiN14TB/YBNRPXF4lS0qs2sZbByGhkQUO8wtbsgUFdc1fOznq8qN
4cLW6aL8D+qCZSs8RvZitfd1LvGcY/6V1aTbMJw2U1sCqwh74LMc14/iPirZ1qrn3u7jAesbXXxv
Q+1FhHhPUqz+IFPAiUV3F9yObWzdVDsmiopa7bHvDQk2kG4cqn5B8oBl/+M0L6podxHU9Uxh6Uqk
Oz4FeyhIkt1baGUfHhwXFp7ecAADvmERnjpNOSL6+ZY77TNq36Yh3MuYGBeGjJ8nU7Y3X8MUSrh2
HbJZ93r6EhS6EaANcJjofkr8saT50WhIdsfma8G9s62nM6zjFwnyv2yWf3j9VlBh/HfSzoQE2GvV
TcIvx9OZYmItzDABN8xGvxKXRzCI+OBQDyjQP5rfBYbaj7YPylZGoYQcxo6y8mcKd3P6o/RL8EjN
0pUi470twmMbaX90Q5Yh4xr3OHuqxgHpybKS55IJnwDN+kjM1f8Ox3D7kbL2Vdpm1HAJmc3iPGdw
dIXQ+IyLal8oOOsSIByjSpM9/KZMh1EqHbztT0jjnZbQjwmLT8X3YmX+oi/PkHG/o6G76omwM9e4
UqyVXfFHVaKzJjGt4zb360d8QotK9apt/AjpzJLIqiO1wrZkBS+BfXA1Q5z7LlTpeVn6Q16EnoDV
xzC7EizdEHxjGpe91mYXI9FKW4pEnDtnRJo5S8uUi689gtna1HHwRkAI6x6j934NTsONOaEcpw3y
ZkKkxiFrkhN3ViBZCeogZPBOnSJsjskEsHPUiW9NcS0TYTj7kG6Idq0gHHCPsNSfKcUcXJU/UZQj
6BK+abPwokkL7HAJ5ecI8xNyrgt3a4vXS4Pgzdws6UVOEQ8ouvYqNVgIj0nnhkN7lNtECpDyxP4A
175Qi22TstCpcTEjdmiRLrMP5lUyeq2YwU9ro4ApE9thsW4yq+tJj4wBcGutCv7+qJm95aoTIGKy
Pm1GK7Tz+8zv73FNrw+zX20r1jf++4TM2IvOv3/895l//2bIWFVImOz8ftS/f//fvv73j78H9l+v
SVOaZch9EaQ9LHrv93XssO1/fmTdp6r370fWmrQxV3/XrA13WtlDEKSy+fvBvw+/Zi///vr7k162
WDesZ/370DdwHmvaXITh7Fm9+ZX/fsfvq9T/90v/+Zu6E4lTSZOBn369bfrVEGnJe4kid/hwtXAt
yP/+8fc19a/RzqTjrd/qryWeoc5/vfffX7H7nR2M9R7OP+/69xmp1NOgZnTKFeP5tWh6INklyKKL
y+/fjAFPmzHD6SeFTuq3VMpHCQT8lyvyL0vk37/9PtEL0bnocD/og3p8HIRjqz6xbS3akcQiSa6m
l+gO0WnosWXvzMSZPsZn5YL35ql0wICGPSFMZLfXPMBct7otN0JTjKvKn8Imh2TZcJdd/Aq4aONi
ZmLZEyRQGkmHnNiO78nJQrRtL7f+OFXGc/ZqnpVpsX8UWruUfjMf8FDLncxFnz9U0Ij9/s6NTNKC
VREGNflng9fLHidwwdjEXyMrUO6JeaAHOaxo8OM86H4KzaFTRD5jqe2Ww+cUOgLmgewxrvLdHsPS
aZ02UG6sKXYx+gSuePjb4Vv1mu5RNuKNCOMd02eUl8KlthNU/kgEAvzxpFcVxFgKJmlyVZjNw1Me
OefsZJ6xvYprG1Ps3hchLEZktY9Tvitfos4vXwSoUtmBR+1QwPRdlsdWlt/X5g9ibNMqYBKOPEoY
Swt2e0dxuOi9T9eUCKsYEiB9Fwd5gH1wK2wsBxnfPGIJZRdNumNB7UwyzQ3+/OTYOxkvgJTt3VFf
w4GHCd7nVfg6t6Xf4eux0VpH2WeX/JOVOjvj87DBTuBSXOrnh4P/kr8ypU032hi2TLRrGzbCCv/d
QITpTBVqu1lArb7L/Lx3LR1A2oETSfkOsZ490EbHiN0qd5Mv1S42jTe/w7b2fshQo4N17EZ3fi9M
R/gEFz1Esq093yZHPgGcH7rGnnaVZ5LEKC55oo2W+lyPdrMx3XPqDPyZMuX6WCau4Kjn8I+5HWzT
7TbqR/hqbhE4Bvo5Pupb/U/xzb8jc6256dvsG3OtOgj/CL3f3dSExg52eI68xV5s4jAGQNlYLfPq
4cjhTkII5N7Fc3FDc35me8QVWt8K3mSXZKVu/Bl+/FhX82yexQGXZCf3JnUb4qVduinMXu0MmoQ3
leHjt5nZgYqHMbpRr7zW9/SzExxfTF3F/SyfTtHLuwafyW0yB3mZLZ1wIM7K2tU2WC1gF1zi/ysj
4HYlZ3Ko3gXSC0r8+BoetKe78vISD1vBuXeV13xXaDww0DrFnsC3S05/faUgornSHjtucltuvOcJ
Q/ePRnFz7qUCHTc1QMfy0oEsSbhHz2RcXneoTsjml016HWnRs49ZfoJlD91i4ewzF4Fu7G/xxAZV
+pQW93/+CrLhR7vc9IYO1OilL7kD/BppQsvwRrsFx74rn5uc6qC+Y5XNXHY6tClOMbpYVr+1B1IV
2XpTAwAXQB9n+WGy/RyTw+Q37uDLMP+f+mNzwsdAYQmZT+ZxUpnjb/Fm2iIk9e/qttngcJBZLqR5
w/tnptxTJ7CcjGSVOr7b3H4gom2wUXgF/GEjLzq7TTgUvL46d1bd9Cg8ha4q2MiEgO/W25mLySzb
I7CIdutgtvct6hx7vKZeCoG+OFXFETaPAdixi/K9uNN+UJJNTrpdnitsmzc99Dx9M9Xb+AmrURto
0imPkx19gpYkznKLvcjO/PQz9tJdDUwEqdEun4mcGLkyqEx7yJ/9sbbpW0O44onHZUvbGL/U/QZd
3NNnWZ3l5/5v0UMAPDWC32OottEfjo4SCBnnU2k59Vf7FKOkwGvWCd2x+ZT/pKMtSm+EvGBa9eDF
AUDl4kqIybiRKz2YlgNWjpb6NfzRWtxXj3Xnq9gZ25+Lixmd+TcWT4lif0t0NXDo5iI8abWfXpF7
3ereRQ7uCsPD1ortYthAUp39OD1AOR3uifxeIhV2CLKU7/FeaNtF9hBAsoTFXmzXRyZLGTAqXrSD
UjJfH+/98xgMxonRwbzQKZ1UtZtv08UNliRJLhzFhMkPorDO9Md8UIeP8ihxiVoneU8Ht9CCBZWf
ne+4C2FCIIhdDtwjMRLWF2XTBv1VctlfVfPQyR4seYAbyX9ANVz5gE4eLKU3cenHO45sdrLuGBfl
m82SLRBzlj1aGBaHMdqWn/jNpxq/MgZ1gBqAXd+fvmdCVpGCigsOxALtrNcezKb8gjZiTxs8kMU/
ikvWtEAS9YeNus69qnWE/i1HvbRe9phYL5FfQDCz18+WXfAres4uqDVPLxyieG8unPB60keWninc
xo8N99s2wRB92yIWc5cn9D/2P/9H43b5jmxpH3l+e51EN0YO7QK4PrlG5oTPxRnHyyukESQd4Wgz
EgUNuvCZx5tUD7AKRhxl3hf1pBH1BmjRIyddaDllE4m3NNNAKUkPAycR8OvjMuR3dgaWkVtfw76l
2svxONWJec72Fu5qW/SQz21Wj8M/5l+99TXaiDXsUT5TqOVeqQM2KJ+dlBPEgvNZ+sbbR2VUpG/5
nu8MlvPM+jEwMpadEKAOc73k0mEIq53i3VZlI/J9uBVau+Nxp9eBm3d24iCJ040nKswdxNzwednG
dySJTtJWXmk8VXieDeLb49XqWCwDTAReycC/u5t45Ua9P1yBVX2n7OtP+o45LJ6sGTUCHkf7NvZo
x9PI9qN9/6Xvqi23wXv0FX4Ke2Vb7yMfcTcj6Aw+W+yubM+YSgHPZ2f5K9pjPod9ETbGhve7MLks
Ti5usXhdZW9npK42SB2OBY01PHFx2isKO4bQmb31IipsGTR2cl/XaVoHA/CRXe1NxY4Tj9Wx9Sf6
OcxbWLKEaKx1EWPTBiYmARi3nqs9TtYO2YMggVoQDi3lJxZFBDw8ivlmzs/qgGqe/UtInTRzdeym
McOB+5tvjP5imEE1Xh5gwPEDy29xG3Fp9WSrqfsk9qWX1DGcewADTNjsXTHQbGLPC1XVufHL3EN1
TsmTS6749I3rP5vTw0+w1N0YXhD6wFpu6GO74TDLXxQ3buzSG5+nUzieovo7M5z8pxZecYR0pj8K
aSU6vKOwR35EaZ7WGjAForMEMWepc094S/Ck0x3mcr4xv6KEvgbYSwqbzvjCA3uN9yq3k1rM317h
yHjiFgN1tivwqsm4gHVq4QEiqeqlAr76P/JrMyPAs3PyxRoDEF0GBD+GG2v4VF0ghQczhWUHQ1i/
OKHXQyn1zdrGfkIgjVOBzdLG7d9z5fLngg4KqMODsL6mbL8TCNmWQJUb78TK88CbcNffa6e+4huC
9rdi4XAJQQmoK1yeNi+t6movtX4AmC+03awQQXo/yx7PjwUtEgzU1JW0gJ5VKZiyfFW4tdmuUHQT
cXfFsxwRGjeXpdpUvnpX7wJqSEe/jwF+Jl36UdHj0TZuqdfBNLORgj08mS4KHM9iA7PY+YukMYWd
R+eBFjcdXoW0qwOKtuEfT5GLuxWyA0yJYlYx7vjRxu3zQpMh4h153GsUJYCESvTwW5m7VZ52k3oC
W1myI20Q8RBPniLMUY/pp/Eeqq6pPqHBY/iGP4Lk/jMerH0ZWwpWjhxzwJ5Qobbt7OwkkHjs22Rb
XQhdwCHFcQsThzpgNTjKei09bv8+fUuxvMMk0oY2TQWKvfdVHTdadECXLjv6cd6JmM961YLp8Xna
Q5ZcDYf9rt7h5/AQ74J6oH8GFPLPlSgiebjFD7KHuQL2sTb79PKe5E7/1Jznazl6OM2K5ctQe3Ua
9Hgx9K54xThMgE3JEegEaVtFPyrtZRbewukDUQfKbRYXmkzkn9g8ExHe8Fu3CcHh7reO/LKcJiyp
fcPys9ojwJiDqD8RoC77PMDlJ9NOII7GrmcXEAkxElzcnfoYrqPHVCqv2UVIX6nu7NCimONW+27Z
CcZz5s8lhQTmjy1jIlC50ga1cJM/64/dVG2U8DWjPwqrAb477kT1zS6x6oKJaXcFSMd3Q8MtMdvD
8c+Ucy+dCGfYHzu4ma0z3ml3Mrkt2GzjJrNvGQFt6NJ+bWn0Ssc8ViS/0pw6dESoxQzNiWptNASJ
wdqGE6iNY06R7tJmY+R7PFrzxJ36v+QJI+vsBVAEPwYwR1nECwzttzNqoOBukbhiFdBqI6SxkHAo
6KKgeq3hFlFwWqffxjoVlMWsgLoMVkvaT/V4SbaFsZF8VKhVcphnyP0u7Ud0zaXkMz/jb5U9DuDS
BbTa8ZDCNgtb0c7mlzyN3J6ERKgdHftcYkT+S7LnjqrmlQuwfBMNwtHRd2nKvlyn5zwN5t7FHXIQ
qJvsaSFgqF+mcW6wXBJxEbUl2anU7/ETDyfru6LPGbnMnV2Jpjl3OdwopTf3G/GseTpVsIMasZcT
xE5oPQpvvrPYiL0LJDwiCm9t2g7SVUWNN1BGMuGq+V3uP6yNXtnFrZG8/PEnpKvInS1pcpJyG0+v
HDRrDlJIbF9Rk7OwXAmYWOuW7HkS3OGV7YH9ye5O3DfmTqGW7Z8knt4+aoBxn7iju+QbgCwHdd9T
9IVr+eGz2pb2Z/VH2Uy3n4VM7MMSnO4PbY4E8jSS0vgrZmGaj1yEGyyZDVP0DVigtZszuewmPubP
CQxnwHYgWtK7L+GSRO6EE5ltfcGFxf/RS34Iu3BEZRszDq+VXwlulrKgmtvme7ixlhZu/YxigFo7
0GETtAOpEWUlyslEqTzSDfeY7jghu7tomxU8CJrRXzde4PfvRPBZbsj00l1xopPQ+DL96RuHkCaW
BzsSN7GOyzEqBftR43rzOTErKy8sfUsG9zC9aaHO4LK6MqCgEvw20oNpG5uHlMLu+eHW43HdSKYL
9xbfROYe1FeWsfK5D7jhUo6vRuTLmnUoLty83JEZFsAeeAFr+sQaZMuET+MGXQ/V8K10QL7FLJvv
sVf9ydn/XaIPI3SxGIfE7ANM/RWv0jO3O9+SkzScO7dP/6Slnd/j5/zZ2GPo5BHeYTe8Hk80nJIf
0VsOFg2wSBwJ8qtqk53CnjbBH4uxa2Wfk8KrhI/LXTN5Qv28pkRr5bS/KgRU1i15Jyc3fGmwtY18
B2ASvlMvzH+Myu2fZcwl1gWy8E3WTPBV7AdIc09kqtKN8FJ3ug8FNx7gAv8kbrniRtCcwEpQzYA8
xfgaeyIRLYMTU5lypB+AoxjBr+iBWq9elvhhEn6SWiDaYJmNP/UPbBe4ayLWP1rKHQmaNOv1bgx+
5MnXafRJ2gcFOzPX/CgDDHUCo9ySZoipp6SnRj/F+V/Jtm58eTfSTBBInQB45YcknYdq/BF54qvg
0xKHEH7RDt05Muz+ZXzKMAvZhs3DJppVlXOJ6/6HDvahn2nN0d6ZQNsw4BxoxRQ7LFm9Iy/bwU2/
mkMj29Wr9giEn5DmcpiywmDAada3zgPVHNUJQV5qNzrohX+rf7RgPIyvj314a64jGyZJ54ga0YlM
+/Hs4OlyaYxbKbpS6XwhtWlspDJ27uMp5A6EEG7hZKnLZl/Tse4r/DtcSutQMr3wOSnsNL6MWNnr
Lndiqb/Glmt0wPeHangfv9jP+JrPPNCIhbqPW/U3xzFKA28iZ1OFv1VLddVJP7PLa+ko0aF9Jhrp
P3W26xJv/X0HApvjwryBegHM2BHHgg609xkzX4d7dqTV1WCLd2UfWC/E5vvcI8OkQOr2YJjyh/yR
+FxIMX2KnuZxS7/VWd6nlHaXA5wR2SeZYHsuLsQCOS4zwatBWYyZWjsgIAAYID2s03YMDO2vYMc9
aYLMz9z2OKcBfxVlukXgsb0VqGy0R3EBdPaSQ5u2TO7cuFahhwCuBKu5waitDGgx9kQcarb7/M3s
TlPzwlU/4j1V0Stv4FRPuFM4ZYajIQk8GBz2cbDn97lxEOd3EDqc9ETjEBa+tnzzH4iMBRdn/ecJ
pTXdFRCjXi3jeWr3+hqH6vEZOf+mKjevGHOZjz8Zjh/Cnu/ogf6D8G+B85b9AzZiqcG0aYetiYNE
6LKgHcjxV3zE1odN6GNxqbihywe1L0a4NzWuFz6YdvgBTkcITxumGxEv2RKAJRT00Nky0N3Drq9h
B47udLfuxj8r4rbRbtZLTfttEOdQc/SPXtiQeD0x7zuCFfx1HLK328Dys1RoFrm7khOZhll8iTij
sVWZBSfgTrTzxlF6soGvydq4mR+s6oS/sd9sEj+p3FhzrfGND/smucTwBC5Pf4rI1wF05b1GL0ay
TXu6CU9sQ6XLoqpDPaECRBBVeXK0yUFtAmys4tRt0BRt1gH55IjoFGCEVMRs9kqyaHZEaGL0TEjR
vK8rYH5kucW30a4uOVmNnjxN34zWcCPWYlnDmQ9nhnX2segRl4Yf/fXxQ+pCXAyWywKJ9WzlGxsZ
h3x32d8zLHo+YvVCiJkA+lEcailEfrO6Te+5FAy8Ru/BUUaqT8dqJlEG1ODWeiJqz/AkP84zaMxG
Ype+YSY1fWM+IjhKBTQTSn4abEnt7SmGNBKIqjvcxJE77RluBV3+klf8p+MUU7ETZjLCE4MMFz0B
K8Q3gmLOcbyqHh1Pa5u42ucmU767C6SyA4BHDVpDAGp+EN3TwJMfQf9JhQgpJDArYgSda/BGe+8G
eodHMCIp9HU89XQ7tHO7/ZtZPhFVqjtA7upupNNfCAZDWAJFIhnsAVTpPmo3urVg5Bjtku27cAET
ZckI0scOSInD4gLRRW+8R8A5f9eeVPUcUJEoF4ewakwCRhSGSkqKhGUver6PeTwqt+KUeuxtHwyb
mNxC4izybxOEJnWBuwTxm0aYH/FnGm1ZGjia/Dp980ksKxoJO8Yd+Cf0pwwa1atOUot/pG+WB+Vb
lfcyC9zn4zI+xQi6QRzfwoQkwQtxwzwZWsCHZe2FVUtmZMgtLspmuORv9Qxh61A74xsOW5+8vooO
FZP6m2551mXCvcoGrIYS9mQemeAgTfRs8coKRJFmnhvWrpwQC98z3VnTEUgco2fhZmlRXwrE9E1r
bvkcUHOjKkr+mr7yWoCdmuACMZzmc925GoNGccmbgIRIq2tIWWdaWPED7xt7lwB9U/Jq2rQyTE3A
R1nFNgIc1W5UZ8xtYX2Uwt9ubQ8drjBcvANrn/TPwvL1aEMPJCLnVqFv001g6eeYBfqtNsEcbbIm
mHBZYvLQDZ2iu801IzYhuRqZlQVFYI/roDpid1oG0jbvIbgCOwFT5UJgouI9CFhRbjh6jpVP5gdF
Yj6Dp3N1awDSeh0bzrdTrnwhKxnjUbGkTK88mzdOC7dc9kAT+ZmUq7zSK1SVXhOafNKDjAp7ye39
+FPRitXyEdDzdr5nTVdcBrojPae/955h5Yw4r4pwZ+CKuIKy4ZAkCveUwHh6gWez1nOM4cxeyIgz
Xioe8JafiDQpWsOgyuZgDDxce8Ae8uKKqwhE+cns5DP16Zl9D8PBUnznrDPAxjp9A/bnFw4fZL1b
wxGNp2Rwa1ZKdj5Saqliw11PkxSlXGcJ14xzJRukgRGRIxeVfZ5RlTloAA3J5gMZPz6FE+Cqd4PD
WTG3GkLm0OXoOUYuEasCUynUWOGehfaCzXewmq07nNHPA5Hwx1BuROGvCmx/NKONBIaGB08aAFX2
prdOWtPTpXfmCr8Cucra+tn/fDPfYHVbDkElrYbyhtsNhXKX9KRS7IaJOnocKOc6Qw3qSIaDCVuW
0OXr2fiLy7zsGFbeT4l8vaCRw5s4d/z0uYycDpNe8TgqbiKe4SVcjjGYHtSI19PmbDG95dCylg5A
6xBwjPS44vwXerNFDmfOmzheJsF6kSr4my5m+ZSQuIDkoPjbr+UbcW4P4Y5kgwZ/LEacJtOB7s7z
cfzki4cLVQJaa8c+38vp8N/SXvhA2lvo2hOXB1w4JWtW1YuhnbgrNHXLLZ8r+07b9lQFNNHG/ZWT
hQjHReTD1hsjpuFmUGtuX1OsezX2KvkP3VdjOtl6fAcv5LJzhpwmBpqVO+hB/RzJG4G1YfGW/LmG
L7nWD+CDEv26mCDqnLS1oVfLEvoTVV3LlV71bA94IqSACRfmPF8eQn8W4HR6s3FOOlxp3NI4cz4j
U4l4cGMsBy4Dr8WKZp2LMFSAnxEokZzCgQVxJ9xhrsLvvI53rcHFEvtedOwOr+MySOaOy/Drzmw3
GDZBnVSuvOEhHkbrQL2O+cGlnGh7kwe1FPBNFOAfGQH3LhG41SkCWvtxvfsM0j6OisNeDhQ2uC3S
yun6PZMMP6AXCqRRg32Di55/dXffgXpgjvqoCVug6wSU2EzAbD8qXOXxJRZ4rTrcx9rDI3Kcer9N
PNFyqpz+bcX2ZbFclhOrfx66jwS+WFtiPrjN1SPcNlGmHa7dysfVbnjx5yKg/zKlcZr6QB3DJjTS
fFG7cY05zCF85d4z2gu/crorlatyIHMQl4fSxhhoa+NKa48aylzrwEZ7C64O0nRa6BFaV9vf4bfx
fC88OlswJ836qk7bf0aYtRSnN8iVjA9+ZuTCaePgcGu+TfTRBQvBj8HjknAvMj5aG3DDFWvVyWnO
6hsYHqPRLrQg20iyyyyEU2DI+L15DFjRbh65z6VjoKhaKw8P0k4G85OBZQXi90bz1kSq8GiIzKjz
/rRAz+5IKoHGOjm4IVu7qmwfTO4P58d1ZVqG1O3UFZ8c8YL+rp9DzonEickY7xhY0jwOifNfmUEG
LCMs3Dw6C7S4S625KUTJWN01OZ7Re75+nQQDUKZDpx+T1iEp1JOALj8FWZlN5ULG79cKjAZIze4H
BFtW7QSsnk7dgvdDCnqJ9XduRmu/dlEDZV3nq+DwyYO5nXU6pH+SPTDJSHDJgVWytnJ8pVOIOuE4
HXq1cBMhe/7edqbqow9mpBVGQLFB+fJn9kxCC6WFE+dWzLFiG2tBW8Oo8NYB112VipTlaG8PcgfW
8v/F3pl0N8qkWfi/9J46zMOyNcuSPNvp9IbjtDOZIZgigF/fD7jqc3ZWVZ/ufW90JCRhWQIi4n3v
fS46LzqMyKg2AK/D8SStO7T9NSR2pjOrwD8ZWolGigrRnZeHe06D+fyx17WP0JBEYZod+NWqnrSN
DT91XZ+amkXFJqBxjqDlOnzmG9XNCxKvlMq9ueEMqLiGkCLdHkiBs9pD4/+Yj2vrjt+SQqtOQ5S2
Z52sOwr1MFK0fMeZ1bc7lJdUcrkClZRJ0XVhGuV7G0f/iuuwaUJBs1ji19fAoagqBsE6pEcuD45N
iPsGiBaX58q+4jDkv5DRngW0xkSdE7TZpixKXlnu1ukxiK+7CCX4LtI5ebbwMfFUcKYhzfTTY6Xe
tHcUK1zG7J81OTyHwb8vqm3Ld8r0JnjxmjvRbhAjzkdSf0RiDuvEYZJyCbRNy9cznazoms5eVJ/A
dsFhdeQLARFz14tSQgxSnDnCOm+uuFaZlJy6+bjmXASQY79RRgho0+xFfeDA5KfgkEX6T0mqTPbj
NWegQ62PSZa34hQpoycGI58oKG1u4in/xFNc2uc5R3xs77QfPPbjI7uK4keXf0Ec+dUYySG+a/6V
lhHHsC7G+b/glZVYzw/dDQGHDQrJ+BSjuia/JjjMM2nOew0R6HcqIvx5r91w5rFnOk6M2znD6boy
ORpp+o/zBWQes3MqaccZYmtupgQX347DpnfuOC1RqYftc82Fvt0JeWWyq2nbJdu2e+eApwcSWnec
ul3CxQ736zZO7wf+IcQOnBVaC5l74+p7cuYwmawmyQ+GBqY/Wc4hUgdtJEIG/MBGaHf8OlCWhTyB
H6eQw9etlXfhTMtYc5HiYsTJKm7z7xwznFJ8Mq5Ek5x/bF7EwczFiCsHP1Gk7/X8yI/GladAtOIC
aKO9hCZ4074hCOECxXinOUde3u8V62bmy/m6QLxGGLhxw2WsTy6Nj+CYufkmwpYnOHbmuQ9jH8Uy
HvIdMjnjbNEH1qi3dHCcgLL93GTgZ+VdRYRDB/H4JTAY7PDmpAMBZfazhrDM+THP99gVU5BszyUk
n1qMHiiF04zqsOToj0DY9UfOGeppufV2jyaAlgwzMf57752L/C21URbrrFfn4RvlCeVPlEX52pll
BgCeLfOI0oJiMoNzQ4UpZEberDvN8Hf+EBToSm27BA/BxWNBbERz4hN46oEvczb7ag089JV03JTd
c4EFTd+SPoRJuYnSOexOXU9+nmIZ6jxCjig2WancFBmSzlHpyV649l0iBgsjYmVdBbNDVE8RUUGV
PeJce007/BRLBFimcUzpdXbUVUyjW8PdkrjEHC1ZTUuQFaEwEeZF0+RMUpa+hgtJezGgcAZYQl2N
TXYjElcjc55fpFX2k3JB7UVh6+GwGLhydba1lfFjbfsspGbUyCeOZHI+miJ6UyGDjLAYnWNMX723
TZnXRJFfHjPU0yvVBfk284yHwZ/je/6Ct4QuYUBh5t8sm5rMKpjk6A/LrosiA6RD5WZhJ32xklSd
8JX1kshQlJPZXzdmNKHIXB4v3JXeFD5WYk7chcOxQFY+b6x27zgVQ4kayV9y9PuvF6Ru+u6Pbr9d
2BzLTbNYRr8eL/fkHE9elMVxIXQk3hwat9zNF+CJVomUTM/ptLBCtKwZN4M9NNigQGKj4+0QiIX2
3z8tcEFyAOsMvshyd/kXPt84R4B9kka+NhIbfZQNa7CupdbTeCghl7+83CwQmM8Mu+XustER9bcA
z/R2sLAtRYVes65kpPvKgFuAVX9s+wqHM3tyNFI32VueOhdebuxKGdVIXWqxVSkLuTjSuALUz41u
wvesY2/T0d8wI6iVunQA4LrIzYNzn/ru1sm9at9q4klRmZkQizn+XN5OqQyUw6821xtWfuGPyCE1
1pX1VRUG3VbVDo2RCU1bSgkt9SQCAkkme6khlCGMg6Xf7KiLW2qeArbr6LVYnDwE/TPxKRt7f6WN
6lZ0DMhSd9Z9CScZGA5Lovy6GWZboW9nm1b60yEAh1m0D41DQdBpjPJRpxWSsFwn7QzInV+ne8cU
NEIoktiNezeaxm2tj9XeslHB1ipcdQPTkxHN4d5p3GoV4NRiSUB9rhp3Vpyn28RmSKtkf9+iqxRU
reDMhxdR9Ef87TrcL5pwUInDoadr6LPWChx5aHNFHUrY2wCX37YY+KajcUdaBjjWvkSw552zyGhY
kZOt3msM0BHTIJdqWyRopkPoolvPIIQJ0VvTVQAAnrIq1OjKTLlod7VPfoSU/kZJ6qOBbu2EQhFS
GKwwiip5rvTuiLAe1ikN2pT1c+V5ydGY0CBVVJl9CoQu1DvaRP2rrPjSmlrZVF6fQQ8HJOww29Th
nOJaJLALa9vwilGwR5opkf5bRNvFL/UYaiwsiaaFWGrv8yr9EVABcozMOQyWxuCVM3mMSxowPcUq
N6QfNVHb0ZNJoWlLI7xNfXkpavPBnFddeCJAd1BsQyRTQBRP/eBmCBRnjdS8PQme36ueT6xpGaJA
zSeCYHCudcYur49hjJMvZieIPUWcffc6ZqO68yNIA+cc9QxwhYPjVCTRN8NlZVgMTJA0cwRfL4dN
rZflKbAkjgm9Qc7mkHduzNN7cqi2kSrzC74wVSl5bhtpXUpT3E2qRyFFoxcvynQyPOelNi2kBFLb
iz4B26b8Te3vcxOgqypvSL4JvhHmJCdnGyjLPxVDeSQmoDv2wlllc4qfozUXz3PUIau7VzdyjJ1S
NVoVTt51rXl3vZEw7iUjwGmwjPNBxDon8STVHO+jFJNaTQqTW2rbH8CfqTYW1q4DHoGKrizXcwjw
1i7a8tgn+ok4QOeoUNLCUChQKilcfGn/PUs0ukBTl+1S4ibWo/3hkSZxUA0OP/wf16QUm3DBpivA
fsz+x/AN7ia+jkxdQHRE+/GxqL2dtI3g3Ij6jLGmg8NanPLQ+EWUGU4aQeGMIYBeA4Kkzjk5jpHu
tRScrY4FqTDqK32671xctG3bmFcl4gj8fkef9LC9NEcWSSLN101O/ghWKcC7ofNBznqxLyp3Hxo5
I0HTPqmmfFVujretN4ghza/nIx3LLog5R8vNsxePP/yMPA8zibd+jPdN4VWpoc4OzL/t4KBZBgwU
gbfZxXNTBmg9mkklJ9g7lH9ksplCXN9zuO8sWkQG4tVYYWsHL07PfMsxK31nRh4BspKBxQvHTdbH
9Rr3MBEU2nRUVjne2XF8SIVz4hApfhBFcfFLxOtdNTwZBeu4Hr+bq+isqZayYdx8t9vhYPuddpoS
ZBpkE+EEG6ZoZ/nt06jnw9HSrXPNT0PJEfV3FAfEtVo/HcX6BuuVoibArMgwxuuB/q6KUhZCiTPd
OLb1rQnI+QmmKTk2icWcsKIQ1Ywda0LcWK7I0JsRfXusDBfdYEwXmTyE0LA2lYVfB+7kw4gRFmKi
rfZJGMTrEVzDzI25cvPq3CfCuuvr9JHAkXrHxTg7mumTG1X6dReKcxBN1smkn+VmifnYwaQ6WEix
2kYzTsp7BUv1AWIiOYCy/jWCdECiHj9Vmwjv6bHyX4mvledAVJewHvN9ivsY94D+ls8SCQIG2xNp
C2ddiORMxulz6UrWeXQyxty4GGRO7ARxLiBtvHhrFOKZo3Qtak1c3KJjeS4V8+bAybdJq9EFjJwH
IH7bfHLcbT6In+RknNPWtJDTFsSTCKadFcDtc85qN89ou9Q2bSDyYt1TH8rHLjXbY4RVh8bDXCLB
RBw1aXJJCJa0veJX6xn4A4z3ELc6blCljq2VYE11zW9dESkIxc6wV1K4u8KTx9oZGWpt0905iuWR
1xC4BCXfkBYajXa8A65IU8yS07bwi01QVcTLmkF3JpCGuS2Xlt6W5k7pZn82RXGrFOjzqrtpipYa
QUZqzaTLM5TFaN8BiaQGrR5sqoY3KVnbuVHtNbNIVkUXeRvPdUpKnSMSF83CIm2GR5PsWpYWWnPV
OTiTWpeiQk0I1SM+oBs1DmfAeNdaSnSHNxW4IJjQ16KuGVHRzhspFZRUKz/KtNrmqbNl/m6/hTom
aA72+9I2KJV7/jFhhn4oImQdbtyftTG4N/AjR4SL0DLxSwTcG61q04OQ7RNQGC7tGlVFw2WxNUX+
ezIx26z8HqmMS52qIYbL1SlpZqXnHDu1HYNdNrA4NCRSky5GaVp11Ob8mnNGN/q97VWozFN5wf44
ZOUvHPyrnu/iTUwvdSP9dZSEJasb/n8Xx8s0BclljG9IfUTb0H8f7QEx6wigzDyNU0pMdDOcCUDS
0Q1/RI7LxBxa4nOs3SsHPXoWtPUuTOVHMtrhQ0BnSa+SHq6A71+iSL5HrRfutaPliEMtaN2a3UAZ
YKqO9ZxZkhnFKW4K+87J2neDGK/GZLpR+xTBG396SUKEGDULUCVGaCqvMNO3djR1W2KiaTcbEKe0
Kbs2hstoJfG5F7RQ/dTaKSOgQeixyGEZ3lUErE5ZbBHlWcV4Jr3vTRIcldl/Z8C5d32TYJMZLSH2
ivN0K8LQOYuAACNj6rCdzzUmvXoYgqQ6gqk6QXninzRx+joU6K3Apj3YWhihSTlt6rOTmNONBzPn
AqGAsj7wxYAKgR9LWJaDuLGMzj1nAa3XASMOgdJYStM5nc7MfvhVmJ6bsEcdlGZ713UouQ4OqAel
VwflbWJzwxrJORmD1u680fhGrPPN1Cv3YuTNM/51xkkf9WaKM900ueQMI8W9sQxuSexOTxAjUDWZ
1groAX1OXYmNa9xRMevyomVBURfwAspLabcpFXAA58oVzjaP2qtUyvq5Rba4E/TXwTzcu4QWggIQ
/GQ5EzpiN8SqBn51nsj+xMVXPXRpz3LYwXmHvetI6pJ5tIPgtq315NATaThPvqmcea18ZGkq9i1+
bOTAPCz8vNvmmfM6BsjdYrs5KdzGFC2N18aub4rKIgZrmrr1fPK42bhl8ciX67j2rMllSqoVu9Id
xp3dNQ7GbKYRGlemvG82xNMzJU7t14q579Yq9J8EyNKz11WBJKQhd6g+eAEnqTAjLmMWB3hIuzZX
vXEMZeETeVRcDS6XyVLhtLB8TLNh+2jpuX+pJZXdyqwOVTLbEBB8loZDpEs4Xeu6NA4mlIgD62lL
TfOsAOl6Fuk7cF/IGRGEsaC+MrImu+uTIN3HPc31bPZHVpWXoJ8frbMeZnujkC5VsyRcB85wdBX2
I9+DIeqDRbjKyddlvMqoSYGjIgXCYnqyJzlqxAM+Rs++I9GbZiXescp4iV5yDy9+yqR+s+QAtwHl
lFqVjHmmHl6PXjb7BWifhE7+pOvURVzbMG6FjyuWfDF3ZUfFtB1aH8u8BRTC9gir0ljaiHAqD3FX
nTA0/qxHLwFJViVUTtrXnjwAogdbSg652k2VcRU2KLcDrwUFRRmtJOJo0v3oprP4cVvid2p9YmHo
6NSrfR0Z2Yg2Q0t1h6C49kXTkpGhVwbMWdKGUC7k6KwiKDklqP4JD7ua8L+03bVmyuji6+mNaSvt
keWuxdj5PjWE0NrtSboJFRufXmOv3VeldwxLFgpeT1dTDxm+844ueuldsxjalJn1rrLYRddMKHlq
F+UcTIN+q3uR4fBM2cFh+eRzlXPaQ+U1NQaKQJzD3lI0JPJjxuL+yhMN1xYwhi2dfo3I4X1WZ3KV
E7/n423ea1NRrjrlzKtQXUL0tBBORvQMe6bOZY4y1LBwnxiqOHpFZ93aSh7JGN3KKEwu8aghbQdk
d83xyeWUyMxN6uhcO/2O6barfYA5Tk++kbwMCcOqHnM2crRwQjOFxT40lLvGIGUK2WtLDDMBy5G7
EpFNLkfefK8sZW27sXnVldPQVEw4RYWg9De9ENP+FKe0CidJW94PVIj8n1Z/OI4TDer6NQZRRkho
RJMSrXkrkP+T3nQw4pjg+arIrofEetA8Jfd6MJLsRWyX/4NEoGk1xgKphkbGTGc1+baJ7+BIP0/T
iIUsoADcV8U1kYhPU1wetJxcstz51kr5PqQBItqYpaSgzLHh45JZQu3WbHXyEgvcIShIjGpAr+Bf
ST+7xM2ZiOnXZoLNUFjByQM7sAoc10d7K+/boJB3ma5+Wgobie/gCpFJQOqnl2UPTpK/uOpZVJXz
MdkPZZLdFUNTH/tyog2UDnPTmU5QG1BuzezLwIC0hYb3S9aBPHQBvTwANpKRfgr2oJTAXRsoGgG5
vGkTnQXDVVs54j3T0PBtjewbFyy561PS7SkTpeSkJu9JlX8ILyL2BzBHA9H7XKKllIyq3uR/BK1u
bN2ZEZJ00/Nb7xvDNazpbVDwJQGwqPa1FaID2DYELd4ajTx4WcGaRkHh5wq+7o3hLGVkHc3IYsIf
X6aiktQSPFoXYoJYPTLKjiO2gx6CROIeC1IONtZsTFQNRYyxExTE+3oTq4nJlCluMPzSuqg5d+Pa
fimD4KdVaNUu7dsfgAkRICWh2I+Te2PlBhXpFJSjxqzIY20nfKw0toYbsC9rvPoIxgcbJEiAb4tf
ndPHjjft4KH1yCDpDTImDZPTc6VlY3gtA/GR0KbsuuKXE5Jk27t4UBsEzFxpwkB/0wrkREY0jdsx
p4+c0IzTbJcuTfOjNHBBhf5ubOvq2NhEaGGhp/4t4299274Mcppucuc2KHAaZ72W74F/EE4+QVfS
NGbMLbX0gH1oeXvXZU28i1Xb/388x8//FfGNXPv/Cfj2n00yVeXbf/w97GPhvS1v+SudgwgOWzds
Ysps3bRs+z/+QXwzDPtvvmG7pFIaf2e3/SOdw/L+puu+7kKbsz2gb8FvxDfjb2R8+HrgWdDbAsP/
vwDfDNf6A/imB77jWUbgEwHCB7LnMJLf0zmoZbTkNrvqzLgO2wWg1tVyMxBWdWUw+7wypwGnggBd
GcxV4XAuAIcLY3y5N9+Qu/YNnhF49i6DSrkAKhdc5HKPs6Voi/gTR9nPVMsFR/lFp1y2EWQGwGfZ
qBGJuQ/M+KgPGEwoUT7GlYzmg3xGSZdG1LyQhno24y7cweMAHPLXjUEQO2yk+XGxMFulXXyzzQnV
9V94yE/So7sQmp3aJaTHoF1iz+2R5cZc2iULEJV5K52TTzYq1rkkM1uyfucWyrJNSspRn0+TrU7O
Vp6l4yaVPRNJM4WbsHxj/pjXh4wYHmrNcL6XbZ9Pq7o4MVNhNaQKGLTOCDy+c0H0fj2EJwwdstTi
9KrGz1LB6iwnwkVB4HA3UswBPrcuj7WAlpw/1La+DstenwncMSYiTJtfN4Y7gy6jBYSZzb8GKeww
7wrhbbggg0SYsb+eTGFRQUPFmUGmpsEEbN68vODrVaoxnx3IOFtqnN1urOv7ceZrWzNpe7ln/HUv
6S0qYn88DZ8+ZACH17vTBuMRcBPWw24m9i8vXB6bcv4if3vqa++/7RPcyvyuDnFiPhbG5o+/Lj6f
nj/c8pGWfXz+peXu1+dc3liIvRg51jKNWqAk++7zHrGXlAadvLDWy93l6eWmnvJX3yYG8GvTcq+Y
d7Dcc2COHMoq/XzF1/avNzgtCSusXArNqK6G0uebb6OG28/7y+avG28+Vj6fXzb+y8e/7Wq5S+U4
3WWO9fj1luXe537+3MVvf/ef7qbBh1Wo6vjnX/htT7k7uivKCt76t3f/9vz/8OF/e8Nvd78+9G9v
/ZfPL6/886P9+crETVF25dYOLBPi+JnZ/XV4L/f+7bbP8+LPp5PcKg9/bNQqzprl1CGosp/mKc/v
Z5Foq0bfatQkocI2mIZNLmlf7/l69R+7XZ4AGQSlxDkurcmv/ucSzPD1cHn2a1tlhykrr7nd+U93
l5d+dUK/9vuV9bDs97eoh2LZ3fJKR3Xs+esvLRuXm3+1bfkzpAM+ar3Kd8vLzKx25ctyV6ax1Ldp
Oxl7XXnk2gOrXhJgximYsTwzDHjZuNz4uWlP68+nllctW7tEOcC8J5rKbZ2qjd1Rgz8tT0166k5k
37FX3YmKiukgdz93w2yeLpqgv48VjVCKz31pSF/SU0PS5S5LKiRyVFYDDdejcIcfSQNYYxKsJllk
lhDi1kPT/8gI0l433TBsZf5B85yOVRxvC61FxiUQfBHwehJ5JSiyIraGVNIXV5YXvVsTYRsl4w6a
A6NYh03tbX/7lJ//xjgnEMFXjbdLXIWcr+NLms3y8N9ua2c88m8vmUeG5b2f7/gXDz+DMf7Y9f9i
N0SSUTyEEL7sOVgG2+Uvfd5dti678Zdxf/kD//aTFHpyFaf0M3//NESGoCUd78Uykukz8zkoBnIk
5nvd/K98bfvzNV9Pf73ma5uoXZepyH/fxR+7NWUDSHrZ+LWL/9ufWT7t11/52s2yLUiz70UGRonQ
IMJC5qHLnEfT5d6ybXnICH5rpPq4+9ou4xkyvbzk8+7yVLqMq8t7/tjj8rBYRsjl6c9XLm+a5j+7
3Pt8/uvx5z5jW9uMGrWpyehwwFV0iky6PSx4Y0LPTggvzpXS4QQVIx6JXg3U5WisWsxISQtFWeRn
6CpDq1/TTcB5FYsfVKnoJhBSBFgJXZobe+gDnCzYN0VxboOgOsjO2AeCzkeW+a+WHaHESUivenU1
/2hkojgqHz1LFc6gRu9+LOG6R0TsIOSq39NJ4sZghrFNrGvfjabbqA73VA58TLEzMzipH3VPs/dx
1b7kifaeFi3KL6MPkNU54E51H13nhFD2WxvgeA2SINg6igSkLAZhU6HEYsEHblKu3A6+YB2/ZyF8
mlG5B6ulCsTikBZHtisEFUM5ULUqiUkVWX0basmvrKRXz4qDSpDrnlkixKtQ0aFus+yNdSM2Rj+D
a8eMHKmUd5Wb+rfCyobrIhH4mdotebkUqFzvQaoKnEC9C2ISReuqDsAlamSGdyOEIJXcu8akbdwo
z1ZvsqyKTdxXMb8kNBq7StJzoqYXQLtvXjdZW0N919uHPhK3NcnBFAMg5BZb4c3XOTxzU2PRpBsl
ho+ESqbjh8WqD0FvetOw9u5sNz/U7hzIaSJ8szo6NL1fvVYK5RSYT6oiEHmpx1h3pvWRy8AiLCCW
T7kH4SmLMQRT4C6T+rvjhMOmpxjXYx8uMKaY4pSK4RcaX/JU5owQGq89v4WAPdW1KCcJHwHyFidH
qkshiovmUo7Zleq4qNa6Ve7sFpZRHwAFLcx+7dXBe2qQaW+2pn8eLbpJLg5pJ6iAL3vmdxnfhU2D
ujOhIVHbjb8Rotsbob63I8fbWms3hxWREuiw6xP+LXdSx0H530uSAG5kL6a7/sV/0Ide7j2Ayyun
1X5q8SGsS4EXWn+uKGrumxCzYASHoZ2sWwtYS1XuIkfMGkBUpZ2DhNEgilWKGC5K2ZR49mbFPeZN
YhXaY51ir0vSBOur31Dgr+VGS6D8hmFE97eoD1bQfY+y/pcgtRadeIeWIruReldsx7F14JScQIfK
LIBPbXXuyY/oJAREKw3iQ3OjcKcwfeYFGuC60nvk2sZV0IpfZW3fOj22JyE4HLZxQ/2c7GOKM9lt
TbF/7UDVXrstzQlEScXaKkSwKUJKfW3FEO3mrGxstzBW5CBx8kzGPZ1+/IQGbHE7THpo0t+7abhz
O7fZtskMlTT7q+Udo4hj5OfjpQQPUoaR+O47OTF106nzvF3B+dFmRbMJbazPaXrXM9vHx5Oj1DRi
RUg7Tii9L24D076qq9E4mWlKelLNYs2OjPfBoTYYKptqbjSK26F0j+MQjCh06DILn+rUkPd3grMK
bWEhGe1pCTmwgm/HhF/Cpp2DvNN/mpRkDG902q592O08K4JF4tiPZj/U5zrtHhorhnA4sWZNUhvr
lhjXRuWwIGMKTaUWJ6R/VcSxsx+sHLUAyz+Z2eOWyuBTrPXUV6fxIFVWHan/r2TfohWMmnYr4LDR
u3uzG6RwgyLyreXEX1daU+0suAid2SAWCPe9Ew1o8bF1caA+aX3r4Ze27HNYU+EPxleLyYhrtSXX
05lz7COucRt2kMhZNB7JVWvXO8M/ZRyNR6cBoOTIzehwSXAaQWWuz7HDguFVfbUSfDJqeIhqVWCv
XNkBZZkTH6cSLLNuDC9dRzfOSdVB8OOuTBn/nGT4s6ziC3Dog5sOD2FZ37ahcMDMBadcQ44hDK3e
dJoFkarqHisT+0ccVqBVtDzed5b1IC3DRgMbHCECllsuheOtmrtGVqLtZcZFN47hG3SFg8elshEl
eJiWQrOHtzLtIxpIdT1ch5b7Qp+R1kQGhaMIQJ5V0/fNWJr3tSeeOftAdTe9QJWul2DJweUG4a5S
NuvRLCnJ2cLDbNb7oWnRgoylXA9F9JRwmqIYezMqY6CAQlnXqNFXUHh6GMIAt4EEfT0SCSzTDpiB
Rr8vMmhy0ZPpAnnWndcgD8u9MOND0JF8XoTIQ0ltfrAIplpFDWY2rcSrGsMtIN3cecjFGk2Veepv
3LrWTooTjDPN2tcp3Q8f7lY90jppi+BE+xSLIc3XbeTeyQkEWwJBfKtCDOBlrZnHwbn1++4a1mKz
qT2OPZWha4sQP2Tdt4ZZFMkY9Dy43HVd9soCASu5bJGXBDjeQ3gEDrqLjZ1ZSAcRCWyZSR+bOaLG
HNvbzE+2Y2qnd1nkbLja4UcfR/uUVDH4rIHuReSRLVD7OCuT9GJN+2rqEDTLHgCiByFNwuVBT7e2
h+B5nLUXdo5Nn5zBdYeqp+mdk0TBgRcHQkOZufTuUJ17w5gg+4vKQ8hKYBUJ8wHONH6MkDCD3MNp
COfZrkGadUNg0DHHZJkSCQ+Rwvxe+z0wMPqH+JDY1AjdP4yeBjugrL5TUSuOk2RG1LuYgBz3aZAj
gIziqURFiEOoPOQRv7CHqg4r64Tkn0zHzGkfy96G82NNSKGt+Bpg7Vy4p55fGzTuWh8D30TF2SrT
m+Ze78wBjHO189KBWBfODS8LIUMSFoba+k32+LlDCGWJG95aXo7VLYKDYWc6CIOO3hP1CpUl4yGB
0blv0+Q5LNL8agLj7PX2D1sOu5jWzpXuU/528LLaJurIaXSvq4bKtJ3g83bHczh/08KQ13S/WCwJ
rnyqWxsCwUHpA/+y/ORDGAkyUZuJQgvNG3aAXW2aSjQoTtHTm1Ls+7R89CkQ9VyPr9wo2MWtoS5l
isYsdMx+a6sS0ZDubiMLmfhIW71l5lDXbrPpuu42sOoGqA+Mgo7WgOOaz2ajn6pwP7i9yfUMkpCX
zmYCjLF19tBnxpkX8bNZRIEaSF2KCEGv/CFIuLP11N+VejYS5uRdNTKsz4YZ39tDLjlGu51K449s
eEaDdTWaw69caeO69jR0VZFxbMk1oLeQARWwCyIM3LZZD4jFuIDodY503bOf/CCGtKHH16H0NRht
mrGqPQwuZUnvoS81bDJZGR5rptB6U52FmMqtq9v0BDEzeDOXV7OwpMHY6IFM8xeR4zeQUgy8G3Zt
AWbyBhqktnXgGrctjCC8uGV6j5jvvfdwrmQGhhifLy7OE/olWsPMpz/VsetS8XVPtTiU+ZgckUJv
EHhljjJOXTCRJEGKeJ4OK4HiZ40yEjB6hx3PflVVbd20xnzpzEvkB8MARlW+lzriT/wnfOO4+SL/
kRWbYFm3r1o6MxEtEb6W+8EuMcCU4hJZ+r2pIGhaevng9P1H1EJM0wX9Ny9+ydNArHxoxGfNxkeY
mD0mp2E71QOX5jiNT7rnXGc0PAeavsSrvDRJHBC0WMM2ycSZcZDpluvzdQuo0sSdrOi8rIRN+rtt
tfa+RptqOC3W0FohxtJfZTe+ag4kC6vHb21V90XgJ/u8K/DUOtGhp4m40c0GWWmI2b9P0glihXmT
ulBXIgbj2NKOfealF5FKnOQfjW9eN8p0v1kIYHOI9Yi1tkNGrXtKf44T4budbJgcBTghfGfiGIVC
qXk2FZPcXjFF02hjh/E6ruYekjI4+fCdawkO4OHOMGHRpaF5rQn2UXWQtqOQPnuqgXSUabjtjJxK
g4ID0+vZKen6CGfVhGpuvIDR0HdllH+LgYPvy4bOec/6x6Re8UQn3jYh/HN6MTswZs+ootwxzDCA
LH7rx+RRjyp3U4bql9kZZy+QxtEY5S83eqIcn+1UO/5SxWA9O3HdI6cS88RysLbKAFWYVm1/cTcp
CeWHyA5PWospu0PgFfRg9n3tUgTqRzC22YXK0S5xLPvKGNpLm2GhbybyYqkKH6jRvzlVi+akm0hC
049uHE57L+h/Cp/0izzcxnryLs0MU4aNmbwMEqz3qj/GeYd5IAxAZeFHGnHT1CbiKJdBQXjBu6sV
mwogk9YEF8dr93bjMmLmHana0Z3fZM8VQCFl+E92K4OVZJG8srzxsQnJ2c3AJ0YDOwMMv/Iwo0u9
PXOVRslAUBuk/G1uVs+Vbb7FlQKAi/WqQl8GWRwYfjJdV/T3VllnxAdp2ua+CfjJNOOu6TLtVk+d
8FZMdX5bhydbCzwNWwab6P8emyHPLp/bDA9dzVTR5v96V2SCZS6aIcYFxp6WJ+RkvXWTh2i4k1gF
p4e2fmhzW90qA/OmBy2FhSrGngmRgXLTlA8SPWlCorkPmcWmNW4LKbsBAMKJSPhVQongWhpDdNfN
N2Me3jUK5kRRnbxIObfLDeVIOGfjxEy08v6+jZgdgIg9RnD9r239hObQJNV6XyNVr3wnvCnmm56D
UXj1LScF3puua3ZDYZq303xDaVYc/NEbV8vDtout27TxkhvVI9f+62XL9ta1vyVMf6FW805fq83b
HA3qplBthTn3H7u0zJD4gQiY7vKS357AooQQ+PMPL5uRyhbYsqryuPyBZVsYI5gLuv9i77ya49bW
M/1XXL4enEFaCFO2LzqzGZsiRYk3KFKkkHPGr59nLers5pa3j49rbkdFoZAaeaXvewNOMvT2N2qV
2hinenEpnPnLxy8RZb9xXW0zhlFyIlaIhPd81xlGfBrr6ecU18EF2I1rfU6yq2kS9p2a4NmMUFwH
/++8LpM+Q0FrZetU1xIw/oRdriytP6YiFXexnKid+9ghnQM7fY66dl0UXsRLzUBsLKLyIJDI5Qbc
064p0Qao1HKExj09o+kuab3bxacOGfDQo+z09p3v45Yi4stQLlgMbz4mDK2+91iyHGc744gZTBnE
0MBEn/ebUoA42YKikToQeALnMszjuxxWwk0lxXTUF7UAeF9PUbfywZ3dlvS+TrbmhSczKb9UQThd
qt3UxKlLE3sQtKbUotrXgOq0EWDi0M/hV2qdOUs96zK9zvppgncQ+ndZYfl3cHWWowV0MAwa/06t
N12Ajng9o1vi6dyH3C3o54sKofdrtQejwDtJoCBsw/dXznF30ELfuasryNlVgbaVEXkIXEyLe6c2
GF3SXugVPFG1qDaEqW7f1Fm9tpK00+j4R92uzS0LuAhCIekAP0weU+0b1TUY8rR1QebXyQ7HBGRN
tSA6VYUAkW5D/rfcAPVxt6uxl/aJvrV1HYNeZmJ3bXdBTAnRrQnBLZUb/98/pv8TvmNMlM0hMKn/
+DeWf5TVjN8F38ifF//jocz5+zf5mz/2+W2X6/gHA9LyZ/cP99q/lzcv+Xv7+05/OjJn/3V1m5fu
5U8LW5X/P/XvzXz/3vZZp66C+5B7/rMbf+X9/xvfOBPzSPMfwQhu3sd/uX6f4h/lZyTBr5/9ASWw
QAXYjuCN6I6jHOJ+mccZOigDYbm2NImzXdMhi19g1Bj9+78qKIGNZxy/AmromfjX/d08TkIJfANT
GsN3dROfuv8JlsDzfaACH69cwh6E7vu6bQhP2BAaHF/Y+p+hBHViZ4xDsJkCUEiY0AlASlVYbKTZ
dPUp9Q0+m4Su47cQbJD90rRckjhbhB0j8cPOI21rCaLGzYSvKC6ZamLZeNYHpmdD75+fc2nKbFUa
pqNFDcFOzRYe3Yytmu2lX7OaU5PUDTCjI6i1+vBYlc63lVXf1TkdiL+EDlQ+qgFx/kagozgq1IGa
uBJ/cF7scyvczgaR5UA5W8u8QwHC8ViqjISa7RYEtoscUW2FbFBIB4VEOC+qOd9ACjSYF7S+8Usg
3g1rU3oonCeit6N9b4vLVDIdp5Y+g5rEcnHUhLZb4vZKraoCMSHZBlH2w1tyKCSGwFE27UNZ3mPw
B6NNmdvb0gv4Y9btzRGJqXuBqwnPtMXEtJaW4WqiFpM4KbZGrP1sNK8fL8MYEtPSujLUoyXTJaOQ
TRYFcFMDKdQxvHX5fKdJoKKzEFoC63bdRf1tk+ghWKcBjikec65GVdP0cbfPpuEhiBJCqo1+MLz8
oY+Qqqui5maEbLWfXXr4VRLeEZypu+ZywS/9EnxGc9nnYYnElfESoNTqWlq8bUYbLHUKB0FLF7g/
I3YwlgmDrS0vwgSvcfVuEqd+xC2wDhbYTvZX5RoakordpS2MUri45ejQ9ZNoiRFY3CqwUYIrdeed
GHa7dQhM4uMNZ1HNkaT5NXdeZ1WEDlfnZbXPefH8O7VO9wML+j0Dymbuq8N5v//mML9vVocNzYj2
Q81+bE9hxsNNPZ9TqIs7L5/P9z9f11Q+NhIFYDj1WzXJG9x2z4vndUOWYPSF8VTp7tTa82P5eATn
5d82q8WpQGtC73HsVYvRaFT7BoMT5QYSyzyomuAS/2suVca652W1uSkS5HXVb9SWj53OvySQsZ87
rEYikwDlXx32t3Xn01cfZut/cSXnfc5XU3SQVDRz6jbnk//VfufTaWHv75rUvzqvOv/0vO58b+d1
aWsisAi/+eN2Tcd9LJsi3CmAgoIdfAASFLygMbW/AxY+zSoggjaHkDsMY2c6dYsgqhEaa0cDwXqG
Lqi53xbVYVM3BSagtkguFtKIElg0g6I/dEH2AZD4q9+pdR8/VsdRF/JxhPOymlN7/rYOgD5KCI1e
XozSPbkKnu2tAlkpuFXsZ5P+sRxnDogvtenTrEJmfUCxft9U9Yccv2CVs41dWVnMBSISsTQWVglu
ldpuVJPwaadQ7aq2qcTveVe12IONB/ctbhTUgZhlffSEB0ZBTlpD+iXDO+qJvLUntU7tp+YEifFf
EAm1rH583qzWqQmB319HjXThr/yCQOAin04u7Z7VnJqI0pcsmgUewHlDh6xQnM7lqsee8UgN/Xny
V+u6lHqXOITK/E+ydKg5U5ZTNZcqq2u1JTQmlMsGzGMUnjB27P44e563A9978/vOH79Ta7UPD23c
tBNpq51Il2016aXpdi4xjIqH78jGTU0UYV/NqQ2GcvGusPNuGDmTNG6PamK6Oin1IjGB7vrht0k+
Kmz4INu22ISHuhRwk9bhtkGy2R2pnIQ0G1cc9vNErcNz71UvJqkXA7hykg7lg5wUsML2BR7mbYit
eQqQG3iXNDjH6XyQlucwxsVxlBNDGqI7vYNHUw6uJBhMvMDs5b4J0GCdkxKPCvnBqPc7y5ecKQtt
tRKGLd+OkI1gdrkoj/bAwq49lcbtuNbigaWehHowAfgN2yjcfbDgAe9L53c1F4nm1xy6BOU27WU6
RAEgMfesQIzaICTpAZZ4tzcsRyS0R0Ko5PUxoTdxoyeTiS89D6o8CmlW30jbeqEc7H1pZh/nGlKo
kd5tJ42kUUvq5pjlYMtjTxvXk0eAwyxA808aWmRDiNG9An6mEviplrvzSrWstqgJcHggohVMAug3
U7D6WD5v/7STOohaxmMWwrzZXX+cZ6FniAYPcviLZn3xIE7sJq1boIm6oDfPwgwM0NdBNVoHdP8d
IxQXptyuJpbseam5FvwjHS65rH553qfTdLb8tvt5n8ZBlt1c9ABKfVUe1WTpJWRTzfKVIQFRye7u
X26HhwFtvpSmBn/eR+39T6xTu3ycRf0kiMe30A+b7fl0au58qwO5y5U9oyykbko9rfPt/raobhTj
ALHIsBHI2D8mhgTrnRdD2YIQ2SyPBvA5S+LoCEPxGBhkAq8776jmJgXEO//mvPnjsArG99tKVwFh
fzut2ue/XOdIVKEFvNAhGLoySQ3jYsyE9CdX9vusWi4k8vMv92yFVPP4r7d/Oujvu35a/pj9dOrJ
RN5baL3zcej/tF3tusRledEab5/O8dezf32m80Wns/Eww23ffboCNXve5dMh1Jbfl9XKTz//2P7p
cixyUBJHCwvN/DTJ/ljMgeDaEour9jivP/8AHH+AaUH2fF4VSOCvqYC/alZt6SUuWM2VEiucAxOi
5/oJrqXAUmliw6c746bUPtkHxlnurnBUamWUReSJswL7p/Nmp5eDZbX90+EUTMscq0pHEE1ireWR
Ps6klpNmeVggne7avkdQ9vxzNffpmOezq6Orzbzuew174p2RT9p2AOKtysq5RKhFW4HCP8qFo8Di
5710iSUP4A6taE6L46igcpHqAY1ykHyeEHuL0DMFqe5OCrQu8euJRLariTZIeLuazRXoXc367+Ru
4+PkD7QymSwztgRDTxJCf17Mp12SHIXnFfsZRMOx9aJnuj1EEGYA616LV15vvwU05FlJSj4twfoY
XwCDNsitDd9cSAuXcTuT4jXs52i2faiJFN+Uw5T+JZHbfNvIu1PD9/NEjfAXCcy0Q5oZwBnJpd6b
G9LwdHCj1Do6Fo2507nrFJ4So0PEqmznMeNehJguW3K+uk4nDOAdSXx0vRycMDSxSZBDOo9dVShC
jWJzRel17JD8xWAc/3/A7p+j/YDW/0cBu+uXuHj/HKuDQiN/8StW5zh/8zEitR3LhMpnCf9M+3GN
v4Hb8wzPcB2TMJll/BGrs92/SZ6Q6bm+bnqWqVt/xOpsYn/CdYXu6thy2iaMoL+HK/8Udj2HYf+l
ALdUEoJp//1fDcnq+RSqsz3XJYjIgXzPQhTA4fI+s346N9G1bsJ9uUfDVGo6JsYKr3kdw4MfxrF5
7h+0C4LGyQoFlfAjCPynGPCfTs4N/nZyz3CE8AyfsKMhjN9OXhairB3dXw7WhERrvF66y2y8yRHh
6vZ4PAKA8Zx3Y/x/Pa1kQv14uY+LUD6h/9XbgRig6i+H5lsPGia/7bX9FjAI4idBeymqHWTQT5/E
r8f++U4Jrf7DG/2NW5U6fhN4A2dEHa5fTnhWxtCHAIOi8Jl8/cfnIqD7n07nGQZ8Mdc0dRfmtPnb
c20zjfDYUDeHsBuDY+S4e9e2bidyBSur8OrrmOzs1io9OLl+CEzUSpNrP8dsIHIF+XIzvXZz2NqJ
BheRL9dfFzNMl5E8xXppcjwSPYCeVqsz6nT1p8AdDESXDH035+2qT+w3eKeriRcPo98tDkWYWpvG
yrt9WvCE05qcazLeBuTToL6O17ZjACBbWtwhprbYOLW3G/i3afULuN76hV2a931Y2usFLcFpmsNt
swiESp38JkCrg/5esyns5gnJCKrZeHq0vAq65ex+oYMXfLnuY3NamVV8QPND3wauHm5CHIEMMCQH
p3lpZxKvpDkBidJPLOZHoTvgfvpubWfi2DqDuzas9tolhW4KcSyQUhrN7odV+jdmQDbcL1Cdyfvr
uKqfYYw/jnO1adv2WhPj02yCenI7nuySGIi8OMEmNZp1P2oA3toJcSsxbDPntY/bag0VH7++AY1g
YqoYmSTVuqpgQ4cgaCJUe4tY280zwix56WIcMnkAN9HcTn8YhflugXuA6s+bMNN445gcygxRtfIg
jCOfcCqRMKlGCPtNj6U4j+2g1RiLakenTDES6xZn01drIwf5XMQGKI4y3tp2+ewi6Z+gyoJAz3u6
TI+RY23ACK7jZnqcxxiLNXi0A6oIq9Rd3i0rfwyrN3oiL31bZxuG6vXKT1oNL2TUt5N8647Vc4DX
keYyiiqQkARt/iiq/B0pki3ac9lGHie3pkd9FrdzeefUPnIWrW0w9FtDcvE2YJpWnhPdA4fFwaGZ
NktBMj6F82yb2GKiQrJ282zc9FqFUKuD7llmWUgXtjw1r0LqwtF/tib3eDF5uDPlJZZdrmeiYQn6
JccxguR3YAKhcJP4Z5tyB3kb2GhudlcpDG7I2+h3mFnzLbGwhgGl8OaXHoGsyJ22fZoe85S9gW+8
YzJdkc/kmzMXFKohdiCxVRFA4UIAGwTrpVjQbB3gA+qJeZ35LvjoOl1H0rEY5M7JN5p7e+EzyQzj
qkz8cD1okPEtnQ5VpkUXXaZvC9I5u7Hm+wG2BVwMhftyxqAw0B2MyWsk12Z+MNR79aJ9YNNzHbx4
vnfHsWDmd9TxAQ9jNJt9pUEXjACOA4nFrtw8IbHw8fkWSOmsgrr8YSToekxedgpn/IKGEF3Kzvbu
04aI3QQmZB1oGC+WCz4dllgQv3BAAPLdTHPxkObjzWwK1OKz7tmoIcu32gB0FZ8q2/UJ0SPCtBpM
nF0mt1oXon/PNHjqc6Qfhj5HIGy5dE03ueh15L8g8m2HtLmLiaDs27699qruUSsaVEp6Hp/68nTc
uah3MZEIq2fTpBiC6s/3IHvBF4KEFrLEla7OB7PX62jnD8Dsp5kyW9tmchhwRUeocZtKYKsH7hi5
F7j0jYa6h9F9McfkJjXR6LQpqYacWAI1qbanjrcbHNyc8XFwecataJ7duGg2wE5ODYNtjAFmkh5h
vaI4z+vha0DnetvDHgCJi7R3WAPvpv5cGyEeo+i2XMjPySs1Eizor6xCqcZaxY+Z9RXBTnunexUA
ytw5iVLbJQ4FMkIkdi7nr11VwTrXKeLAXnZLQZWvqiM0bufWSNdz3l33Avhln6GZngfclF+vdIeT
JKH93rVUVMPMG8k8Kv9pRLk7uPcqHkXCS7UX873JRupi3z8slnMfWYSjuLBuYmXhl6fYjk/NMO77
pnjUANnsGiTdEOJq1O+npdsJt3zyzfGRBNVj4+cIuAW3usPnDCXURX56eiSrswvd+Eu/1FsqVVwb
RvvdLLnOfpR1TIO9dSwea6zQQgDyfmO9l8n8aAq+RuoyuMPWifTLydDzU+7XP/3F3Qw4ZoamLMdg
9qHw8rigC+/sAZkx3cMEW9TSIdCd97aWE+pqr3udRwGrqFr35DUjHuskK/cJTCfiTKDuugjFtxQI
VTg6JApof9bNPF03mUarSSyEkb75HrsadWcSP2QdVIB9vXRf5/QwDVL63+fWQk8aK2oIAfvNs3wk
c00TY9pDsgopTXmazai3LOoGDS1DhQYxQPXBi6p7rtvkWPgucPtl23LO9WzQjsJS27tt950WGVVb
M9o2CS/cD2bMylusqEBg07Q/R1b4rUkjqXRs75Vuy0wz3iMXZ/hxsPcJIW0609r2Tfa6GJKjI2s1
bNxRDidaCtB4gXK7dFhZjjFY+XFdjmN68sZmPpQVDIuuClCRc9tTIgHPpY9Jmtc4eyMSV01VUIQi
PCEJoJ2agkJhTiN5t+imDwCIFwJ4GwHJTLZ8UZddW0kHtqOE5VFGX2ijL3mFiPQP5RHcKvoZ4yMS
IPnOFibeRQlMEzC6P7uw2OcNLUCU69XGKLAG97iFLorLTSQq2JdoS2qU2KMXF1hZdzN+P9EacVF9
Sy2L1mGVm1j1omcczwGZy8tmfFhCrNTd9BYEPdLVTg1lafK+QdVDHcvEwC8SGPq5A0BLaMkuSAkA
+S3+mIJD0ai+tWLZVrl9lySmQQM4XaX8L7sC3lbQHSpzMJ9G7DaQ0dpnECi0IOkv0ZPqL0la8pWK
3VDk5tWiOfBGe8aZcWyjViq+Oy6fcl0iuaxP5jNwrWNbIm8d4V1SNkt/MSArVaIgc7s00ylaIo06
1n6ZArS/0yws4Aa1AWkx0rWexU1FhcfjzJwcg9H0YViw2jFhbmJpmr2Cj8E00EF5wyXWuop6nJvm
CJ8/EsbJukT+HOE+GwszrmgYu4ukLiwI8VjUhAg9OsGrPeMmB5rlWesQzYq0macxD4fYxbmxxtAt
HzGRM817Den2xkefNjEFTk9oSRbaJPHNmC6NIUbJzTiTEVy8g2Y3V+ZS31qjU1yi9vOVIXizGyYk
8C1kIyt7PYlBP3jk8AFeo+AOsWg9uXjLOG2Af66B2JuxiPgweOOPxa1QFrDAIw/49w5CgvCHB6/D
/8QztQ2tA+jMSMfzC3LGbNGmN4gBbZf2jdpuvHSG6Sq0FmPbTVJQaewfEoSp1rEIXkDGovqsLiKu
ozVY7oM9YxuFD9wUPyOMGKPWiTmbbWUj5QP0W1TiWGnFPrS2ONwlmv6khYgtxV11QF9HP0A+zcAp
VbiHYoVkJl2zLxmEEkG3HxAzu7ciN9+4hLOPjWkXCJQbQCX8oMCijO5PNYC/nybvBjY0/UDrCPjz
kNQB9oUw8rYoPk6l+xp4NkhPLTf3VbMxlultcClUQWRU13GSXVAB0ynooLd4XRyj/l3ph84s7wsZ
2UA6+EdL0cQ85y3O+SCiIfphwzhZzRIUlUC/RbB82fj0ePG17AIpy52K6W1B6mo7FZjsalFJvb1g
8Syr3FrDWCGzuHj1RVFRxEDuKS/BdVw6ycafdoGL/Aqh1iycr4yxQtSxL9AItc3iwJOAhCgZR5Ex
Z3iCBfHVpAV3mXgLM1526xAlFEVxLdIl29o9X1o7oU1VChgJHmBOK45f0w4W4ZTHjEASBI98B+Eb
sQwrBrf0bDyp4FJ0aMUBR9+5YUtLb7T4AZv6YwxPpUcicZsx+lr7We3uEfh6yfNhQ2frYvGa4S4H
g1+ZSJeLEFsAmvBd0jr0rsbu59TQEI9T+sqoCE8OE/H6qrbpC+eY4FhI41dVSIuOHAWfcbLprKpg
6COAr6PWYJo1uvaZt2kkPsQob9wY4LYV4VoRBwivIyx7X+n4ASV4XaRlH+19o0aPvqfbYiJQsxsk
oQs3Cj9KqRXzIdmgiIeEYvoaFUir18tF75r4tmYm9BbbvnFQL+oZsEKwyyBxCrPbegy3GtvFQdH8
WdhLemwEXduqTLBiNnmvjt2iWOTUF45o8ZzQkwRzwP4pc4Z7t3Jb9JVQ8xdBdBF6MLAzM+hOTQQc
0DXgVrrJDRnyn6JBaU9UUHzKOXlEUS3aaSZik/RRb0SRISTlIFInpb8Nc6gvW7oWnbHTdLLxEDWS
LX1K9MsrmFRJ2zPYsPiknT7bMFLYgQZu96GrUg3S7MP71qWG2DQ2TlmVe29W6OGnWt7uM2txViM6
ZiDK6TUb7apuWjqxc9ViI4HtsYivLRF8Ca6zQoj7Ni1Rnw/SaFMMWOvaa1sv8VIGZDuEiURGw6UQ
S4f9U7K8ugtmfrCBgE4P9jb0O2SQ5oTaZkD1+cn3xu5lyvwvjjV3F/SsylU2OXAkgwhstS/V4EYB
y3FCcnaiXPujfzsuISNyQgZRP87Q9aAXphZJ1043H4Rp32re9Go32bxBz4b3G94goD1eFA297cwZ
9zBaXz0hoClGlDOj1bGdDgrG7h66zjxdPnfoH2WSOBvXDn3EJ3NGdHaD86kzMYpruysg5BS3pBkP
ZDcBxQ7eyoTWL0ebfJ5+mqynsNmNroC0NcovLbNRexX63kJkinPvxogRY2P42KlTWyJWKuhQatax
J5u7aPT1o9qbd7yqiHAvEYhD4elYU7jEHlriDQWebAPkNg35z67QEd720styrK67LEO1y8HlDFCb
G8NZiuyl2eiApkFJYnJhfS+MatsYQ3oc8uzV1aLnEa0PgI76crTp1awqUb+Utsa4YEJOxIBvqAdX
vZlvF2/aawOQzSDNT/pSv6fzfIFWaAGTCIBUBLmb+l+aW+rWwWmL7/ocIupSGBdzWZ3KWHupQvwq
6WdjgQIbYwClVAzIDDp0cyD8+fcdapGbWwNiDsmx5k2H8bQqqoxYAZw72Kj1bkndGq/1yUcV974X
jGQDSWU0y/Q1sULcPgtsIme7wi3ETL8UNpFD0u6HINgOnmfjJWQZV4HrXTaFvh/EV21yi/3iiGgX
GPkN4kfg2ma+z6DL8HuOxRZ337KPl51d9e95W90PefTFLYKvRYKtBnxQhuxR4azCjErVxQ1eF9om
R7oRf4vyqerws8gKp9wFCC0Tj1rVIxpDvrTWSL3lslqg/IRcAU/3aoLN08b2teU0aCrrJeZ0lbHr
M2vC8J6rgf5xsIV95S9iOZRhcq0FRFJQb0bcEg5upWVcZYhRpA2npJlhhgNFRA02zXd5Vj/qBfGT
CZ3SYMJPJ21hl4fozDqtTc1MNGk7VwzvugGf456OPXLkVIJBpW2derjrrAkLNIdKvNedrw6dJAAO
EKIbnH9cu3cuLbQQ4ztN93CMiIDT50n/04mcepPs3aIkQFfxuMw2pI/k9t4mW7wQvYpkz+AIXeDa
ABUVYAzYB5ssT4uDg/gjQifuYzXH/k6O71JRN9u5fjKJYKwRu1xHBdVbkuDhouOWYEfcQV3d9C7F
MZqxbM4Suj+zrR1L3bzPxvabW6BBZyPtuh7y+SZ1G58KBW03K3aA7KXLLhI2ukJY3IxtO29mDCRF
hG1Jii4o1IIUxc1puJ6QyWDUFuEiSUjwMOfzuJuR0UOkGrsmi6Uyq6ynPnGv+npE6REfC9QllvKy
TKetkyzwLPRKuxhEcu+GWn5RmuJk1ZZ1CTkuDWRVn+ruUcc8WJuSljKH9kvkBsa6nYn8WqhTI/4a
ioOlA06AePMatc3D2Fa3pot1gAXcGx7sfJkZY7MzXdemOPvXY740F8iXXKCde5vVSKlOGCzZYT3u
q5zWNZ91ZN0jAk41vOqQgb1sq0m/ZeuRYVoSMWryQVVg5RTR1Q2g06WuHm3GpX4q8azIe+xAvIia
fVoYwhtNP+BbgM6x6waw20pJScCrFqn5HXCGqwaQZzkt8+00jk9Bgs+RYyJXkM0RDCsIZKVrNRDI
VL2YPA7y4oGdBgBhiLo2Zbgfg6FbDyZJp8Ym1FpLh0H4SOYUrBuneaty7XsGvxOWzwQlMKVVyIS/
HeUDNEVzYcCrpkPp7Sp86MN0tjcj8ghIg2O5NVD3GhFalm3hIxzaanj28EyLFA1eNA12OdQz9PaO
2dxcOiI/RRpRwxbBbjo6JT2WdJMQaePJFLvRcSk+mJQaM9KkpcQR27rmIKY872a4zxtbfl9dDyhL
t70Z7Yk6wxPCvco0dG7n9ocDG/yYC/OrHxK/zYptG8KYT5uQodF3pzHGK7RUs3mCp9tclLmhH7uR
4COaiJQVI/tZOA7aE1HS74SgWx70OIe1Bt88H/d0ScT3TfQ1QcGMK2s0+zqztNshafAQnK6KAvWB
BW3yO7vScFDFUzR1N6ZevfgNOhlj2GQHmiLjGCJn8dMkibuHpIlZVjvjGV5G/l4kIbRlmNBQRRkC
mftsnqNrUoWHsuWb41boZfXjKbYKWHEMIPzFwOfJT9+Kifp99lFULR7LZdrmbhWsB4HUYe3WWNtP
9NhS4LtTD3zYMgZ/3br5lfAjwnOC78/TnBvh1jhBmIX24Bb4MsTWKNadjq7NEti0jA06o41DJMiH
lqjjd0OUFq1TeWS98x5aDzXvCVWF1Ex/jOO0Sf05P8Xzy9IiUksU5drRCo1OuU9tkr3GGiZPfjGi
3LEYq7wHpGa6Mgi4EBsvx/oWIV88M0anW6NF9Th2uO5Ce0/xYqOVMHrZt0Y5vDGc21EjAN3pF5mP
/+KQP2hvgJQvl4U0bJ4tLn5N4lTPeDlW1ihf2k4M0a6uqoverl9qcYEZTUiMlCF5K4JXkKeoVHs3
dK4wqG62iy+wHowNfxU63pM1WZcOXK3BRYCigACnOYSxa0RqW8r7yF14ZfOSNjjiJD7VKbFR6Nbb
shnefJOQMpzNGydFSCDFzy1MWnj+95NzZTkzkh0mOflO5HQRMXhZdU2wg5F9FVY4CEE+ftAkJMBr
w80gBxmRZmx0EZ3CIoKWX0IpLdF30FPrKUjRdK3rF8+Eojb12oke6ktlJqu5n5+S0LsiT3Bqse4w
Rw1TFhcIg9m8TOmMxRqWxQ6Y0lUzlS8EBp/iyXpYNPthRNA57ka8yFBUTi0fCFiVVMgW5y9IVH6x
teK73bAi1ZpLv+11CRunr+VXW0er7rNK+gTSWKaL0LbzZGCiZXwDHZusqti/yvkWVqVV/rAQKeG+
qc8aoN7r+WtuGM/17PFYbHNLVpNRYmoT8CypyXsckeoa+YaiAegi6wU4K8cG5X1MJg56YNOK1Bin
IUKUr8Ipuh78YGswrM3ID23yzA3Xwr4vHduHTd+twphBoMZRiqBGJKr10n2DC1wnSLM4SYOzaAdb
sLmYKZK4dQbozuqwnUcvd9dVkoynckAQ2p2ezQTCaCz5sbaGm4UHkQr2FANJl/j5oQhyYk2mc522
5XI9t+4TWvzfdAdPBjOn6xRBENzaxU3UjQNtdCPZnNJqM+zpdILuc1Kamcjpk5Ua5GUhUQQbznSn
J7tIi1+bdJ5uWkG1H0MVXeWhdNRg7LeAztugm1GhWFp+MQbLQ0mdiN4cTskGKl51YZpVDWi7809j
vtfz93HwXwvPutNMirnw6+/Ios68HUY73oPWTJwvgbef+TOp5LDFqqxFJCBA33o9xnz1VjITU5YD
2846iKCRsvjeTQadZuXmJ4S7eYUJFeQUwZBMcen0e7olruE+DEZ439Q9AdRhRLkGEoPssNQ1ISJj
HDKcRk5tkTQb1CHupqQor0YyDidHvxgs/Ws+GvGubXTnKKb4Kenr8KhBlN6ls4X6mh5dluTqVnrj
PIp6tA+ZfUdYIEadxcESnL4LtAhskCvz0OTp/eAO9Y3j9Rel9GNZ2jDZ28Y+8RbtOi2th2ie3gD3
khsi6H9JZ6+5FFa01qbc3wB8mmBMTqt+WmhN2pJGN+RFmIFDTcUz89zSJwDYPDTiMdfi8MKyoRlr
T3WzmY2OUEHjHYOK+FUt+6mqLQw1DpCY9yAAaA0m5yYUNNlen95A9uNlE1TdZuK6tjyEr4WkWVfu
A/YYLeU5wkoPZYY4aMmNTqQRdV6equhBLMDgGINTJyocH6L4VX26uHczxNczoa/SWvZAI8J+o/Yz
M3AIhPh2pefenQ6YCDG14SbGyKPGeYF0YNDjuDE825N74w1IOalyznjlp9Xw3s3ktYkN4sp19bMP
oT4HHBaSeLJOqhLX9DnCnoivYcj8B19eYym7W3W6bDqP0EVdyh4RccQ6KctNWcB5xoKsLVGHQFeY
8iFsXLxKDlnRmkVSAwBR611veA6EeWEezcR/8UfSpHFgb6vMAy2W0gNI3Dxa6UYvK6KkQFSGeEc2
BKfe/mIRWDy6JRIN0pqEsew2Ru6P4D9DNd3b+gut8tKCAyJYyZBd+5kM43w0QOdiy4ctkOtSBq0c
n0acDh2T8Ya5jPhBg4L1a4ZPjL3oOeoAlyb9Z2xUBs5SvgtyGMij87a0kX+0WuCcoAKsTeR2042a
69vB2PChSqQ+ZuR+ECObIQXXM7oCsU4T0YXDeLAt21yN9I7XleVhKTtXj6JLU9S0Du50MjXKbII2
yiqM4MIX0wxe36O2Do0nBJUvyVdmR2PQKMkRYQrT143bSrdCzByx9SHWsImSkFEP7eMB64c73LVc
AhZ5fNvp2Xtm08pMTtMTUvDgdJjZNyTG943uI/tnfy/TaDotWAzsgvguIjKzC5fkrdBd0qSmR9YG
gxa7D54F9kmk+y1vXeXP8xgikjRm9Brd6yLCY7b3Eejokhvf16XFJQozYVw/FWlANIrBlHbUsZ/a
REbybebKKZN9cimQcsHOxgfnzqCVRvuqFEQWzNrCLrOu4r1bOj9GEvDCzCizFW71AutTCPXZd7es
70bZoC3i1qqQnfBbrKAizPS2pMGKlRHPP/tuuEw6DBLBRdwNjCNQP2+/F0W9J/T/FlTxtdZhopVZ
MGDNCN/53CevEYcY/rlh8BR2mvaMZ4SLrQAjoIeyHvoVjgfvPnn5jYZZuU28t+rcBr01Qi12gtzI
TGp1Yyexs+tc8WxKCLqe4u+IHUW0LgidI2VyBSmVJFIOFr2u0pu8qs09st89HZJ2V1oksKCwv2hj
UTzgBraia5ntiWs9FnMFvSLGK5Ye63qyUguzCvKf/5ey81hyG+u29Kvc6Dmi4c0UBEnQk0ky3QSR
Ft57PP39oNvRUX+WWooelEIlRwPgnH32XutbIVEEHp5ALk93xL8cuZrik4vu0xwyrYH8lUKFYwga
pFC9u8zxrOhUzcaxepNU8PxsfCZl4KhuPP7DsHJkOr710NXSW4usrZ+Zh1FCRQQK7C1pIDMMSSIR
vxFETsLNS5ofRP3c6MhrJ1B2VLN4r8Tjt8xAxGmBDm5lektrNc6es4BhpyUPNIeY8q+CYdV5er+T
SwtZPuQQXWuojmR5PcxpY+I0BzXqecLElqjxSGhF1CZQTQp/1k5IxEUbNErxg1wL0tgcXWMLpbAh
8IxZnwma8sFQl0Fb6vDmrXMPfAps2MAh3NTdTFAAEkXdKVZ7aVtMpEXQcV1isqKZwnnILzX8EIlx
gs8ucewgaW7764ecXXyrSHDHligN/u9P5dnBICEvFOkPq/qqzOrj//xV5of81q8/i51uUp5//Quh
eIMdgaF5mk8W0BQbtQvtiutIP55/NkqbEIiUdyerQ9tM2eEGWqk6Jb3iM2TzlTUnG+iVnWyhQJms
i8UTsFAKabSHoLDcGQAo4EEeIv8EpE54e9AngE11DXsMq19I9PU7GZRf8WX0BWkTEiqyIuH+VNT9
LoaOc+YzhFuxaLmvtaVhAjECCWidRJnwAJInlqMvh5csZHqcwA9AAPOlaaxjKVZZhG0x831e7yqx
oU+mcPV6W4kTay/06ibTwOdERfESB3FDJ6F/iciRTgevO4h60K17U01RB0CaTyzl4FcoNseEa6iE
030AFoO1ktap0obxLk0HEIF8I3jWObykWncoc8KMidB0i5yznkzJlEZEnFjKDrhoTGUdP6SIUElr
yu+DjDBjtmpM6L5Ym4eZ09w+Nbm31+PiOsYCY1q5OetVTEKpjofdq6sdPSkYe1BEl03SaVsBGhZH
qljdKOj+Fpo4zCcskp/h9sdG/k1rkSJdS54sOIBpaKx6zSu4vJh1QHsQOJFLSFjT+UlXkedZyhA+
ZEp+7HoQfQGdQ+Kla2vLFH9D5qC37OV81VQWRx8ySaI0ZeQu6kj6QJkFeIzsPuzNlWEo9bGdqKB8
4jQUUU7XE+CAuY1mrWvGanQftPaOSifi4D2uglAuNjQAw1MgWi4xoA0n0m0ujF9jZsZPCCpsM5O2
XeATpl2j/QgDps0lmDuCt+cg9a7plroF0AtyRWKj1sJpmZa7tiaqfSD7Cz+nLmNO4vmPi+JzChSo
YoH5UBQ9nYkZSU0U11mNZhlSF2hE2gwaKLxKh/ejp05YwzqJeiAyGDYsZnfGlH9HigYee/wgFg1Z
UajuNUPbMXtzaAzRjJSUcu4sQajj/Oy3sI7CVjuqo0RcY5VUqIVJfdAhUIQtKS4gIWVi7FNRioDh
TOR25Z7uEJRqbLJUZ4CdpsuE6da2Qo/Ko9IZB89S+7VmJDTNOJC7VZOau4h20SaoBWvbdZ61KZU6
QI/Nx+D2TzcwBJRdLuY1ZxBLJiweasoQy8oh8gpzFSuddsw9JuxRcKhL1YMHg4KlkiPxbEgekeYl
BOSJaQ8KFwCJTV77DxJ9SEeTtO6BDmzrzE7lB4XgwE6ggDP9dLg2KqP1SmjCW6nOoX5VKd6QvY8L
XzXSO5KdCpQSpLs0IO7OYlC+kTwOVCpP2ELPvOqx5xizSKO4erQqkDQaDMZH36M2HcQ2e2xKhkjF
oJMaZpoxnQLmwiIW5wXty+gRe3mykMcqeKQXimhOiv1Hb2S+1FCk3uF2ZeCNLPPOwkRDvi6MO/Kq
fCF1anX2YmsJ1kOmw408yqxQJP76X7AW8lHzcnE5hM9topN2gi9+4VkCo8VSOAfRHGGk18R3+2p3
bJqwP/ZZoezbgDnm/OtNSe5eYaUdcypDO9RSs6siw5Va3XxsYvNOGMUsI3tPhj502ngeLwhSTAaa
/xJNDZJ2GIwL1Se6kXgOvJlZNMChg2BWtym99Y4LIQy55KB1+2BeOa7CqtJoU5N5VObMRitRGg8y
dQmNkVgh+iZ9E8ZpL4pSfiaPtl9PxbHvlXwN58s4T7xjYs72mR9tLdKiHlKN5ZgJMHRFCHYPaZeh
i+L9e3Fl7OJeJnykZiKoFigl1EybBTugUfOgogEuLIE06egCjO6gqR3Tk94zsZSBSsmq9qHxCRGD
P7Iu655pjRafq5AEqKqPtsOs+fImFvmuY54MKnHv5dDhiDTwSoPU+TiksqOcYhNoXjMxn1yGbPWS
DKBP04touMVHeV61/aQgIygl4KnNUs5HlcZsdD7XMiVZ9MhBWdxZRDDr7cuKrUEPSqZ++nryEWIh
BINJNcelm4FiLVFRkmmd1xTsCal8jWFOe0XT9UNEscmhyVqZytjuJLVX7YwW8MnIoz2Tr11dwVFU
PRPIsUmKNwvC4HL7abyxk9ANJSLWadV3Ic1zA7huNgJCUI2JKi0JNLfVQVypQ+aII3VIMHWcHCIG
i2p0BwFZnv1xIL6EphjL9rRW8hKKCHnofkgGTjc9+LQR9kaJtiVTRO9QB32wUKpgQbqktUUSt8hy
RWX2n7CU+JgH29JwxoGeAB9y2iRBM52NSZLp1JGSJMXH2tRXY9+q+yTsqPMMw9yqpCRByApSOxHH
Neig+Vwmn5gKIlRVlCchKr7GpLoHCJm5s8aTXjAsB8ymHISJFTeoO7iTrFpQ86A2Djm9WohnxFrV
NAUiYjSJVT0htBgMlmNL1NMte7+3HHXwquLYPeUD85GRYKBF2GYV8x2130EzV9aycWpA+TrA5Ea7
LeR0K0AjZ9Vv9wPyso05QimNzLzcU5kd/ckjNYf7jdE6TCwxyG8c6yTURvquGqxhS/RuRe++q9eF
2i4Zx7YrTibJVjNIWexHlHi5/yKIFrJ3WsbrsS3P45CyNVSS6rKHPssyx6BAMefmj1sZ1dGSBcLq
5zylrDSTtRcr5dLyEFcRwbFtzZTNs6gutcIJuKMggLtGbruQBYozDQOzWE/cU9mM3Izd3jCA1w1J
tRtq/fTr4Mg3aVepLqyDcnKNJPVpF6Ag6LQ1mlT9IuhgfMuWuMiWz7NKZAMSFnJckMf6MhY5R5ei
jDJc8I8gjIp9PXG8EBQiWFNdpa3jYUtChW/gsUY33kXRo+J7yTaeso0uyvrO0pv9GGmNq0bRWctH
uiTQh4CNqe3GCHvOQo1PeI+ft9Ju6pgPFvPm/+vXfv3Qzb/rTRayNK0aaVanOJVT3VDcSq9dUL3i
DhkbjD29ilaqV6YbZRjFXTj/xq+fyRlj/szS5o544znmwaxW6qVr1hoR976DUkEn8MRGJWpeuuce
ufvNd8pN6Ejn7Nl87T6svcS4MHiShBUUPxq7qUNCPKnwF3iEEr7ziwlg7Q1+atNf6hKWNau3PbdV
xkWtkqxsSy9+tyrWkSu6yRrO3we/cMqvOn8VGT1oQmLX00f5EtbH6cUgyzxeILLTzpllV7Sv78Y+
XE0HQVwJ7iNBSXlEk9ueTimErBsjQvHd2MjHSFko1/hdN0A+g+uwxTW8L5LoPotbTKOtPBjFqQsc
/eI/qqlbl+9dcWBBIOFWYR9hlJntpHo54lyVQXGuoJ22B5TRwC9pW3ObWeY6LDgxJKsIHiQUVhtM
6jtO4NZNk4NpkJL5wUdHnLdS7nFDktySHlP/WW4QlmALC95IHx+O5FsW1aLYFusyvqVXqm4124zS
UkSuyNpxwUPSbrLH6FF4RUpAKwnbwzJft9pSeVTfE7hUoq0Miyn4ag7K3dpG3Kpum6I9dn2GiXa3
K/fo2yBQRq/dW9rZyiVwzDMfblyoH0SRPhXDtnsObu2jtAKmjdT2QCBaQYbYlV0NCdF6ZgEukYt0
R9WwC5J7UWHY2V3MnZntcAO2Rcbj0C27xvGa43QigzzaWxCW0FDiSCC0Vlv00aLeTtfexf6Srxj2
CNGS6dYOHxrXZtxm+/RROmk3wI6qfmllF0iod1C3+OO6FhfhyrqKF+Mmj47MjSNsRO7r0nlut3gD
JnrD0ULYpzvzQOOYg+Qt2iTDfAf4nDhG139iYAcK8Ks6lC/CZdgmKPTX0EqX6u6OcHIZHFI+zFNY
LxDU0E3+qCl53yqH3t9R+hxo99saGVZOfCLkpXnFDvHEApwqG5BlUojBbY0SA26VfrQ2AeLremFs
RuiXyia6myJA8JU0bA2azDyqTnsrV9mRczhagpEArW3wmMy6aocrUjNiqZx6D8xl61+Hu7COjto6
3Bj3Kjtr4Ub3Hc93nqSLfPY21KYxdOynhtysr2qXLlgGZ24IvVX88uw7dv0Cg/652kEgJ2xrpTrC
Q2hHZOU1duMGwQo1SXAc3pJtdYDVtX4bgkW9V9YFHDi7dIBpPcWvGEKuxgWNS/6sQp10cKrAdw/9
Jdje5jv6hg6IeKKGELtUjqJyblxpR9Onf2UpU96Z882CehTga7rfCbK8o8IXg1LTza7WuxYvytf8
LiwYmRRr9dbszB65gyu9169ivGTQai2FQ7kRWwhHtrUYFuZzuTGvUrDoPwh+dap1e0qvs6MHKe5k
i258TXpXuNErihouKe0g8aau5I/6OXqDkFQujbV2mQy7eiLt2bxyTpy+CddrEjfdi1flYl2CaEMb
zNtMNJCPfEMc1iN8kXb9LqhOs6bcIPBy0YMn2OYn/blfGa/evtqBkXSL73oVeIvovZwnTbaV7gym
J/zjdkHWmmh7ucucbtcaDwmBfHa46kCq3enbP4vKIj5FqqNRNOG0cVMWIMwzqIG+ffEAsTlq2RJt
4xMd5zhigDn2SGuURcMKdMOzULLXcNPIyMHswkKa52jUnqntKRu+ebt4DN4EA6/Rov7gxDqQSAjj
0GYYC6BkWbvSOUB9vI7Itty1+7DiYnMzZdJi3ppm7YNtnooLgZIwkDy2rHAn9GtDWyCARl6nL+ut
d1ehipLfWj0giByms3AlGmd8iO7ouQVawXaSrmt1KR1GF+Od6jIzbRasuh/+0YQX6nQOVva9cB3O
1n46CQxRqRgO1t7XDt5XTyzBXlhxSsSHodzYESVqt2ftZpyNF//KlvBibJRPYV+7PH8Rh3oaBkAJ
60XgVo/VFjFQiFJ0IZ5ICljwqy/6t79DJu4zfLXlF4lGfw9bwu6YkbrS0fLtcM0g1wJSgU5hgQBY
VByyEMxrlTrVt+gvhW30KnJJH4B/nsr2LdqnT0QD0LWDXB1ChF5wakMmkzv8D5nMCUvZSFwg66HY
r9VNTSz4Jh1X0bfVPAqwHhwNzF5D0CHvZbaNODMWmuUQda3TvqSbunAZKaGpgCIqboQDI1hU1qOj
IJZhAOISl5OtRZC8S99pwG0tDaTZF2W05VXzaB0kcV3sMEFqho0feK+vLR4T6SQ8x8vGpXSHIvnl
HyKSFz7FbqOzpp5HiYyCVesY6RqdMEWQ+pG5zY4ZZ8pHLO9dQ/ADFu3FsEPmGyzzY/ZiPVOjS/tS
sCFeMAYU3ujzI8f1PkHV9rZ8jlW78ib0LHbzbpHzhbtHPFQey4IjXPSr3130YTvtEqde1wsfA9C6
PPh29549ybfxOWVo9E7rJ9iau+yYqsv6JXgsSKL44JGTfLvZKe/CA9/uiqzUwOELM/oTX8RULsLa
CW9x4FrWBcQSEbUyY7SGtiZXiWfaVp6IYdHN5bDR4r1kdy6584g0nhsX8qsFOD2w9U8P0/fgEMgp
7jzRMQ7ddyO60LJlmV7QOnusEQwuurvwQpIqLriew9jJ3IUK86ZlNj4kuyTbea7F2d8u94ELctq6
tBifUbaMi3FVf3gbBdBwuGofIs0V+lV9F3BgkOPpYaCxU7683YzFIeqR8bPbn7R2rwdr3Bjy3vjO
ubdDWyOb4sBMXru0bPfCdaTeCBfaY3Xpkcm/Z2gul+RZD2dh5SOpQVlroEy2VfCfdKPWxdp008at
SGUkWggc5UbKnEAE2850zW53SeOYMwVoKz/w5w3BznAbgIl+GLqdAf0WbSVxungmCWYOVgRRgHTh
zB7qFyqFKL/r6qFpnNq8cZAU2gMFW/FVPTQWGciuRxn6GqUb6cIChfxJDu80BbOH+hSeMjyV275c
+tf2KS7XYO94YhjX2L5jbEwKl+JDNBYkV/uP2mlQ8KmsOBWjDNBdPz+W8ZbmHOUcKqTw6L+Zr/KB
RSL5ii7dq0Hvzu2Wymu+LzfBtt01L+pDkaxHJsJoSq8KuRlgWvBABRMIZqdYloZrvTYpiH4Wx12u
kBt9ygwHC2CwML2TP13zz+K1CHBu2Bz9QpPS/MvXiAq1CRmX1qn6hbdsfMa7iA0rAQuNAlTDwgjk
1SZC4QSEVtzSJr1l67Dd1Vemnd6TINjTYfrO9/o1f47MheeaN5/ya5s94kFdKA1JFnZyKDSn4GJh
HdFJZMeOahvcbJdSWlQoUBbJnTquyd78wM5pjR4G+npPvE/MoZgH2L628ZwBbpsPTNy84knrLsI5
veKUgeNOOc70OkIq+o7Yc/piYysxRux8Sgnb9HbiE7qVa82pYyuQnc2s/Wi6ZELx9XXTQrtokOzt
6HFcedSo79z4Agl0W+pWDD8ODfPsNSyd6qvd147EI8P2hKoOQf4j6Q7C1nOpW5z0Eu8UCN6rfAsp
ehMezH2BF8ykCl4Yh+BE5eC/8swkuw4UIhYYdd1A1L7q0xY8x+y3jVGwLyvr5mGN4W7TttrRINh6
R1+dPoXqejj4ilXMEyEviivjX/9VYsGiooocjCUZURDr5NGTnCn/fBFei+FVzC9d4pTPdJ19YeOt
qKBCCO82QmrKs6G6DWq5Nh/aYukBpb80GWM3clps65OLwa4aU8ZzoNnINgjo23A3Q7t7tQyn2qqB
TZf9E1izdsPQwnRSIuvhXDHyW5VPostl9B48JEUQaetdQOEnr2gEm7Ib3HlAZ5DsSt2mF3+NyBa2
sLlNNsk+f+tIMtglNx/WrJ1b1Eotgp0vGgEP6jvzGQ6iFKzmEpuMtUexTDojYvFteM4eeNvSWXwV
L8qNZgYvizuKM8ILXp8ORTJy9l3ucHGFXfJK746DQvJVezsEJPOU/eZ/shqnwhZFVXM0nzDsvkff
lRsx0tsUS/XD25uYNT3OfNTIdn6wHvAy0tcr9v2W6HXNqZfBJ1nnHLdFkoBtVDLP1TZaskdxv7TP
tArYr9tnWh8N0GyMLY7s+Cf1QXhJV+IHYVIFSSE8queY9RDhJ1958wa1Tf2ovtm1erI2SBGpnX4T
wIdeeh/ern7yq12EmHcDjN0xtik2t8ApO7s1N+KqfLFgzAw8oXzZ30joBcKJ4WzYBloJxxtW2tq6
VJfmjpjzyRydHP8jwk+eVRShq3EfvFFVR9+sflLi6KGTvI80+Hz7qytQWa4om9Bns8s3T+0lUPbJ
p/bM3fkQvhFh71rERYQO0ctHCX/hJ7MFRBfW9BjQwIQXiRTeVl+FveiWGOWX1miHDqu/vmN04gQH
bquhXkabehtggT9L13mxmUVinOGMjXQu5kMswdLZmn6efxzv0vNzKTGWd2j7MLTFc87GWL4SykFe
0ko9cuNwkYKLvAu+sL+aDyQAhN/RrftgExCu0ip7yW5jus7ZJy6EFWyMK2sUD4XxydRtr+zHbYRR
+CUG3UBIwZV/bHhpfKedNsDrad6O0SLYUBF7XyjHOa6jvY2+4IOkVEYqykk7OGCvEh9Y5X0I3Ta9
SDwwt/yYvyFHt/Zzf1Ng6rP0HvxrwPNke0/JF/dw90wJPW7RY4qXEACgI7PkYDmzGXfVT/WT9lI/
sTwGD+IOI8G5XPVPnF3VQ7aXVsZuE1/EpfFc8bSVCErzFYsni6X2Qm197157l2nMU3FHoEamGDrS
bUcpvRqfObB7oV3vYcrIpVOvREZ+DPserS1303t1KQXaMosYURhZHjfzeRx2ltMdvY9+eIrqlZCu
NXGdq5wtbVT9rnGMaf3z2ODw4RBHDrxkiy/zAzQcy35XfHsrTXYndZVSAbQrkezrNX8wX2u78Vic
WAXRHFrbkTdbrasHbTus+QbEvbKsGQje8RgHdkw/KHskiD6nL8RGyXDrOJfPeAnfM8qyYDksxc/S
XMf1kgX8iWSubBYu2IVrHIq3+hk7hczBU7oI95DILQ0MO9N9dW0ggu6Je9kKjGa2v34WD3qHA5VE
pZpYQ8eoeKQR72NoevVjj4unxP1EoyGUwh1e2WAm/f/69RgRFpHSJbcKKPla6sxlVLGP43nynDDC
MKVMybOQKPXKaDQ+t14LMpl6GT/1zXiL45CJX4S7JKT2QqWMQrRvz7EYlesk4/0ERYfVeeRh6Ocf
ImQ3i5bJBh7vSUEGV+9VaaBcGvL/88NgVodWLfR1rAfJlrwiRpQqBWVSQbOzvqyvvCbwxhJas7WR
c9GERZ+wTAuBk8qvH/SJ3DDBXzNcoImJwLhYNhVpIUlgPiGyrNygoDBH94gFkcazivcUJQct2nH6
FLXoJsRnn45FX/gmogEJ6zPwWVX+lGORwJuIw5xuXjw+LxnJjP8ACDt5yZnLg+KzsHB3l/74pRTe
wSM7iBLWJzikfY50ueZREfEfcyFaVXbRK6e20E9sj8PFqNt4PWG1oDPD4MwrHtX6aVRRr84/D0nz
RS1SfwpRdLOS4loN9UMjTDFrJDTaIXnr9YIW6vg0FoKyblTRpbO+kkbjHI++WwjyUeHgaXXeQyap
V8PjcGTImh3rIyeWSnFlYPwew51l35iPBSEPK0hFFEvDdO8n+cTloICBzU+fqPg0hS6wja51KnH4
MGVN2FpegKOPHDOl2tfZUG9aXFasM0myqQxKV2Nwe3EMjpWA6QQzxrj2ynbdiT6BJuo8xayNg5lY
UNozikyroxlYprSDhEldW5b8MdI0XpqyQSwe4gzHlzz8o09Tq32rPcJHweOpi9tkpSWUCzNzEQP7
MSoDTsOSufhf//W/f2B0/uuf2JyZYP0f2BwT8ZKh6ZaKO5MX/QF00YdEzjrBrNxehQ+RA66yO/YL
2Qs3dUr8Z1quKzUCLk2KTFGN9z+//L/5LvOrW5IimjoTIvUH38UYtKHRcqNyxbj/9gbVEWuf1gGZ
MrYwC5S8SqfbJeKV/vPrSmCH/vWxJXnGh2sMt9QZIf5Pco5Y68UgD1LFpAVWd4VTrNLXodGfRx0v
/CSipk+rAza8g26h52SczMk2Vzaq1f8Pj+r/zQ6aP+PPKyDJxhykbs1A8x9XABC0OCIPrVxPBIsQ
lcSpiMJXkJuoIk/ByS+YT85AGG7fgelZd9e8clpYVMKdP/7ldiCE/V/vRZbQoiqmqsnWz/eihZ4k
C3nIrLwkVS6L2OBnrEAyFm8BXjRPMNW/XAnldzegjMXDwGIi6qr+40rETOymohAqV89o9xl9ejcU
DZ0klVY7NYg3+foNqXktCkJhUtJ5cKKWA6U9cgBcJgk8cS9CYhzZBKiDPJGp9VWNv+TFK2y3OK6q
6tFEA1KMKFOblMtbtIzAS8gRHIgQhwHgbC5/vr9+d01lRTGwyJoz9erHfU3oT8Gu5NeumbIR6uBh
bL3s//Lw/LpJf945isyzo4nwtwxD/s+beMDpPDaWXLlk1t1g01y61Nj1Bs3vhiemoAVr9NkFbDk4
Bouf9OZmiLQD/o8B+3py0QPuqKQuzv0eLOqea78uTPXLamZmSfGalNVhGgFoFHq5FmvvLLbBN2ES
1erPX5b8L3oWa5Ai65osWqZkSep8i/wDYwV3f5B8WeE4YFGa+kYOrUBH48SoZQSSZ09VmLqpoWwG
aE/i3FYmuKpKHn2pR+AYQxjRhy/fkr/MuLrXM3NB8aEVQO4/e6lZ/eUZ+e3aoagM7mbmmKz/+v1/
vF2ltvTcCHm73FkLoMwIC5n3TzN2Skq7e8xIffb0vw7aLlLoXfoI4OjJ2IkpNn97L797ehQWblFF
UY8w9Mct4CMskQRzrNxYY3pilPHozLSRMaAnVJLL52s8T03HiN1njNEH6eefr91vH1/F0mTyGDTW
cPHntcNv8j/34ICgyKkkmSZzFyISHe9mG5Fqo4C6nZ88fFkxQJD54nTyNTLpK804mQGbHDb24cub
gSgTYv9FE0lfjRHTcPUPRVLA7kk4ZVsN9v7x1gXeO5yIHTZKGqZRt50pS82MofrzB5N+/82ausFu
LKvmv9YlNKjcQGLl1vlOa2mx6wquQFRrZPA0hyZCSzxJ1iahcR5Bfvnzq/9uX+QOm4lnIsA95cee
oA6e2qpEb7vjzOkRaE30E9PUridLwDfukZbRIOmbv3zm361aqggxSYXvA8nuB04uHtqsG5O+cqeB
a4ng5lUn1vbPn+xvr/Hjk5FCJOMT5YZF5HeY9GqtmulfFt/f3pM8DJJi8Vww5P55T1oRrBa54aEo
pZXSMwIYWUWsgRtMyzOS8GZMkBoutbI94Je5YGpiGI9+OEn2iVfuwqo7dCL+UFOWnH5MmFIZdAyC
MXgNC3/V1CiAO4U7uRXGe1CwN48zMMo3HorQe5+BY6aHSuPPX5w0P8r/udoroqiZisnaYyHZ/7Gn
qFrRKgKwINdHnG43bOO2mqRLGRHUIkp5zEhZvOPuZuQA7sYXSqYmBaVvYWXOn9/Kj1QUlS1NFA3T
oljVZMn4ueiUuiGaY6GUbpl9Cz7D9kCmf200pIjq42WoGm+nAKwIlN2fX/ff1QmqSRNhnaGbsmL+
+ob+sfBavtRMVZyUxMoGjiHzTNZ82Yu86PCjsehW3t/qofmO//Gd8/lMzcA4T+zaz+rYgpFMQKeJ
O0wlsyxCmU0p+1xU0eOfP9lvX0eVRYkLzGquzp/8H59M5wynWJWRuya9m8mT18LM2y+9v9Sa5r/L
XkUy/vE6P4otQUl0D+FI7oKkaARLddB8c8rXbWFAFiDlKnPFhyTMN3kdDazbxYsabYwyuvHx6TV0
bbcSrFlzBSpWQY8lKWTqRVRC9hRAwA6z0eT3IB/0KNhKFcBN69MzUq0B+30hZmv4ocJy0EQUvdB9
WstEVOH5MGrxgckex/xIIeO79ldTt8rTIN33KhM6qTPyheWrCODzZhnk0wc+c2HTc6DEM9kjj2SW
X7QfnSkiL4gD4gVL/GIARd56EodVPAamPzTo1cwXyUApAfaxwNzUN06+QYYk3fAxbk0/eOlTXUS4
Cl0HnPvFL4JvESaeE3tMsA3NpIc5Scaq0rRncSVH05lDc7n26LDm5JjanY7dJooRD5Dg+BhO080P
T3++U6TfbEwUlIbGIyiiDNN+VktJMgkKx7ScLACAAHLQX7skuyi9fDUr651uRGeLY3zBzvNkpdG5
tgIVSFOP1X+fh9p2zNQr5vVnTZpTuor7JCSvkk5Mi6w0lZ0n8noaAxo7pe6Eov9YdXrGxfUI4ZUI
L/DEzzmZRDfiC7Y2plRq8Jh3jE4FgKCK9Z70/VVrrOPUtFc5puXaeSs1yhiIpNaxKkEIYyNsVP5C
RAa3MrRO0OPljC6prO7xklzkprtimfOrz2jMNooifY4kS3uCcYQHE9tKJb+1mbQuBkaPIV+75zHF
gg9Pq2lZVhPiCjwLi/l9ymofO7XRXgNd+vz19zp9X+f1BfWtU3cQKmTkfE1ibQfFczXGgm0lvtVR
53oDa5qkPitytsFnsU3C7DAF8tnX1JMfw4YIqrsw5QfcLjB3guAe9PFLFRTTvglg8ni+8NBk9UFt
jU9L0+nmm9VTjh3xTPob3q3sjDUuf+AMyj3lYbj6yx3ym41CtqCl0nzSUGUaPxYTL4VaKlcj6mgw
ZLlfjdsGculCt+hDppW2ClPrM0TAjiSjQs4ictnjemAI6im9+5f3Mm/nPxZQRTZUcBMWLA/r5xGF
LkvX9UWau+BAkKdvY0EIZ6NaujTRy7W61G0R3osLoejfBqP5kHLxWlcoa4IArnXeFUwTTcHf9M3w
l01M+vepQ+GEJuq6LJlQMX+u7ZU/dkLQ6pnrYxmg31WYSGUZvCAu93feUL2QNQ2d0JATtzbgbAVC
v2lb0fvLpjbDkX9+RfBt2c9ME3Q3Fct/rv3NGJu9N7bgZc07RIB0jf8vFZa/uCGYOuwhGsZdliBO
VPJNNdM0mtlzrnYWsuIkwtGof2jpLsFOQFt+OMP7mw65JyB/wlgyp5rKFspZr2qcSRfOSkfGYRA2
MsQ52FpqPq08aPlYNpL//8OJwvlIAcmg0duQ5R91WB03RRLjqYLQ2h4b2WL0Xr3BoLK7pLqVfXZL
WmK0S2KuQdS8/fnO+3cFrc67qWSAhDYsTftRZ8ZdgbtJirCjmIyb8Cs5wzje6NatQr3c93L6MJFu
8bca7d/Xkqod3LVhUBgpov7jExM1lLd+1yZuHiP5REtYxPXbpLdAP6KT5qGTzvDIDW9pZFxQUX/+
+TP/KgH/82lTRYWPLUuqpJOqN68M/ygj/DApMhLBE3fSGrJ0RaLuTV1GeicuaK2eooTIc8wBjLdJ
0soE0BY93YmyU+1BNJ+qViGgjN82w/g01nj5i8GkY5K/jeOD0h7A+MGwx6JvVH+7Wv9eJnjjHDoo
2jWNt//jjZcafWu9TXnjmO4DBTfwZH5GmPBBUF7+/CX97sZQaPrpfE1UQtqPlwqQCntmY8VuHMM1
MHB4+MY61dqDgc4byxgnysZ6+vNr/rtg5uNBTFeAnM+Lzc+ySy0Aawrmf5N2Xr1tO+uffyuL3z3P
shdgz/9CXZYs99jxDeHEDnvvfPX7GSonjhUhPosFAoKcGVKxNJzyPN8SgQTi8U7+kuEbgSTDQs6V
h+krx0loqavWJ/3xz2WlLrMl16bFOh988hIYFUGM2rWijdQ0F0PcbnQ9ugpMef/3P085950aMuEu
zUZZUD0N47Ls6oOAZ2+81LgR1gkoM2oi4MZUmX0tJG0f6eoqlI0VrtTIYjHKlhpMq2bYBoACEaky
0IEbrUfJ/axnnVku8R0oMut3W5VNdoQf34keI7I0DKH9lvCAxsC/04yeMcDd10G9a9qvihsC8gnR
iFI+62qGmGlP30cx9FkGImHMNCefzQRSO6gcRRvHQFxCh+hHBAStBdnKGNezbluj6YYrKWEsoUSS
ah6ztA2qOPGufEjws67FQBjxwctJ8NZWIALavNS4X67dPolQrGEm8IIZrz0BM0UtFzDjAIXkTbpy
q/Q21iGR90JBZhIdq3MdAj1sEnhisWC03U9aBlKBB1SHeNHUHEE8B+0kRJ8gkRNqRQ6u657ryrgo
WyQZxkwWpHgc1mytmKN9jCRH8I24Hsi3HnE/KWs3CHFhh6MULwg8r3KxDfikw4mX9I8v1nZEaEax
Hf20w40hGq6+zkA3dNIzPmtkHI2lOVwkJWi0AkEU12gushQlEkhTr7BzllpeXf/9P3H25cJygPSF
o1p/7EYTvWDx4GXxBk4nkCr+bDlS7m2r/mTTdibeSA92TPa9DOomsb6PPRi2m5bmRRpvOo2kE9hE
u0Gyg3G6wtOMJdQ9mgfgwfltas248Rt1X7rtvrPHz/4j52Y3k4WlrdoEP/n2P/5HxlCGRow060ap
0L1oOCz6cl15L1EyPBmCyllV8beyMA6CCJ/Y3/7fv3C+BZ0JXbdl+TQix2tgtpHPaDZE7qv4vkvw
ZUnpfjJYq39ukgmCMTKSZyB8r56+tX0VpcqYMWKYESkGB53/WZzHoLOsG/x+UHlgzAq1ehO0pjPr
ano5yvM4sg+4AKEiHkF4YOewGR2WvCJ9F+jOY4JmjupiNtADD6wUAE6fD8PnRhtsKHR2+M6ZsIxt
ljYSfm0EsrO5kLr6QsrzF77Keaqq+0H+dNQ/+z2pGlp3yF7Yf2RuYr4kyyT6tRn6K0nBq7yL8peG
sCmSkDbImjj41sTfdIRfOgm5qo4VqVlcBCkAmL93DEu8AafDAT8USV7c6DAnOZnnnEZF4Mkrog0k
Y1g6CP3bCD+gQFmgWhmA/YIkldXVtc9qgiXBjWNXa9n+atn6fQK2JnvrPagrQdJuKpZLIRMkUtM+
Vg4cWgfL1q43Lg3HvRxq9d7uCWbkdAZZy1/0OvriaPVdkmcvTi/vc4TqZxXISb38WtrGsvAk0LWs
lwhVE4J07keluNVQa8qdQAgPvwUZyXbfTrRlppp7OMa3rYYETG6VO7/RkLeQsbJMFq5lIXhqPqYB
21y6vQzitJeRtVT3Pt1hFhkBWjvP07llJsvpW84LIip+9i2UP5tV9bO/vUWElfEPbt/p0r50KxFS
SJjZivIiRWzJjtqLjiTnQrwQJY6UKKoMG0NpSjYw30y+6dBR7sMyfQm98nvjV9tR1u+lgFVm3TFg
F2VxhxbH9aiXHctSZx6V/vfwm+IgOdL4gBLM4RqG1yZDiywSOlNWbIKMlszXls5l50Y1bzVwj2Is
1iyqZBTwkZfKYeu0MAky77auyGdZ0ifTwLkFhiLrbCMheDtiG/dxVIytpg8DBEQ2Uq3MlD699Xr3
Qg6XildgRTq8yDlYHTe+cbLhkz2OemYKUhgMxaKZZK12ut5XFd5qHfr2ZnSVV+TanhD7/2Ip/rJw
0rswf24UbaNthjdTEMsMgDv+k5xZ+8zVXuy2vksLBPXsnKxfLiJV66oHQKG66Yp4D5Qqp77zy3j7
93f13OhKTEsxWe+zHvtj292ittqXXpZtuhBEG6bURUN8J+nuyijdjnl0IXfWSvNhaIHSHFL+c+BI
Zp3c3MU16AjLhzrjX8XW+D3s9afEll9HtOBC+0FJhpeokj/ZU539eRWFtCS5GPZ0p7OvLjlhUNpV
ho01MSizKwENffHqfCfLwY3HYiuN+yV+9OvBNj71FTqzsOazReRZVQyHsfpj32LI6+pKL+hbmKfM
VXqz0ut73pq1kS1wqL6DWX/hj/JrHsuvxKlXKLat0849GGpzBzV/FtU2MGbEpzU5vfz7L3kmgELP
E9sZjTUYO7eTUTdxSx3BeX7Jsc6ekBtbDaPxFBoMl55vzdif7uWU2JJnGAfTcy703vvyyf/gzL6K
X0Z2NBvveCALJwuS3NKDOkmJLhVDeyd+n850Nl6FiHn9pDvtnSxHX7LE3PeRfQjgk4HzyELtKazG
19rybqRUf0oR2Zd0WLOW8snbeWY6VjRQNY6mMyf9kZ1v0bdMR+LQIKEb9tXZm2EU93FFBwq84sZu
0s+Swec6i4bNlmooqkoW4aSz0DPcTK3GdEN0YFV6oOHRM5mhvLrITf8u9AcK+09eZ/Ebn8y85Otl
Q9PIQOuqI0ao3yIO+dj1pewSvIKx/DiCY+zhhlv1pZelnwW+rXO/9u+fddLfHCmMQl0XgTL8VGdV
4EIwVVDqYoejBC9FnyHAZgNr1LW1LxeHMc8sSDj2zh4cXlpzAWX9Xij6Jrq18sjnlfmwlTP9EaH6
hEw+7iTILcXjOleaABkeeVtJ+T2UWB8Jfa0mWIuKxM7a5U15PykfA9FMSD+izZe/6amyGTTWhUaL
7Eo4bitf2RaptUyz9moIXj3VWjpVCpLOurDhYBNyUftsU2fDWi6cXV62BydB9EUa1uVYHaSuuI8Q
8GkkqKYQQOP2MmmHrdbAUiuaH2FY37cV/0svPfQpCiaJO94ZMZkS1cHSKIOkPQ8sJGzifpzl3+yt
H7E9y3QHzRdXfsLK5ituvJsSyTKsA4c5QtpOv2hlTHI0FGlWBXy0SeHS4U9Z6aAkYePpFyaYICv0
ilXSg5SWk5ccaBaRxQofrHo3egPujGnKPGIWOPlk9EDkBda6NqqIInnBBW8wTFBSLevQ6wBu1h3a
dAhFdUOIQUQT3TYJi0TN0REGieWYRwjVfWCJaCUYB7+3/DXKQkDGiWDPMGF4cgtw1qGjrVNsgWwp
v0FGD44OvX600xukzhdaznrMkvttlTIVGqjGRfCFW7yDnOjNgR5kBdW97do7wy7f2iC78cr0Rqpq
sBQumCcdSnv2vbKVRzWGt5hG2Zew36JlOLNM5G5JHDxaiCO5OSRvRIodf+MbPCtyL2VMrRqEAzTf
WNXSVnSJ3ixunMHa2eYAiZT/pBgHEElfg29daxG6h66/x+H4KbO8fpE2w/rvw+XZ90exLIXBQQO2
IjbVv72r+JoX9WAyIKmVuyhNRmS/ux5yHC9ACemDuWxGZ8ef+Mk4eG6RQvyD3StgCrBKJx9r+AMa
Kt4Ai4z0jyI7hzRKiOenn4xEZ6cjgxUmGU5CzgjffPzzdMBB+OQ66aYbnE3TNXCiUIJPYOsSTcET
GNB64N84pXoZYItTKJ+vFM6N+Eyqlsl3TBT2dOPo5EmR5J1BRgEOR1yAOG3Av3eSuaf4AFCATZ89
c73xlsF/6QcgXpFE3MslAsk2wccGQ566Lq8jFUst29y5iUoGy0As2cWIpkM5c5YoKa9g5W68OH3N
vPq28b0LdMV3ztAipoDbVGuUMBRSovkeRiEeBOKkaxZDZt5rDTJwEcNlM4gcYSzN1RK1Un8QTCd5
eNHScZOOGO741lxxrEPiywD5X9UqApjTQsDH12tmacFtkd+UdgaGXYc0INfji/g1M5TB4H/10cIO
zS9spaLERLRhQD4rvCnRW0K5l5XIsyt1ABdExs5n3NDQ0VsoXkCgpg0vbRapeBWEyCkQhaoSq16o
YesRZUDGUUFCOHaxpW9htWgA1Os4f4NIhTCpjDZ33yLLDzCi83QsDWr9Pu+7YjWA+bfy2kPewYGh
raBDQe7Ras2LSoZEGQv39h6ObRt+GaMc9Y1EgMThfAYuHyBkBf/+Dp6bL02NLboD3o2uKt7R397B
QK6MJI3aFPVDckzqQ2LGu6GT15GCXc3/10edbtHaHL3hDMnHjW+hpJiiL5wSY0cmcd7V0id/1tlV
ssm+ClwKcDS2cx//LrlQ86zQS/6uaFP5uOl56dLvs5VYt4fK8FXxsBeDyY7c8Cd/5rlVD1EaQlIs
tdiHnax6zBJYQRozvPSkfVFATxIoL3V9sHxnp+T8vlz//Ys9/4kGkXxhbPpHtAFxatAt6BhuyrCE
AFbeoyrzorjDYxaXbzVzCKpOy79/5DR0nK6zBD6WWCdoZesU/DNWOar+OChswj725zomhy0YR8iW
Dkajcjkba/OuQpsJL7guvrPt+yJCxbEcWCOUnUj1ZXDM6xuJiaqC7ArPNKlZkQbj2hmANhhShuoE
ziNWYuwiQG8EurCR18etmVvmfCzHtefm9dyyed86WGl4DRDb3rXo6C54V3ZBgL4Uydtqrrh3ZQwx
rkYTLnG0TZaoD71TXKdSOsxcIrEAmhd+7aMmjGn9QsU/gdhsB+tYsM+LCtEkAICYhGVzdp/pHB3/
r6GN6oSBON7fv9WzvZY+q5EKIjUNBvVjr+16F68030k2XZG/xcMXB7WRyB23yNcdVH1ZN4sQvuP4
WSDzXAdCD4hAJgFd/Y+dQdVKg5+rZrJBofotHPn5nLF6GeL6JREYjL7Mb9D9uf/7H3tu9ifzBOJd
Fodpdf3byCM7ZQQgGeXDiCkkQ65m7oDTElN/mRkXoa1cYRp9L9Ynf//ccyPeb597un8ORz1uM0NO
IDb3azumj4V2dehU5bHM2sPfP8s5E6HGhdgEJMa2lFHhJFRedzaGHpgybbQ0vO37tlsEwNY9orFq
GdfYuOQ/DMzcyD6N60H24bLbaGYQN1T4oV23smZGtdG81zhD/cg0+6vQ027QquwTF4FTLQbkJymv
ngkXq9IRy3ONryEYyaWqAsvrsd2r0Bj0Q4RzjPGhbpA0GaM7xka0e1GeWvnpljUttGjYJhVsbZzb
HidyiWmHMrZP0O6cQ5TBRiok9hsK8tczdl4EjDPW+lJ6j81GBSWEuLOrrL3WwOOurnDTwxgSKNUy
Nbqv7ah3mMCx7VFqYw3c6+CaHkrOHeKXeJowBddoTERzT0VDONL6Gz32L8S6uSi1R5sVcV/RN7BU
WHp+/6h7IzZY9X2YNQfsHvKlFUm7PjKWHfKzgeT/kMZyWBp+fYHHbH0wSh+3KMivOPR+MsWce2kc
YUBN4oG39RTUGcd5Be4yJ66es7vKtMcWOYpa1h+N3NiR8H2ssSj7ZKRXz3VeB0wGbAiLVPFpf2J/
6eFbyABhxtZBRfAe2K2rLpRqXqCEGwh3KEWk4KrA2ZhuiKVh4h76IAw3Xpjc4eleESkm7Zvg2qGG
P1I3fwJvj7lVOwppiWiHFi96CQ2C6shmLeMWCrBioAbx9/fiDFNAh2MBzkNluCFWefJeeNIQg6mM
0TxykxX4KRjuMhHvvlQOesJfhf9WPgsg9UkD+uuR5GO25zgAs4eMCLkHEVFy6nXbMArX6R2ueuC3
oDqtcS2AiYt+O5Ye8ZdWW7mmhnh8juJlLWFAEcvCGlrG9zVo/c3f/6g/Hb+RfgQ0oIjFlE34R/SY
30Y0xxzspFa1eNOr4bIgqI6Umn1fZ1hZlGq/Uhw3X2QJ0uGJqtz76Cuwh0+h93p4g9RptA4itgGo
Vtq+/ck4dA6IAWib1JFYJVh/BGa93hhzt2WwzW1/3wTxixQXN34GMdrQISLXeJyU6HhXRn+P+OOV
39eXBqmvWeuy86wr60u3Svz0rY74oVCpB+aWvA24FVgdj2hSe4dpDWgfXfrxyXcqnxlBwUYAFQDg
RmLnFIkhh65nEjZKwGeXGClF8P2agWHDlS9wfgYjwrfbj1mw7fwLp0N6IAuj8dKR0W7o/Fd5KNQr
Emhkt2MUgzRX+HM2Bag3ZXjxRl6XIf6GP2S67NL6CnVUdE9wVnRyYhypydtiBK20CNFVxbeTl21A
ddywg1sGKwQq08zaxJGj47abspeytYtMxSFH84kLi8wXuin+BQJqiPTFBCjaVuiaum/wFG8fq0Lz
wRo60lIucpCnknZrG8FjCgxppjW6Muty1kq2ZO8j57vVMQSbYfPqGfLCNVjNpO0GINuiMJ9RLH3z
XO+i99B+8kJj4WnZjZhPWusBG8xnsSisY+2xKst7pWleVXJ95M0f20BVyP7zYE2u733W/F3Xbp28
JkHu71Ctbxde0P24dGXt4DAbeHoYrYkWQkkvCyxTHOsGO2S2jygCMsS2aH7l9WaMhe7oID+n2fD9
k75wrisASNNkQCtsak+zagPJhLiqtWTTh1mMLKQ2Q973NvGqfs1+ju8ncG5aXcLEU4xf8GyiRPkE
WXJm0QJB0AZnbogZ/TTAi911USRigeZk/HxdnH8xLSSGW6fguwFOunGGYjnCI50FaC1/9hafGf0J
lZDTIYzLCvE0+p6SY2+6JEg3UYOJZJ6GGz1Dw8xC6H6hFdCrMshIe9u4M3gHVonrIx5abdw8w/fZ
r+21moYHtynUrTYIC8DWQYQQXy7Z2LZN716ilrnAMOk+sDEOZW2xZlXDmrAsj7PY//5AMawm0uf3
LMd41fPrk8v/uc8S/v0fcc+vNh/v+J9LnNuyKvtR/7XV+i07vCRv1WmjD0/m03/+7xYv9cuHi2UK
rma4ad7K4fatauL6P2RV0fK/rfxfb9NT7of87d//fM+IloineUGW/vOzavv6738mHNIvMqx4/s9K
8Qf8+5+HNKjfXv/XXf1Sv1V/3Pf2UtX//kcyzX+x1gC46oicui0oMd2bqFEs9V+6g5u3CdTPYWal
66ZZWfv//sdS/gUsmyAUqXFF5OyqrBHliv0vthiG4iDjbxFAUa1//vPHXx/3esdfzXvLfl7/ztwl
ycL89r4nZKfL02VHBPIINmrsfz/Of7FCNhVSlfEWagmGt0WsLnJ/dNYKI+BDpxc4M4x4lxmprD3I
Nr45Uy3DunasjRlLj7Xn7n1vfO5exXkJPJThnMJ37LnVD8XOa/NiF3uQOWFIc/1bVYdtOTw4qdqb
ad1vYnNgJQEOqdzHuVPup7PpEOiJhP8ZWWVHe/TyONlrIs4qictiSGVQBL61hkGkP6pW/RqldXfl
EePGUXYJjThcRWM3PBsM8GmtOI+thwyHE2LhOpOtEbhdl5fOl8hVtIsWI+poQNNLt9yBCOioIFhr
K2yIOJsORo8I6bHmpJowypWUufK3PArCzRDq6T4c/Wwfi4MPehwxBgDDJxXT5XQwgzJDEJTb3i/z
jeN10bEg7nFEYvUdLj1AyqteG+1DWJXtCk8k++CLM1RP+1mJouciV9ZZpVVfHBkZ5jrOojXLN+Q3
Wq/EVsQqkNTI8ZsiMaA9DFjjRGHj38viSoEUFeu+f/+rLhB1v66mOj1BmDYvMLsQQRXFq8eDl0v6
HTuSaqm2rrcq+9K4Qxm5u/Ty6qFI0CCSfRlx7CgKqwvkBf0GU4x5lEdA/YIAgWtTGVG95lWZOUHo
bS0mfqTyVe/2TOPjzbHRbjRWTNuuR9h3BjYOsaPOjobddECbedgByeiPl+9lrZ4//OwAtnYYwPbr
SgeURwMH6LqSgTqdiUKSTn6sh6UIwa7q8WTu6nUR1dqOnHBzkVtdu7GVIjiwMDdRtRizW7W3tblB
7OAxii0UPnun3eVpIS8ytUd4RKhwT2eTHvd0VnVScCx7P4NZpW7CmGiRwr54rlipsYapXN4Yclve
TGVdikitlzjeplWGBrUFH9HFqsNassf9cCwxX/LA7t7mVYuYiZSEr6AJl0Tak+faBX/p61JwCefO
3XsazAW3JruTNboxS3KXZb1gnKEdiIdgFij0lwFo76GwiPD0Tpmvjo2mQlnUSH6NXXWRfwfzcFm4
8TPK7dXNIA65U0gXv4rKVC9vMmuULrQme56uzhRV41bBZHqnRzr4hMpXj2fHS6Pm7asj+D5aN5Yo
WMYR2vuV8g2ylL8hThUsM18y51aR6wdDHKD5eMhPSd+lOukv0QrTDgmJMDu04vFLG3fgnrWGH5pe
0BVWfDVd6WZurNEARwBY9IKpjJ3mBlRJclWIfhKPGKvaHoKOipEzVAS9Xy1TfcGzg2s8NhEvFIfU
AyydQUFZ48U3XPfEWXtdHdawCYKbjMwsm6ky+R50Huuppn80qvJgYYyiw1HQvvHDXmGJTACOpdW+
bpXk0i+xdWD2GZ881I3NSjVfSRnc6Zh5Pya200HqccN9NpbJZQCZ89i0Tcc96gmf8VHhTp5MNmTZ
VR22Crtvk/nrlKVg4SMOUNm33zApirfCuBbGkBPkgMzM7Hg4uZwq/tsydjo88L+9pYLPOccXTV+S
XJQfmsK7LaD8XyVBED5k3dxNUB9zM5wb4qkXqGhNw/BIon0aY9U0uIa1mGps0bCXSvdn4a82yXTL
sY3oW1PD6YnHu381nJoUKSqzBAPuBhtNtarN8CpUy3Lvmvi1GGadv3jAo7xe874k2FZuddyfVl5p
5y/trsZU5KVKsmpF6Ngm0BBVXySgL4j/z7qxvuu9Mb3G6Me4Tfzm0hus5mkwDH8zElpcKlbdPJH8
JARUVv5VYlTepvQsZa6USjJzShiryGUPGGrK/b5N7eEuiYprS5RXUNQg04/utgiMFPkReT6VN05o
wRgIVUA5kf+s1Ffd0FtP7pBKm7Yp9eVU7LX6tg7z4MFz7HpX43hNjsoLnjU1XHyyDbFE7uD3dY4D
sIqhEHC5xmqHfvhxnTOGml2Zshm8guLWiDcwz4VyND7r8mjOu0FlVZG72m0z2kz42fAsxw7mEV79
W/nAq7hSuixcBAk5KcxN3Ggv2cl1lI58Y2aO/XGpydG+b0zSQVP18TQ0i+tSK2kkqpO8jPZ2lCAq
LVfhOvebG8tARLFvmm4v4ye1j0o7XCbZ6D3VZnhlibcWtsV1AYDlcWqq+vrPpu1I3OJX0wze0Wsm
adchnj+PJjJHSyVXfHydaw+8vIRBcZ5e202HlnS46kId8yVxJrPRRp+68X+efaw9bSdhmdVHGXd8
bJfZlXKhlo0+t1NH3iOe8/vByZVtqJnl9qT8vW0Eu3M/XZpGtq+Jl27e207lRFuQx50Kp2vYR1dq
F/eb6db38pPbpsvEkW+lSIXDk0Urd4wHbNxhPmGDVj6Zg8ik13b3zcthlEce7M8Q75ggkNjQJwHS
ioZT3ipBUs4BSj8oYR9eqb6sPvy6GsVqKEDcVG2T8EoRV6JuulKZh95b/lf3gU7/7Snvn4c91/HT
P37CdCXqPn76dB+27tY2yrGeCJXAv7RzTyfIpWKTi9/4ZaHiWzGbTqdDJApDD36XqfQ/20wV083v
7fzedT8JxlkfgwU6c5TYJbMPMQFoi83Nx5e09wNJJQ4jvQahfFePpX1jW2F4WUUo801vK2v2702K
/yLrneCy+FVuUw4442d5OwbdPCvU4Vm07y1CDO/tp3LNs77H7ktQOreu6KpK0xXhBe+yspdHtJ4x
AtNnegsYbjHVH0+nKmY2PAunri2aW51iAc7F5WVejL68kDLWtUVM8CptnXRXiHVtkmkyaCItAA/D
pZza6Diyb5+uMlGkuR6h0z7J0Nt/HmvCie5g7OKirq46tUPNAqu174WBmrNr9s8JK17UAf7TwjRe
XeOiam1zSxQxmtWK2aLH/esabbS/j6bGRzTG9DuJbSsgMSIaNvy8j79T3gyZxShjv0qYChh4Fiv4
zE97wkxZxxCf76eLKNp0Ri7d54GZ3eFmK5RlXPzeLk2zxDjj12XuyvyHw8491jpi9ep4w0JmtjDG
Qt1reuxh8iGre0OcaaJsOpvK3muz3JXW7+2msy7obpV0DPadRToBXnu/qnFlu9LxyzZAaFGYNU7P
ps+rrqbDVD0yPf5WYafITLF2o3B6xHtDJ8Ip9u/fr3myTuI9AKXJTpFw0US+FTGl34LSntEGktz7
2quRgjpAP0Ah/svBCtoRdBwOGD9PzdxbanVQXUzVNSpn+wIjyxmRcm05BoZ+wMhUP0R4oISaX126
7C4RBxNlAYQXRB0V7GaGRj+o4jBVTIcel9q6VAPSl46E2deI1e1BzlrmPjV5KvpAAX1jdP5SXGY6
WvnHJoDrois02nat3qoPqLc515YV7Mou1x7wlrOvRV0h27/VVeJK17v7jPkcALtUbKsuD3fTWQis
63gW/zp7r30/83C820UqqLC//xT2x+AhXd0QEj0EDpEWo7+fZndrM5BD/LTd79GQLuDVJLtRZrfR
jMXPs2xk7TorDBfd5DIcF1N1L9qcNJxufr/v5PLktuny+OjpdHo+AHXUwLUEhzgpNhe1GzeHfBeE
9XAYOw2XeV3L1ZmVh+7K61Cw0lIpMRdTFfEnREWtGEU9LBYPMYMctPXjAxQ2xrOSqOIy85Z5aRNW
aaWm3MudXu6ns98KKynGGs5bnrQYRNsgz/9z73TtE5TdAaw/lk9F023TwW0C3kRkRuGYxdml79TD
Cks/4j55m10eyzLDQ4IrMX5e2521z+Wh3E61Jvl/asXN70/IWeAcy5zccD5L9U+/9m+rSF5MkRLW
TcOGESwwhB9fTN/y3Tgc5PI1qvH600EFOavSH9BUt4vrXOrRP298RMoxX5Mup4oSCB7RfduZa4lv
tCjlBwMcB7yQRZNj2eBkx5uPj8IyDIl/snAYhSHP46IUgmzcKH011PQ2y0vUygl3DYCP8THWrns1
LZ47Nyc/VqfynYweF4BRyb0scjncqkGK74Hpa5cRi5+l0oXlnZak4XyofLSOeaIfWbJ4ou560a1N
HmStS2QX665IvoOkXRd9NzwFLfZDo2R1FwrqH9dTi7g0u0McEjevpxFKjD6SbrFAm667Ai1aQ/Pi
VSNqer2R91YVAO/NVJxkNK9N52mnVTcOiJu46P07vXD8O7XDDTaAXIP1CGW/WtQ962Wld28LERYw
Rj9dqa4bLCpxOZUFMQ5s8PYQ+8QUB/TQr+uUfTK2xzScykDjh4tRBByminPPSlV9plQSGelJbiLz
sXMAyXWw1CQ75EZq7JTCWzZeT6RDlJ9Uirumpu/lhrizFHeKypPy6VINEPsSj52antw+feavx1ZO
9snaC/g2ffdD34ZdKlSq2J/THf/gKHjOGBpkkqRvURUtf5sOSrtAdbbBOlVMG3XiEh+xW6c/oIT+
cdKYJpIhwV8lGsef7aey6c4xGPtD+306fy89PuLXZxwfP7UJQuuHxdAW9Ul1k4hDa936sl5cHxcI
YpXAbvm9xLOT6DoP93qDoDDj0U1Ux8adI4H9q/RMB3zkGHfpaIY7s0CIskYFqJyLxrhbVcfGBFVp
3MFtBSewnhYxSNU0C+aHDPQHQW8vKdD3jZVsI4tL3/1P7RQwf6+dAuZTrSwan9yrRHL6kGGuDlml
/+EOanLty356PEhe+wqHRdlK7WjZs8aO222olj8SpUqvYwQKFz3pJv6CBHLqKsRFsxXLw7DFz29Q
B+OqGORmZ1UALYzK9Z4rC5sU19eeRgRsPa/IoP02RN3VJiEfGvVLx6ulK4YZwlpBn7FSzUmTGWG7
LRtgX04NDxh6bjvHzt25KnTHvrLEWW6gk6yYY7x9r+jJrF4W0jgfHVPGMEI0nh7Q1MJ3UlxOjdMU
qKomS6wq8JIed21ZEHiIWKqFSFXKkvm9Hqz+aWizdEVicVizux6e3AbjlMbubnGG/KT/26drWqJV
sA+Q+lIssivaKS+1wU2vlIux/4b0FNt0VLnxmDZhI1+yELvpAdDfwV1t76xa/6G1QOamK8Kt1Say
km4+XU6HNr83sQzG5IDmakB/AU+BsLu49JXUuCThezNdNW7a3rWB+wM9qmantlJ+IDCqH6Z40DBI
S2BGaKGL8NN7eWw7/spv42g+lekhY+7CaVz4WsZCii+mlVfisBKOIPQspsVW9vHSGZwEQ/t8RYIK
Xf04Qz2XXch0yKPk2mvL/DBdYfnYL2MwmyDuRMA+LM339uTjtXnLqvNCD3ttMZ0lZg9ucCj3nYii
TOX6EOkX4MSAVdhIsX8s1zq5XQ+wo+B1dmRcTFl+kNrq9zNJQnb878s65UTESrdgGoFhQV1DCNXp
hCQ/zuR2oVb1UJnZt2og+Z26brmtk+YQQHu47FHUPR68X5dZlFZbs6wO70XvzUAV95fTM0SL93JH
u4WCYF06GViI3HH8i1rqkksrHM2llWLxyWKLfG4QJC9W0u+iBr0RqIY2UOJIfbUGuBipbBxUgnyX
hOpTQlb2QLJJTF/icjqY4FavUwuMhDWumwRvYgOO99wvFGM3HYbRNXYZvwseQ78KVRKbi3Twk/ko
lm7vB9MPsHKqWzxapsI2xQINfcoZ2Edl+d5uOkvHsjreC1uXtV/WmlucRzeJ2muPWuhniyHXja0R
S9pjbaIOqjr5bRMP3W0IbpAxNvqSW1c28C/g09YYYbvHIcA6e2/WRbQP23qXVbGymcpLpyVdBBJj
DTqajRDZqnsQXS6AIyJN00b9WDGdTocpSvSr3VQ0NTYl/BSMlp1N2ZAL0jRPGF+AbUpAA7HV9Ibd
sexYP7b5sLN8XgATZKcRdvrVaHaLJk2KS7ltAmDeTGE7uSajoVlutGwzOVgNodzNGcv0q+mO6UBW
51lphmodGyXuioH4QaZDqaRpQ4BMBtZS9+ZWS032cfngfU20FPVBMxh22ZCkjwrQjakc2apsO/gh
YhgErL7CTCJUZSrOlZ6k5o2i1w+mKAcTQUrT6d11KmEFkDiROc+NmO1sLpyuusK7fN/NTme/yqed
8FRkRE1wcIteGXZt35l36C0FD9hBT7EsvVKmiykIpfu2L2qmi1g0w0HtvZkXrArsuJd/f59Jlp+s
XqDwAdeHy4gIk2yYpwjuXsMo1klH7RuQp2oLCtreTwfJHsNVASx2FkSEB1YqEfNjDWpI8l6YBYi2
tVMU+cVUacgDBlcJ/2urgLwqjfgKtA4hVXHANHkOuLA/FHItubD4KzxMCqChhZrpxya+ZkYrU67s
+VSmdRE+v4VTrBCu7THcrfAN6QvnvjAleWnCLVpNlzmk5Y1gWrLIpRbhMlKHMHz+L2VXtty4riS/
CBEEd75q32XLlrcXRLsXbiDBFVy+fpIl31afnhNzY14YLKAA0rJEAlVZmSjWhNmC0fCsDftIVhqN
6jl0bgOpJXPBOJYk3kMYxN8TI8v3mYugdAsSUEiVa4RX7jbevbDT3/1/2MxBlttMMkRn7v6UdGst
f9g7nYkqDha+t2mWvtQa6qncjPDmGkJxdEdDL1DgBNGAMdwa0OT98U9XUNq2e3tydUqtQTHbd2u/
Qp2IUDo6+dOhNBD4RdE1uKVkdKJ2F/LDKG6f7M7vT9hK2FtWmVAqoLZAO0Si3szBpYlygd/jbvMx
01tLH5iBMork2Rqbj9ELjJfExSrQzhBoI7MqoMQHyr98SWZtynhpgVBrfXOWII02pa72ZIIU881z
ovYMNlz+EkEKBMLSP1tAqkAZbTlPg1PGx8Llb/TGpCanCPbYQcUQsQ28A9jfLrTgt1E0A/xuNoKI
mk9gw9FIjTXZZomQVGxlpbVgwlBbFCf6u2AUeOg07ZDsytiGYKCRQbnNR25+qPeouav3YVbUezJH
lSoof0EM7HcTSh+nHdlvP+oxGq/eC8HrNTLtgFWHLSBHwgOTAOrm3lwFfkywV47HtAvFSzBAClXH
b4ZwxH4UeT4n0wwye+G5kFYkUzU5WOu5uCRV8i5q91vKBxAPuKLfgT0uuzaR3KOefvigdrDo9Dsw
2P5ru4cQ+y5mUP4BGETsezdIl2QCYA9dGA7u1wlrL/Z0wMcMn8mxHVELOELsDAU6AMNFaqWhVYCk
N8z7IfhtCgNSFk5px2vqvXeQWZVmchzjrShKKH5DyXkZ9na+tEbLP/bY0c3CrivfsQcd55BoFnuN
UOa1aAV+yXH5bqeQEUpM2awgRFG8l6Z9RC14++TbUXAbPk5ufw3PWgYRBLRj7WUvnTjBWxHirARz
oIOlwOUL9kZrRybWCfxcQznh5mFAN9o2DbHy2zA9e+1Vgyz5gQ6IZmGjgfwi1F+gtHtvA9tVcja9
q6VyppbkkTtvfY8VIKW1o4IFKPG7UHqbDjzI2QIy6PGKTCMoxeRA3kK7/6141/57jQ6ebPD1YOcA
ykrXwUb1n4s2L2N5CRRl8VEICORlWL/tXeE4t4MVc7xQyTZ0jFPtFVCni1xkMiYnrRJ3/4fTbWTl
QBa0i+UMqc9yrbNc3gLZxWT6+KouaScnlFusFavlkvZ5rlZfvYnO1CNQzl8wB0I4tHV7rbw23pJV
+QN+5eD9VafuPx1k3SERZAZGd03G+qJMcGXmaXxNk37p6Wx8Mzkk6KM4YwiaVMNb0IEKPEB8+JQG
3c2NjR6Ke0FTNaclDhYZxko4PP7KYdzTFfcV0N2H0h7kEkQ1wjP31dR9Mrx+ACugXIfZ60NjJdjX
9SiQmnKTWdw9cpZ2r3bllEs7kQ3ESNLgwMIhWjKWZG+1VZ3iGimAlsLJediEFxBFguu8aMqz7WAp
3JnG9P4d3ixUt23qASKlZJIb4ETdoeDQMVdiACEOUiUP+H37UKIasqsuemNH32PqsCDLsLEybJDv
X/pm+vpHrrq2nfrypc67Lw29D2COus2bqGFiIo+qOXa66QVBbI7qBidYIoSqQYuYxR9jZgM5FDjJ
RXTcfxDpm+GAzRMPRwHYZoNy65t9H0vOfZ4a/2UdhOq/v9ZBJgCDAZiegCoCocH/2tekfVpPGNLi
o4kg0A1pcOgk9vWQAToVQArH75Dsk6BOPdLh735qbAoIFtV2saftaROcWzfUFzLSClBiU/jQ9p22
rqxv+dEQ/a3TVWH3lKbGzxK1xwcN5prNwB0ICDqsO9IBP6IeD9A2XFglCri6anA3ZdK+xtgLgYk1
CheuskHr2Y6oIsmhGGLZ+MpBNI4hLyfKtTuFHUZowMykGIFk6nRRXyBYj2qYPGtf6CwXgf3oR+OS
7jAzEbwwoJsDiUJsv4Vqo0eks+d0r+RRAe+NJLBUWzJLlDjsuik+RCbKdSDzksbdWqJU4VDYPX6D
FmLnhZ8PJ7cYhhOPjA5sv3jgknnrptOaGR9B4dubIQjHeRiG0UYNOSDafc8vkVdrJAskv4Qpym77
6SyZ2pTwzSOjpbaX8gDvxhhZdRk9OJFZn63pUE8JLGrHVvCBrDE2ljJKAhSGp97DyPQ7PStqFY4r
XUDsiVdduG+bxN1GuQC4vK+PBFlrzDzdRkEFdCOSPhCZysQj1AfqozvhnO69BHejEb/Hk0cc9sPM
wo/+9oijRx492UxeR8dG/KCH272ZTE+b0RFhLjIKaarTDSVG7aL9Qe73gaV91LVfuSeFeFjhJ+kB
EigoHUDjxk2c7gjsFbAwvuwRI4xifJhO8tJGtp5lTam+lVnzEEhb/HKbT51D6H7GeLFUQAv+qBv+
kbtB/h6mLjQEESffFea0vR7w/0bdV622OYdAF9NdtM/9Jxc8DmcK1VE0zu3DZJ5rM1zfY3h9Llcq
0Ef8ux/BBm1//30iw+TWkvznZOpquHdmkU73riH9Y1v1UCLsPO/YVYhDtg6rsJn4Rwe5lI0oVnnn
xY9x4ji7AuSJs9aQzYXe/6grCxfMSAMoWQIXiUdQ9Zigipr56xJAs8P9Oefh81hhhZfN720aIyKf
LT0UtG27OJXPGPPGISfw2cYoKdMcmQKQ9dY7zyisZVkhAeFBtJ48oD8fL5qqSo9Z23onV0BlKS09
c8t8hXerHyAA3mvIUNEp8Pd4U1clChksGW2pjQ6tm3ZrCzj18YVXdbt2PKBsbSM6mUhcPvRIdD/4
LHGxOxq9NZnUofxEI8rhGnNqsydnYO0SbCpCpDfLBNhIGcwsbQXrRFbjjmd5fpBpw1ctr/D1AUHJ
vHaE91p6zvd+dPKfBUQtvQAIvBnIKcBCW/WfKQOYwmzBgDAgpI5ouKqeFLSFQV/rPsraL59U0sZL
AwyIK+q04sY7CxasqJOaQpDwzhqENbdkMkN2eweV9gg9Yzy2AtXT2MmrTCx5HMsiX+T4KCGZ7GbQ
Gq0NsHNlyDGaXQjhwdQwHeRQuKuSVYWSPFQwS+QnyaPIkbPE89Vd+3bPdr3qg7OeDr1dxbsoTt5Y
XOMhS22lGbO5kUIXl/y6VPUbUaFIBZsSXEbEeIT4/fBmmki09N5roU2xD/uinueI4Dhxd+rytF5V
0/PpHjwwLCXn1AGS/68kOwfSc8yhg+ynKV6jIbu2IOJ4YAhlXxon7/d8qD5ufVYFzc0OUkuL1jGT
i2nU33zVJ1g9eECVreUAhZcuLL41DrKdqF5Th4QV3qmWVjfHNyj7/i8eRWjwVVeAnhubsEuIiCpI
6M0rWYkT/mFNfYRmpj7F2fJu/R7H+uJ75mRiL1WbPLQAy91/i6VEKqFHoPW2eKeOvNZ7YQOtJ4rs
NDScvTh+Pa+qUT8LVuuLwfOtlIq92LnTH0pLorRo8kqKzltDxatYUq9MImjX1AUwxwVQCDS1qaR8
4E37x1ZBd1qtK5F83QHKUbN1E6agv0l969CP5oV3fn075EMsl9pFDvHehmTcqS8UVGZFfUZ5M/J4
06GqkWO+kUDfwnFToxwctdYmcnUiTPCCc1m6NGwJGeRgZN05ibaFqbFuKyydP9xdIu5kD7GZIsGR
cVTMRlg7s2CtCxRJbGJlmEtE4esZcKVQBAX6jCvx08umQke3aa6ODIDq5+146AvO9x6Ubds5VpAM
MnRAAVky3gXuqK9G6FU7Hfp/tNu9lRzVqD6zMLMueC3NDWkFzxRUURBtDOKuuJCVCO+NayFuIRhz
kuzRbQlR1Sk+o8MmWCD5LNdkxpbbrJPYMxc0GzTlhp1nMlQG+6JeaQ6RRdMM8JoRFQiubORsKo+7
s0400Sd+pY+ap+HVtvB6K8zMWhmxKsGcjMQb9taoWWLxD/B5Qig2le2TGEO2bqNh2AC1pC9yhAog
uSQpgiwAknzIDppgo46AbDMz/V8QEn+x+AEF5AJcDLISSIrgZWL9zeBlAdQZ8qCQHzEKA1xdtg/c
YvUlbcx0B2JHMLYjo3KhtsKrOV4Gsl1buQM4/wj+3r9G9AwcSCpo2JMD/cYcxLV9MGkTtvcTpOez
R8sIzaVnNfV+ZKze0xkdABcoV6gV/3ZvR70IAh+GZ9b7FpuqYE6nt1Yag0AWHOg0sRkidUnx/n8H
KLn1T14XfEweXk+o/gHw2QbC7e+Pqa6MOuoyq3s3dZ6tshDFbxazvONAKw06jY3mUsVesi0iCcZC
auOTD7IE9doD/fesKx30ZKblHcArit2QClcG2AnOf51pU5q3tv732f/frzOrVeOE45pynQ6wvyiR
ROSM9sBkTgWGe0pukpnaffKHSb135/vYRkFE+C/nuxnWFS4kmZgbPfcOPujhzv7ECWLGyFgiUm9N
pBDWGlHVCVkf5GfXs6ZwR/lZpQObAYrcPKJOw9wUKfaSEAFIL4OCvkjSa/dHKmYTR+EPN20ZQv49
dAk5Hr5uUUOvtpf5WzjgIc8iiG2TmffeM1Ne/pibSOpFhnUCoWX2FqM6dBOxdlKUmsxkHGcuOPiP
XaKHFyv/mWRj/tbJPN9btj99jzE1igrihfINCNZOvQNe6EGUV8CNGj12E7gDmszI4nBFd3Az7eBZ
+Tp/bIO8vNQa1LiQJls6ThJvWyDwFlgzOvtMFuIhTgC/8NMy/sTP4D32lfVkGZBDcWMerWonwTvV
+2SNF33+NVC0/L+gBMFTZ/wzYDOxsIPdBOR1kG0Aou1/6V8ZRoly2zhCtqNFDrDtM3OedTEDPaMT
voGACxBzJMJ9rwJozMYKltrDpPVWCOHwFYvz6C0wlJwBm+CeAD0Zrlkl5+SWKyffh1HQ30z85NtF
nXTG1vXBptX0TbEbje5TZW3yKytOEIgDj0sOwIzXCv89y+oCm/eyvUBJtVllRlkeGqm9Ha9LUAJU
ENpQJQ9Bec1NcNJ1n7oR8a9x/JrHZFhXQvEGJWmn0rdbMH1wcDEIa4Qufap2ITdR1euZYXsc2fXW
SX5V17anoS1HyJEa325u1DHoEgHDxnHnPITYyIwa62nqmvcTGVMeAorjFdYa7NBrxIDrPfWSHx0y
PFgOjVEubm5O3hprU1bggZhmoQs7qFnhM+ZUaqEdqRfUiMCYRlHWdNGq0xO1hhGs8zost6FRA0lu
6n0a2dCyTWwezztf5gtL9l6+oi41LT4PylfhvAl5vPStYSkR9QUbK4jF513gxxvPbbInr42842iL
s2tHsKamVgI1VzeoZY0DJ3sy+tAGw1P26+7ROcavMk+8JeqN8HaZRoLzxNs2KHEBfRrmCKaDRDyo
dVvnSB5QLwBdAtaGWAOhk9pQuLSscxY93K6UBcMqG4YR4dJpjrjcimQE1L5ax3XaYxOFVrP28yU4
Pb3lbQYlykcL0Kz7pB6HuIeK7WJNs9qo1z/FMtxBa9EBf6TXTFXpYtggDU+DmlDYh77JXsmdmvpR
AFzu6ymMi2sKPKx2jKMknkw6lCHKGKVrHmhU6IdsUxX4T9BdURuYonc5aNNO5B/bcbUGHhEQj2nK
oRcfU27w4KPA4FyVUzbOti/2dLDGHmFmMPQuG9eJclSxYFENFp5HcqlHD/RWbAprmyb4SRK7WQd6
NUAw8xsqoeSqH23UoTCzeJGj2HBUH3yzweq7cBtl7q1O9xem9ScvRfotzDsA1FBQefLDID2bYsTe
berI3f6XLj32GAuVHsa6kQu6gIYcCWBGb4PSw8mTrN16eBks6SJSPKsisN77ppdrWXQBSvBYAUkt
Pgc4D0k+WScrxLug3N6gsryEbHwLQrA5HhnJlgPv9sQGfGRFlyPz0scGJKPwZBI8zB+pl4OdG3Lq
UEwmM4LIFUR/5Mdtqgrf4RLYspMftMaTaQzxSpijWpKJ7axxTmIHzLTTZRtwzM9KkFwD5Wh9p9m8
wmPrwO4geI/S2yeT9fYF1B7Ud2tBMh+y9VF6u1UfLFE7xNeNmTXduSVHPA0CbF0tLKb6uP7PPRc2
mIbEGK3pPlpl2MBN51/33Ln+uWllfrvn6euwirBSX9JVpVOO59HzNmTRVei+bbPrbvf1f90zDerB
gfT3PYM6zkDdhIrOTd6vOpY667YKtkUKQP6StYW7Y5BsyWd0OkiUBUEGG+XHIJ3cALWFHp+BsUHm
koPWhjwbW80SxwfybgwxfJqjMxrIFMT+a2pFxddkRl430YG6b63Ypxqg2JwJyMMuECAyByt9Smoo
+7VV2S8qI5FPQEvKpzJ79fF9eiSHFkSBS8NXFeBw8C+M1LxgMDnSkExCqqyLunxFbTVwlohNz1Ht
AXJGLedfwzBvDQGHhduW2To2tXwyQqc5D9xd3z2ycoBWNoMkF82FDFaAAB2CS/OyKJBhxQ3QUNCv
ejOgw+stteW90R0GO3kfy7Hd+lYpF9zwk7XdgPHSSPPsGPZVPQfDlsgRakhVdR0NUHDKqBh+RuNK
5l79a5Dj987IzBdfQeosqUR+QimXvwXE1VtDYzF87AWUChHoyj6wxN3n0yBEONZ4IpjfEscCQLUZ
swtduR8mKqgEEAYUXK8L363WqTl6+yaJflqdWS4jhxkb7frOEeuTcAUuE75kuXAWQ1pibS58/8rq
ZWnbNXDsHf/mh8ZJZeDfg8DMQ+T3+JCTvlxFsal+sDb8XhrafXN7I53b3SCe6jBki2ZMjbNvjV/X
DnOz2P113bgN/UfhjMEcdNDdSxsjgmFy8df1ujL2opmqi1UwFHzlYt+1qoB8XwgJBfZcc2/hDJp/
Yy3e/tqs30HQ6q2iaug3RqrUS2C7uzKbZq1AnIqy3/Zo9Zqf8zgFAxqNnIBtUTk8iYAXO89O9ZIG
QKYYtV3+h21GcsWbDhLiwKg9A1j3QP0AMubzipcTKSRWj2B9zea3gUH4OHLbe8bPrtn2RpSuSrMS
H6KCMjvuBGlLvTTbEVtXox2fuqh6u91INkImFEmJcwoCn6PplRxEqxgQd2yn4jZ/GX3QsZs+IoZZ
07bviBPNyIFZlY/KF55NedjyEvgoK6NL1U7dzCAg4zyEYdceXG1AhHWakjk1aOnN8bXFtnLtF9Ww
jtKevSob//nJoShVuRgjXx7CcEwe3Un6i+4S63jEe7CWu7jMb/diqjimEVWS4QdXR+8NOALX/VhU
G7fzh5dRmVsamWaWg+VnlgGqwIJznibmbMQr6Qo2xWs5gMMl9stso8K0Odd9izD7dHCaJp+JCERr
jnK+2iCfityHb26nt2nFEudSTAdfYglXWglCRNPLNQY24VL43yNUA95eqEUGrjzkbUHcM/mTl5bR
04CF4pEst2+DXe9PsS2lzDXWrnwHTSEQ1RfRVdqMPaZhsedCh6+9B0KVcCLIjM04fK0q3q9bA4kU
6nWzUC6YPegt9erO/iUL3ziRNc1odn54zacZ9QjehWkKp8R1R6i7IfsBHEW6tH3tH6AZO+gZnWrw
+W46rz2bUwc1tY7G6hQZKf9wO0UoDGJolQtk6zSOp5l/oG5yJ3OIEJ9txv5HyD86O0w2ogXvkowD
eakdlSE1EjWogKqxw8NT6UIdqDRaI3BknchjBNspwPPGmSxyiHIGnoa+zUCIhDmozcyhoGqWZbNt
f7fV+VPoGskjOXSOE+6dKPhJ1m1M60MPtanxPQRgNJ0DOvy9LRqOsB/wOnEbA/Ko3ORVhsxdZixA
tGsyy044+JqkxYHM3jI3MUp8LrYSE+gY6YYhT1/DCHFxC0RF0yI7fQVXi78G9fVXbyJBfGrkYthS
L6iUv9kqqs40lIXL0TL6l0qWxQMQ4le6TgYFzB3dVDbNj4qff78p6s0qfrspxlJUh6QpVCcn5JxP
aV86zbsYBIvYyixdSvaKqcaNeijuR4eQCdRdTD73NnIxE0DDVvHU7WTZuCibcDmM/bzNguQJItLj
FSitZdoU7YUso1NYuMXOI1k+t7YoxE5vFhBuBytUHfQSMU4gCykH5Z/JAgLwCRBTdbOEZb22vcdP
1JeH2SePnPjkjeN4NQQgyrW0QSsxTeMb4HbFL0YcqBecvtUsD4bmcLtIq/pZzKW/p94cb3/Eve1q
f+t1HYFfmvR2gFQYVxcpAVREHxvQ4G1Ri6eeR9dLQJth8AWZoTSao1+JNw/QPXydQZ0aDsK4UKfR
4FLKqoNdXjP13KdarfKkr6eqPvXcCSs71AOec7exzcJLfflMrkhXpDNEoLGcn1yjttNLCxWeK+oN
agQkgaWVVVefpGVHCwk+pQWS9DCnNjprJzOJfNBwJrFY3XudSDY3v7LmD0mG+mxqckpojc1oAqME
GSriHSjg2yL1Mq7zVORPPOiyUxlHJ4NxpuaVHLGvQ4xsS71OXDd7MSBaK7JSPVEbwtQfDrKzB2qK
g05saL+EVC8mgOodoj2qxkMas/e8cFciGtsFmTTCLFZRqg2ofk2Xj7AkHByJut7pAtGQdg+tHm7u
5NEBxTJvCyfdkAmmOX1MlL6MXv+RC90cqLlBOGeGbyz0JKdpw7q0dwIvohmZdOgq89mCxvORrhSM
4GpClrABqzcG0EGyRYjXHL458qGze2NpGa1e4plTrvJGeQsaqJFIuHQ/b39tjZzcYgDKaUUToFbd
PKdgAjeBaHsidycfQWJqjObX7fuhja2S84rahBCq8aO7QrH4nLJdlPdKAXIDBsPf3ZvoLIUoKYoN
+iNZt6ZOs1lQQLpXFBqZnjqNLSCVBjC0hUgMF723lDYoJAk2dM8Ritq/GHEuUHmIvTe1ZzWKJPo+
//K1grZbtZ7XLoOoQE42No2jYWuQ1KVRtkhBQftdbKnKiPq7NASW4L/0c0c2R7zBM+wRpVqBzt5b
lLGykdiGIBmhTO8mVWTfTQKkqsm5cQ04TzXZ914aW7co+K0Ardn6fRGca4v/KiNreHP9KFqxqnLX
ToHVGhZ3x6GSwaXBYpW8ROJdh44DCZZ1wQo4RYwx+RXI4OYRpFDlo7TkSyTT4a1IQn/lFagba/GG
fYvwYSFqOIs8QwEkhvwHOAiRBGFVdoiwu+GUOqGOu188JUvSPirBEKb7pYXsHpgj/O7oBcipMDPZ
9j1obWbURge3b4DbCKqo3RbQWliaQMystQsRtjJOUMUy2sbaz7WPmkJtXak39RAoL3xzBvXNcNWD
PmZesE6JGTeVcYQWwJJXzfBgTYchi4cHwAk/B7NKd2RRu9+aX0OpjQ6Gy3qgwmMP1CmpRtEzqqQH
4B6eATGuJ9KZetVNps24t3WTENSQk6nsBLUnlY3aOVjUVABECmkh/kiWKCKsQwaUUCd1+OdsSPTF
YeU+UhqCpcfWzAFXmlIUHaittoFojD9SFC4YUueoH0cA6XfaIkiPTQWRJJ1kp/tAd+iNGZl0uA+8
5TYwqJuuFIvx60o0IMlysVFghJan3Gxb9sQ98TIaTbwIpT9mYFV1nrpSOwfW2Mal7RlA/Nz6RhYd
oOQzzBMjt9ZW1vGL1n540QiVTu6qTPlFxA2bfsDxAgVBXzM2keMcUEsSXdxo5TCZH5AbfjGmDwHf
h+aSDKa7sCPXX1IbHZKq2oM7jx3JQpVEdug7fhtUgc7oUCkfj39RA4kPNjl+ANicH+jMiYN23aTl
u0QlzUHy8qudzEHKOQgskyOqn0HyOnFtjcDIzwIJfeaulMHZmDqyqUPZwp5Bxs07RapD3rrnXyOG
gP1SAbaRECHd6iZuLhYf7UcvWJGR5S2QEHhyA8qPYMq9retL1D/bxdegGtX606DcO7pOP3dTMz6A
nNQ+0aGD4viJjUm40tWAm546qI3OhqnX1nzZWwiu3dtZVz/rXLgb5qSoCglciNe4/r5zQXcUcAe/
S+oge+plIvwO1R/9GEWoysqDzny6n4F0NVoUUxsL0WunwZ+9d79eIQYbNJ/RhERFRLafdfgKnAIe
m5eyCB6pvQI5AQJodbEBWqR8j7BhyvrCfdEtFjlIumHzPbXfh+d4I6B220sfGhMpmRG1fxA6QeqG
T2fV1EZn1Ea95NfpKvq7F1xDX2MVpLPnQReZaw8QL6DRoqrfDYAcyAA5sl3r2/U6cNLx2ZbiyIqy
/zGdpIA+00lUfrV4lYWkchJq9iTwkbegHduxij9IgV0C0hGg5wEJcQm80NAhHIL/nTsdbt2jCfjQ
f5x9/DUnN8tQ6A6SvGrje9a4MFXfrDu/5FBGTNm6A1/tgkxZO83BQZBmRmbdp9iUddmtkzUWf7aY
ueq6JHkkh4AB7FLiF7anTpq8SkqEUiffyMXkQY6YukBM99kcUSPvoHKviMz+RIWOVP9oAM+jwTsh
C9Bv2darkSTjvk6zAiIL0n5lbo74LNCxm0aU1mtV1O+DY8mHEBHP538ZxCD6tcghFnfM2wXqq0AT
hFh4CPkEiKzbi5hOOgCg8A7agNTTWWXMBO9qBoVZeo+SadU2tkrTe5TMBkUU8zGLyscppwnIWgBx
iAnRaRitQq7cycBiMOhXzo+5bQ9v5BUVyIFVRdC/Bf6AmPnkZWlGXjT437wsVvJFzt0I8Y9Uv9qo
tZ5mKBroy9BlyfzrsvCqZadWJev4YjBNAC9+HxJrrRBFOd5bkFnOTqhfyKc6OCAznOJAndRUt6o9
GIUGbVKG3y3eFte4ke4mG0oHReyG86aBk5R1FX8mHuBQIJXxD4nngdZWQ+AimTqmkaJK0itYPr5G
cuSuaSQ5yN8jSzOzbiMV96PPUiK7qZpNLJLy24QtcUT0C8g8xFwK7V6dOqiXSnfxsSpZuq9Yb64A
pVZPiK8AKOJpUKhMLBLTqFQN7200xq8NQvALMH9Hp8gWxY47iNoJDzAvyISgkjqT5WeMOjlE7ONf
qUA6nxX12xgH5SJxwBmlWk9voVD4jjV8hvyTjQgUAKLzsBn8D6whNzFEBH5B3eWQJpX5nmd8qvqA
3CBvhLnx/dTdKIsjNYTSr7ljdv277apjEGBjzZl4b/ECaKFthgokrp61F4t5MaRywwOlng2kpTZ4
O4xzcOAWz93QGecGcDrHahBGcHp/EwLN94Bfsnp2Kwh4JL4PFMrkO4YgxiszLhfUi7A92Al775Eu
Q01+1C/AfNc+ktVEFrj9QUW9oyvHccVWwFw5CzJdkPgedVh8kG+vsgoSpg4QTqhYAGwqzp4RrDpp
masPKwZ2zEY9767y/fKFj/mqBj/7xyBAN4ZvMb4QkEV6K4xPcmfcj9e9jzU6mT5fearp3pXVliCH
x4qJmgctF42dZK95lZlbZUblkibVzNkp/BhRldoEy8Syt0Wl0kuqbG8e2zlbmQgYA1aFg9JQfWtK
vJsnq2iUPEeDRjVbDjgz6l3aja87BqzYZP8/JrhNN131XyfhIaoNk0ZtEclAMLTp5ompg2vC8/rY
8sKZUXsOrN+iCDvr5lbl/R9ujS//dHOxQNqCvKY6DrGFNcYM6cMfMRjlZ7XH20PbjPYrEPTY/dfx
i2EE0dl1y2g2Tg9TrAn0OkhyEB5Mpls6kMBDMOBAprCuOnSblwiwtFOfhaBqmybTrjPzUAueFome
udnQfq/ramGYOQIQWNHvEzC6foCmL5m3mhmXwvXAyZk2bC8CVEVViMatrLhgQGnyCmSXafLhaGSV
afyYogq8i6sfRQ6YX+813RUcMPGyEAEYCYqh3bI4BvxH1M05G1i7KNJIvCA19DNLdPQrNDYQXMF9
lNy8+tLv37zp98cKZT0kScnXlu22uyYao2Otc2cZW0n4bEwPCyQw+0/m1isGKYGlHQYQ5LEMsRkY
yuSb2rQmelx/U5QINJA5WHgKgmgiuZkMarUbM6jTmwlVHb7JciYXhkrsqzR6ZMGtPMe7FmbjJD1M
V92cPeSnN6WblLdetwqbDYhI8ZlOzpHysLaTEbR9JrNwkTcB92Z7G2uJPtsALQk1o6k3c6Ce3fpG
f+sNgiLehJwNt1451UaHmhu33lEmYo1MOqBb09jKQwokLi3r1ovScWcN7iznZkYxBICMBrpw9Ofj
HcfXY1v7t7F5341r0xHBrZdrswcNZ2nP5FBvax/M28BOXfHvrI+lzv483NsSC/xvIzCAk8O9+e4f
RaAuQypPrqmtLmpjnkeOXKheBOfMNv1jMDZzqQtxpiY6REhxrsowGv/uCFXy6cUO35IbjXKZQHAX
0ozJP+dIJGJPgCAiBT5d6n5oTOPZzGW3u1+0HmO29yMkhqY57u0iyYNFWQkQpv6enHpjB5hwJ6z3
93ahmnhfMvWQNsaff0uX4mULdH6y/B/K3ms5cmTZtv0imEGLVyB1kknNYvULrKq6GjIgAhpffwaC
vRb7tu277ZwXWEZAkExmhnCfPua/Hu6ZxRldZUMZ8X9+6JBo4uLG2vsqGP5C9TtnlelHBMKMz/u9
l9gzGuyvi+HzoGX2cJcGKWDdBpDCf7qn3MmtQ1mmTh+ajUMqrWYKXtB3/OPez4vUTX1TamHad8FO
NfX/XqhuwV6DTY/Z6DytLzNq8BLSC9sP+9cTVZ+9aD7uSAFAl9xnxVasVAUZwRmn4JGoP03XKTx2
Tml9T7FI8i4pU1T9BtDZcyt1FrjTsn4YXW+HbucP92kz8E1hl6/6CxFgzpNS1f/5cFjU5EqyKSTI
IXaJQbhfHZo+D1jZBOSk+x7hnR7D35Fb59c15PpR30EDPRCIxdi5KLvdEFjr1dy0bVQSQ7RwY2/c
E9XaCBa5d597PSr47aBeqT6DgnV121f/5/OC2Pj7XnXxZ6e6SCbOBfLHXLJm6o7LYmp3CBxK3xYA
ezhkq+1PJJOy6u82qaNd4uGLPG19XydSpurPS1RfrsEs0Jv68q9+9VB1KwnzGKdM+NCqT9319czP
n2vIALGnPh9TELFhiXbsoG+1+P8jSwnnpuDsJvoneMlU9fmKozRZiR7pgTYdzc7LQ4eKmxfNlMnZ
a0R5nNKkfM/i4gnzPPFr7eKcD0X/zyuCzXTjf70i1tp+t6w9oNQ58HBbwq/RtnL7HAw9Uao+qe50
Mq3rvTSL4QRa+R4Wv7iLt4O6RL3yFt3bjaLVI2cYeiwDmZRRTNaUxDj9o+pzFumdavBPYbv1fZ1o
qu44mRRhfvV3khpdttP6Tt36eQLfwpDyF2j+/2V0zdqiR2UZD5Hq4xO9TaHb6VaBuxSQC3cQNPP/
F2yuz3u6Ds7p1zP//YjPi/6Xn/EPrpf6pfyqnaPxABmKvX6yNPfgUMs5tAOvuVdt3lP92uZ4lW5n
q+1gWqn45yUJdPvQ4V970NUZdeXXIV6sfFfgm9RYU/fcojQNobt5Zz8oumcxyeLJ9D/UOdXTBnEO
cyGoIsztpzJyHcz1sAPf1DOOfE63tFz9rC5VByTTrOB13/t8vuqzUz2PCi/tTmbtTydD6IhghKCa
IZvK+46Qxykdlm9fXXg/GlPYxjVHisP7qDNGa2dsV6tbPEpLDvVoLWSlS/NSO8WIF6vIxd5pdZT/
fvIC0Hn+boiCHZsjehLRrTzMJbWDS9Utl6Ut3CPrx+QRGqbcjZptvBfspMOJAr4/rbyJvMCZkhDD
BsRGVoBoCU8PzA6HVy0mSTdasrxNnl6e9bLIz9q2/NLrtt5b8zK/Nh3UmMxFWmn4xfnzScAHianE
/Z/jwDevFNUtXsWutvpmcxsikestJe4n/22rV+rQZbhF2511s9sEYOJ2sNwhmULqILQ7kfnmUfe7
7//o0ysPI0aibsn9OrfpJmj7vE/dvKiz6qW6JC388dILc6+e9/kYdRZ1CI9ZGz+7y/wXdVb1/49P
wbXF1Hzq4rZfSl1B2V52bN3KI33gdPd+GtSh5iXWYfZFtweQV+9W8RR4vfOi4av72lTmY+MtxQOm
n/5rNxhruHp9eR0ngc99PHSkc3uPv5Wzdkd60WKlTxkRzWBZgjOVbiXG7DwpH6VxH6TpD3XSoQ7s
OTYHzAWYjwunOYsl4UteqGOcCXElf4RgQbXVS8EH5YIWtb868xy8idj7g6/hBLGdljkYL6LSp4fP
Vmrfl0hRHj9brncSa60/qVZQEBRxS/u5srxvulmve8Gs96AOVPICf48t0t+6M7ih6pRIJuER+/4e
l8wFmq8hcb9mSDp9tvMkPVYQHe++njNMTbCvLASVwdRWOySFGM0Bu3ns0dE82rWHo4DtmVCkG9Qi
28Ei7HEvRM4qkdZXP3aeR0uu870Zs/0I88w2Q+lmxckd8vFxGHa4FM53OrZYO0Ho6me+Y3Ps/pQD
vnZ6IWBzbrU2y0gKTJ1oHcYZq9O/j5Njkf3tfweCqjMRjxgv4MRTX6hBjaeX3EElmydmfQFX2uzZ
bsTnDdbQU9Lw6DqyeQVxVJPSqgDzVHaDg1QzHGXn9jt1VsDjvJeTeFcnmy2LOlAv5w8ZIe2tNWXp
GjreBJcoCcSxA6p3UQePrLIIp8Xh+NX7U1tdEVWGllwp7czrMF7r9O+XBH6SK1IBetUFny9Vr2ob
a79nWHBOkuTQnKZkHxYBAC7V5XVMsvzJcLBTTduu/dmN7msw69ZrMcw24Cg7PpTNGH8DK84Gv5E/
21UMCK2W/gbFw7qfSUFGlJxVD3OW6t2RItJlX6HQenSnKT4bHRBmuzPjR3M7sO9pb5Nl79QVql+9
QsjK+rqbbgM5LG2bdn8Tdc4v6qQ6gNNFmp0cSCUhLMMH6V2u7SGxLapnmmbaD+S8z7M35MdsRKed
mtRuAapPkwjEmEtQIQcPs6E4wE7UeijsHs2StSCJ2DrVaQ2Sx73GbV5bwcyoOu/DSuKJzYr0rtTB
Nd+m4ae7dQPDdc/DFuNrXbA8ozEkJ0MX2l3gkqsNO3TP+ymBCuIPJfZ/6FXbKAAIolGk9hD06LJ9
z85+6gt6kraFP4v26tSt0LvLttI+AKRG6gLALcVuwOTyTt0ZV2hpkoEBXNOrZ2HoZFY/xTBB75TM
RoX1kLuO+UAAcTokQhORVfM15VPEGZmnbbRFHA6fnchfrYeC3cq4zD6fPC5RB0eW5i2oX7961DMF
0rzzXHt/qlattb4bEkUt93bvI2nZbheqM7Ea3oIl9vhI/+cXihEjhGSAs1CRlqCTIKrs0vel6YuH
sQEYSUKdKLFcl6PXdt5eXebHxO9dO2B23M7+P98FpbZ9G4Yu1CxzfMSIZXykEmB8hGlzDkj13H31
D1lFonZdffZpXKZO4OtGIRmFoeom1c/fupyWftriUh7vXkVsIJ5895vu6B8Y0dp/4QkHP8z7rSVd
ilbDb969TsPHNEAGh5dpj0W3P54QUFkPTtP9fbdHDBqR719WMvzmccm9//89eNhD3aeO9KMsLrEe
/u9ZdaIf5wd8I/SN+odut/PvTQXIob7kmOjZP5vqbLCm8fEz12pWNZq8zRKiWcz4SRP/YGdQtoJJ
GSTdA9re9AVFJ1v2uF2Obb6Or6k/3HVGvzw4qxhfBzLekY9Y76xOZljjHNYUXI06q3vlfBWVtWUZ
uFWKIX1eUFipk6qLCgfUsPbyoFpOTNlV3N2teV2Ba4diOIzbZ31rqmKdSoCc/mp+nVUXZ5h6fJ79
3+8lJ+wy64mLggoALtZ3MPV79ip1NuMDqf/dXmO7CnXPn88SvBS2s6AjTc30t4XsyvsCYssP5rdl
a6ku3TTfq7Yu79X1GFonRxA6TEfbFT7ioKcxtUN1MqBSQpq7mo9YlM5mdsNvjNXezGDVlE+L7rJQ
tLN7sk/6jl9welodPDagnzLOPs1ybBBSmuxJxQIzURs/kFZ/JKDgH4uLy/j05MH7wcqXnGopMKkn
pn7ANNU92HVJpr/REOS7Gh7VjXci6XrWPJk9BTGTATYC0x8+4W271xcgSra1q9mo3tQrzUFE1Dam
cTBdPh+5NolIWpQAl6TkiThpYUsAllgZc/Wkx3U0dbG982uT2G2xqcZP3vy0BNvCKIDelvDzwwpZ
7sUy5Rq9mVjt+nleXhhEKOCUxa+NJPbc6FZyhqH5PRiTHzhqB8c4MwLI+hrRLDa8zKIZH8f1zcmW
8uhuqgUfG+BcNvytgbvzsxtSdidcRJM+UqMVHNLh0aRmeKPOvQ6W8QeWICQMe6ZkGXjEN6mHlFi7
RPqCemdKhmic+Pqx/a/S3dp3OVYeg/6IYXMZ6tpqheYKlh+JTL9H4OxplwaY1o78BoZOA3O3XubX
GYlimNb9/UAgHn+C7M/CqQw0gFa/T2qjPTS9xuRvIyaF6BSZTYZaKftuuMP6o2+HY+xk5251HqxG
6tcAVnmYWvm4DzKJdWu2/BUPP2Qlsoh97e98Nngvuu8VBix5UH0bBYoQsxkOFiXFJhq0cJJNHZra
t6QqIoci95Cd9L2sU/sHtWBug7ch70wVSLIxXvdbZ/Gxc+x3lP/tBXkxGxGZ6aFNPdlBh4EYMemW
qKScP8zMXBF3s7QMshpy+rh8hzy1byrm40WM3bltilvmoqJeEzJ2zlaSPdfDEWXoD22qqtch/gvG
HiFD2b1pxENZV6y3BnZIROUZsLm5LFi7eTvdMG9ILflL1jY/AfNdUDtOv8s8kTdjsSZMCV+HcTTe
LO8yIoaMtDh9NagB2dWAr+CUuluM04ayV93sdb7UoBOe10LcJtjTe4NymP1a8M8gwzse8TCRlyw5
By32KmZjn+NaWlS5TE8gBYAEQAQ8Zm7ahOM4PCLb2NlymVAc2xej9rVQB6OIfm548daaVOVSrzsQ
HvKS5tNZDuhwseglKYtUXRv00zRRJFbbFSJXxFlxHYTY63lvSU0te94P/kWMzsB84N58b22fPXuf
Dq177AdKiatMBwYzR2nlu6d1pWbBXiq85ePKuLAP96OJykK0wBJgJMuztl/QauiXHLzOhQVJZu7b
pSXTXbizBNbKy89edYFh6pgMqZf1dqrCivQIlufceIkxX1d1Wt3kScewPtSVSSWxBjBDMa/TkeKO
6jJJWxKSg1cyQ6q+4FxqHpxBf9DNpr0gHF/5lmW+fCjZDu86YHPHwVx+M+G5lMWswVOHc1ikscQI
mUaTi2sCHa+wN24owZl0/89zNQ9YarOXW7w2CyvzJ2y+lzSGi0A275xY8A+8fPyFKzfVY8H62NhY
b+vNEMbk4OGtRI0+Bg+yxIul9w+IWdPXKlvbfTkgPJbDb+EVRCuAYwD8apr9qmX+wyjjs1j9LeGP
fdeSXQ1reKscaIN503zvqxJmRdzxDxQGyoZ4vNfddCSJT5ra6OqXLhv/SKTdH0onc4+FSxqlmYZD
PMoq4vctrkLMxyDjDRGNCEJTOON9W/NmGWX6Kiay+mbLviZOj0UuDith45ObdndC1PKgFfXbBG8q
zWNxWX1Sa2USNOQyi0Nfx3eykS9LwRdSN8bHJjY+MtMrjnEnr3o1VNGwjuOe8kPnoplwJFKjsM9l
qk872bd/pQbG6zaAO13+ZWKqE852PkdtV+6COHnqK8s45ThGJ4Ozk21Ye92LXqbvra1nYWDN7IJ9
wRrZxWTNmqBaJ6hOZSDOVLCXu8IvPnoZABop/CXyursGiyrfXdwwDSpY8qLxDzVJntuA9lAmXX+r
KEC+rqI5xDOLMeps9DDQ4FoRT8/DdHQ+rDqhAovoEpyU4ETwqCcGf6m15TcmiSZOat/ZeT0XjjWd
wSAguk9JFDNBz9HioMurcZyICDfj6VLxRfC2AvJStNd86hmH/dk+uDHmrIM2459ZGu94Os+IUOGX
L36wy5uxDKcCy7BSw9eLlOi1FNK9oG8S6HLHF7+gjoL4EaRMLRx6+VduOe/OtPySZk/CK7PvkFRf
G4oNwa/CenShX1ux/NaBHIbZWr762eDcZmZ6kJ+lPDVJJx7FgnwOJshTSnG2PYhyLzA125nUX+3A
QmGrZUxoYYUbDUYn9q25YWZqvzhJ4Sd3eUpKrZus7IpJtHOOWe3B5SiMSz5Z1GBm1XrFH3c6VXO+
YHvhWkecCpf7MRMJi2FKUpHEtIdxmkw00p2xb3IIQKJPsn0i79uB6h07dcmcLoPzHDQsqavWqk4Z
tAYYCWUQ9YVeM2gjbHfS1Hl1rWCKJjzi3rrNwczNoqrK/beeLH0kPWd4l3mmbQ6y6TdrGR2GKk3/
trbsv4x2rD+0lgRogCHxuXFsZ0fpaRf2jJQfs0NBT0b5ygclwX3Ydogd0JoCuBxgUzN3wY2nIutj
dgcEZUWqf9SZM0BMQICZOAKxcr1OHwTMx7Ap2vEDa2b4PkigPgKnwxN59eVHUjMyzHHZflApNofG
aMvHRLMu2cLiCDvBgCCFF+9UM09X81ZpFAvN2cfaFxumBmuXZEn6Q2vPzK+2fclcds1xYo+3vodu
0vG3Xmdfbiqz6cbixt41gaCisvSce9brxJSCR22V2mtf8JZNdjS6/JZNnBfRUGC73GhGATbemsI1
G9BWphLZbtLxCZltI3LRgB90XesOSQ/kZCzJJ3cwb1sdQrO+LocxT3pg5I0btQRC2Rlb5UPrTF64
pIW1LwjyhhYmA2ZdBE9Qb6bD2tzGol1OQ5fHt5W/BWbOnaZVb2UWp4+ES0FpsRFhpaHpD0YySL7t
66NrL8zVtVwiYg7I59JtPR2zR9DHfIgoSegPlu9EyYCPgK1bxYM7DfU5WA3/YmSYkk/N+kc91Ide
1uux7SYWE03wjrh3N8gpp76Fr328othdWj/lT3ERg/gTJSGorUFNx0WWhHFJOBWXyoWRnpqrPKcy
KI2pTMF78RGqyM3cRuykJGjlikFuLN6d1kiHOTulhIHwQVQNsRMNgfBCXdRkGZkVegx0ngmehbrl
iEM3WE041YQ+6iDxd0WdsJknjbzvssbd4cM2XgARuvc5Lrt86FZECh0hNMNmHK1YPcPzzO8qC+9z
1AGL1jv70cGvhAoNVoS55oSVf9PGuT0ZS3FLtS6+9nxVQy9pftneOkQOycPTqFt3WZYTKF48Y4/N
aH2sE4zh7fytc432MVlmMyTK9geDNunkKV0uICfHZcQxqEu0B7ABw212Zy2syM3fQ5mAVopD5hDo
wQUbXapeiQgVvXwkpo2SYUDpU8vAPlVOEx8BZcNQKJckbChd143iRhXjgY/EfOs7kokFksNLEvtV
JIR/X+osABOtDEdfB9vXxXvLXRbW9NqlD+q3NHW9u6rXfsuZf9TM8uTebtpq3y3Fn52FYEfiurAr
hsd6kPldOU5zqOWLh0/k9NAz3XsUk1NL5IqL0O14v2CCuEtHCqKHOL5UUyN2qaf9tmd7usLst45z
A/ltmJ2oS/mcDA3EO0haVHpaBEuXuT77yzhRalO3d4DkbrpkN2WhC7GAPJkYPqOGZTGWCvcq52C+
4AUoQ0OO3ZFa2n02w+3023Q9Cafs0E02r31XP2lQLiMCTwA5uu67kZZmZEnD5htW8uULAEMPM8Vw
IHD9pL25W5x0AGq0nzbBEhXy2Bqx8WiCLL1QaaSTr1r/6DoLgRyrgR1fCqw5FkbldZ7TnTsE38u4
ssPeG4mV9IdpLuV17lw4rP18m1EWVgywh9JP3j2Yxfs5MJsoh1q5zonLPnjkDYL2e3Cxf9ynXvle
i3netQTY9qVECF5mSAhrLbmtwmzuqjlb913MFCVcuFZeHJQHLR+9qBd5H6VxdiRiV16KtTq7uule
Wd5jNuv0JxsMnWUY2rHhixTGy2OJWmMSefrUsZVNHPLIlk92JKUupG87Nqs6fEfPZFPXWMl8FI1r
7HLUNGGKEbCTP2Bc67Cq6aB8IovcOV7xlAXp1XV8ue+DHriZLfTDSBXdafX0gMLeFrsU7GFDcyzE
AVDUfh3c+pCRTcYzmHcuXvR95/nwYqVeHrCCYCSJ02Tf5/13YwMEtkM3vRiCsBIQUComzTTUgyCO
essldhXneKWb8oV/lb8h+n4QJC2xRWh2yWLtvBJBTEJkD5G9J/dTKfPdbOLPaAEfe8+I8VDOGmmI
AdGi9zIaWVIcWgfsaAvXAUpR3T+35R3KVYr2A1L6ckb4Xs72EuosoO3BKLfx5yc0hema5uWTFrdr
NOoGBuCd9d21yb+vY3PJhyI9Q3XHvExDv1WTz2i8q8cGkwrT62jpO1xz+6htDZ1xL6YILkaUVHSX
HugoBLAyRHHfhrHr6EddY7syto78PDgrygTgjOMOVMBTHGBWTinmHFFoIFi/amzSZ5GT5w/as5FP
w2We0vGiXn0dEtceLiJHJ0VNDDO1R1AeAftxqUr/yD+3Yd2mNxeXmNmhx4t9mYv1krZMDLlgvxZQ
VxSpp/k9uYKhnI8taUTbD64ELvywLPtbagTyUrTVu/QFsZPKnuRpzTA3YqL+w/TL5QIoZLlM1lDt
R/xowto1BPBfpwp5E+wznq0jkYXjvKzVhVmkYu8zx3tnqN/djJR/jz0kzyfK0jnwlm2IiVmNDc3i
xxd1YNUK4CQrbg4R+kOs6fKyDpjqlJNzlAyHFwmXD6QCy9KwlfUrPoO/ur4aPt8r9Uq9TdnqGKxU
4tUPCVymxxhUHZtZthfqlb81ZzYa/L93sqlmfmkO7hxPFzd5oyipYaDbG0Ntsakg9xp4OViapDKi
Tm+Lc48So0X0i/k38NYg31czfxjpN8doNuADC/eui+OIQWr7BVqgcd2t0Bgu0pzzxRLDn9JjGNll
e5q61oyCIkMd6Z6mnupCjcUautfZuqjfAGYH2V9vfSNx11yYGDYizvYSdHxThl1sYb+IchIiCNn5
17oK2FFNNqGazjcuKBnMS0opedR49g4tqr+WPwm5+Lyz8cwn13R8tte0K3MMsRFMAd7wv2rMub7I
7aCa6mDD7OBj/v93Om5wov26Gn+47rBglewjfzaaKWpH9zt7koG60NJ0965mwxGpitPYioD8Dxck
TX9Z4RDiCbaEMpCIMlOvRV/HYUTed1j+TOP8TA5wNrT+Dg+u7FxqIgvdh6EBEz9k41MVN3cF48Cl
ElYZlY34sQgsGDSIYCFYRdB55kMnApxFVs3fe4WE0OemJCWSfH2OW1Exdq/iYEzJk0fSLBYvmTe+
Sd23juMWHdAdR1zmJAhnKc3rYqw7KvWDyXsZJN/hYPS/NUyNPVECIod4cGXjdNZqt+Br4y+3dMla
hmStY8UEsWiiTlyL8wucbf2ElQxLKgqprrwtZ3AvrIJW8syhNqO88i0zLILEfsF9oMIv9RLU65/8
oz12appzticIU76JLUFGJs2c+uA2pat1JG7cUPGFSGsNdo7s6gddLPZuZAsVpSUc7KFM6gcnJ99c
15guDtWRWvoVAibqsrHO4tCaUyPSOxLHa/GB1F9e4woMbAw+Y9dpa3tXwMawDIh7DUPswZulfy57
ijICjc3x6qz9r7lIj97aH0eUMC+el9ZHPv7VKSYO/15XMVCEXPsxbLhL2zdGpKFpedN09jxdMO6b
Mkt/JFjdEkCKam+2v4+gP904836LlDAac4JZae5DGbN0qZK8DaW+nFq7c38S2ffZ/jM+eXo/nIiP
PJNBpIBlaKmNIkCyq5OuOJsacVVP2OtpiIP1uJJ62CHHtHar1nd7lo67upnyo95uIQ7QnV1FgLVP
B/eGsh+sZTo+46DwZOV19j3GQzkcW5IR5kvR6PVWlQLO0nLX527Sv/ed8VFNfXuNR93Zkesnh1ML
ipbzANTPVO2SgjLeNC8ElarFwgC17xdRXlvRwLjcgnYLmt7Jku0pGKX2ppP0TgOLSCrVdrt4KPdg
VRNkm8nPtPfXexuS36ulO1q4jLB2/UEgW3Tq7FDK2f8uCVvLwEdI38XLlXhnsittEEkjyeWTtRCY
rthMdcFkRV7hGQ+s/q2zbLLu2FEu9pLZ/RiOZMZ/S/1kO0H+p1z4wBBVsZ6CumyAogj7FGD582Rh
TR71Wlr9KpvfkAMysqhZE67SDV6QFeO6l3lU/7ZrxWK6WB8IL/y5mP15XdL+Zep6/2mAXZFVCJeX
kSmhzCRDkUqKl/yyn+nwgjxcGX61P0+rK1WnaquDyp5/3f3V9z8+Qp1211iN8bEptDNWER7lHhkz
yufLejJYQG9t9UrNNWOmc5Fq/+Pl1/mvy1WfOvyrTz1H9S1GDztKb+aQfV1ZYlBYNUyo20vdY/lC
FPU/vdZosxjYzpca2ty9uZ1X7c9bP4/pQgpRc7RDUqTtRR2abYqdbMwkQ9W2u+U/bS0NWEGO+J0v
ZvLsGDpfB19YETKh5Fn1NcJlZM/t6aj61EGn0FzPpvjus0u4xWPCMPZ1Uz8Fwdk2EfJ83VR1qySt
w2b/H325BiPXGPXzVx+7TWy1XOuhtktjn/lNcnSaBCC11jo3vbH1W4zbK9Pe3P+QvvEuUBy/mLo2
X9Y4FXu3St2nelnZOiVLiN1b/T1DgXHMraY4kQ+h4nhiQgYRZ5jBuBtlSRwlru7deuzuYDYffebX
q3RnlkdrUZ4pCTsWbPevlfS6I/yWt0qW3ma6oe81tlwMK4l7P/Vzzupevy/m/gLvRFyDiXVny8bm
hE5qhYgHzHLRBNy3ev2RelYS8UYHL8Tx76te6t/hpFW7dHKrvb4a8FLTge3l0IDlLmb8TtvqaMua
BI8Oc8kwUcWx7N4V46i/td6EDLQvtvIJokilcBC+2wlx8OZPqxs6dsmoFYfEeV8nu9kJiuJgQUAc
aOb6JyH85aq6ZGIOtwCsvmqpA0W+yaGjbHunrld9/WC+Bc4o71RrzOqVxNJ83/dLgBKtT3e1KKbn
Ko0rKlezaa/hBPGs+rKahS7SqJtqBUPbYvMjfkOa+fuCdXY8IBejOKor1EGYf2WTkz6pxwTNmp11
XH7DrwvGodmW9rI8q76W7+0dPjS3AIPXesHRgYLbR2MVOF1DQjx4frKFJhi2VR904SdRkThVXU49
rte0rH+pcV11ZdO6RHpjmEfVzJeufoYr+/cTquKgmUiVlJhVKV9zt4MPl3unvGN8/RTSqrOfl3Q4
0NhG/O2r69/XEdXH7EC3zIN63teFo5G9zCTh2NXgrQakqb4H9WefrXlD5LTZHKo+dRhrvb7vt0OS
a8g4zWU9/OvE18VGsXpAVfXHry71Crf2Gvg2P0cd/Fz81kl0h5VkUevLDkisSaY4nbO/X331uVqP
AEEGF3WFRmLp87IqacuTZiKX6c14IjRtxxugpX9LCALtY9YMB9U0UuDl7EcolfacDkvBeNMCbXHC
7eJsSsUpTwH9quaUDs15zlCqQGNi35W6b1ZQom7DhPezaZNLRzmGLL+fBvdtruR0SkFf79TFcN+L
Uy+bZZfY1LmPvetdYsmixC2IzOmakcJBK91Xb6zYfgXpu2o5woB/RWpAtTI/dl8t2wGE1Isn1VUP
CasJ0ax3qomYyo6K2fneFiPCiRlCrpPhFqQNmbZ3gsB/NVganfSKRZ1q1oBbQKyxyFEXWwwXj5Qn
XNXJGDXI6zeTj/UYTYvF96ppHvXtoUXPUrcPgupOXdjCXo3iZQj4YrllqPomZp59Cgf/ELC3D7Jm
pFqGKW5WE5uam3zTiwl1blurfqQuJLJccz15JX5p3lii7kyyYwX64zWZnppGikOgtcWhnDZe5eS+
ECBwyPkaw75GvPWmFSORqVL/hvMKs/tSiTfHmBfW+IxygeeWrMMt77pm1DJ7W3PUMNIYgvgdMG75
hkIZQ5HBPqpW20zy1bPOjI7Z3l3bo7eMBShhM4jqsTBOcxWnb91MFKtsyUJRL2OejCrxopR8wBbh
86IRlcw+K+3h0HLzXYNIFy+il2WwKpipIjkF5s7dyk5dfZRP6mCWJ8vWHqxKfhtMLYOs3y4P/NIg
NOqZWHXJvkWzqIHMyRlj3NdQV2iCCQSMVf/A6PExjlv9NU/gSKLWCaUdxC+CmFbRslbXtZb3ZzFQ
Jm0H9Srd1hh4P9wnVVJ+dhlznF00a3zOu/JX4/rWqbMs6sAdEHALS9yraMUHa+/ul2+nt3EWxm8J
e6EIOoeN0kO3rCEL8orUdd+jknDwxzMBTCXIv/GOlWHiG86bnXfnDKnuL0PAftMey8ABy+TWV2no
1aE2iNFWWl7t/SlvyHVn31j0YfxiwRqrW+RWMSVcjzb4d4IAbvZLpj/0ZHWPQWds0vvKhw9PfLDC
CO+AawYBWx1dLL4D2D9O1es05Fs5YZleVBMPyHvSLsYdRfPuYzws5KCGqaUMw5ofM2lvhWR5d0D7
m5+6Fr6Ho1UnayyqKC9deSLgJ/f2Vi/Ortx6ZunPj19JO5Kc2CGg2uca+X0SWmSXzT4jcOOGtvk0
af1zsjICWQy1hyQ2awi2FYoxPBLeTK/vHqSonhx2a2/j6htPfWce1DmwocF1wEo3nN0/BwbnNzv1
ghfspkLXNZ230bGWlxWTNHVuhvVGnFmPVEsHqfjcjkTtt/tw01yfK7PaqxbE9ua5C4pDGjcOTnKt
9kRs/6jODYGjP3kYDH62Grt96qf1bOObBYnCPBVtud7Eduj1CYfO3iRUQ6sZuvEw+poLmMh0b7Np
eOx3FxESzQEIoDpxjHFvucMcsyzi+n8YO6/lSJUtTD8REXhzW75KJa9W7+4boi3ee55+Plb12XRo
zpmYG4JMElSCJMlc6zeZjt2EOmgc9ad23psRBqi3shySDTlLswGBKIXbpbKqQWa9wcQkw0XtNPSI
VzMYF7gEWHV4dT3EwaQ4tjqVmb4AnslWgCAK8bdY/qrsza46n1H1fvtQr9Vlf4ms5CFL+3/MIi7O
GRGvh76v/mwQunT2ZWJX2w8HBtUD5cvPWdu2hqMZqCFr1QbIOIogy1WilmDQqMeoAWAJ/Wgk7ngI
e5iTWqoGj7xNUAHsfp6uEcgqqZN27lQGj1J0K/MJeh1RhuX8tX6uGvSIAKAivxjUTOd8bRdOfgjF
lE0etzmgY/iUQ1qSO17qIpMRFCGfACSH3b5lVv6p9KvwQUqeN/kLQDNnwcvBoY2VozLYMYvpvHtT
7Vy/t0vnM2CRFrwLLTB/ACpqvkohrMkxZXUyX6WotaA4oNelGNvQtJzy+OwPXruVImqd2eM8RLc/
LFW2NW2jOg2wvqG9lQ2EWAekTKQYDVg32eYSiF6OhraFtyApeDxlKKa6Yz3V8G6lJL+vDfRTamf1
k/z2bIF4jVasYElD+2rBFE06liVSLEN1pnvmi0MNRz07Q8Yo1m4luVrk909pSYiXxDKpNUvL1a1S
NfXFJllAIHmqGK9N5KtVm8xQYGvpJ2dknI6DwPkG1viuZi+ETfKEF9P8m9jF+0Qk9EuJ/vSWXHz4
mqPatsE/tdj0rFkeAG6kp7Kw/UtrzCF2ckp0Ig+Znwq0Oh/1LH5PEVr7iaXvizmF47vjlj/zrLA3
hZmMF62M7Ec3BnhD/Cf6eSYR3xDBZ3GgBW78kI55DAgnCO5IkR7jcX6z59zYoLoJaqNM7ft27go0
0Ss8WFHs8vs0e5SNglnAI9FQAyzVNwchx22fQDl3B+x7CGj2YK3ApEORU5HS7OCqeO14B4B+PtdN
9b1sUgVj44w3sKvoduOT5tf6uz2HP/LZxaAwue8nDCVDO/xVdVnyGKH3v9dSRznAy1ffSyvWmLi2
B83V7U+hfSQlln425nk4GEoU710lvQsU7wdTdvWCFccvMyq+d2Nokt6pnJMG2pQsm7uPS5TDxjpO
d0MC/cELjeTrQJIIowUXFFJFstLhxU6q0dvpIemlCiDAS1EcicjHpPzCw9Tm8WvaIkJMlkD7XM2B
d7I8Mp8FKvH7KkQF03TAKQ0LTL7p/av11YXmjZWH9mKgyAH7vMJwKUdpviAqZqFqSfBlxGpMZX5e
O8bjOH7VWyZKz0VrQwfutRktI/XBq/F+ypSTppBXm7SsOkCYJ06MvtnlBwgP9SElCrZDH8nG3STf
GIhSnvlEoqRpB1+qzMUCRefDTZX+6JC437ipExIxZaOYY3gdvfjHlCvR/TggkTvP5e8Z4kvZ6t7X
oAuarYXnwTPJWw2peCu8BFZOVD4q3V2Qq8Y7oM/v2FyXv03ELskF/Yq6roLpHRKsL9DZLoa226io
zmFpGwwvaqFFTxXgFCnJprLwjYEpT4BsaSEbv9QBuIze4u8xvKCRooH4i09gI/axPTDp0Uz1dSK1
uvd0ct1StJBKfMhi715KPcDC18GAeT3a/VWqDMgJRyeyq13jJtqr1xstAE9wQ0tJqnDMWyzq0+Qi
JyxfoLPB15n5S3QqNH8R9Sy718kHzWpG5bOUikwL9qnr5wcpjqxuHpW+vUjJ07XuNVJSEAJOP93q
9MnTzr2X2/BouJpsmJgceDWyJzkhcJVpn1Q4m8lBZtb4oehkH5arKctmHAj+KVALztKCUPdw8QvE
m9ZL4uR0QWM1uf1m7OWKbeRNr1NMyGOyNP218R204erwkmYhX7qijX/brY18NPOnFye0X9LhZ+nN
xhtxze1kWOML3wnjrcSmJUxQlpBjhGnVLdKT3gmwqPlmay0wrt4b9tI2N/TgUuGCuZWjg0qmR20i
6+ibTxDMohfZ1PWUXbyQmcRahypKsa8Sv9gn/7bTpyjbBJWHTretRy9TMALw8j1kvs1jGkbGq1t0
xmsyKwz84FrOUowVrztrMxARaaINtvHKR2xysujWPm9IJY8Isp7s5fQqqA9A5n20z2GxVUrnvMgm
iRtGvGYYz04QOy8tMugPY6xctRZ3NECQAfTnbCbes5xBZDB8Rg+OtY3fwv/LombPTRr34Jr/XK/u
fheZ4u+h8gOO0iflBdacflC0prsVpa41612t8U2Tkho0xXGuwNbVbYrEFuD0ow9w41GOjgYuTl0X
q1t87YNXqcO2+qLlvBhSqlulP7VWXdCCPyib3p4eS8Ah97cq20jOA2uAjeHk0ZPj8pq3iGPZk25u
yO2SKTaG4EU2nhoe1cKYH6Q0+hjc4Ml5LPQ0SrZzs0SC68rZyNEi4iufWjrhsyaJD2ud4SW/PFXl
o9eXzbMWwS775XQHa2zUF9nQj5Dt6MlWr3W+OXyqcXu4IuOjvvSBH19rzf5nbZCwVkFqo2mOa527
I/Q/3i7a9APqFGgHIW1iT1dcr55aLFIe+AZmD6TQLz0kiouUbNO21Y3semn4orVme/6rTk6zmuJ7
3frBTiurDJBP7jzLxq2JFDqQCiChU1eqCvhc8jH1sEvgn77WsV+++klJiM2Lo6PUZVFOvDIGXR7m
RbmdKh9z5Cjzz9LYNNyvQYEYsWEC/ylVu92nDLNY50X1az2XLy3BwnsUXPHSStCyNcPFAATSJz4N
w53TmT03gIMh8KkdiVSQUppdv6pTHT82sXuWg1KFVY1GAL/xzto0lA+TOd7ZdYhdyjwYnxpzKC/e
WHeggqYgu6+Dcp+Xe0Udyl3TOPVOw/AE4BE+PebCT+8TKB5x7yfXzFT3ll19bgy/gN7eX/2yv7f6
AGH2kLwUlITvfhcfrBA1g8RitVMwA/BKrTqNEV7Ibg6CrT6rfQD7QgmBc6u9vmuZg2wbZh+597WJ
9WwzAxDe4swKXdTnay7ZPvAx5mEygZ+rynABMfFJq53oGPBBIMitgkYHn9z3+p06IySHUZRBggGO
k6sc01F/Z+3FQAN6YVca6kPWpedJcZRr1ZWQYPvBPWd9n+GB/iluhpgloMtaGZBn1ofu65xZ2mUi
o03MoyWgaBSbLJ/aDVLr6mh0CNEQsYeO1Oy8sk827cw3kgXxvdo/a2HjPS3aeRP8BXuqTJiPgXE1
G8xJlQFt4CJ6R6T1jazQLmq18lDYrXvXZ3h2EQxgd91MA0LvtlHdoUj2GYTFePbVtj+UTuhvQGr4
D33+k8uEF7RVjA3yzsPWwT7pMBWKds2Yq2bWqD4bKVceqmzGaE19xUJF32fKvC8SHfre4i+jDfWl
7vx6r6ILsGscbCxTt553aqt/DkZsAkBMdfsAl91KnctnC/jHc6Wbn5Q4qk4ZIotX1A3BlfBN2aeN
017LoiBSog+QwGZ/G1TEXwASnLoaHcW2TrZ5XR69bPTOuTFVmGcDiLJ7M9wYEbSIuu9OVrUgAoNO
25sDtuLggr+jzfSNUS47mWTJt9ytfgscrtsivUYUj35jNwpwvaRt7zS2CCAA10IqglV7Z/C1N2yI
Nur3KtEnWHgovw0ADc7KEvQwmmeZUWvLtJopCt2oIxeCr2SFliqKENHQqp/07FtvKw9pCtMXJZRt
Gj8DWv49u0Z1IQen8mVMasTW1MtUVNqLCbnDpNuT8rXrIQF/41RbIw+ja5dXwSUYmWFkGu8vDrlb
2J8lWnrD0ntLPO6YeiA54USfJmwA9kZCHNWu6voY2tN3dzFuH92k3RIObEPCoTewQwNBru5t5xz0
IcYPATwaDV1NraiXaMlnOAD5doijn01WXgglm6cSiGMCYgU9q/rADf1dp9i7jITiyUDgvdFW1hPB
EX0Tgy7b+XHziiMaHDW3MXiJjeIc1oyDsWJu56FvtmVHXKDOn9AkVa+Bgcg6X/nJ2vsqhJQE7mTg
780OlF6o6axOFKdj3LWafZAkLirY2SEqgp8KmQfEFSKkgwhl/OitoXxvUS7nY33qch9rExcqkx6Q
A1FHmKseU+P7oAHEMz+zGsGMlERkaaJelmYblRhkGqshVvCOtaCmdxMc48fRI8Be691EVjh4QS2F
T2dbgU7y+cklUlLXEdTlJizBZRGMBSOuGjvTbAlez2lwsL1FObbqfwaun6FGZgBtdPUUAIOZAzr0
j+HsIKkPJX7TaTCY2l8DhMMIyO++8YDy1bZD1NnZmHmrblGNLvZq0YFO7hQ8VjRVQRsSEZgg8Eks
lO7rVE0vY2g3V0KN2XbuJhTQsvYR1vILkWbcB5GMP3sTPnuR7lvnxcdV8XvvoiS+e7EWjA5Ws98a
17uWEUOs2SgMYWlVnWaklFot/DoAQj1WXfcVewNjk+N6u1fKZLof8Bi6OgSPi4VXHKT6a+q4d+Af
JmbYo88dHL6OrNiJbARAl2K83YwOk6kC3kQWVwQp2sAk61Zap8qtio2V2O0RtDo8WdxbANzwITjA
c744KII+6AUCW0kSvZZW5xLhKbRdEsfHcmrNY19X3j+p9waFqVNb/8ds1zsY73xHvQUeo/yIjH6b
W1lw0cdg3OqV2uxYpXunHtDZ0QIDCuaElJTis3DroNs7mPV1vmrumPnde6M1PKXDOBJ2dO7RiUn2
rRm85ZliYyD5n001FM6taDPrh+ECM6yerQfLZ87oDRYYRjcD5Fl53sEPfG8besitaQx7W5bLG10N
eA1907ib65i0KTOPn2mu73NccC/qjE4TilDPGI/+shZnJxg6V+zKpTOyMuMjvGwWbRwzHzEFNuv2
eejb6aGNl1GbklcG7XMdMcWt6vRYBo4ablOHxwge7KzgbUxAKWXWYUXvSaojbGgWT5Yx2ocxj1h7
LxvfvZ+9DvpZq8X7pntOnSa5hCwNLqnvRDujAPwPaTu6s2zzWQ8MCBveSI9CbW4AbUV8L94PSv08
6z6BNeIv9H+UzLTsJPgve8lIQzYGkmhai0cV6Mt/N0pHvgh38VPh4YhhhGhn+SVIjTHzWkIsQG0c
NMyXRIAy45DtX5QKoyxoEd0+8WBiBz1IrCkYJlabPucSFrkiBn2moxZ3jTk9qeE8wubw7d2I5Mx2
WoqIFEzb3uRhmakLyMwJU6gkHVqTswayyDOLOxAZp2GChAJU6aEzu2elxeIJAU/0YLoKnz7By4UL
q98Ce7Z3holJfji7D2OqaUwDu+zRIzV3iZvqfQZq9Ak7DZCGxbcQ9/VPao7di9f+dAufzi0RAmcJ
E9SzzgonpUM5nqvdywasIb4yiansfGkNJzxgQilbBaCnD1JgqnPzIpcpZu0tqoP8nMUlw/XYObva
ioGHkFIAAFfM2wJptMgpiL7CGMHAzry3Bm/be2l8VTpAVUkzwm3IEv8+Jrh6SubwPUTzDbHRwxT4
5a5ztWAbVckiqRTuEo2ni4lHqiCtVf9mTdPetUN2rMeaTySIwMRJ/KOKMywhRxiC9dkJvxR5aXxG
Dx4JzvFFTwLrlA7KizkY9s7obDD05mIdEH9VO+MUe2NItn7nxbOHK7z1EJNK26Y6mqWtmqP0Z4AW
t+9cU5+uWhq/jSqr07AK0EzEI2G3+DBVPgI2ScPfAwr0LpoR7ZJzCLK6O9gkvYG5lfZNTCKdfneD
o70C23WRtlYmFgImY7W24OrztG92RWp7T7AAnEd1eptB8D0ZABLsPGgOVZx8LpkYoFcZAa0sSahK
cU71jDlfmQHQVJRj0rkh8ycjBQJj7fKgM7b4g/cn2BHIOph1cxphi2ylqONNDd64tjZhozRY41b8
T21n7/Qy+DnZynQs4nS+Q/rjqZ8Be5sYYj8iyM6m0Wqyw2hfOr2T7q3aro4lNHIjgJ2hJOjJZfy8
hanhDmgBOyGJxiLYOPOY7VlBPxrEORjJd1n22IUAxrCuesObrD2jw5xdygVXF4KyOJvOY7TgRmtj
Us+AI8IFSSqbSY/eFcXw9/G/VVIvzbPl1asvZcB99VpYdJusSNkK0LPRQU5rdRXs/MOkGkwMw7e4
AS3gv45NkB4CmLx2a8AtGsZXhMaRMsSv7ia4ITghwQ5lJgsGN3YQ4F6UOORA56fwI8fvk9sEF7BZ
1rxnssovkV15q60KCtlJdpOZCBLkK/69oS5A+wLE3ZZGqRynBVLIXBbwUA/cOmiQ2fA3iaItMQRq
A/BYezIrXxwl3yU4sT5PP81+AMW83LhmuaLsrfhEW0vUeS9QRakc52zKTtIyclruDBqI+KrLsXa5
iOxhxz5tbCdLd/IrE8SkScKia7YY9B2DRj2K9IjjbSHKD2cwnD+65fmNZuSccuSmJQ8sm0Tuv+zG
LJFJa+FvJ8Usq45hqejYzCy/KQf3GWCBcZI/KT/DCx7DqBrQLumrvVeWP+W8dAygly+P8faEpVIw
U9jWx6wu4YuudWOpd0fkV7BeAvhxw/5Kb4BxS5Z6nNJxr+r1N8EDy2YARt3V0OqIp6JWklWDjedQ
5aSM826zl8T3DesVqsHXHsLi3mtCnqiNbuihTZpXefZ24j4OxHwOc20wtFt4gJ8Jxy3ZsuKSOiz/
WtChACf/89DADutAqJtgJ49LnobsYa1Jald2pRfgYe+TW+42XtHnFzwZPRBosrtsICLQN5RjpbGK
QkAwmQEjAHNOWdHM+7925WwHRwmQyK6RX267c9qDiLKjk/y9sWmIUTe7uE0+z6N+kTt3u0swSjeF
lU47uddyV5K2YP3faui0LDgAeSZyhuxJ3a07SFk2RooFSNOFwDRReBy6F3nwt64pt2btDXKkJvK5
qcCw7+RWyI/U+5r70waFviWCzkzXqr63iw8I2pa3+2vmTj8DvjIOGTMCet2rVuUtBNvwkM9wnFt9
etGXoUM+3VlsO8c5mEECY663UWFxIn/bIDVkJXnxf/3hv36D7OJuBc9dD/Vby9vTQ3gmB21i6DsZ
AuQb36ElfrIBZY0vKRTe2829QSr+emv+AlZ8vIMGabwigjU5N5ht59q8j93wq9Jl6n69wwyCF91x
YXOvg4vaP2XYVB7kt/R+9Zjas3pAN7Gft00WXttBV4B6LOPQ8lrLmbL3P+u8rpzRDAiTnfSEPk4P
TGNYviwdQR8RdzKhVq/dZ2lgVzMNTH07oLF2kh48dtZwmnKLpUm1z50BWyN3AVj+z79rF+nZD8EL
e7kBZGEBpax9b47vXX0BMRqFXS9iOAxvy7AsPUmKa11B9GcZkSx9dva+Uw3gVtInJ1AYI6W9bNa3
9a8uetuV43PlDSevMbfSE26n4BtwVN7bhgSBjIUs2Jsjstzn9Q1f+7LUSTFYeqHa94cGoN4xdKKD
HDOls0uL9fyPXVDK8tRk73aOlG+7H45L8UPdrduWlW3/GXpwjyPJn5rnAK7cJgUiU6QA3XoblPPy
4dA9iKaBzmJ10g/YR5CrZ14gT3ywdfw/ncd8bp8d5gasEa86EYtZLTYt1IkcYMpQd3fWgledx/I5
H9zuYJpIXpaNru7UoCB20yNQsyHBexBmwZQvrpDmPNS7ICofnaz668HLX5V+cHud1rJUrt1k7SvS
pBjS9tTjMiidUTb1MlzLno7t9c6M4TzJ3ZeLFGAaJ3ArdLveh02/lbcEMju1svtX7eAa/+QWskuy
dplw/N1DqvtiC5ci5IZ1sZKeiYNDDYkXjMOY6J+iHsg7CiZ7uceykcceL9MTVHFZJ0/p93zSL15s
ZAd1Hu8Ss0S0zOtOMshojNotnN0SqdxdWAS3L4DR/oSLn53lgvLkZY+Rvl3YMHY0/JwH76nKfPeG
W/YT+9XH2uyQS49YBwNVU50z562/T29HbddP8O3Xu1hmDiNpsnxmMjezdr4FXUhIJXAD/gGbbDAb
99AVlSbk1qCcGEiijJq1V+u0mbcy2QKzWx0n1zlPgHPI5x6hRyJIHNnbDN+v2+zqtpKKtKAg56Zr
t0EYLvVDbSTGQa4vv8u3o/Hc6o+zkbcH1TSe5amuj1b28q77ERtTtBmLAnl/KOR/FmnrwKHIt1/K
t4kdS9SySCaWEOD891pm55Dy23y4R4HdPAFPqy7C2hmirrrQF36XYZbdnq88iXWMWR8MH+hfKfRM
c/LqnQVBGkUM7LpjteAlcBnBd2gE7ktumTwZ6daBSuzRAiLsFxiD/DuYS4N1RF+f5K1DL+P9ehPW
o7InTf7fl2KuNp4HXLuWOYfMFOTHSPE2F1/LsnernCM8PZjQoscgE12ls08qVorSRP7sbcoluxhp
8qrddslr/4HW3z6U8jv/mmXczi1zdwss4EoyEEsMPvQyfyU5QuhaXpMZzbV5G0zmV2RWiCeHfXIq
mjBU99L8tusvX9AIMAi+37d5nPRUmdGtm7VumjNSDhr6kBpQseWGyL+zbm5ISSn/NZe9/fpyHmHj
3I8FKnA9+w0Q9YNNlmreIsRbkIT67soPMeuL7urqWW62TOpkb733ax2JIIStA0gga2P562txPVf2
1se4Hliv9+HcKP/Uoc/BGMaYKQMnQnBgi6Qsbx53PGEpvxy//fi51IpNpAzqX9NIeYS3njd/CyDa
n6W7RrrqAJxenkHYdShtSE/577ty9m2oApTTnNwy3X2kgwSwRdYl3AdeiJA85Oh6YF0DygHZrO2k
OPg/Bq3Oz7dfv/TkG+FjfWdu85lbZ5ZaT8878if/vneyd2slux/LctLtqn+1+vgHPp6laCQ2WvtN
mxGUlXFlnT3Iuf+tbm0iR2/zbNldN/I81qLsyXn/86p/LWektTT88Kf+W92Hq374S8Ey4GMUV3ch
jL7lFceqmVxFBYxGZDL/3RBKgZwJlYjF+7+VsrfWzRnWn1DwaFO1Bru3ljLcysXXpn8dkV3fDEAI
kYK/9Wh5WdY3/sNLtb5A64smdetpcsb/rPtw2n+7/O11nfOF3F/EoP3GnYvDGtPaZS4sH651c1vJ
ruW/YhX/rfmHutt6Yrns7S/IdT60uf2FIfGumjL8Vjsv3MrQIGtQ2Vu/0TKGrEXZWydka+MPdR+K
0s7vEQzof2g1kghJYUPm4+Uk9870VrrwbVdqpTwTzmZZnVXZQfeK13V4B0wFbXwtK/NCI5eyjPzM
hQIiSlZmubfQkR9Y7Z/5CxkApjINusB/KGu3QcNWiSHI6FKUM0RMdN928iRlsw63UpSu4Miif22z
doO17kMXWi8zBk1KyMKF7TWos7nrHD2dt7L+TQAYEC5KxregHaLD7Y2Xm7JubsPqWpbb9T+LcmB9
daUYEEj5M3xL+cMVpG7OErATWsJrtA72t4n17bg8n/XMBmMSFm/Z2SIwYiwRkr9WjmszOVc2MjFY
i7L3oZ0MomvdX/+4HPlwyuBVyn427kEFPtXQKTAFkBZEyw0NJMfy4SoxsmtfZejysyTLTnJnyqTP
s9OsOpsmc6yTPOH1id7e/b+CmX9NFdamsicPPyp6Inq3RrcgV+4gemLEETIpOorYw+yVpGRQc9Gm
B3lFb3FK6QHjrMfNP/Ii/4lq1WqwxyGb9ElDgjDPs3OCgjAscYhrsqkbMpabtexbgYLsWWhtykWW
2JktTMcYkNfIh6VrwdHU/TvhbFskASIV7Rq5q/Jc6gw6k14Vb2UM10T45PrygOcW0Z32Fs/8cPvl
pv71iG5L19tdlzWL7N5e84gE5eyZ017usvzZdSM/YC3Kjf1Qd1vVyZGPhM61pRxe/yU9DPWtjXfe
BoNBfOCC3H/ving8GmgA7nVYsxShnyFiWpyxh+SopZM/MxxkepajngfMU08SzJrq4DXSsqO2XENN
6gyF+xrji6XV3GXjSZlLc6f2GSC9YSg2TcSrLhsvc82t7QHw1MAUXdPEPahRaOV7JIOwTWZlvycq
CWp4cs6NHjSP8LLINyM6C/k8c7ArivEi9Me3BdH+EkBMeYGDU+8QixtR5aAodRmCR1lCeqIeUYGI
7Sp9iT0HUUGzu59itBAcYAsHndz+0bP8+Smtmh9wHk+9qZXvY25io5X6X/OSKXmN3fvFD1SQ4lnz
1nuz9c0jWk921w9IOGgt6jjDsAmauv5cz2B6WZKXn3Q1tbco6gCvipDtUgusACA6DOc5tyr0m9BN
rRAbRhmqBMeN02L1MC5HCCXhIjBgJRAm2rEp7PJhnpLqQfZkkxWFg+5Znh+wT8x3VhEHu7JCfsif
hi8mCbRjqy4KfplaGVcbA+NytwSAN67Pyi0u4rtcUyF9Gj7+nyrihbs2K8AEee3Aergp3AtIDVJs
HsH2FtWvqZ+ip2HZQHaJnnw1+YqipnKWqjJLtqBJI1S5CoTPDItsjRM8NQhnP6lkQ59SRdO20zgG
rCA4ENse0KrU5l7mOIHiAbuZhqF70JLOe5yXTZ0B27PpWzCsabEeCPUs3Wqlgw3aQHbGnHCYG0cd
XRj/15RE88OtBJoD5WCHPreeX0WW94jKTLStwnaD5KmxdzTL3E1Tk6PxBpi+MDTzYjtAnYG1ajvd
1pN2g+N7dMbP41x6YXmtoNtdm2WzFumfx6QghjogbWTDTyv1Sz6bqbHVTEO7yKaYgv9UFn2lbCcP
prsXpgSbETZ4633Aoq499l+SIf8HA44YXDiUf94tE04zyEQQC0WFSkw//yLl+TnME/3L1CQgFhDE
eQvGDNg1OliPs0Y+2ZoS665y8/6i93F7StO4eOARaND+W/WlGRU6V5aa96rRv9WoBt27UfI42FUD
/VWpX+KexJGDxuNeinKAdOinNE3zfT1ueqw6sLqleaylOPHFYLlUBGe2saNAu2W82A3hiOiIbuVf
nXQ27+QSdWNqD44XniCGYcGZIYd24ENT/WncBsnvMJyTO/mjtTG3j03X7m9X9rFF7oMMUUocWKFU
NC9N0bBGts07KcE77x8IGZ/13FLTLc50kKCyEVsoKTtG+bFx4r6pLvpbuPUCzJ5av+UO1/1VygrU
uasU64FYcomd61YOOEhYnJG8TICw8f/rptIeEdbUtrefmaXq8m1yAIEtN9IeR9At1TKzi4/2+PvW
KE1y/2gXNUSzWW9ekKgGgpdNHrbydJJxMJFKkV3ZVMEMrX0tS/caW6Qi/6qUw3Kkg82xGx5BywC5
w2ICIBcuCmXFKKTX/9R1EJ56ewiQfg+rr2V5kOPxENaHVEemqZoVhwi14mLvTQDw3ARRcO2WzZAg
dOIa/vGvA32fNhvvPfDteA9nIb4rxwyXwmUje1JnsqxGgt92kBfUogZHwf/RUE65tV7P7kbs//5/
TkndAVCFqh0/XqbtCgRtn8eHUiX8t/3w66S1/JGpKPXmmrYLcYI8o2m10F7DIb6Plk2OqsS9FCff
R6Iw8gcY62pMNH05XKpInW/WRrKHP94dX7qOxDEnxy5hlLCsPGwwJkW5OO8W2HukpOToh1OlKH+4
RV305KAefjtV/tpfZ2S6ue9KUBkfDyy/airj6tg/z4X9T4oJKXCl2U3v2qlK79wxAmWiobDZZSQW
VdIT+6QItVe1DIerq9ff81BTXwe7UF/1sH7oGFEfSEZDbUFlkM9dbyD45dStfmeDJ3l3My5F9qa8
T5EweI8q5TMk5OBRDpplcO8Xsf0kx4AG71NYdC/50nKs35NBM980Pyo+aclZmvCRyV7VpoFz+RDW
6XTtAy29H5cNan76sDGTml27mTcM0kDwlqK0gV1K5sZ3f6nJgEepS7ASqlL6nnk1mtma0W6laPTN
cDLwRt2VpoWE/sa2uv4FIyu0iqxR30ewKN+bHrcEFYLecSFVvoP/Knd25punEVPMp9Ie38DNdF+s
8tvsNu5nS3HbS1ZGaCXZevelmUFOqI6VP6Gcg2Zu2P8OHLv9Ak5L380xjt92479pIM7Qqm0HAJ7s
xWG7nzGAhST8nyq4kH8OfqjTLQcYbDZfy8Gr97ivlUjKOcVbplj2pUm7CX3tvnjToUm/4LW+kYMK
2LU3IBefoe+q91Jl+w0JBXcoj1IckZA4a96UbKVYx675NJOWk5JcsRvUexVxNx0a9F0wzQARCis0
7moEYuBC1z6ya3Z+35ZDfo8A3Z89kHgIeqIlu6/8wblIk771vb2pDRYdEO+T2WcIQi4meu/Vqt/C
7okuUnQi1QagEPV3UrQxFsLuUfevUpyV6ZvL1/5BSlOfPTFo509GDLrHH4MTpq7Kc5q16n3kQyIO
fW9jDXn1hKzQHtGJ/rn02k9J3Kp3wBSGZ11veWdipOSrxL1KA6lHEfFQKnX2IFWyMdE4imyoC3Wn
461aYBSb2cGzNI8hoj3l5nPTFAe3cyt8Ces92uXlnT05xV3UQZNb1IHLO0Vl03SVi8CsOu1iD9cs
3Y6ax1BzcPmerDe0wdIvqlV5CDYjYyNF2DmA6fXivTRHxCiNHhTB0kzrJ3+Dmh94mnzES1ltgYhX
6Rfw09kRMr5z0Ml6fLEt4y53FevVDDPnvkwsoBVLs3ZSf01gJc9837R7JnQazkPsuctm1lJ/S+yu
Abn7n7q1iexZSvur6nXt+N/O11ugL50dP9bj3DyMSgVQunARvQPTZfJJ+pWr/idzHOz3xhlRB8r1
4pqFho2UcZWChxvmz33lPkvT0UivdWR4/9RNru7cOrbu09LDpaWu0UpBEfYTRKQfij8V+7jYugCG
rmrJ2+WO8bdOAx5mGW7z6JldcFFsJzlGaai+oqlSb+TyzvyPWnrNj46MEQAiM0aBcTJORGtL9HZL
69mzERrnvXeQtNTyTZLVBZq4KFRByx+jq12Gu97X40uNIvmfA7c2crhca2GQAHtGu3+nzoEa7+R4
COrxKleLHZdKu4JIWDnm+VaUw7qnJeOBdzy6tQw0/dkyE+uo2gPM7fUSlmPe2QDLL05oKftUK/T7
chyckwXa94w5TnPVDNM52Ek2PU34vez6Vm0+8TaqgH5c5yuz5meUeZTfjffmDgmT0bGwDs+vdluY
P2AjIhNpMuDT+3hps8SBnhLM+7qq6odYb+uTaVTDJXJb686t/BIvgs5BHQuoKiMgnEy9RBTL7/0v
cTB+SiJT+aWAs7z9oSzXEIkrrJ9TOnwLFcX5R/s/jJ1Xc6RMtkV/ERGYxL1WUd7I2xdCLXXjPYn7
9XeBvhn1TNwbcV+IwpRRqYDMc/Ze22oyOMfa9BBawMAZqwQ3mKfnXCIo4qrip6cujc0dhYD0xsEE
hMK5MamccUWz/Cl840r8ju1Q+dIDIo/RJTG2ZvidBI74ncFE1mX3GDyYRtPedxLFMoTi5tFtmQ3K
rtJuUGxIhDlkLeG2sj3Kar6/13WD/KnBnoEGapqdJk1mp+WRbdc0/wAgXGQC1IWsm3vN7t3HPHVf
tTFWLqJzXb4DwL11mNbHZVUaMOdyO5YHPe7AUmkM0A6yRORWNI77FGBHX1V9qF66qvSfonp6081A
vy5r06z/tnXzZjnU1exTpJn+7bIWdsGuTcv0XhS6/+RPdBELs3koDdt+8neDn9lvMffMXTuo7c5u
++C90Hd1X1vvJVosIneqet8HffFKqN26MyPnnhnkmWSH4lr7CsT8IDwua53sQm1Vzzuigl4zAbqz
h2XYgToaOYnArhmR8XtJMjRBqYV2IJ9+DmiM2iAwSJrbWJi8ED+K0WuIQfa+12nRFtdmcjYtqdQn
5E0cE8gKPQPZoavvdQvw7slRjEtuV9M9c/5XWUbj+xjNso4W9wbkJwB7qf4aT/34PtSRuR7m7dG8
/T+Pd4As/RzvOz6vgxht3QQOiLd/vf7P9v/r9f/z+OV99arHp+0SyJib8To0Sfld67bQd9a8LjWL
9Zwp7t/r5bz+1/HcHQFWKe4u1rnvLQtz9lK6VaNu+e9n/2xTSYN2c7H9OWzZOcSuu6prHAVBeaNk
rUlGOo6ubNCKm2Wx7LA5sb0OZI1HjTM2IdcXGNW6Z32lNdVGDxMMEhVeO65GywoQdvXczotl1TIU
fPXf61nldczOwDn+a++y/Wd1ecayDYTdKY/QrP1s+n6ln/WUq9s0ODdl77sfHeEegMfctwTL0raH
o3lwfeyi+mDfj1bnfhhw5igIuv2N6TjkgiZgVYpUjWiwYhjGW3xoSmVr6O70AnSh30ledWGaPuO8
OizvEWYo9rqqNS8kW7tXX2r0subXJpriRuere0IaYpInYBhbvWmHo16HYLmFG1wSsGgXNKkxkPOw
wH/LdGvZ8R2sA45746Cjwmze2QeRihKGTuvfZXai3MGAlp6+dwkVS6YJdIsBIgbOuC1WjDWwvsRD
vVOqrNsx3YN8b/ypRPsOSaR/iWLS3RPZdjdR02l7NW6zgz+k4hoGOokXSjk9p2H6B11h9ocnh0S8
HxUhgGAR23tHWszOGGRwrYqmuSvmhaEyIAwLqIjzAYY+u40aVBlmW161FOs7VGR107uFvC7HL4eR
AbUh/XEkDg0GDb8hT0MZTxBsl9wFMDk2BEymt7CFiH4wiUkzpDpsSUWrr2Ygk12Fg+aSZHgnjEFM
Z9tBPIwB3jrZWR8dCmjFJ1dE5oHKRnF0x6k/ZtUwHBQ1Kk+ZURDb43fROWl8SE697ZyTciSvtaYO
EsnE38Ztq5KtoNZbxy0GvKxwleE8dbe0IMpNGtvyzgfqBBoYeSANAQQ/Vdc9TJIgH0Kah8fIhIAs
xaqTIXWnoFCfGtrM63DAnz44Drhu0KYvJMt0qyoah4tPTBWU6Tz1qjGMAF6BieMmhK/DT6dfSeNs
fILLXmlQN+BrotlOP0UPyEX/RJY6/VIS4xe1XRzkZkAtPHD0bdZyF/Z7sevmV3BikjmQepWENwxM
oawRFicqkl8F0kNdig8XOQGTvqw/gT8dbmuC0Wfg/gRbrb645iihHXMGMBcq91mjwYuB0TdcY6As
jL6HfS6U6NFXXPtqaxhml2D3UHS46ky/33dpP74Ki9mSpgWPTsGZoo15ARlAHV4jNH6boOy7/fIs
PU4OtdFrx9zWeo9yYXHE+BMzOZ3Fv6ZL1Ab1me9NYoR7uByyPPprozXvWTb+956fw4dswRDyBj+v
s2yrKgerGT26dUZE4NUsW4IbW0U+S1Iqj4OvkhBH7MJzxoyG0mSPoWNeBVznbsa2IMxyXtXFiDdJ
mMVhWfXTWlthQIxX5Djgg7NsRv/zQs9D0pxKMZanwU0qQip4tCx+jlkeLdtIDefoRkeF1OcIrv4f
z5vgQpX4z//jtZfVv97aJirgwJBn9de2n6cs7z9E5XTM0tdmDMNHrrn+qoht86D7WCi63HhQXdvf
GX2orKecf7PtFvGtVRX7ZW15kjDch1Zm7sU0lT2EounqygbXYJu3L91gVyujt4OPNlAe8Q25X0LT
trnD5QDU9zrQcj3iALi7Mov/UL64AQAS/6qiOua207Svc3z9OjFleaGUfVLhtF/wAlSXXKvCLdRS
IqqFWl1+dix7GUn9c5wgbKdo7bUqn1HBkL48v8LylOXAn9XOGuyV3de0Jf/9Jv/10sqQYAvS/ecU
GSpczPlNfl5gWU17dU9/Kz56Tq/YZzkExAtVYiLLRelCnCK6fSsANt6m1nz11QpEBCJ0vrdh5iUw
KXX2NsWBi62STRKr0PxxeRCTkORGfwFAHCHP6mptQ9oZDY75yO+Ny/5lvarVbCt6YP/LamsZ+SaC
9uLJeKRqX9W/IvwIbqHWb1ow4mzryvHZLpmR12PjP+RT3nkowLo7XcaALu0hu3EMWCkxfLbLaHb9
vkAsC5wxQopPENXBTF1QH/OVu7fV6JqnarXNmMjeqmB0KQdQlE7NWqFeXmRPfLpwTSnbeUkswCbm
JMQ7SaKvfpNan6XpH1XKlQGAGyxLSZ0wTn4qytaCzEcFgT6F/DOM7tnP8+LTaOIPRVCE5gqJLh4x
kGl2T4YtoCeY0DqzKeuf/LpvQJUzO1j2DnZYnsIMl9+yNyfE8+x3U7Na9sZpmBF8CS5u2Tu2Vnqt
FfGezK9EIyO/SevqYdkXC4fKEvwkBtzRTdmqyjVmKqJDfVy2LAs1C94mXa0OP5uWR2SfMtYlkYck
IZ5tNyFPU+3M3sX0lf56ge+jG+ykMD/XP6/y/UZqn10aUVjHZUdgTtHNFJMvhcHoYUjckq6PTz9E
S7WT60jtpGKPwoYeabt0gv6y7FgWgwMIaK3Mx9SKMlbbn+dovvJZTiXAun+/zF+HmHaMNWx58Z9X
60jeWHf2WHrfr7vs9tOYt/jryMlSlDXBVsIzLBd/1/zySl/j/MOY+tcTlx3fb7l8wDBT/a0rxPP3
NmP5BD9vProJPz/fluqhCVvvf/2bfo7+53W1rywAxfD9GeZvYXn014edP9z3Z1r2fL+pLLObGF4r
7u+d2TrqqZgPWw7wRU39Znm47FkW4/L1Lw+FI6Ex9L9cmjwXRfZbRheEow3NpUmial2TSRFEOMiC
Jv8wi2YEjYdMsVMPFi2Sne3K3yhtRy+Fl6hGn52ekCgpLCImXJBfbi8PYdp+1ZnvbhkjnRzIpFGl
R55mjTOh1v20FLKtY7lSai7c8GMFhHvHpYrYkFPl1MkzE8h9rzlPouncVccpB6pjfKz9Cr2wfNKC
gRfDvQfoOrl2anO2Y2yVFUImKjWblLJVIfSPsOjPCo3MsSDgcISqUM49vEKhrZBg491jD2b+6San
SNHu6jZRbtWYuWxJRNFt5Z8EYw/C4uZN/dDhfEqTy/c2jVyW1VT02eHnWQElOi+roSgRparcLjuw
lX20Eyaqqu1waE4PTfXQpKK/7Rn4tHYN4jxnrt1PqEDgkcV8kOBJKclNIfSGJINK2sAa2mE14CAV
LhJCM7122kCW17wYU/+u7rHmZ8XJDnoTIT+LgnrwGtvYsNUL8GHLthyowm4iL41K6L+2yYmBA6RS
fVeRiVc4pn+TzQsIE25pV7etBYEpbUHdDIxZbqd5EaVGuXdGe1wtq1xBjNsYwAQeoOZ708/2xhIv
kdkax2WTo1Q6qLFh8rK+KTbLtmVh6L5OIwgU43LIXzsA4Rlj8/3Gy2ZTL2jZjkV+WN542eaH/cpy
W8Nrx5om9Pwhl51RouYn04IrOG8yKZxfbVvx+iCM74pyU+DzvW01LbqjDf5niCr/0GvGBb54eh7I
n7pdFs4Evh9Slbn92ZaOXU4cG7D9RFViBZeibxBtLY+JmZi3lPPN7+fKyNpMhU+gUdg26zx3mKT5
KbFBk1k6u+91Qo+qbV2kYo10l/1haeqnebAcN87N5DIa6KaKblAlxa3rJsqNGZ2CecWI4n8Wg1m/
ScqRx1Gk8zQQCw85fmgtfo4bEsBF6cSld3khWy0s4iiiW6Lr5LUsRu/7FzWVUYB8uF0BO25uijoL
7gTVrzs9Lh5KPxhOy2HLgiGYviLpp9wvq8uxGvB0z6wQgy/PWrZhkkhxGSSMEYZh7aqBe5vmhnsL
bns6GoZ8D/wa8Me8XbezjnCoeOXHDob+5TDAlmQZ6uFlOYKR3q0aacYpmvj9FWPU7pXAtW7xf9q3
hIJVGy10iCcYJvt22aG1MDvVkvbLsrrsgIEirlXKAJEwDQUgbNjSJTaMdRdx/U068/xzbEhRlHyy
xt6lehVvnRERBJTK8K7E4OCRuJJsDBvY2dpuK39ruAZAcJAsdxCcozvRNtg9jYR6wUCh0zFScoLm
eJJlwbhlIgCLbE59GhhplAHBdgr5H/4M3/PhCf/zaF4FmfeSt6TyEZfhIqmb01J8d+yOyyMSnDNa
08d2Nv7IWZW4PFoW/aJ9nBdMYtFCLhsh0sqdq4cHdYhhuBTjY/itpZql2yrD7PpV1SfKKi2z1tnL
8LNgTIx7YVnPFiNDJ7IXMXuJ5GyOqeePQNwQZiJrsRSZFaw2AI8UAcDpHpeFXrXDRGZRPSM1/v1Q
T93PKNFBWzQ5JMdld9dNmD6XhzEkGUj+SUz/Ah4+bTnAed/fmDOSKpKADokdiybh8i1+74bfcpqr
MDtwJqQYYBrDkSA2ymgouObk71GKLx8IRFpUu4FEL8/UHgISGo+F7F5tvtZTRMLXttXEezgKdzPM
QtmElyncE1ecbLP8vT/f9vJo+Q/QpQo3IuC7Ugg+O6lS9+okEPuW7LWjZRTlwWJSkFRxvVJUueuF
9ZTyV5vmgPEen4bKf5ifgFYzBnfgzE+K6cU1vuTZZ5bPImp7/mctjzJYDJsK2gf33U47NgArgsqi
g2WUctol6XD+64vBdcz3ZrkNVESbLA4l8ynkU2CrQvNTZKGyMcxz0dfDsQmt/nthiGg4+vr8zWXj
e6bp1REXb3V08wqW+PIwd9xO2ywPlyDV5dGySGy/QsDkArmY5fDFnLBSGhWeGwYd/+sPq3Tt/BBl
+Ptn2+f8Zy6L5Q/+WZWZASxGIwHTn21J0yw7XL6OYrGRLg/biQJXntkjKph/nRvL7/RndXnkaj2J
VXhyuXgXoP9YGLOS72dhShHupDBPySynX34HyyKaV3t6F9spas7LptI3yWwIHEYjS1pBtwQVWErH
/7crivtUa2pyRI0cW9dsBPt+aEu9PyRwu/C9853O2IdKkE6wLJbVOAIurEXKn5ohZX8i67FdTY3d
EXaixMPJdgrPIHmrLYZxFWQE5YakTXuqUzGD0VV/R63ny02HR62cebmMR0iALciQwx0/0hzf6FmH
FTS5ZEUVrsCO0QGdyvBsIXW5BL5c01FvVv2YXTONW0TuVqbnAk49qVW75pJR0iSnklhW8gBFYJ7K
Tuodhnp9P/WEAlkO6bL2S1u3+VbQXUGYLjsiVppgS3bMWJPrrXQZjQ+Ufx43XC4a8Y3QNXI5tVHZ
+EpL2kunb0H6Q5ubngyRHvKypF5HylDUiLeqr4ghHNMtRKVoY+LdK1p5DoNaXXFzxGwcFoXX4LEI
5RmWK4qRmF6totJTDWKKKNij1nDWom1fzYnPrYGwlpIE7ef1VOo9qTVO45WQJxqH2mI3/Glsvhin
c0lA4flT556DMYnXEZlZfh6roEoJG400ytOdCsvWoCQ7koNZdX9iH5O1ijhqPUyms/NB2Chlu2/1
kC8BtFwkLL5pEWL/bnqB8qV/dp25VEm2I+Ox5svm1j1fWzQNJIxtHfJkZygj3l4FCb/slR0jimlN
Y/GdwXO4cUYs+aViJeCGEOI4E2NPgd3GgXiGIpM/PMjdcZ84dwNUoz2tTPWMPpZQDIdgBTXnH11i
vMUGLwMYwE7gqMRnSQFGCiNTqPxpfSJj6uEy/4L02GovaTj9Ntm5zhtulBUTbMX2IRbLzyoDeKRz
iq61viN/aexpJIY2QThqLDwKoOciaciytbB+Ycr2UkoJhsDnPSXorqx2JoWAUF4Nevvic7/wALeu
SFkm8jOjR+PwXlblRmAepm6N7mYE0mVeZKVss6Dx70ZA6lPl/CpTgvICNfgYO2XbOkwEe63z5gFg
ZxnhCfnb1nTDLwW06qoYSBnWhunVrShWUHDUlN82qYfgiozoALMJolKs3gFRcNbGmHp+2D2OmrMl
0haBSIjYShEqbVRmSErymVSa3E7VIL0xTMut4jyHSp6vzDjzN3WaU4/p8q1pKcV5CnnBvqUSGGna
TTDEtEzq8SDVD2b94dod7W4j64cmIX21Rg1H/X5jueWb1nZQV+AeOQbxxW33jMjWgGEUh2uCObMV
o0FtPYFUXblkoK7acchWsR3uTaGoqw4KlxWLZ9hglUD3CLkrZXxUqV4eE6oCvoRaqdxrRmCyb3wJ
3O7DD6oaVlPxFU+vk57AU0vDT/S2mdfoT6QiPnVIIOmyAEDtTy4U1LmX0Q7S8aitDaO0KZGh67V8
/Q+lG8gk1lvcm9dioBufumehc1im9RdDZfTPNT3edOQHt2Vz9idJJmw+7kjctQiMzcP9+IsMbOrT
j0ku3zVJPLzajrciZuQvp5nAW1D4I+icTp7gCp3DjZTIgGEVBvwm1nUhYXzFHx1f0qouyflVDOVQ
DgyyQqFV63bHd696qU2Bn6SAk1Fu68z074grbDe0cuL1UNlP1pB5Ri65ECiQZdP0lcT61NNcOtlN
3UarpslekIDiW2yZQw9JRAwSgkyrJht4jn5F7DxsGiV9htF/Bw3NWTUvnQVUrooSrPT9wYn0r0JJ
vrJI/2wqg/y/GuC+yhyKivYu7+W4dTKaA5GGPN1JUQqFY/CqUfUcMvh9/Vg8qHF1reYiVT7OHdbf
RmOTqNDzgUPUr01HPQhJ32ZQrNnBXN50YbyKCotqyay9rYLhUGjcFDJUQBY8PvAtXDWtYB1rhzqb
S0pgRsq0uGZJ8Scz7ENVWR9NxMRrELehk2aeUNM9ChTqQX5LDEvvY5V3+mNLQFkAfdqrEJVvpBED
2um7xLMUsuV1pR1XipkPnm8onw7AotDv0JZHxkaQFaW3trUbh/qR5Db6y5nYUQXYmVOPtC5/ygd1
K8jn3jqhhSQYMUpk8jNTildXLeJjtw5CZ0aD3XdGCEA8fR6nNvVAyjyG9fRZDNaLXox3nbXWM6va
WsFwmaBtJhYwuYZISc2yLgVkaqdoQAcWOh000RwS30d5be36SPGciOT6tzEq390gfbRKeR4sVItq
/xy26b5BXJMM/CbittlCWoM2g1wUFiCSNXhndWp6SckMXKk9o+b8BBZvpvuqKXqKtiMoOJDPcACI
pAjM97Ed3ombzlZ2qjw1DmyaNtLfmiz57CHkGdXwhmXsN0pcZK/GbuqigxTZ44gzfJ2qxX0p4ZFH
4JW6BJE038eDIBtsV1D2R9VnUDtqph0NRxhpzSGQ8o6oImIBHerhfWv/bkQDbYI7LLHZhLbnAoov
TOSVInpSLNUcGlN61tv8LoG2s9Km3twI190Nlnt4yxqYewCEDsVgtmD0E/TvI7qHkGhMctVPZF0U
V6zAiPRsSOg6Z2TpU9mhItyan2rWnhO1f5V8KKZ+LxHqCuCd6bNbKyeufA/Ix8qVlDZffXDVSoYJ
pr5r434/FP622Td9vm34WrhIMPOnVzis6OVFjP976L52eY2oUu1bYtLUhrywwT0nBfhOaST0T/Jt
H3H29o7/O01JRU4QnuVD/WLJ9qy77a100jUxDXdlG7ybGfNGXGEkMvTpm41NHuRo0a1pxRDeIEjz
nPht0AGABJ8zbKi1nhHNsCFQ4swpuRPMMw4us+Uiu5ImWjMOiFRqVZwu8sVqKShPqTOsQOvcpPHQ
rCob0J8qUBIZWfBYWOnvsh3qVdamvVe5khBIfIR1qB461b23DQaRYwgMOw+6k9Ewyi6l/y5bzrtJ
6lsLPrfddBeD6h0wlMSDXGcpKd3PyocOiigKiu4LaEEUTAElNIPaYd0ZfMk2XyNJJhMXdC3zpG67
ePgdZ9XFfeZlD00G9qlLFHWrG2AYmjq6J8q99YHXc4NjJHnnfqmDlGcNvhizMXPv+O2jIkZImq58
Fy3w8FGJELTI97pxt0EHJbShZaG5ieullAhqGhopWncvVxVOHgZhlYjXVUBFQKpqRsU62WdT5xzI
jXyxI3g83MFlV35pLWPjsef0LEDmxNFZKAXBcT1oRNQKQRXda1x+PAxHyJWI5Zmi6hxExR9yQ8OV
0CRtJOPJbxzyR/JfGkA6Z6oxPmgEffmRQ+RmfpFBdbIYLAZtfu1cmoRuuIJedcET9MxY+9mhYbE2
gzkGQh8+R5MZQOJ0w9VxudVYo5c4cg4O5G5ukQsVN6BRq5dErzg7+rVVT+qN2WUDg/E0WQmHMZiV
ItYIoj8d9ez2ZBYz9MocwLgN/ZNZ9BtNNwcGVmRhRDa4BkveKv1QHiIluTUCBuTEzOaI8HcGlamq
mnoGtGG3w3dtNFbmURB6ssLgF8gqcKgJYrxQqzgD+NEofyj6fURFcvAtg8zIsKU7ec1K6GRQ68Uq
RU+7n8yg9hpAl24fr+PJvNTSRX0qf5vKkfTkc0TWak4RGo4jorqk3OBOvI07IbZqXr3BTTjKfALi
XMzU5fdKkEU9uBr++yJ8KoXNSAhxk0ORYFWpAePOIoIeicg8d3aokUwSH+1+HVv4dawRo4f5EUvI
jl0/EsNu6VthjI+6ap2rmDMw5BtOBDkRdCF/m7bfeWkLRDjbhJq1i6zhfRqOyGWeUqSmK+I+qk2m
8T2RDn7FXIFMZGK+bmE/ase5BG++KAD3ZtHaGiDIq96cFG1rkWO0ck3lQRRi28GsnS9SxQq0Ke6m
EYn0bobGEeiRcGFTjBNEwLcuNH7pljJufb2Df4wrFFAh09M0JZKCEaHp8usvFNwBDExIQwyxpDDG
b6MQ7FFi/DGsNl9ZA+V+ExAS101KiCbUQF29ixxVBxZnewnBpSvF5Vdim/oHBZffxCKXpy6hS63T
qB9JIEp07b4yQXkijcETaWiemhTm/IRNRI3Y03Ua+U6yEyaoWW0Y9rbWOYwD4nINPa4BiNK+xloF
Ybo9KRG/tqIWqyYtn+I0x2FkHeFdelPB+LlvXYJ6KVKsrDTc9YSIA+OcrlZhvZbia9TczzKbYg+F
Gnmkjbyz8/7NbvpPAKH7aRzXlq69F0NkAkDuoe5ir/CH2gQ50udr+iBqKR66xL6TjYPxIs4unSNp
oFQqjWv3LTZbQuoz49Fv76VQoW+DBiUYjCAd1fa9IcwvqSnOQrM4dYOWmCb6GLVq35TMOroi770w
Um/JEHnSO8IuXZlvg3C8D32zQ+Rn39FQIZMl9sEwT6+Oe+9YCqIQfcbrZe2wbtuYATYDTIh0gRfr
hTcCpiWeddXVkn5DuFPK/JKnT5DwXBqd/p7f5LouQ2MzxBozsU7jUD3KN4puGWvn2ARwOCn6oVUg
7tuVaExye9NX6quSprRapL7zBzB6g0/GXQrZrLLlOujaz5Cg+9E0DowvmjxlgNHbZGw1RE9X/Y2a
HBhJm4CEU8KnInetFZ3F2xBxkLrK2kd0m1eGtnac+Gu0w9eQPuU4ymytdOD+YlcfD/b4Uogo3fj6
LhU0onOspdhKg41FtEsh5GuSB3OFmpm/H/Nfc616zQ2BXkmtUWklhk7ZxfhCRyt5Ggbu3iZB3duy
Z8jRWS1twobWcEjus2u7YJG/Sp/YiyQsr20Qbg2yQbbuOJzKRP+VKnhwwxiY+4wQqtpPFEhPNMOL
rYImZVVxxm9cxWZu6HIq9X1zzcetm0L4Him3o9+qPD8JAK4VOP0qvAYpXa24wc6X+tRCouir8NOz
aitwyuOSwCDfpPUUNfsQZsYKkZK9qgv9qzcgSaVPmmXnBGlp77am7O1poH7iot4xyq+igGAKgvsL
hMwHI+p+W+nhdYIkDLA3SdaEvAIWmG7qkGTW24G7KaciHsL8AwkMmu7uD7GVV98lNTniGqWRXZ51
9rOrDaexhi8COo54eKO+6WrxkfPPgnJyFyWuvlPmFOWwHM+pqQJyj3K5RUXwy1IZ+5dl/8w5iuwD
tfx8ObQ2dTDueB4dcBnAsw0PJAU9JZqueARb7Z7xhvqrvvJRC325w0vlGC/Uth/tTDLaRHFqTijM
SKPGHHFKE5dpKpco32DAy7mJepZab1Ujp3lTLf290tBOZWgkKNjeF3x5q7w37pQ0oWQojNeOvqUW
9J1HoM+MSHGDc2iKx2Cy9lrKAF0EZO1xdWIEADyPOayjg2StpIGCGEAwBatbNwzuyt9ceH06Pz1m
ySHs7lLBTM2qcczEPUknQn0Na3IXRr0g0al/hCuabtFs3cZ2d6atgHdPSa8iDVqPSeC5n4Gso/Gg
fQS582HL5rlR+WEm5jNxFg+6lXsiIH6QZF/A3uTDjsem5mzBuIX0e98Y6qtszV+K3VFXRtnWGETS
xSrFmJj7vz1FBlaI7lDJa1KB9uYCgOxtZjJrb/48eXWU4DwBH4SSfU50a6Jw13yW1UBmnPKckjS8
skOjX/cFA2/VRMng82thFCPzwsX9LdSVKdJj4be/coE3IpQTnEnkTrV8sFNxMjKrWeuKZEyVo6tX
4U4PsaJ4Yo7dla62wd1NunxcfIZZuIdFcayjcKsm5lfo1NSparqABKSSkBjt9LG8JhY5oXWVHsqO
JFSplhvk3h+J1iAP1QndNqNNnNB4jlv0bn4OD9jc8BFOMryxoxwVcH/OFQ1kk6URyJuQEmTc+y3e
CN//M+XKo0460GAV4aOSvINBzM1JXyuBivqq168jODHPaLVPW7YH3Y0eip7OOv6+r9afv+wwfR+1
7iXJsUoToADQquBvjvrrmPSXIkaO5wcfDCE+yEsNV3bRbc1yfJfl7LxTuZErmYsCcCrAieuo6xib
z5XKYUcXL/SMkdKsGulkuutUE8J31yRkImnyc5aSkFSY95nTCzroytsU9Ge1ggzt5hedS7iwnV1b
FM466+HW5e0m6qPXKK3F+k9llp+mkf7yyxJtpV7cZQAYWzvj4mLVBCiZLcS705T3G59IeFRN2K+1
8oST6EFXOlTnmHmxT+zHHtJgSORnHKsU9WTe8WtETD4Jw1PpqYLVCjB55P1aXbfTEBOAGCXbKbBP
+CM/LFG9p9N004Huoq1mXThDXqwEAJsiPTcv0Fw6wU6v47Xdy2ADSJSG33TFnnQERAsl1zQ2JsQC
7j8aMZPp2tE5u7pJ7fbENADGR+c9OBJ2On9Uabj3g03xxqaesjIY0fErzi9G+ixF4pGLeluH7WvY
0QKff4LTSGoUwhJ1G1j8UDBGXKfU31ERf/Xt9krl9saHfc8sAadZWmkbgoVOqcge2lB/ywZLMNEL
GdbimHJcwE2i5caYRw+LVCCA4rmheFzumY09kJX9WrbxJ7PfR3ye7QESPlHJk+9haHk1y3Nd+m8M
D9BjhAxRfAr1Z4VGTq2RnyJHM9k4mb5HYURZLx4NhgxVcM5G5VzYpXJlrvkyZNR2J2lvicHOvcK0
eub0g7vNJugyk0iTfV5f8kKhQcALbJxE+WTeuxoxOYjId/bDpOCMzKBQknsVDE5w7KKeSSMwBHr7
yrqMTdKIR3M3Npl2VFI6WBUWAzoRNhM1J1TxXWi7cXSrAwa4aFWPxCoNmpHdK2MDC95Omt2y+r0N
unzMedmkvmfjzYCtX+rcq1oyxO2s2KXhHOg0vDoigrFNJoVlD+O6csdDYeMyx730blFH1gR6U9uQ
yp6/ZztpDFSl8Kn0waZnavM8pXWz6xih1z33sK6mABm1D8QGf8g2nS1b3H0mpT8IrXN3tv/HJk1z
PabaBxoy7jUNUrdYFQHxxembImGkFgZDe6vXfvu5w0nDCDvz/V9GLOSaEpHjQQIQrgGbWc35mywu
S051jPp5yBYqp9BGs+fbn6Grf3YNcu2Ri7Av/QNwZbjnVKxaV39xE1je5rYclUs1v100d2AMC/lU
D9DedZ5B4kEyzAmLmPJ1N8bnSbXus/KmjEW3itP+IQ/oPqeOc6hLQUnTvkl0DOK281UPJmz+oLod
zfQunlsHrpJRNhzqk1CDft3UBmeES7g7drEjkRe5VwXVQA+/9Rhc95zWxiHvBBk5JrO3vRGEAn4E
yg7VAjKg2SWY08SwgS4G9SY2y5s67l6HbM5PHOJu5xv/w9d5LMmNZGv6Vdp6PbCBFtduzyJ0ZMjU
JDewJDMJLRwaePr54MGqrGK39QYGVwiFcLif84vsZx9N9alBPCMgvK1a7JSNwOMBOxrkBwxj7YXq
l2h0Tl7wU68NcrIVFmcuG84ycnOmx/gx6198I0IwyGWPFgZGsIBEvRga5BmGYli6Xsze2bH6BTnV
bRyp2mviMVsjB8vulhDLkGH5pEUHsyX6YnfmmT32k61mr3XmpmulMiOAFsEXZENgp7v6FpqSugTo
wTQ4Aw4dnISIHBKkapdz2HPd6RMcd35jfc62TgpmlFaSbPEnZZR+MMiFbVTXfpsg52c9oUq/I7mC
KgpSs2Tcsd5mD6dgo+TmqbtMbFsDH9g9aSkaf6qBiktXlMCqCFhZ5XsSC+Rc8n6XjsSZtdTy9rq5
b7KmXYwBial6IvjkOMlbS5CPp02hLHJAD3VahPsg7uYFtP7VgseyIFoZoGAyVFc1y0is6Nb3Yk49
+d8EEZalliisXZtjTcwSWGx1F8D5a1mM3Ps2d2VeEOxsVcgm3bmDOLcEo1KuvdxC/Hwk7WHPJjSt
IOIXTW1PvowbBrGDZFuFCE+wvFsMVdLeC6zQVzWORbPO/oG4/CmwxDJtidsMiGRoPWFN1lLlPu4E
Ih48EUJh+kvRRuqp6dVNxppyMTpwo6MJI3JTvXilaWxNtRUbRB/3k4idhZ3k61DHg2UKeDgEgVkf
euLtiQugPU6GFzsHYKo2z2TN+P3zCegPEVk/quO7tCCszr4V6dnYxk2l2yCvgDCEyKNj45A/FRVB
+9IYFGivSDymXraeGoOHcV9/QXVnnVvz+rOA8zZ1eythJk2j4iW3J2Pn6AXoZbMY78x6zglVwGlw
1QDD5yQV69oUm3C4Gmsz5LZQehOKdU0gkD8a2yzbesnSKls6Wu4vUVHJwXJCZy3jJS5sOZpO81/y
kg68RDLyFzbSylqapjnbJIijZcavjc1362uNvYujBAATf/tVNrxUNp9YWLwkJCIiMYHNtEZKxna7
V8uzABQn2RH1zuEQFPcqIRTuqHzh86usw6RGwbuu2O7x2lo5bvAP6cg6s8pyyPWsbbcslnHQ7Uw2
7rgGZzintma+JVlsIPuy8bpTEeLHAgn2TbXN5iHT/XUXj69GD52yc7rn2ofECQyo2uZ4yzBFN5ch
muik/DQx/iGsE3wvDbtdOW57F5BDJXDo6WidBCNhc7t8R5KZr2iMr53aKnhKuzBeOhc3jRwigijB
1OpE6HQ8RFpMM3PuZMtHQY0/Erz+8mSODdPNkOt7tEeKiWWFxT1nltr7EFhvqv6zG6Z31GTwrED7
2xLXqbZVxG584tD+G3pajDZ1e6OmMCZIGSJIU0MqIe6h9N25J8dsY8wTh926DpWvXmW661ar8FCL
kuJE5s9Zp5OL4Z1JToe011LVWOmwz4G1y4qVfe0WrR5zieRFsuKxvY8Nf7yzfZXcBlsfMweS4wTF
sFGQdwdR/Ngoqbqp3CsKFiwM1fGlG7TdVKtEhYfquenIiNh9s9SDvF4OvaexUEwn3n1wCuvma2qT
IjN+6l10ddntswnmqdh1A1AjtgPtQAI69BTW7LsKZvglwGZEKfCoxq9p1dfKe1V0X40Aq67UPyUt
2Eqzfe9dAvplTAgedOVTQ1AACzcPKd/cJvhhPHc+28MYfYY1hJw3Zaashc54GBzcCLI4vlfMEkF8
a+SWm8piUQBFWWkdez5nlrmvy/xDNfrvTaeyYrH7ncbcs511tPsi/Q52A0NKBE3J97Iz1p3qgU8U
c1eFMeEXK92GqNoCNlwlSrzLVHyaK9+4itqL74qae9sQq4AveTGWHvBAkuCa8Kx12PT9uXTXBujZ
lTuYmGi0b+NYXHjCxqyCjYVZQperihwcSLkZ45mJ27DvwIcNcPxUvseQqtgqxI+66vnLUBB6DQsr
4ozASRoU7SW3odwqP4i199+UYEf2VUWtyTx3NWm2ach/OM4su2KyNapqgHUdv4qmTtvAm+pLNB8s
om8ZSNo7WWWnAociIg9lYvNp69lZxh92GfBHMLk6cyl+6a7iIcxfdeOqFMzDfqk9xW0Ucx+orzUC
EitN151lYOxc27ZW5uS9BlFowmojpl3UWb+ufDYyWQ/vIV5UQyH2YqifOqectnpsROuuSs8DkDFy
x2TnjCoVW/48eBW7bYI08ECulkwcSzjmWOj3CFEQHV4bVd2eu9J9SHO+0HxKF1mpVefGa0oYpBuX
h75borrSkN5ASOxS+SNBfsKMTTh871sNYXCHtHzcai+GDbKwrL+VAq0WGFwshbK1VzmXjIzYqpzM
esmide1DFexIsSKDM3tn9B9xNa58u2twJLxLqnbYoOUNctE/e1NwCmz2KmzLNolehsteSYjHaP2d
hqUAi5zhgykXPSjHvWpGdS/ahDCMHbykI/lPk+dSgCh0pYw/ByyBY9/QzpFldKsmz4KNkmJ2IDT3
p2OB0cyal6Hp/IWJsvHSGdWlU4/Mz8b0bg7urjJwv45/OjY36JSlP8QAeVZ1GtZ+Ct5E+RgceqN8
rhLAFA03l14/weE4eBUIn8AP135UodPR6gvHM3/MTBMW4uiP1J5uLH3dOeogr1PyL+susPcekJ87
iInP2uweHpQK2faCL8Ax3+sUciW8oYLg62bwXWRr4hQLZPLUuoP1EGofd3YxXjqD7IFl+l/DKwgU
ZpWl30/rVge631WnsU3SLbCM/dj5FxxAoLwQi0i0AaiOwzWDcXzNcuujmoaTabYXVqkoEYeHxKcH
d6cCIKjeJGbL3T2vzsijXOw4NFnO1hmRE2MnrGavDdibZ8OjMk7aqQULpIMD3hTRLqtY4jae8aEn
RrvI7fpVKZqJOFfCw4DvTYeJKQA9VW54aMilEXN7082mOWr4v8ahO26UpvFW9VQsPTPkbonuUyQX
lgFzfVFtUUzag5nkUZ6oOsT98ltq4xLmDwYm0spHYLVviZl8b6pw4u7Xt73gdzEj/AixUd/YU/0t
MAhCxvHMk4/JoBlYN+mFGyxNVMeIMJCxtfiau6rbAHxihr2Lm/iZ3//B+V6VlbcKiBcQpiXoX3vq
QunZVlnBx1APD7XufJRp8+qO9SNZCH+pxwrS9w5+WB4iUcJnO2BqM3qHPKqCEbBtAsnGxcBdtNkk
2PKrZJ0d3zigffZd83t3KXJwYnM2K2/g3bNTS1e46ey7wUbV4W40xq3DPygPim3GxO3byhejjX6i
V5YTeRbDtlCBtfnPXll88Fh/xT6KaHReXIS50XyenMzpCCZ7u8zsEDTOv+uJCzZ9WLduBKRONUus
FuCZlrOjjDICsPO1d0f/IKHprsPJOw1A0la5huYB0OtIqGB6vfBusCZtEUfhqSwUjCiN7GjDTkty
kW2b0VLXwOYsVhf9ss3trdYPAQJipcBVRTzoXBjRNP7+iXlXsSkNYHBi2BjOVpyiYYbfjmX8ERZi
lpVq9kau8Lkx2jRtojgsb9mEzdZmY/+iTaF3ILKxHGrsxF0r0taDkz+FZXU1WrwdUJ7mbUSrPgPr
6hIth+RtneyErZAgXb6MRhU/KiM5IpN3D/wbHb+hJGM1kMQY8GwCObUVjVKu+/LSTKp2yLNu0+dK
sBIJi7Ky3hW5xrqVmHCUR/x6Q752w+kUZUxAfijytVo2d4GLF3ug4qQA4kjzlHrtpQr05O5LOlTr
qqtZAjTBVdFY9Pd58R6Q0BMx/pJeoEQrZdTf7EZcTLXZZV46rhuN9W7aJDbxIAOyUIrUit9fm8D4
XpqHwGDWxPrPIR320wPjUJgW3PbO+8D25I3glyncFzIo2wF3NwfdiF4plmHAMmII9AuElUvYq5eo
b0F7aPsySLONRnjAzuzroHszlIflaCnwRhzBupaV/loP0RMIS5ajKE1ZTQdRI7fP+WQ8+kb8YDKn
bFyn3SbVtPVK7c7nSQ45dNkWJMhwm1zHMdFITDjjqFroYjBWwCgpuQGLnRJcTJ0RNYe7HRXhduy0
jdM0rEoINnrYECxKJT2aQ/Xux917UpOriKeFJh5S0bb8aaD7+cUXPbTfo8H6aLsCCX59ZahpuUXP
nnzZiF2IYNduh98JyZKwL/OK4JlyMYrpKbScl9gZdqpu7EXIUlVp9CO6OtA9TDA6LQ9Eq3bbxfGn
ZiproZY8MNB86DxzYwmesGr/vcpRAky+m4aJvVqyJ6h7bztE4tKmeJ18b1WNk7kNG+3Zw1pVCO9r
2M6I+Cg8Kj1ACoB2GDtkw9HKsDItdALcmfusItnW+sUFSaMO5FX3KDpiMU0A+bVw7BPEMXzq/PIh
g8iw8KbxmLfeKposjJHoQsbkaCCAQprV3Vhu9WBY2VtVY0GmqA7y+QDS1O7JMwkvGx60Ast97BuN
BZu1YsolA40eAjBc8znBcxO6CQJillG95Wq7UkCpCoxAh0i/2JqDDah2ZzqAXSZd2c2PPPICr1Oe
WAszzOGiQ/XxhXUvjPpsVYO7JNfIthsvuoUijGva2vU6B9PTuyAfh+agt2SDA9IplfID+QYcHImt
LvoKUUhwqbrDT9uTL09TjX2psycEz9wYaSXPtWnbau1LphICQ+5oZqBvFYjctWezKGGh2MNWmdOA
KEZF6EyowUhwgNWvX38TrrZpK/PYOg5CJyWGjwlz9rL3nYKAZtuc+tJsTloRtScCEBNpvV7ZAR/p
F7VSDvusNsuH2FSSB7bV87msKGr4jwgQ8di0feQd/TDQlpWl1ttfzXRUhm6NW6G4yCrgAOQhLPPr
bUDcBzFzuDusrakuH4jBiAegYo+lijqHrDJwaz0LD+6t2ZFZT/Ei3fAuw9XnuyCADhu/15W9HAHI
ergfBE708xXlAU7JLoRMSbqadyTrartuliDrLHRZ/qhLI3epodJzkT1Q5RpBucQEsq2kZyfUA4Rk
P3fvmnl/J+vMoesvtwPrAXRxepJY9JVVmrBRqjCP5Eb182d1ikPaOQBVJDvJ+rQYcZAKrSv7j02p
C/8aY8/5JHzAUkXZN3eyaHtFMlu5TetoiNsnrwrSgy6IH+ZB3/K0aNx7rAyWKZSbZpk7w6lXmXDl
0LHy6mUAQG8vi3HqxVvIDObqduHA74/YDhIom1+2StGSS7T97UKuV76SZTFP8lX6COfFyXcDAhB0
7VuR7dg+K0tZjGCannpPf86EwntQ1YshtPpRvl2NkYQuKnGUF7JyQHwi9/yNbG1iazmC4YVFkxb3
8mClotokFX8lNK/CcNnaBVoWfcZsJcu8WLSrsFBmxp7bs2gKQViRwPq8RlKPA2v/fEtAQt80jRFd
CKeHm6If0ivp9hklUJb3CM45qyKIuocERcxVjWLC41gJe+nDtHlinVUtg95OXxoibfzHrP41nFCn
c1LL+ZIPVr5Ilbb4ZlblB76wUCOr/NXt4uzHUOZQBGPjPZ8Aradu8bMZWD1k5E/IZhTLTi2ZJCb1
6g+sXhbVkcgU8NsMWRnTjoEa4CzM0qaj91RsQ/IeHyQdDkYzife0cu4d0Pzfoz7+6uZh9aay/mel
VntfdfK0iyROx01UBjibeJq4xwceI4/UYbqZ/ZJlXZCU0CcnhYVOJ8S9bNACzWFC8Mu11YsCXHNE
ECgOUmUVwGQOUXANhrUNjGwluzfzwMLR3XU3uOykZR/smQvg0eTJbteYKgevaUNDOHh+bfliHjm/
7SAsoKFyTF777TavyVfdyoOigt/vQvL4hQCnBst8N3WzuyOpzQvGPtmuFVaMg2cZnvgrKetGGeJH
xAiiZaVZzbcsVc66VfYBud/7yfXDnyKz3gBue6+9rbu4FTfQYXsnJVriiYOSF8bB0Xt3w6a04z+e
6eS7je5L73dfrAJJltBawwrgx5iS6T53SvvrYOvFMgj66cHTomLj2RmyOVnd3YHad7cYLPsXXEjr
lSES9QWkYIzSUXgVavKQT7p+NsoMwQTD7kk5kONrk1CcuUlIAAVFck7YEm0NNBNOSWKm21agdpLm
JK6ypB9PiWU0WyMHLZCbJPVbU8tOWjvqWxRqgpPm6faWP4VzTJIZ4D8Ox8Iq73LAJNsSuv7OsOLw
nlUGSzXNsX8E6R36EPZ7w/56UTfB+CC7RtakEG35o+vQ1b91NaAvP6jYcW+7xmJ2bZNHUFHxEZuy
bSfKPlzLIjHMX0UPrPyqHjQSeX5/n+k1HsixP631aOrv5QEjWGdpoAixkUVt7qd1kGsDo7T4JHNx
PtgxIWrEeYJ9yWxGWCUmTuzqfnVHXvt9wnMPcSmC98D3r03poVwD9YgNnrsr8DpZtGnhxEsD3d8V
GJxhbUy9f98Xrn/PYh3IPRKZe8WBN0yS01j1I/JKsrUP/eyMjNhOlojqK/dQzbxdjLcdyGTG3y5i
Wj7WyvxVPuuAZlZkZW193/7Zj1TGSkd+7iKrSs/NkV2rdkWFwfmQps1K1XuAEsRCmo0Sm0BJREXY
J9TrCwr1NQ+lEY6lMiXEpyg6TPsk9+dK4o34aY9dF649wrK3TnL07ZKfI29lm8w4atDunS7KCGVf
BD3sfTBv+URYGeeOiMslyARAEgT4vhGnq0mrWMVVL5GFsCYYMEVLis9w8g+k/7z7KIDq4gki2LI+
c7xHBDXUR29eYAoBEUUJW/rnxaEo0V2yRmyb/TEXa1nfhuxB+rZ8JW/iIP8z4FEakyzMLLxbtbBX
DvKgN9avs2bEAjQfOjTB/6iSPWqHe2LxOeK3YZ0HZSzNlJ+/1f8+1tJdbZ+JZN27RC4xkBoPoT7+
OqhqfR+1fN7JBKWdhY71RYuB/KtlUn4jVfZumaX9pjj5S6Npzd60DXPrajG/TGags4GY+otZaCSt
4FXkustsF2ioH1Vp9Ip1JA7BTGdgIZR1bYwHFy0rf4yNFVhsZqd8OI9CZB9jiUZmW+tfAqtWwW0W
LvvkXrnrX3e61qHSqZIwX6i9Eez8LGdD20CocjGRLz3tK2bfygPK08Uh11Hti5wJGMDQbkRWpq+d
SupqVFJto0Cc+mb7Sy6QrdvXrgrKOw1/540KLWtftEH24o7jnhBg/qb1RgHXyPcPWdjFD74Z/JQv
N+kuv6IYiotTZN3ZD4jtD/OA+X2AWySTFIPIy+3A3KLO+F2YLShWIx/aU4zY5+1guQgLKOyNBbDE
E9Qdr7ud4vZNP7DREM/MA3xKc1jIYZoecZqV5WuWpcXu81KpAQ7XVLpm3Qqw+MMw7RFJ8c6ylCcw
vpwO6XhZjCtgI+BB971bnx0ycM2+JuQAHEuNloVQqtexI5EZ56b46kwkiqMhrd+KNHsFV9H/wOr4
1LIY/Kg7Gw5UHuAEX0yLwgWXv1DYOc/xXy+AUJINQFLcwJz57RnE7AZi8CzpVjgCXTddKxcRFs1b
WfxsSFIlw08YYGNHfPkSvSgddtxOaohuYaH0fLyd1iXI2n6w631otHeydKvSil6sxMzlMfuA6FTj
3EeDquxzFxaVLEKnce57P6s2TgAKOZq7yIZK8dVlmhKFvA2bG3jo/WAjrdxl0Mnjpa6ly0oPrMtt
AL/MWcOiwaos515eN/nztWRRNsjXUqFW4cLZkjEom36zbEBAPwRJlj/486I/UitQMn/WuXXbrBKC
TxtZJw9uoV8r1XWPQo+rI0ySV3ak1pMKqQl1L/ta1g5KrTFobocb8igbLWTiV6Awyp1agtJrOqPc
5g5o07QxgufIL5x12SFNoMcDLCbIlbjRdBDNhsx+mlIwLl4RKB8bslv+R96xSDSqxnrKuNYaeGpy
HCwjXJVxCn2HPP0jscT1wLWuhmVYj1PlE7Z0dPZ3UNzYGaOWbphNvJCtjkGecWwc/0hyHN3OKErP
ZW1XZwe8GAnsKvounOyuymPrpTJKB0ZDgBjHlEWvpcL2fe7g/H0kmcyakLYbfgetcRtpM3Mty7HW
r2R2iHc7In3qU/hB6GJG97Hvo9KkNQUJitTZ9qOtH2KeF4BRspZ8clwcmeea7Zipztnk+1k7SWLc
Fyl+cpGqOE/DLBaEzO1CCNPd1q0/jYtsNjVonVE7kWhMCRuicTVXqXoGuFyeykNTmQVmEcqvuhJ4
/akZRyyHe9PH0w9qORnmNXjA9sE22vCxtFGMiJBVW8uiPNDBdOz2gbX2zMFB8kd20EYtK5Y0aiaB
OGIP/d73WhOb1y442Hlanfqwz9ZJljYvehT/kD+zZvyMrD58j7lXCWOPuEbMY1xEgg7mPCZ12M1X
sVm/TMYcuO/9DzO/jcm9VFvobvZrjLBBhCRpfoDM5B20ZiQ2OB9ksddJB4g4DzYJz4gKe2laZB/Z
/NmxtlKonCxXjZXSzjY8tv48mvie5FrLBrjRn0u7/UupotSxv3mQPee2z9I8rsfgdlHzvSG7jK15
/vcD+3vn97omjfDkBbX6NEGEXbcDRuh1NBjHIteTdWTFyisk9wtu9s67FXVXs+6NV3gHOWnt+t+6
+ll7kUtUMxyupRf96vrbVc1Jxfa8EAlhwDe9yo1n1a/Kp6D7SyHq3rT525AtmveXlt/HlF7Zb+vK
t+E2QNOvnDGFzonkIcaT8jyrQ2oiDUq/7CEPyVyUdaUXIxHpXjpEh4u9orFcIKE5uEck26u7ySDS
7I3KnV9Fh67lcZeS4b0jma7cyXpZrNF/nPeXtPynZi0bXObm+TKfzSUaF7/G/D5cuBapL6f99dK3
4XLkqAXfWq8KDyNPkWvAP2qXDsTZtEzkVz/X8qs8YyX60pAbvfusH/xA27kGeXg59O99AY/+6tug
sbtAsgDT6aadRTTR6IQUkiGfGkYEs9zeDU6OyMKTPJOHeiRzIfvIhttA2WKrFrorHbYvEYjB4ElB
qf3gzQd59nnQFVBcn8U64PEI5ChcfNbJs9/6iaLzD7/VJfaUbOIMvbLPhv/U77fryS51bTNdunOG
7O9v6LOz7CeLLOycZT4OkGG1Or96o55dEe7rvOgqKwI1zK8iHR3Y476xku1/adg1HVJ+n7WlYTgr
crDGSg6UB9SU82u9q+aesqLuQY7ZrI22MDgybGVeJxKRJ4wQxEIWITkV29pAg0kWdRMyqQKL8yiL
kR2tWBzoT6Wn69ckM59kdR+h4tqYGMbFYz6+1hpJYHYjzl62KpZ6wTZzuscV23ys8+l2aS8120Mf
tyVKSwwiFzKuURxiRzu/LS1FV7CwFOPcY6L0qvvYkfz7uzXnd8vKMdyQYxpeP9+tvGTCu81qNJkF
/P2tFD/PeJRtmiIAMS3l0oeUp4k8lc2iDuGneQBrZPEvfWQ5VfOvqZbmO1kaM3FgGof4k2prL2Yt
Dlkwiq4EOoZVTZR7XbBAgxCr1NE1DLOlj4bB+dZl7jf5FtmJCnUtWXe7gmOEQKuFOxt7RFc5FDha
cKid/j7BAOOIcPyhVQb3VdV5H6M3QEryvKvokud6rs49aDhVQra9aRP3dWgMRItbLzrK1saOMcUY
k5dAA1zdmJjqDL3ivlZwyjZ5FQ8bOUrXeyKXbRyfPSXFKyo+ypd0lU49IvxKgnB+KT+OyfNWubKV
xTEZv044zSJxVZdPdeCv5Ut6DakzbcLruu1S/cWEVJZE7qlJDRIiqjpsyzAlISMrcch2TrFm+8BG
zUdZkvUOdJBpNShAHOQQA7er0zRNI27KSOtbPPsNgv1l5JVLbJWIMqbgRv2g7R5Rw8E+ph/fbq1a
6z/3sZGegpBG7E7qrdHBv5TFar7QnNyd2zwn7B77KrOWSI14W8+wtk07Vpchh4bPygQEfqXwV1XR
ymwNO3gP79uwK95xa8qADwazt4AJCXdqXPj/ffxs2fV3z1Dy98TXQcXY4ouhW2LdIFZ4JHBpn8pJ
E7gdec63WBEr2VW4pP/0XnUfphQXuFGN2p1lVf3DVHrdQr6eDXcx7WzBBwTBqIiBVaKSWIcaruW6
iGz3FTzBSXZtYv1r56pQE3Vb400REJKfofB7sXTY6P3xGRI2ebfPUGQs9uRnqCATPUe5+A6qt9v4
IjE3qZpMOzAD2UpH7+P5s6h5gfFsNvWv1unvRTXRxY5cUraBBE36xFDiFxVH9JU6qtUZjHy/F1pS
71BPRk5UidKVg5zel3HsXkFGmz/d+lCnyvTRCOYIhMdjeOaMnjy/OteEPosWHYbeyN/6TITbko2Q
fmKfkTVwM8MC42CzWd7KQvQj5AiMnf0ms8+pZqz9QYmOZI3cZUoodi3rhasDBYLnnB8Nq1gXTY8V
RNAywvAixM+9wb1doN8bjolPljYb5jmOejRNoKBzScTBdEYZabw1dlWorauqQ5BgbpBdZKvX6cWB
XALq+DH5KYTANmkVWCeTMOjJng+yGKa9zYIRQae5UdbLHlpG+oicj4MQdR7DfJ+b+wITo9DKNiG2
Nkspsg7R9blEwP8xCsBL1howCyl27kz1s+25ySPZ9PBWX6bOstX0+htiG5DNu3cUx5nUQL/cB6Xp
7wKUg7ZumOaPSU++o1HU7t3o1SV6z+2bimjTChVH7YxSKp5mbRptBqHUL5WqPQdV0qOog/XVmHuv
VoxJSqw5ybEtRY+3hzGixj8GVzY5cLHz4B5WOZmXSJ2hlDqQRau4H+PInsXE2hPoy4OlN/a9MR8q
M6n2+jQjMmX/tq6jjdqwZ5TNclgXAsAfozbbyqJsUKPqA1l6625EDoioIAAqpy6yC5xN+z4Vfn1x
O2X5eQ0EZZS7PB5/3PrXhiO2zQSPTw6Q123baFglaejDsuAisk5r8gHL6ijb395J4dubPCoBQKgY
3niB9eqyjzz0Hnl/WazHMVwjTqPuZNFJiueGTNcV/pT/CCl9Uzet9VqOAZw170EbYvNEBgNp/UD9
CfJK3cZVyT5K1slDFOX1EZoVTGX6qlNhbPypKvdNl38F/gvb3PP1laa68UM/5tbV1L+3RDfgymA9
sUe5DJbr3FhURfKgmpG6UkkQrWXdrcEvvxqjrh1kCfVE6+rl32V3WRNZmrpnXfvX68RpoQKEaJR1
5XQd3NGm/hpAm7pdg30JCG0xfYXv4i4rloHbmGy/nGsi5F0fP0u+fyvpoao/DwhbfLZ1fyv9OU5O
YH/2lONIPfWPek96ep7c/ux5e725bdbY+Q/jvCEA8Bj0+6AfkxNkxuRkJf5Dm43dDgWW5PRZL89u
dWIgZ9YDZqD7Z3VeMYsvZLmeuh9pABa/7IqTn1nFSZ7JQy1GZFT0tF24mhoNtz5xj2vk7dR0ol2h
Bji2z4MRgStPjhP80bGrlXGtxbNU39wsD/IFeMh3i3/+4//+v//9MfxP8FFci3QMivwfkBOvBfJZ
9b/+aRv//Ed5q96//+ufDmBGz/ZMVzdUFc6opdm0/3h7iPKA3tr/ydUm9OOh9H6osW7Z3wZ/gJ4w
79S6VSUa9dkCxv08wjfjXO7tiMp5w0W3E4jhIC2+Kt3kuItsXjLDKHvyiDfehfNSWZkXu7nedTw4
QNPKOnlwMwHjpUE/pIldQVaugQS9VaLeYwmCG0C6CeLEPFeTZdwO2aSdTSZVvI3+qEcqyTwDyS+3
iha0i8++soEkHIaYRYRWchkRm7Xyncjd/mTl2XCSZ2NfJONibkUyJWeBBuA0zBv15Ovavona4r6M
wND65viXkpereyv0xs1//w089/ffwLE1lR/CMV0NCpJp/v03aN3cZZUU5B/s9Hv0S4bibOsZSjPC
+XVmIa8A2Sy/k/XN3OOzW18g11nnyCT+WR/WLSxWNC7vQnOqjgQ+4GomfB+y+HnISq86ZvbYglnz
TaCuoaP/6lla9kcnWACIoPT2aCoZ685tpremWYw1keMJZ5KNmuntvs1M98nytatsZ3teElvWS5iG
vn2ukN9d1p07vfl18jQQkn3ipv3tgimp8gfVMwDCLYcUXc3JGq6d44THti9PsoSI3Xj9Vd9dsRYe
2HjS61ZloE4IFMNY+eZnN4Y3Zn4britmtZp4iO6KGERCiLwFsurR8KD64mkcNA2bsY54idvMnydQ
vjjOemwt9auKIv0OQIt9K9ojctzwLB8NF4eaqLAyfDoZ/Z+uOg+vDPj6//12sbx/u11Mw7ZN17MM
19ENd76d/vKXjawRvGcQOe8VDr4neUf0rZqeEQYacaRbfN47slqsb9Wfd8ev6rjy0JgUtX9SyI6v
MlO11iBu+xC6J+XBty1wxyp+Kp/lsq1+iLRq8R8KXwS8jksEhOJF1V/SpGmfDdh1Dwmgf1nrtk18
0ny4qLKYaqTsBkPBVWEeY0FSWQdpXaHy0FovgHLS5eTk6UG25kXyl+sP5V+urxjqvm8rGLm+huOt
z+TBbNadSJj8928alM/fvmrTMRzb5su0dUtXddP9/6yd13LjSNZunwgR8OZW9E6kKFGmbxClKhW8
93j6s5CsLqo10z0zcf6LQjANQEolApl772992pe7I5loSGtkmJ9zLaKk2fDqo91Jd90g9QeR1hNd
4tXv/hgkF1gmW19mQLUnCjLr5OkV8PbmRddHHiAx1kgNURNTc3d+Wzz4aG1WonXrV4FXXmeIvpAs
OVXYubbuOp2FClCzu6CMce6dDhYVd4TRx2qjtUZ/LgozP6HImYlB0UVuuV22Ekhb0RQDuuo8mmWj
7kWXZXXtvsIHTLTEoXeVHNl+KC9JNTuLUHW9JWtSa5UROUZlkGsvmT1x2GRCEgb35JcetbVkJ8Ml
aHFsLULyva1HrRLpLfaSOs4p1Npa9vy6y7xtKYM6W+l6ufMaIBxG4lFJGeWkUSn0pEI3RlEQTrX3
vYvrJgl9JlnTJDIF1THNzXdFc03WZjkBsdZrMIgQL+XJz6EUL+up9/pS9IKLoVQEY13Rknr5Hk7b
SdjKfDKdubVh7ozsmveiJ3MpTxfTRLPGGWuHsByxAUUh8Cls6Rmy6R86SYajaDX1EZcV+4JOJ3mQ
Lf+ISYGEc5bf72SWa5RvNdKzMjTBClnLouoUsz0XbAbOI3XIDxX/C/gFGY84IBuPhY8/KLKZYif6
uIevsjoZVk6s2jkq46HdSa7U7L62XTy5ryNmmzn5nReZ974TLVSQx1iMS7Z951M3vfXd/CIe1OKh
Ll7pfkORZ4aHSTTkzPOc6tM8IyPyj+BwXIEB0o8Kj9SZWdbqQpua4iDX5KBSPX/ISLtsb/11iy9G
Se296EIEiQotLGCiyQBr2rM8uvouqkr/KA6wp6J7ezjdekpJ+TVm6/5z1qgjLudMv/Vbge3PFfLn
mEYz4PCntLO5LyG9CM89sIkYRthJtHIM3fZeFFxESxyS2CmW6NQQsqhuE830nLrAJkdHHrX+IS2H
HxW80wvEOFu0xKohlMZPLf/PVgW3+4L/9aex1sXbkiVWMjcGGZ193fXj1s8gh95FYwe3oIupSYy8
LL6zDDtHH9UZgDCnl596TatBgIZALlol4GNQ4bfqxi5ICoOCgEsGUmpVSIN733TJiEmG452R8Qdz
PfXrS2qw0HS7Mnzr2+AjtKXwu5Eq/DX3CLjQ+QB1DQYIfyhHrchLKOyJAY4Wkv1u+tVPQFb2a+pk
0C1zJblkPKbnLsqdxT/fiTXlr+tUbr0a9B11uhtzF6ZoSf7rQy8yXT/tisq6AHGW78RKtMsb8taI
ILZikdpLcDIIR8VbsX4Vo0lQ/RqVFYBYYvR2rhiFCLVB9Z8//Lvzbyf4au0RpSjVYZcWoCbTGg1p
Yuke8TFK2cUrs8GtCapri+l60StUDYQONX5qUM2koOkuOfnFGYDv7qKHUNCaYS5J6lHXg/xltINx
ixmpjPSQpgthe2F7FPCLpulZDdWudXEYayV7MYxsRqks5UkG+Uuv9s21ZlfYWLeqeUESfdaGMvk+
1Bj12XVQPQKfNNaVh+bNq0PrgkjjHEhmvfYMX1+jnN7KZPDfDAkOJPsC5aBrYHDRXhsLJzPbZ2K2
z1almj9+T00mB0kxFbWicp1qwy7JulyaG7VqHbTpQLE/kUQAhWjxs4YKOvoSsr6HBpzwQVXDhHmd
/a4m49nke/mOiPfD8nvzjSItMhaJO764rCdnuWm2F4AF6PUctXmMQxSYRVP2D7KE7BMip35MU6Jg
nVX69+Se5FXf6PXe7HRrrUq9s3Vs8qualOFj0nUyroo47gwmvFsnyIJV0+fWPbp9iSDGMJ6gnhEr
znCtSsMsplrTrp8qAtozyjS6Z25kGoKMXnkNLABcVd5JFOaMr/wk5Xf+jg/UIFgfRodjTJP5W49l
9bro+HFaUpLHIRuKhzQv3lHoKbjF6DJSeKXYUkAwBdk7ol/0J31twbxNumVPlcOb7xlrpK0+lZ9H
XOQi9vtDuCZeND5gy0IVVtVG3/WC4Aog9I9h2lI1ZpOTLo+9pUrQfodM3zvYnpEssJLxcBo2nztn
bD6kKFw2DYpjMwvV9YBvHMSbqDknmasttUZud1Y4RNwTvZw6Zj+HZ8cNOkbc924U41LJiYqAGYOB
RkE20XfJuh5EEykb9a+lMRmzoMHaiOEvE53pPEor010U7OQkJM4tptlBDXZVzuKNKmEA3XdsRNwJ
/dGAaEZ1YidPWLGg4pb09EPz37rRH7+nPJXZeqTyg1qM6ZrSLXutS556kiCpTCin4r3ySgKpnJPa
9s9GlbNLnujRsuHvbWdoeXeQlNSaoxXt55lbyjwbw4Rqjf5RKP86sfoQfWUzPgr9nzatQMThOndU
HnEmmhYp03olDqrr+ddTxbzffaLFtp1as76NXxON3LwZ2MbckjXvqWmL6r5OkJxKof8kukyj3laR
MhzxafCfbKfkuQElcSUGQ8NOtnoILkE0kZkWjxlkj99nV9SEI4a41+KxPpq1VMPnwH0BNtArxUox
7jUwRFq7H1499JR3repUxwJPg0e18T5Na4aWSj/nRYusYZ0Tuu+NgS3mdKhcNSf4XNhsKqOB/zb2
1vPBNLWTq2Sg7IKtbLjo2kQXqt4/NNmpt4af6CfRhZMzckCIRsi2OYlVRr775wcJcY2/Lult3bCJ
dhDLMPgyKsS2/vogKbQ0GbMwBeRb+1pBDFUb8m032iuzMdSHYtr1j6A7Hbv+1ZrGbq1pTMysp6d5
/5eZ/3qemEk6WLv8foff5wWRVK66Mh3vPPIhuCL+eTCdvVy1xqEu89ScD3E+rCRCcYRJpnZlxizy
hzIYn207kecUWlNGargHBLThma8wyKXSXYuWOOgVFAduBeXMGuPoLPra2m7QmtgD9c2wk03Lxg6p
cY7WELjbQAsftDCl2kwKqnbeeCOkqjR0jmKKYlCIhIaS2k6nWlB6p2J+waqU9Btu35GEK4uVGo8+
dVU7VgkRuEX1vRy7+ClQ7A9qIPxLqQDrGhCLbRU3Mu7R2vtzNfaqTZ51DmRqb2NptXEG/ZI/Rnm6
ihIzezHTLtwbDb45oknds8otCThP2af5yzCqwQxDVTPLm3spTvkrJIE3H5VKJ5rPwY0DXnVGBlwU
qy964kpCu0AAbNGnfn/wsrI/iFfiMIzjN0NFyz5EVKl5RmBfmlw9CwPWpDUnR9+wfMTA3VyTOePJ
+q8zYki8QGMVioC6nOJbXHR27M2TQwhrZgEbMnnm+fVDlKWo6ltTN9WJqlpLX7sWhGhVzw2EKbFx
6uJM2YZlYAFJqIxXGREtN5jkuyJRkSRm8LPI22agOsoyrQrGFfIiP4lYhuf58NqxNSf1YBk7NQ+C
10GbBZLd7VyxRnH9xttjr7jvZa8A50xtfC1VE9MZCmg0dOpPT9HvO9mK3ksAbiD/HffFRuc7Y3Ea
PQ1toMxdfphTHDj1MnWk9sAXelj3taxuBzyqd25vZOvMpjaSCtx4GZZe8MB/ZDNvtYFKZC8xqyVL
7/GgFcM4z9RM23iyNLwCjp5Zee9cGtctDz2pPwjn9OsuMF7N75k23bv6AtHu72lyVCAenG5iZDG4
Wg2zT0yLItDQkfOTx3n0ovMrVLSxfPPiLl7Epk2oKMR9OVYid+bFjfoOCyz2ZPN7IMOoH7EpOZqe
o26rugz4sGrxgg/kfWJG5vckjj9SqSufrKLI/9O61/jX25WjaLqqgJAHFaPoX25XdR8pFoDg4SIb
iUPV1LOtNdx7U1R0RjuZlMZR8ZYEYX5nSnVzbCGyPfSq8iL6ozFCtwWDMS/B9eV9tBF7ENEMKuNz
U4yaWb0rgvzBGe147ypBt/TLPj/HhEdnPTGSNy0ZqbnNUYw59iY3rOJnZebfkDraL5KtUBTQKckG
ZfvPuq7knSRX6TxvAHz5VnqudEd9LKd+n2Ax8n9t+KMFNooYrZPJ5IitPHUJGKUCXJmBe6uOYs8P
qr4/BCiINybWtTWVAzI6TkMLV0oJzGOOD1a54onFFycbuCHWbot7VkpYGB/Pbi/aLkKivdcbzbJ2
QW99GRBTvvTViHIXid2T2DFPoMmqhzLVy4cGrgNhRfMkhW314CN93WdQSue5rMoHG9+chSVPGyFZ
ntwkg/5HjR11QAXmT8suzqFrS68JlQazKCyV02hNRXywq7a306lx/HU6v7jr6abh6T9LhDKjNnhH
wE3d2grwe4V8QVEGbPHXsgwQNlpmspJwd3/1LfOtcXHlCgocUB3MtET34KT2Oo4wMRUnpQM7P10t
3T0E+PolyNa65iavDpXhu8H0SwApNHtpeJTG/CjykWnp3luhUTx54Hl2nYKeXvR7qXd0lap40uC/
pw76XmSSS72uWXWzeN9XQ/frYGkthbGijYa+W+hZqV2bn0YaGweYHFuJedpVpB3VJH5w0C0tugbP
WdOZsOO4quKfDLkGJ9dkm+DSstP4Xq61sGkOfonIQ/ZaRGUhzNohCfszyBl3lttpdQFw5N4RtW1e
ZR8QSwJS6ZvqVufaRwhd5tVyAHKOpI88quEBX9UG966JPGC4ML93gKnq740XPGrtmIY/oUOySJ0y
6n0VbRHhRA/y1MrsAHaBGT2IsYSWGNOm5NXvMU0kxP7lPCcq/XnbpSqWrxSigitEFZURvNanMtUp
m7PNch/7VVHDCpCa2uE4r907/hKbR1tuSPz6bha8EfIgHozP5n3sxNpW1qgSSELVerRLkriTCOwD
vjbfdoLJCjy1UU2ls61QxQOzJ9j2nmvfewXLzEKNh7es8HaBE9eHSo60lUWU7o7wqPcT1UAy2Sdj
+vGWRbXy4g55Pm+B5Rw1Kx/Wo6bmG82lNDOSYlACIVnn2K+UnVYqwQG9XLyQ8aR4wbcUwQ6faRwa
hDm6/22ILIXd3+BjeNBzZymoHfbKVnuw/AguLaDkd6v7A2utDpXOdOgmOCqe0f0h1+DnRwB/uqkl
RkW/eKUrQ39XG9SBy4Nhntqufitzp39tqaRfWqlOYNErh9da0edyIzlPQ9zBArKzYCbXevDaZNgv
aPxtrEXTGUtKzL3uTB6rRooSPeLXHvBF0uJ1UlP2IWYRrCOyKfnfU6Nr7nVSWcsoB2aVT+s2c1qa
jeC8KP0LVLLK9IkD3Lk5jNvuKFpITZDfgQG2M4RTcdQb29SznJWeV9wOZPRiFHs1T5RmmXcofbs/
ai9/CPnT8BA7L5AlZf4d0NXdoLXeez0q+BV6gX6Rx/vrYgA/D27Ozy6s0Je8VsZ1k6QQLKam44Dx
kuAN7q6j/Fhd6pn3/7w+/5KP1G3KkzUCwDg7W4ojq9aXiLsC4sQczEJ6ojIOQKyLkdlQjO1R7pJo
W3Xl5ODlZ08uPnTcuxLrR46nn1fzDb7NHQyyUgNirsJgOsVwaMz9+C7PNPM2PZGxLhaXjiWoNNe5
06UNiI64NtbqDHcAK0aNDog1juNdTYT3g/T3tm+y6I+6avUZJfbpidoGdZ2x31jDqaWwz57Cn8Ae
/0iGcEfs+3oSwOCI6Kcp433lX/PUuZEET0gV70R+2+8QFUc4pYqMthj73QKn/XVsOq92Kus/ZJc0
kdO4ZYTF/4CuGTyuTI1/uvwlG0moxtXNvLeeNFWy5jiaDXi5ajK18zz7KBz34naVKdlF9IlDbAAD
8sdo1RWAvctGqnZxzT3gTrysp/ZtRLwSfWJUNMVhHOyZlxj9UjbHg0r2a5cnqbnTMgSQc9EGepKi
85+Gus4AczjWuNfUfNc2ejOZ72St/YiSm2Wo3TY7RSqsPawDEFGmol+CBMbrtFP6SHJwkJnxQ5yU
SAEnWfCOIVH8OgkPdb60vq1drDhn8R8fVQg0P5quW9hqxXeowEyXEor0IwCRaKHfe4VSjQhAk40z
5XzGIosC81Aj3V6PeSRvIjnyD8ZgkBgakQc5vv7sY9S2iGFW7YnYYb82hWKkZOye0gRDBxkz8A+A
SmGt8+eTEd4lOQNoBP7vAk+jXycRHg+uJ7GZLX6fNCiZ+2GVoHJLyjYvfhlShj+dNO2vru/kqlL3
JLsm2RI7iFetDo5NMUeQ9QlGqm0XIILrlMBeoXGTJOV+rL1vimEr+06Lwu2Yhw6LYkKRlcuat+p7
by0ClQXFE3dGMTjXQGWCP8u0U73keH10ciRDVVHAlrc/q7gd/qD+p1+WhF3WthFaU3ehhdnJ06NX
cHUuG7ei3Ci6/sIvmKCb6EvrHjhQEi+JyYd70XXr1ytVnTVJVy7S4Rw16LZaOyarfc1wi7S3yHhH
Xpuvo3TPncxu2dPJjykccAwmXGOvTAXsltniHWOnJmZX1EKI0aGRjX3pPHplX23UJNJeotFZkrkz
H2VMkB9Kv3uM1Z6MGGrgtUJ97FwaVW0hNX2wzPIyXXcE5ufi263YQ7p2Bn7VoilGExOJmTKsjLz+
aUzbNjzUybBLoUkXTSlUDgXC0bOb/dAGSyKujy0G2sZlYMkF239YkJpYEOut2s4JWLPcAey96OCi
k0TxL2KpxubTmw+V7+/z0E8ejTH83A+iet+nRvI4zTdwIX/T1X08aPYhqeX0EjW4AIoPEyT5hh2B
Pe+0Vl7z/8PvPPHR4dU1xaSRn12kGnj5NHdIm3yTEDOetXnQPmpoyle5rYVLkTB0o4T/2kjHeITf
1ksannJZGaZ071ObwyxYVwaSs8YzsJzCmHWbuI2ETVnNrjOsi1ejjk7eFPZsw3xrQi5666Ie+grr
tmOBk94GZkq1CjxHh3IVQ6zKpfFHjdlBVP1MXdl4S7MzcWHof79foMr70vN5iIqWFOHYpzlpUVtv
cEyfRRqCcuwpY0Tdo0g0pBUJJDUA31xp/vBcF9nwbkPlHti/u/w3zii4q+9jsK/7hjLmRQz//K1J
SqqYoSwnWYOrlUKxdsxCasP/OPWHFMpckrp9EjOwJmITG8SXOgf6RSlJAF68Kc4NS+U7McOSZeTH
7XDIuavNsamqjuV06GSzw0UuUeaRGbL9yozqKF51lqlBlrTCS9IH95oaFyfxgMJEgDgAiWXxNzuN
3Vqosz61fp8HEbj9Dw8oB23u1xCeaZmGRjpIIW+nONY0/qkAQjMk6nnlfngaiexT3eyTcqrg6AVJ
780cR2/nFNibuzo3s/KuFcdkqGAiTb26GgcEpF2y+JTaL5vUNbaYtRRzhfjFroD4dZf68lNkRZAm
uU2tEOKES9PFBVzk+YUCOBy96ohRDMjQnOoGeax2JvfaZ4p8nlM7gmAytWRv0lCGTxES0ZNipu6W
OzmExdQy3gZKk63ESB5yp5Luo7FFJ2lQAz44EgisqH/w67Z6T/zmhwF57K0k9oY9STu8hCCcsLqI
T9HgdfcZ7FgUVHZ2XzqWuw6VrtqU7HyhSEtUrBTtY6/K4z4O8A4bccwYilSdhfiKLE2HbEPO0++H
Ay1TI2G6jpQQCxm3fh+A9Z0TPUEzrHsIsRWn/Kbw1U/V3HrRBx32s26mK7PImwffzA+xO6hvcQJ+
Z0o8yTUlJBRY+ScrLB46yQ83fR+YOzc1jOuBB6qXfwMZwrrU46GaZUH7s1N5ApO5CQrn1acEelFr
crlD81sfyZnxcG2CYYFuFH/hyNWPJbcqKkAKe4njCUkJ2/EBWTSRdbZdEBhKM35TPPCz2eRx6FrA
ve/GYZnJ9gsAzfbdtoPsrujKahGOTbhCiafMuB10L46J1KTU/fa7Zwyr0iuws260pzbVnZ9GKz2w
3V7XZO/ng+VgdxORtK0V0C+Jz8NSr51dBuxrbdpIjLDvWChIxcYYnwgZgQX8GhB3baCZy8xt2Kan
9VHNbWJt6RC8N1F3ssnGfpCKIq5jOTPwcRjpQDzbUta+dVrDv2dCAvc6a31sF8Z2Gw3YO08W0OJQ
FICmpEg7t1NXJEklsEM0dkKr1wmJX5e/9nZ+wsc2f2qz8kkpnfhIYZp8ySTlOfMU614N8+owGOWp
C/V0nwOLZNv3EcpNupcD7ww2eNh4VoIxehlk+l4idu0sRjzI3jqTWDPma+VSNKXBPNo5W0pTbbv7
xsT328Mc8E2XwsklpPF3qtMclLqxN9SMKHs3deS97/Cq8LUfUe57K+otf/WLwYhAJ3GdaYpoO371
h2TBg2zd4UISJT0WcXhhZVLdD0hLZyyolC2I2fZZtrltm3KcrIik/OD52z0kdqsd+t5aGzFqqBm1
TwT9dP9BDOIt0z20vWVt8zF6J/fIjE4xho0TRCAzRTtQ8YRDqxlDmAOLmhOUfmYJ0yw0y8lXomlq
JjgRR2k2qTfmSxQRw6yrKykjRaelu+tLitTZVrEGwx9x6sVZ9xzbqjTzwQN0vrNNq+FUDKFxtJN6
xW4VdzHtB3ZyrPnC+r3TjfY01hiHInopl2XwNpZ8D0N2RkMTVj87/REBfXepIt/ZF+4I4hOu5byP
cL9pQm7vgdS4a7kLkrucr/MJS6L8lE6vLF05JTwAdqJLDLbwKFcdivaZaFI2ldxLSvlO1dcuq1D0
lpHcbroKfxLRtAJvPAx29C2UUvMpaIbunADVi6dWnmHfGHgt2AW5l8Bzc8is9NerONJwPvTNb7eu
27TbXEfLCxIivPvvMy3sDoYg/glQxd72RRVu7MZ1dsQ4k3WgK96hC4Jq5ZdadE+2EfpurhXH0S4t
2AAyKqjOOzk8qddZkiW71B7rrc/Xf90Emb3XsgH3EKo1jn1RwwSjTOQMvhAEkN7JT3n8ACaOsgR7
TECuhOG61ctyE3pOfaS2HRqeE5dvqpseZLy4PwBvbxolrf4IS4xgTEtLgM+x5qG6Sl63OQUn+JLH
C4VI60YxuVpnSNMjA32IDUXyG1W4C1UuzQ87Tx4V1hSzisjjqcMPugPC/1PXynufe+Gbh8XPrPOj
7IRlQrMuh/re5qu0ilS7W+HHOJxkyyYWYfrqi2xUWCwl4c/UPMiQVGCv+ObJJCf9ZvlgyItWqc4j
KJBlAYpsbwNFxy8EqYYnVSe4Tg0uqWQLChDjMBnjDxkkB8A11igmEKdlC4twN46accBpS5n7Tqe8
6sBViJnY5DQdhVv2spJR0AS+MYJ+kIstsUzrnFbdh0J5zjvIi4QddGU+JFUT7rQAnJWdtMN94kwb
GsN4DwHmPDkIc9d4+zYr02PJpATDQzOk3neH+jlAqclwHhK0LXFcQvZN2+aFcAZJFGYE08LaLrLk
Qe2g3jZ9tZYtL95YI3gOZURlzf9ltBrk2jw6OlqXoCs8xLbUNw5qADMt7xDDBo77ZOh6dbLQpkZ5
iAYGelgxpYb7Oj4EY6GuSDLXC1H8Ba00m5tdUGxEaVgTTtUbVNTei9GqQeRlGfqTLLcpRasYOueg
so2yjWea3nabpsHJdLSV9M2JrQ8yM/2pcEL9lGn+j2C65xo40OSthLmwSrAWiae5aYN2WPVtlJ49
tXMIbjbVd9OBpgtW4wM/pI9CDqxLIesjDJ7ozR5wIskmt/tkOgwKelI15A8VsKQqsRGBKzOWVr7w
3dI5iYmOYwLdCHWHcOSffbkEnrI0uLFMVxHTYqM3T/b12teLxaay8qh2aLvxBUYJnr9ZnlKnStCQ
UJm3RGId753Q+cOKNOcQaOy4/epx1HAOVUd1P1bOTk9Kd2s5tnLI80ibjdj/UZtS92snrlTg/PFw
zKdDsE6HJF2yXQ7WOduGOaXm6osJ8VAr+/4nObwR6TkLFfbfpYT0uKqdbNERIOd2GXsjHg/cqHXJ
eOi5j6zlQQrncWEqFzP0rLUb4dTBnzzfVyV+pagmno92xYJLxj9odKkqSTTDWoa4xs07jLpRrw94
BhdN096Rtns0IAOsRd/toFT2n1MqWyUOBy0HumwFdLuqXuyqq3Al0YPntsQiuk0M7RQ5PltVyiXQ
EaxCbRz3vdamFADF3rpTiw67IFh0pcZ+kIjWY0Iu6q4AFrERfRhLmHftCKGHIsETvGHrg3zVHGx+
7Xr22dNYJQeq/E2WpIGC82zc6hILQcBj3N2HKVhRSB0LwegV6WX81sm+Sp0BxYQQSWyi5f5WttR2
14yaOYt6u1yYmBYYfkDS0kswfMh7/NPxwmXzJksAf0cwjL7jngerO3umd3AM0/NnYygRcomaFbyz
7IH4W/bAWhoyoVJL89Fk1eTVXnkBkRsesPVjkRfX5SXKM/veifQn/n5ASAwzWNXpyW686Gg1hH+G
9NSGdnI9FGzp5kVLyniYZomBkALq+zr/Lhqm78uLzOqiCdcwniLPxY9AqftV42vj6donG+ZKjW3K
NKYpYoDdgn40pL3oyTsAUbKB30wtNRRWOFaxb4joX1/FWh4tspbcLIKJasKuMef6kjsRf1ex3C5j
noSH0sDcAmYs7CrFcQ/iwJ+Bs2lq6wjEcESEZ/IASMIHIKo4KGTcFgUmRBl7GNX8ZjbI8n6xRmo7
26oRCsIstFUsJiu8cmKTBH6PM6QMPzor0NjprnaSh8GYaUAJH3w+9WpAtL+W2GoWqjeebJCkxBOO
VLjOW0PWeUxT4enkKuzXUMfdr40Ofvtj0DKSsQ0qGscm0JsHkbWt3Iq12PQKMWKFBeT08naorXsy
wcOybQIy+qZMWiNHmNJJ8Zsb+dEfhoTgA5Bg/cz9XpnVoes9UqgSLCBhukdT5o8iiL6xuSJJ35QR
wEiDR8vUFAcAe1TdGg6hgjsxpCIZ3eJvJ3WxetKqc6BXXjiTzVgmrGSRuQxBoctOGeMIiS1OOiow
0vKR4IAeGTFITUl7EIfCV1gW+GazhP//q6+sG0QtvVps+rjUr/M6BYJ1T0gKXo+zzKHDwSpR9C3A
z/HOcYfsSfHN6txVmIz0SfakY6ftRLL0MC3U3aZSXjSKWfcEDNxr08gT4N1DFy4TNQ9LLOd6aZFn
PsB7OY7J12bfYbpnuzCFPMB3LWDHrPcPBgI2TNjicWU4rr2LSunZD1Gdddhf6E1ZPUFOLZ8yCpdy
DaFh7knlk6PhHNtieccdlqZNrniltMRp3Nq9h+fbHdqc+tQ0NH8o4xi+eElYbgIZrG/heBE+SKSI
9K4K1mI00nv0Kr6eE/Ri1JWMOeEXCdSVLp95flD8Qndvtek+9lF7mGw0dxZ6pFneGtra0CqEua5s
XgySoeuEOic8zjPzkhBWWFO5L8/JAzAK4XeVZzzepcgyCLn4JX4ZSrwQ56pO661yJW8W13Mb6tJ4
2hPvmyazwquwPaBcXoxGLTFAHVnstUlFFw8sUANLMTntYhKhPYY8YrLsYcNRwjReXc/te7x/SHqv
xGStrVVgqrZ7HY3NCg8H/Gvx7OMzywG2s0VLCkn8CNEIMJw0bLQCPr42LKc9tt5gLcE25ns72lGh
EjzhkN0qcvckKVb7lJT9s4/o+ZDpab8uWp1yfq3vjvgAbQCGODtLkwLz2lcr3+AY5vfXrhZ7yXud
jLQLugcPMnbMmBj4W7uzu6O4RlqiHWb/HKzstJ8lVtqxxAssyDRhvPO8XjknSv89JVj1Lc999Y5K
EOOYuEa4Dnp7W9djcmqM6NLIkfdiOqm6xd0BNDsCv5cyguxL9H1YilEKDKoZeUVnK0YzvXxMqqw9
eYGtPTffqiLx1qqPujHvjPIOugS+rFJRrqqQxCgMqHFAmgc/CGse68+XcCeHrQ6BQ519mvDppZ4o
kNoHwgeecXaHzns2+fHI3lLn2zves8Zf24MbZ1vRkoxOP4ZA/0QrHNPsHm+w76JV8kPvNSvA06gH
UzaWRbOze3J64qphPaIOpXplHuKWeRxc+ddBlzaW1HnHWzcLfirFXe8iJt36YT0oC38grfxlIPNC
GRQ5aoLbZDGFeAR7HdPGrO/Pt3NbNoxGqSiXKLKWQVcPb/ZouvOxpup5UFIZghDhLoqr53bIHtkf
Sh9stp/di0MR4w4oXkEDs/l6pzzDrfJXH3aMf45mCZCmFpWJmHwbEJPjabRrJO/TaIzwjbR3VxGV
IBB7vWpVQb6u4IOFDZh+AizDmALVDX4dkPin0Fw4iFe3gdu828CXef/FlNvlRyrmI5C4vPHtPNG8
zbm9038x5culbuf+7af823e7fYLblC+Xr4Cz/vr4f/tOt8vcpny5zG3K//b7+NvL/PM7idPE70Np
h2LZ+MFZdN0+xq35t2/xt1NuA19+5f/7pW4/xpdL/btP+mXKv3u3L33/h5/0by/1z5/U9igs0lwt
m+XD5DMTTF9DcfiH9qch8lKchf/Xr7OubWwLs+tVru3rCZ9O+7fvIDrFpT6f9fef6PautzkymegR
o9q/fp7/m/dnM8PWu9NDVue3d7xe++vv4XPv/+/PfX3Hf/md1GgjjKLD2ev3T3v7VF/6bs2vH/Rv
TxEDnz767RJiJJ7e9EufGPgv+v6LKf/7pSi/b8DDgAfUw6G6b3rfWpSUIWIVQpMSXkRx4iXFXJBA
C9udq9OIZ08jvZ5WlCCD+q9Kh3XlNCL6xCuctvAeGiHl+HVJUT+Dous2w8PuDP/eg7ikmCAO7ejE
u8JxV/3gUYV3m68O4Kh0sk5YRhUz8hD2pumBtt1116MdDTuD6OwOYP7nw7XvNke1fp19PQ+tINRr
cU5OMPx6ibKKv2EKJ23AmxuzNEmiFakrwlZykp0p8FzrRVrfa7aZniWCNHvDqU9iTMwq+IJDdS77
uTLNENNUWCZ3PjGZrZiiujIrqZQVLFcVE+I8ozxMD5W724X+y3cH/XoS1/jbd3cGb9+q7ruXagTr
JpCAPoEExCvz9yu89XzU686vKbeBT5N1iSlZzxRg6NcLiKvcLur8voqBX+Ty/7F2XsuR40q3fiJG
0JvbcjIl05J6Wj19wxhL7z2f/nzI0oga7d5/7ItzgwAyE2CpVMUiEivXqmwPQsGa+pim9VEAUb2t
2WxJ1YB/bFPOFX7mNozwPoKB6Op/WOp/CJktHaXCLiaZO6YdqlyZDVtPl+/GESZYGSG8DgOlsvOw
lRx49vUOH4PnPr4bs+i0xUmwNDXb5t2ALNSVDKNhACMa5954TeXlX1uc9GSBuvPPbb26t5vJy6dT
oS+Ku2hyAG1y9uioxmpheXPb4AatmTI+IHlQwK2VGCCLJFKaFfbAdudzHhO2aXBZQmZ3aMAeEqtF
VKko5hOQArUBqfovaab1X1wU4b/sLuN3Izgzai0Kdwa55hsIkxi1d+uN/tdLnNj6df0KIZLPdkWt
pZoC1PPJtaORswQ17bL2FOn9l4tB1vW9aDlJ/KI8er1+h7eog8CUKmDpxUv8tFX+btXBdhrWIdrK
2nD+0L1UBsdgvq6AAAUNstsc/t5mPqpKZHjp9ohtIVCj6e2tjFtqu4xj0RTdZbx5xCZDF9w+Wp3v
cy5raPybL3NkIXFv61zW/ZlnW2db4cMLfHuV8FhAClAcotSnJlxXheDSdKn11rMtixN8q+7mk8MZ
xBZiW4henKRgXGrJDXP1fcrYKSDfgja3pYWTrCCmJkBVOxySH6QdayDUVIB3ue+eY4XuQFFA/1FU
GuIsDfUb7xGxaxiIFU1I6d0IQmmj6NhQS1UdtHfb0Fvj6s682SJl4hbUOeEZQmdOwlSukm/nc8Kp
8BmyT9JinlEV127ej7stu/ke13O6dxY7UJIJSd2+Ozhd3T0h3V6ckr5FeiwM2qd6Wlo4+bMSvAuK
R59shrINFLLH+46880nGMuXTWrOePsJEG92MbjfdjdR93w1l+tYTWxrG1tk3Hz6Zt1AybIAeZm/4
Pbb6BHSCOe51LQKErJac/GHkhPjfqyNqZp1D8+GT2dUT7Uoz0ff5v38HqbFa9+RIjP1//IBuP5af
fzw/rBkm+j4C4YU4eu/xdeJYuIB5HEqL6kob+yo7lHWb3XF4Ppk345RdPJDrA8EUT67cab+OV9Q6
fC/sRLuXhiwu9WIBJdubTXpl2L2F2BHUa2Be7j7ZZThSgrSP1nY9bvM5JggPY90Ye1sYRkZ94v2M
2u7gKZ4aRzWGtrLpzssETLQBn7zX/dqW3nSXqRqMXvVkWKclG3Axyjjpmpt0zRsgksRJY6OmdGf7
a8JG/X3e5JBG0eFd3W82ib4sKGuJZ+Ao8mzOD+L0Y7QieEKftHDfGXqxDyAu2q2zt17zg248Bjpw
Y9Bn0cHkcvdioxrYfDQdvmuF6Vx9CDPm2rnyknKiNJK5iRZwLEKOszuYwOYPYtyaxEaMyXi/kjg6
tfRcaZxRcTW5kNjjFvYvhK4vV/tgL3M0ARAMotTXvFnzpLkicQ+d/1Cg0q2hHWFCGhUPxfS7D2/h
voUE4Qtqf2+xieWtn2L7+tdovoLBNX5wI4MzkaHTY4oDOvJrZXQtjhFmnwfpiVN6jZuQsAUI8sl+
ia2oVKvmJj/JhMvCEohwAxnQJoaKU11H3Nuicll3jkFCRrwUmbFdXF2SQuXkvE2FqP6Qm543u/CZ
K62CDr0W/rfuny4amrWRNb/FbgpNitPlj02bdbezGSOoRQXRV4lN5/FzrD6uDodbAEY0E3JVz+BX
WMoyOnPUKDPKGKqaDR0tuYtXCjrE6/nAQ8Qrc6uB09s3GqOQdfY26IIdFOgmpdg25xYNqLNtKN5m
qiEzU96iqs9JawMD64yrFGAMHDt597hOEyfGm/EyjjmY5nQ0N64QX0QOVkVKM/Xem4OymD9XzkPF
DHtM97hNkuXFJl5xyCUWJeO8BYtXHLl6QeDVuvsGIJjl2fXRXUaS9O6c/kp1WdAv+q8RfzzHq4mN
jM1g/No4BrC0enlZqomqRy3LwQ5EUC2VusfDhM4zab7qz0bCJ1pNl1XLvmxvZjLk/9uqIYpbxqxp
nodob3HjTD6S5eFIjTuINgTMtPEuMZPoFXLBm6jhfKT30/Vr1VQwkBnaN6oSqwcTZlV0c4miMJRt
hIumjngDmDH5U1hSvLIktY7TnXgTW/+wZImIrVzJ76s/OYRBMj5E6No2veFZ17L+ZvBj91RwxPFN
W5MHeQD4WUTcOdBh2qMG0Ry0Zs2VbBVWpJ7OtoeMrtp+bNuFbZex6rp1dtKPEeLcdh9J136M+PcO
hO+Ufo2yDBpU0FmgqXeKcru7nSj85fBK8Vxszb9DFglZS++GyvT63tUC0H+zD3ompbpqHwCXGVbX
fOCXLHmGSsS8b+z+vLZV+twZfvJcLMV8VQzTyB2aoTg8eN73fZIYV2KTZun127ofvPvLyAynB9df
LwEyyYQp+ppbMXotaiFpKCZHb9RpkqvLq9HM5LEjj3xZxDJavhWLSdXM+5UpiLgOmtDZbYuARc8P
oMamk60usWo+DGd2Fr1o+UFP9fGlGrrpZYlac59MTnwtthlg8x14sz+hqp9exNRUNsxMhX7vKdNE
JQBSWy6P2WpYs09GTu+7+CTchrh+HxQUUPV6aN8uRfgrtC0o7Dhku04BEkhnfh00rT+LWQyjHS7h
/kMXMZGJjUCKVedDfDSdVYlDMhdSdGoGpGvEkcV3p6ViSsYf/HXhfdWnNqJEQK3sdrp9GqLgF3fU
EnCVq27fmprV+Ufp2mukoWqrrE7m/dOdxjrQ4KDIFyTOoWFZwRKBGlFRHyawMev94wpuFJJQoJeI
A86Pnqtlh3Q2smNT+wEauf6Kah+cGyB2WlS1vdGaH8Mph+Y3zW9kiulQUQxCcr6N68I4X+bN/ou5
1NNDZEY9OKvCOwVsYp9cnc1fSHX6jQylyQYfBs0xvZNRgwDO0+DMhzKL48dKjQI7ip6oQ92mNBCN
3A+Dc72ZgqGHWyEofrtMUReD12bl82laO4Pi+ISPUDyduqQAdtW0cN7101Pr6fELdQ3ARMMXaazU
7QFEOeFtrmx+B+52XeFQEy/gg+GxjMzbxg7eJpgjiAx0ffiWYaIarzh661ifJB4ocXk3Vt7fWzxl
keww3e5JApqxWfbRGC/XMlz7egBb5yZ7GWp+bj2X9bciy9+uBhlUQzbW9W4sZEUBEVUWKSZf8Vaa
CUCYGj7dg9bl1b3YpCeNh0o3EjAQ9A7ZvVhCNelTlJW4KbCgKjqIA749INWXqbBS2yfbDiiUHynR
iEMnhwUnHA/b0FFDkV0Qb4aG1wfvtKJ4swWLdwuWubpaeWkBMPxsrlSKbN7/P3O3C03quvIythcp
f+BQJL9Yhl/fz8ioPlEyzikhxIp7B8TqoZ+69QR8In4JEel90hNIvWw+VGL6FCHz7SHYlQp5dJkP
ocPn+TJVFvnZfHV9ceaWH71IBGjuE4CK7jFwEqo8YpjZltiav0jjUot172tAaN5N0rOd6Y+2T6Nb
Gc1FsnyR6YOboEf7HttbrX1fh93RbPvlS+lStlOkIZzB6k/OlvHXsHPau8vI50C001AakuG/I+Ql
F+8RmbyDan5O5vLD/EHNR1UpfilRVbgGeYAQ8IDIbJvV7W2amvDizjEKmQq6oSjFKj0Nbt25/HsG
5fwsplkJi+WNnxwvQ+WIJji9FvZQt2KTRldKm//TOpfrbmtcyMl+Pn+75v/wOoZx1ffo1DXHJndQ
DenMqxFi2JvCya27qeEPASYyWnd9aPE8mLtWejtT6S22zzFizFV0Q4nV0egDyoPUOuKQ9bfhh+AI
gq8+a5ajeCXucjmJmaknO1Jd1+60IeBXccpn/1jb1nI9rP2RVNjiw+xcOLeRCb0SxM90P0RK9xIl
3brp++u3x61wTm7Iv2oPS11Ej/6Q+4hW9FD8vtt05XCTtrn3WvNiL6FWsi/dolq/j6ZT8wSZxEjc
8YE58L8uD5eYaSz8O9dctFNazNTmTPUdOJfmzmoVF7p0V8Op78QjPbEtq4NA9koZ9bvzv8bK1DyJ
fvPccz0Ug4GCEByhsZ8fhaGsMV0e56RrgpjWygRs8jt/mdjbeIw+cJrloDhy5C4y6OnvDS+qXykF
39l2AZx8ti2w4umLpcxoxWRoB+UQTaih00CFAE2VBlZ8rV5Ng5MOx6kpUVNetgKXNVYecr6kXvwS
UST2SpPxfUAJOAjmE5nL6gFx99Y6VLX33IVui+wgoAG7Amh5sSHMd5Oi7Ure3wMwsKhG64JLsCyA
Vvl16trOnTDFov/y5CzWcBY+2VCxxXaJlhz1JjEPG6HsnLrZHeJEl0mb3bfyy/TQ0Uo4BJwsPXqk
Zw+13yDE2w4LpbGJ9VRT+HYcajJ+tuOgv6RsoQbPfV253SVEHAsLIFkVlLe1ufxFkZtxSwbdetIh
9dHTWL+XmZfmdaF+76lX7mXotXvDna/FIytxD1xuM838e5th1+CXxsmu9sbQ+4DP1IvKowFsDgil
mnKCswTnfaBEedfuqre8INlvL+rD8l7+ny/ICDLvpkxRll5kk+on2nhNxQXcUWoXqsXe5OzEaCyr
2mFN3SPamh2csfSA3xO9mMhrvduktzkuy4pRllnVMivfMtSV5m8k+V6pdNW+9tWCoPBg19d90eao
0kApB/70j38HzIn/JWwjEkGFYm5adMqVLHjWhLJRj13r4DbFx6GthhIsXgnehuL9NLdyqRLogbrv
hdS9yIBlUbT8XUjde3gL7sUujdgio6+pKqH4dnN8oIbvZkTVWms6V/3feeXYtzEcXWeqfqmNRij9
vA0/2XyLszgSVWJeVHzfUcG2+9msVjwS6Sa9deuOf1AcTOWcmOQSMo1010CFOyzc2Vic0UwvKG7/
p0mXyK1gFFWekULG3dxwRrLy24HmtxqL60PUpRskRXEe9IW50oUamq6sfemKtQPztkfECCUQdYHO
z4NjMgzUQbIz1ez7ptbhMZiWRz/x2qdQNcoEh9jyGMThEO89FI0kwtHH9mnt9fyesstXY6qq70Oh
ZN+rJHwdBkBnxlgtr2GTOCgmdeVr6OX+rqqi4NsQd2jvONRqo7U+6+bBm9jf91J2O4BOslqUy5Ik
8O5d1FQhP1zeegtnwecpao6bnapkmBFlbKm5xVihP6Fm2BTWHQPDbI9+q9XXUN34x4zS6V/NLP3W
UerxpI+N+TgVTb4Te1mgZlrowPkDBa6mMD2DWet7uDb9beECbQQ2l/1KlWGHrk0QPoDJXJ9rrX8S
e2QWDRLatkOqjYskXX8abGBdPVSor8kPK07nP6c1CncV97anse7X6wTy7GvdLqLnPoJrCTyf+2fy
w+whq5FIGOkWhGKh8HnbEkAMSgVaucQH6Efy4yTyqDKm2iM/LouX3wOI9B7LBj0MLXKcl60XlSRn
xZa89zbvpZfO1f1QwmiWRO5TzHPoDR8W60EayATsBycN9Ss3tyolhWU9uEvoeEoC96muC/+Gn5TY
unhii9yb64D0RczxGarF8sVo8/QY6hRbVB3leqlW13tn9PI/+jndr/Yy/4hQqDyuLRovW0Snznf+
zwhh8MrR0C2SePlhRxplNiUMqFcQDxV8sjU9fgzVxqmLA+/gwEMOyxU7pDH0h+U2jCgl0RLqKVWI
OOzQBJAQ5D6fXLTvFq1u9+J1ZaslXWk4R5/PXXvfJ1nxhzmSSraaoH5ewICisamZp3mttW+kvi4R
FvVVu2KBB8pNqT4rOWM3LK17Jun/G8f37LDntn/mWWt5iLz5Wnxi0qulOkFWPh3EJo2l579BLIiE
hFqiGZKVElZ0GMKl+8Lmdz+uKP+BP7QP/eLN3/uOJF5lkTJZu375BWnGg5SfQ1fLln2I7QO/act3
3/SMne+60PcjLWBloDvXYglRO0zvjMybf8xxj+x665i3kRde7JldZockXBbqliAzliZ2df02APRP
7YIyylhzMGpilO7mufTs4feCe+NRgsUkjaIfeFtGxsUa6LcUMMzFTrpltEDgo3XwEpNWRVRQ3aUT
dX8vHXIbH8aQujmcVYlPorq+/GsN+/LU1dECUy/NCn76vKJ2kvuLdw0lUabtxbHkTart8yW2d7wA
kMObS/xR1l2las6ntWSY+Y9aYBSovWkBtWUOZ5sv1GzEL33hHJCtLr84dc5O087Sq9ZE7qgzE2Qc
9Rzqg0Ffbxy7/X2qi+Bkjvq6RyGPs0AZ98G4qnpLCoW38azN3VOg7t5i09UcGYpjixNb3nbTfoB7
/+MB7wf+bzmovYzjoXRP4TT98sG2HebKoa14fmb7fHosMUM1uKexGn7xkwP8pjvHnPP7TJWES4Ne
Lz2N8l3Y7P9vOwouxR0MFVc+Ap55fgh+uA10WWYVQCRc1aF77MZ2BQitxrq0taIel0b8jg+BpNs5
JTd6f+Lhfsqa6H6eMu+IIuMKFZ4ybpP63rGuOPD60x0b97ZpnIfayTlgaJXEtdjgJKMenT/GF13r
97jLfft9+OFPVcHv9sssksW/hREqdgZqWceu574m9A51Z/1JEcP4GAHnBjds7IQEoouaAnEm6Fsl
SiZ50QjzheKU/89JfZfdvx20GIkxHwO7hOHIRl57p9UZQu21O98HqhetACTGhRNPsYlXHNswo9r9
yK1L6a0wQ0LIGANq4KB0D+bdgiAq/cvmkO9GKxfrizRrP3o8AiArt9layhpvMkuPdkWp2+xfx+gw
oTrxKA05bTAmLZnxcg7h2jSq4DF2M+uhnX9IwAfzMBon6IWLvdimkTvcjtwjWLPO8661BjTXzi0N
8F9RTb4VKuMjKKr8tK42ugjqksP7dXmk+IND4RGhbi4rzibgk1nbAx+vwCTJBA6iKWG361RjmRXl
7J79KCOxqwAxQUDJkb9qUu+j6X0imHDnMlGi3tdaFYOemP691lL134MkNW59M955rtM9S5MalX0V
GeGwH/S8v9j6Cr4qcw3sG7GNYxF8GYuPs6Zosq9CnVlkmdZ8T6oJVEBpvM3wqH76UrFd2a6zzdhs
MktX1xHbYs/Bl/mf6wy18ZoU8auoJc8TdaJNZsU3m3hysHpI8kLCKaVURRoglGWcZSBBMWIBlI/a
X1uHWjvuEV14lY1htpeQBJlGoAfg042OL47MEAdF32+X2pZSl/JINN9LGFKKIH3a8/ZSdAre7iYu
VQTqeAy9cBTDYrAglEd8iYsRdZ18OYtJmhryrStvzUx4NglLheo/JU53huWcaV5z28x26jUnoxrd
a9kaSJPJL5Z0odcMDz0CajvZdoht20hstm2y2FL5DZTJNseGO92vhmNMzS0QK8XrphqhbxM2N2p0
vZtWz8+bM66gb5VhtbRHqDEsCLdHZIxiszhplK+eWnXSiqhEcaLKIzs16lh28y6R+cdsAAXifJAz
U633jlMEse2VjGtOLI9b+UHnU0yqiKrjS+RWk7AVNYg3W/k8B8GhjwJKturK+bbW0KiFBjIL/mg4
38LB/BHCc/UozqE3d9AXml+bAkGcxVRqecyJC9+8tyaKnmczcb/Nld7dlMjcH8TrRJ12jII0vFwg
9Jq3C1yWnL1PF+Ac8sMFEr/zT9xEwhOn59UDdUX9nRNnPEQxElPhaeWlJ87CoSh9Mcx9no232lL6
d0O4JIfOSdC/po5mNaGoHRzNPk1m5cIpUmW/zBq3FhUAKNaDaySyHreZK3VevzcGO90gtL/na+Gc
eifi4+WgKoAargnjTUgtYslzByzE5dUoAJsgaadTA9J0VECdSoFPL3Ey3hoo2d6mqTixL89pwoen
TUGC9arJXL8CvKAAXpwwIMAtXfEva4Qg+UR2R2wS3k+55l/Gbt1ykkwq+GCZrXu3NdMwdrdjDXrq
3T5Z89Bc4iJwUXfWTJUt8lndh5iqT+arrA9+F3knaKrN+1Y7wcfN501MrsLaiL1BQ/WCxonm6kHU
faasM+95mpAgCY8MC2UIoIpX/1pQAjZ5qc3HottlIkT6xrJLfG9vUoymdhoiRuaEvns1z9mPbU8h
PdmGbDZqr7+P7kqhmpoJ8s08JenMoaEaXjYlnlqpiZPLSp83KmMzHYAW+4o1GZTRRdyobF+6nMJI
ysBJDELq/nVxKfaHD+jvrK/9Xwzuj+TkjPBuTdv2bFrgQLPRs154z6ddrPX6n1r/OCuKNDXHacy3
OaGhhXfIvLbnNasQYJuW/VJUbHDJLf/ouf/uRnhxHttuhCFFj9hlxcX6o/Og04Cvc9nnHZSa3rRU
hzYr00cA2PON6y/alYlk4ZNvBA27G0rbrADya3X5JZm+zGNnfv80yehbDZJbu3rqW6gk/MX0buwp
WIp8Z/E4SMlV650yp7S+Ze38kC9+/kdmZRSn8rz2DL9py0kuEbGmW9/aaXyQXNjPIt7X+K8R1AX6
+5LC6oM/ZL9A9YFItcJJIGLOuc83Z+laaurir4K4qGLdvZ2hL7vgIIraAvKKAsnJmmEHG6A5vqqt
ckSJ0jZvBSqRlsllUZkP5ZxadAFgKosKyIJaWe+y6GAg6paiFQMEm6cU3ZvQUG5KKs14shCCXnSk
PpsMTKRCIK5RURKqTG2ql+DRWOZ9LTGlDpTTqWbwVqOW4ALJpJ4N7pToDgRD9tg5frcf4rj8A+Ge
XdwHwY8F8fNDzi7oEuH0+riLFYqnzo2TA8U45L8kOyWHKQnQSjncztPekqabUaIlUBrJoQZABE8c
uzQ7F9o2YELH0SybZ6EWU6O00ppnQx1TqlE1rs2zsJBZhntEX+tDpPjIK1ucHbr/dd5/XkGvJgqT
3UM1r2TTlqJ4LGpIZdscAr+hSVHF+omjdTX2L8oRkUC7zMjGgO+RckRpbd+ZFgTU97PKe2lm87Jo
cXA2+ik5TDzF/5jq9GuUwrBu6LZ/LoO6+iebNFlecZo5y7+bawMSuHHRf+uz1zRKYZ4aY32fBAsK
ruCz7qAt2ALKMTm2ORCuprYvqSFH9WS49MPJ0XvvLCbJEYmdLE52KmHhZOv7T+yWWlKzEs30zgnv
CsxUWXbKqcoknwS/gbw/IOSPFoUhr8MMCcxmhzbpyD48fv1JvKvsZhJU4EG754hbWn7DcbtzrX6z
9kFtcGruFj0Cq4312ml7JDjIUpKfeIjbod4JOeviZ4BuNIgwZWi79v89qTFsIInlcr+WBswCjga1
6RIMSKv0awWFMhTd0qSx7aIaNIHj0hHEgwW7NvzmLkUO9SlWTTk7x66u0AZQI2ko5rCTjodgZQmK
QX8cOHGWEUyeULKAZbzXw+i8mdK5Lc7TqP8qJmncIahufN3sLzO7pI1vytb5CwGn4QxdLMJXw5yN
Zyeqhj18+TCwbsZOecT9OVzGdlT8Vea6DroH4ClbOOPYrON0AZ8KplQcrvJuQ+lJA4MeHBbZnURt
ZunVw/A2qe1q6qlX/VFQWcBcoCPYcFxaH3j8vmh8cP4N8Jo6KF6XJvIPaWYtX7sxJtnrBE+mDowt
nmuoaV1DO4tznXSd6tuquRKvD1fYdRHG4V68vsUb7S7eb5ShL18d2MVf3OWhatt22Fet9thMENFJ
ZOVQyt8sqF3KOmbLN65zpuUoXrMbpluD4mjIVHlFIGXSLxzB3eZIEg17UKD7CRWIZ4lNSjhM2SM3
d7ISmbQBRYRmgW/Nre4SG+lyxxjZSK4xdzCqnjmSSeATSyb9euKjfmPBz3xP+T4/OG1Uf21gUdnp
U5P8XvFuhuSXIoSnuoMepfP1EJVAWVSCl0QA2r1JDHjPXNFoddW3F7xIds9PLcQ+jCRO7NJL+9TY
52HRQMDIAoWkhGMPxYmwKU562SS7WBQo5dwvJ/cUjHP/oKkDRHG4HXRHemBPp0BC3AHKL5mnyVgi
DWcAvlwMD6GSrtQ7bULQCAU2WB2Mu3Zoyus6DqHvX9joiq1S7GfSCA+a9GIDpt01TP+QkYRdZlzG
JDk5o6+5cblt2ew+GKVb8IRTHyBARexy4DQtaMNDELzGVQ8TTmGFiLNodg12MdGua71HrCXp7PkI
XXd74A5ufZF8SG529m1SGa/QquS3XlWV+xWGjCu7GIKHukcxo3ASFDzCdd3rrZe+9pNf7by1CH9r
/OZhgoEp2s3rj5o9K+9s1R/sbGz+yuzimzNl5Y9B4/9M1fvyCxubAmXWvHsaRp7RV9sx7v14Xq+X
yBtuGz2YzgnneZ+vXM32xys76spaXD/US0WmqMp/gB34eOVxyL6ldaHv09IeH9ekPEF9B+H7amtX
drVov1kTH/hgyMwXSGT8I+IRwR1MEeMtJ/jGlTWl+pcMGry9R0nfd6cbXk0bXqrd+jeEWObf/Mt+
0wxNf41GLzuYtQtNdB5qV1T9p7dJlnb3c5+upHDW6qsXh9CSx7bxO6Itby/D4GVoYRT9PgAW+Pwy
ljX4j5eR2H71r5fR8ux2b7Ed2A8zX+xmQi+Fc5PiK5TC1ZPVc39RIzvQacAplt5SPoiJB8ruEHTW
cCVDmR6vQMJk2Fvzh+ljE5cynUoN2Amg3/ZWO0HoI3ZewsoontgEAononRfUKpyXMVJ5JWS1zmJr
o0ghnxVLGnTaL0Cciic3fJuO2hw00IlDUsQe9Luht9+aTvUyyghc6iYgt2EkEQo+eqfZ3kIZgeqK
R8VB8oRAFHLXOuynBxEHsQ1SMRzqrHcW6fJvkf6HmDt0LW8lSmSRJKpcl+WubvQnQxvD/ajod6RZ
JvutJ0NdDcWGYtlNAp3ozc9iJewyf26PVR9e9xUJAovc4I2QruYZfGqwlviw7YJCFy+868GNoUQG
CnMd9uhf7OBdCI+CfiiE/EDQEOsUx+j6Tmgb8TiqXxlqjKCHf9VKAkOCBCRhQg2465Wn6YHzDFPP
fhvmucc1tr4K/ExGi6t/FdTb+2jzqUjBy/1k3vzPKrXVWvvZAjIWTs5yzHqIuUbeSDjm1XhOarRp
TJ6XL9iBS5DdW1SMAxvYmmBBInupIYyYYvc6tTULtEWy/ABrdqjzIHtdkhYYjrIL6XGWBLCiNPnF
7i+Krc4Plx/KvsUbpv0Xj4HTbeUZDlC6zKyuymlAYwPly+qq8PoVeIbsh8u8iB8igx+xvp+oSVGH
VUEQRofZKsxbOaPyqi/runSvn6ImL1UHobc5qYgnjX/IYLmcmXB0bR/8MuY0Vh2wTFY3PzVLvJOR
NKPJzlROCNHQ9Z5yW7deoGc6ihzSiFLtnZazK5WhmRs8AJox1VpKOwlplBKEftydxdvnzu0C38lz
FMX2pzXigjU0fs1eLTJ54J8yzqviKkMdbYhf6qVp4G0CGNVYSfxSoRIBy4+/X2dojPeNNTYcqYXe
qbHdN29G8kCmiuln81WEOD3KKuHW4UgncfKUE4JdqeVoo8m//R+TfDo+IElUJM9qYrnARdwBRpwR
Ki02RNynsrvpXCbevC/dQPuqRct/9JbZfLNN771PcVoaabu5a+errsysczz7kC+pDxxAi+elnpcX
Z+wtIFdLDhcxH6wWIniLDc8Hu3wQw3/ipxRO2HWsJlc/1q4HSw9kNue1i83zYvYuasyp1NUa54uD
L3+j6mzfYqS3NTJvG1rl6h56QN07cZAkMTmJUWvn/H5yUGR1e05W40dpiir/SlGyB1byH5P04PYL
9ugQ5EcZVutU2Ls67aDOcX1o8FT0xZjEwPJz9/dtAc8BOLZTKxde9baytUSA79UsWdmM4pyTTRUn
RlcrXqKJ8os2TV7IkAYPU2TcaHUbvwyNFb94ow516mppVzLkECl4mOf1Em+deJZpihk5X3WwLI3n
mzf9qjcPMtLiIjjrA1AIdVzNb2z33JFVO1hOk57MkgP2fdHZNwaleJcJ1JgPhw69vMVYwwckbvud
lgf1r31tpgdK3uJzEY71Kzp3F3u7oHqFwJV9bLK2+bXmcdUwqurZKkOYrYoFGLeyj2o6xWHRNr1B
vvclcodviKhUPOz72cukk0eSntgmZVuUTXr/f+K0iuPXUicjMM+xsQ+stTvLjcy5Wsel/26b8XJe
dADhYs3ywtjPEzeROrbQRjkOK+zpAaJOGmSKp7ZLjatWiaisnvXgGJX+nBVz9iXpzD/FLFF+4utX
pW0vEqUH3pVVgKqpNPuFJ0xq252eoyglayO2Ko4PM8WjT5aD8E3qQBvsAWm/kgiZYC8AC5Wo8IvY
1ITRhen3kl7wzSgBhZgdoXuPX8Gitzfh2JrHWOX0POxO73y0V+yKfqj4n9mnNUfRuAl38RwPD1k5
+afMHKtjVcbFL9BbWtfInQb7OOyLX6a4pRjdi7ydFjBM15Bch9LNkmDDgvtpLKYHcUINuj5nENaJ
TxqeS4qoMr+aw5Q8TV4/XSPxNdzmndvfQmQEAlPGhTn3t5MRhTe2dSXOmh/LHJ4j4lLVtDKWOJnx
eXxZTOK3FT8N0ZVEEgl5NPRFG7h/1np+sJNqeO0P7mxPr7rW9UihzflOhlE9KF5TTT/KELHcGl0P
Sn5kWPBDukTO9MIhevDkD+69mPk/wYsVUYtQZy1L+q53KJAsuhavZyw/QnvpT1nOZrEQkR9R6TMq
A2kwki+oT1zE+1Z/hWtQnOF8VIXYH0T9Lk7sKxJE96Rt8mVnkolPINy6s5ETYPtpTKdRHTkWw9w/
J2t46oc4ehTToPtobsftn+IT0zapj3Mj3/97Qj+vzdkYpj8l9tOEbZH/bdLQ+SSOvfkxSKNRe6m7
yWp+X9roXFKcq9kKhql6U7i+9RbpTVFwuPSUtwz76muZhX9LzrDx2mTn86R6LwlFGbr/Hop3CyaL
1t1vwymjks/Io+YQaDeVKgfvVWH4bPnrl38so7KM/9VieWW5m3KXxGVsmXuniM0n3zSW0zIk7R30
hOPt1CH7FHh+90iK3jpoAEd+WRsEX5aqaX/3m/imM4Am7yog6bBXIGtbWL+jIRV/d03P3GecRl6W
HDVFRuqVb0tOK4CuYXLeluwN8y7is5303fRdq8wRwlB6C3WOO1Q4pu9lxzWlNynbT+Mqaz11egCN
7n7ui/gkqnYh+Zt712sgLl/fRO02ezvAP6FEZEXsTiLqwvTu3+2ijueSNuEZIUsfoDPoTJsdojHe
jmtinaLBGg7x6oU3SRAs370EVu+pqr91RpXe57CQ72bUZL5LGAq/2g081Ei+2t6uNsfgOqV44P+x
9mXbkerAsl/EWsyC1xpds8tju19YPSLmQQgEX39Cidvl3Xufe17uCwulUoKyq0DKjIzYcpR3rlBD
7q791mqvBpKK1zqf5Mqpcu+TbexcuTICFy+5SogrOfv+tHZMtgWY62fkjfGOdBKQSOsudPZhv5nI
PnnW7E+SCmTyNHRGwY63crwjO5mo8/+0/zU/vsmf7uef89/u85/zD7a3CVHvt7EM38XX7c+hB3ny
aMtPlmYIkN8p0+83p/nMqxmgZhL0NR+j6cyZUugPpQxiRSke/7fe/2tuVKeGeA4WxiqwONbD0F2t
l6EV5JuyFIDuSNDunofcXDi9DVJ2vJsdFysnpIrNGUU3BLm78EQgTwwSB89J47y/0dP63W0G1Wm3
sKvkCRw0/nP2x23q1L9m+6cbDa+iGP9vH2xAzoTdNOTCLl3tucfcadg1EYl7Rah/QBk2vsaVecy7
7r7UXdQvXKe7830nwGq/kemynRLwbPIWRMs022h4/qIVwBfayEbNY/QVQP3tfbqCuZrdoQM3HUH/
ASZ0fS8qxGPKmVNoplD7pigB21FleZdDpPXFrJG0iVgUn6gJjsltW3TJowG9xMdidFajLhXOcsdG
fZqoFtScJsu5Awu4Offmir9PSb00JYfsy4maesoxBxkkTVkqd5XLuDt5cQTOHGDrHi2+tCn0og+i
LQCKh2jhkcIxMq4nKDYm8YaaVsaHg21CXouiLTGya49uvpwQVRLLtgHP+G2oEI25DJlcW50D+cw4
Da+qQUGhHY/Fj3rowQ3COuCeZQ96jn97DEF3aBXe9H95ADqGQLzOuPzHHAz7+5VKnGwCR1BY2Gvg
kibI12tth0AfJq330KfGhkwGMmhHUn+Y/W5CEE0LGmKvNKyt17gAcdug1UXysTkyaiJfMzcJe0TQ
Ij54s+mGNvoYRDgm8vowUYtcPwbaKMY48hiV6aldXWSeHSCSyR6BiWaPzLZfUH3WnsBSzB4hGROs
ETNXa+rsmBGeRgTOOt1JprLMzxXLQVuiR2eJlwIjmrYbGh6YwjpCkuw7ddJFoHG1RWFDck8mEBNh
fQXm8S11qj6QBw7h6gX10hw2spWlafdXMg214S4NqMzd0S1A9r3Ze7YPXoWPOwJ5FGTqjAeydGax
D/n0PUqTfkexPAGG5u3UyHqOBQ6J053xTr1SJ33ZkLteB3HKr/RN5FmHopd/DhcFpB+5b4M/vMyC
XYIXA2DMwQ5xVwaucyygHJWpS9w4+J57trv0bC7uPDstnwBDnO4ckFIsu7Apnj6G4nlVgEF4ZOvA
r9Kz4zwSZMTGm2mF7eF0aCyILWQN0u/toJLv4GD+5ktbPoIAJtwVHLqhLM+trxhI/TRwrI1g5aWA
DZUrw0ztnacrAywg6+4AIACRiSrEFRl0bxHVbb4JQP4wQIvri8wSB1S7OTIiOgPaaR0hbTcq3/5k
/6e/A81MO2y53KG6WwGFmxkbCvrVbQCZpvmUJfXSSZAg+SuSOEcHdTixJW82INdSJniG930F3pIh
ukJULrr6FrI2WCWH2x46y1fQLUTXyEe52hCER/Kwo9S6V/IbdZElD7mv+et/3YZ4mqK61VP3ecVS
YOgwrde0EJnUV2l6G3FgCaX5qEeZno574fkEWXIr7nbUbG1zxUFL/Jwg9nv6Lzd6XfQepN7DovtP
t0bPRtDuD7f4Yzay00UN6YrbRWk22YPSu88GwEyglbftpiw7QJQuPxSW4W5HYDYufKiA6K+s4FFG
iII3tle92Ql/S/hQ/2pSCDQCMs4XjrKXvOXVLxk2b0hPl29FU6bQZsrY42jjx1wbPL9AIeX9Ko2l
Pl/Fd5N0jdxaC/7tr6iGQ5gACunDAcg14u9ptKQinRUQM53PyNaN5R+OHxqgWUyC2IK2Sxisc8Tu
HqFOVO09pIYWnt9CmjkWX7rB7R8GC6+C0IMedjuBLO3mC/G1GqEgE4tQvbqbD699N0FWt3LvvVH5
e0cvQX2gWwAEG9PlmNWIyt7aPe79ve3o/nTt7pUIgp9VZh5N8MfcTphvzZbwz8k/fKo0HF+SrvkK
9QOsXmjBO/b5l0JE5o7WwEMYXLgTAA+ST28yhrrFLfJL8T9td+0QX0kfumoDSi3G4aWOIYjSQDVt
lSBDCa3DdDo7kTCX5OCFL1nXuEteau4AEedLMZnxpmskdppWaPNjKNy1O0r3bABzDL14BLSRmwiy
ZYlf0YaMPUoeV6aXxJA8lAJxR9CrdF6mNtSkQwNAxjER4x7Lw/EL+JkZRFM9Yy9107Y3KB1irzVY
fw5eAMVIrhXMrWJiSykgEjEBawfasvpXPTrGV30SZPX7iQUG5kxAcsazkI0srdx6aYKuW3Ep3Mtg
Qb0ia5Nij/QB2C2iKVzXNnQ3Uisql3kNNqPYnVp8zf6c3WymhYxhqkxrLQNg0ZE8/OMzt2kgHdIU
7DBce2JJCU8y8uJbWXYhtk3OkbaRfcWne9uYjoREyVJ7vNd9tGukvtbGF0QjUT76/l/jwB0DDQXl
fm0h+gE5t4Y/cicKNmMAuNFQdQocmGCGkI2wXipDfisqFf2yE9AmYun2A2TizkLpQYb9ZxAwx+qE
MqUUvK2G+TIpNQ/KB0RJ9aC2QggMMFcj6jPUXXgooJiGdIkoVXYgmxsV72dk+6s5ZSYCJl4x7R2F
hFupq0YrA0XqidVlByjOJccwApuIUYj2ATt3FOnWgn8di+HCPNSaLfrhWy+C7hcKwn7zwAteWO6A
7TtQ7iVjZgZ1McFBuzHVp2x07LVwA/Zop+I1ieLtpN8UdPA5KtnpzMGrolvc2rmDxHPmqf3NRH6B
HmGR820a7cwDPu7J1AEPhMd+OG0JOVWpGq+yFjHCGUilUVagt/lvm/DBAEK66eRMfupjLIGzaD7y
K1HtzZd/zQXWtfgUZN0RjCdg2jeZgTC3jrv0rvkEbn5gfnTYpnSBm6w8H2RyiOTQgQZEUBRb32xT
GoK27GtT5sM+CcIa+2bTUPibxqvJwdpmPQ5FivrlJFzM3Woo/Ivh59HCAXfkNu6Uf0n0gTqwUl6B
s6E/3ewe00zyWf1IDlYdvLvmElQsCmU/IKB/BblOeBJVDYnTDrv8XehErygYVuGqyKAtgtqDje+A
7I1adEDZ2bRIk8jYVNCuWcnesMDt+ufRRY8qZec12NXX1OiKCLkA8ijzrlgNesD86DMFA55UvPvR
05DmLGzHAgenuzc86PdC/xDUmXRouywUm8FKXaAbgebQmoppb1V8Pr05mhNoGiCtxZyd7Q6rW8fg
jPVdC+0/lwMmh9J3wMXde6iFN3deApmB0vHGC/QOOYQH0+ZNQVCUGbHxKxiaOx9A368dK9SSBhV+
2twN+AKAdkuOFwdTzoMK0z/Rg8AtuzuEePx5UARU332Yjmsbso+LQtdD+LoMgw61apaIOYUnsHG+
m3q9XQfrCQdDGGy3DuyMwCMj6mbzH5OYVTJsIb4HrW3kiC5ARKsLuEeak+1Hy0Az1hTCBkeNmbTj
vgrNK9l83UFnUoLLBCqpeGfroTQJdZRGnG3MGiBEFrWlD30oDAnzvFvZ+jV2c5zHudhVqsyGQKwV
RPi+6c8B6lP/jhzVmN5FaSrOApwP6yAYEpQ5BvgtmUn5aA61faz0b6mNwu5UNvJMLTqEjTmsfQAz
ACMMuweyoWD2GlVGMP/kGoDSTvXkXKiPfnFQJhDrmA/N+jbREIl7BxraJ5oHMeBoAYAS1pxAB6xq
TRVmZclvMaTs3kPB7EVEkEQgu/A9trRayz60came7ZRvuzGw3vLBgqx62Y5bcsuQS88tbN7bqbf3
/9u0k23UC18zltG0RTSUe4fgia0hnTvUSUbrAvQuGyJro6YOrn9qct0kZjezbaL1rTcaEHgwy98x
3gbPPQSr9iLDp6SmyxEUr/wA5Ra6N/U0YSevkczUTTMFxFFoDQhqIseQoKypy+ZmPA7mKa6NX/NM
SJGc07j8Rq1YeN6578wXNk3Tc1eK7mIk5gP1ccvh920enqlPASB5344O2BBwRZB9NFcsq+4ikMA8
J8ZkXCNIZlJf0dvWgw8KRhonPdk+jl2ypL56ipMnv/hdl661HVIg+WVU9o9DUWZgMMv7g6/5rQCg
du5S262XvJchqt5RP9Q4nncl57TMbSALE2tDzd4CpL1ECpBaUwqOrRIL7wU2/v2BmjQdC+SVZelT
OXRDtjR00LWsOZb5mmGFDiavdwpp5DO1kMHhZ4ib7KiV92320BXC3KLgATCKj0Eg2BHzRHHR9DsH
AO5FwIIQqe7aX6RNCEx37brGwjY8DvU2Ea5UgJIHxN9B2ZNAM2t2d+UU3Tc2SvzKWp6RWhr69bgv
wxi4ybyK7kt9yFo8V1r86+cpsxCsVqaXIcn61yXI20pBXxxmpbe6vaDD2LQPHv4u+s1fDBDiWNw6
6ez2mlfJmK8lQxi77sxtKvP+zkdZ1GPMvZ88nYofpRk+I+JRPRcTdIP/wyFr2XM4VvXsgPdrf1eP
2EvpGXLsgR4YWG0WiV9NWKPG9YnlhvNqi80UFclr3ajmrJIYYHVtluXAtxnQ8xtkqJzX26D35mZK
UgSrpqk63F5+eHKCGS+rAMjQr8dPBxkBGMf7EYSe6Ght+73Xdxx27jc3z/qjK7RtLGf0ZFFeQnLR
c0MoCOdi7Qk7fRYFVoRJF3c/K6iOGrbr/hbIWtVsTN+8DsGLHIh17KgltoBYge+tuh1PNDyCotI8
fArM9hkZjH6d5ljwtxo34WsshWhdKBIzeaYWM8EVMXWZWFqjBTyI7pXB8N4bx+ACaLxKLF099GN8
GKhyY4ZgkE1AgI49P6r8e11okzvggMGP5RGggAAMXtgO9Mw2v8rhifoj0NytbCecDjQw1wM7PbCZ
1FOTJ+Oe6ZqLBJhRFFn4EX6qUX9kVHPRdEGJVQmoLJtqOFKLnCcjrradhF7tDngjuQy8okGadDTm
SokoT6tFgiLze6sP6jNwMsai1vlWf6grfGNrrX77Z4QTZ+EV/Imgx8/dH0wE4kArO9kmyPo79Zbe
KWRq7bjfZIPdrm4rOz3IH/LuQKYBTIYb0GUDbo1wqEh99TXK6x1o94xflmcdoY47vQnQJiwZyAwu
YDMz7jxp9neopVX3NIh5KNJMzWY3KV5dpsgtFxnq0U45EvmnLAH4eoDuFGQfs2GBfxtKbpGtw7EY
in3pgHsyshqU6BLDDh2IdceQbCNRirAnU44v2LrKXcAD7AiCweDFODUguHuVv+vBkq+xrWLQFaNW
PGxC51WAl22TWoPakFNb4ldNY2y/cV+tH26c3w1NmVwJLmEXDqD6uRnvCV+Ri6o94kH0Rp0T5/Up
SadTqfz86IxZvoIAM3Q8dTMyUjzA9NntEEq8Hxe3NrPzRmtC+Wuy9d53oObyqzuy5pwDbLro+tD8
wltlrKrGLnfUzJCfgBDr8JxZej8G3O2CgwHnS5Q2CrAMM9gxHqQHFNr6SyyOFjIT4mUqYn4yjTEE
vTFQBNAs7lZGFcT7Sje1m9BuZtzwEyKTkN+LW+TEgN1agfKH76n54Wbp2YAlA28dYRKm9jsqXkD/
VVffQh+RdB0nT812AD5LBmcVlhUomU1/9eGBBATqDtJhWPraA3pmUEzWHn3pVt/i5n0O8jAgbgge
JjBV4/lkPnTIpa2nBrUxqmqsh14fchFuWsQkL+SBlLwDwEKoFohDgb2Ypf60wDNn3JEz1F3FRYwt
UFoYSiNaPSeCjy1CBbgEHWrf2Kjee7Mh4bbLwCK16DQDjjdF9YGa0ERynj0p3puxGpNNgirtlWqE
f1eX0KejzbuPz3UnKtRo0M6eeqlJ2/ebs9sN0QEpzXRBSa7O7UDCnJb9xmS59ynxhdqgvXCd4HCz
ZxHowhRyqDQSYCsoe7ejSrYjMEfzdDfn28TkfetA/AiSmKuMY1lk5wDLodg1uw+zHq8diXwQB4zg
oOzg69zsUx8KHKC0WoZqYldDHxgvxCo1umxDTeqo46lZREbigKGiZFea2Yriu7qpyjO5VYWf3Y9K
InOcI4sFNoT5OjlS8iDaU/s8ORTxkB2xIno/TAHUPRbUziwG3m9e1aDubw9kImfk1B0Q0ppEguPM
JStTH0GsmqG01IkMe65qoSIVfB+qZQlA1poqVWZyE0TQkU4FUI8nxePkjd6TEoDcjMlFCsN7Iotj
TDvwaMh7oU29YzaLtJbsQB4lEhGrVkCBrzVa/2l0UTUqGhBn0VAOCeM9KtbCBTVRDmyd/3WlxipQ
/KWvwpxG3ieAyrTIscuRFwfHLXyG8rgGnEIce727ypUKNM6OAjsSQI7LTneNjVumm09eRts3awiy
JVs3j7OVM4L0aVfogrga//CV3ZrDSQKYf/LyPFvlpu0clF/9ElEmj9Yg3w8C/BCIjgTg9PPc/EAd
00cvNePUlcfbMIWiQXBdg92tgLwiBSqmnvGDOTZvc9NFnoCaQCEgdQUJ97k5p67IeeLd26fmf4z9
a+bZ2f4zM6W97LJ0Dighx5MPz5EmQ8kwQXKDjyb2LfZz2uGJcOvFeuBzk3qRtea53Z5czxhOyhbR
Dm+mPQhv1Wwi+3zQtgAgElDHWfubvfRrlGDrA8oKuNdieTddiZ3bxe9DV3h/ybOMr2XXICHhduLI
ugqFgShYeHUqC2mm3v/5v7m6jcQtCzY+GwDwB6nxWndN9b10gtcg96rvINOeTwBHnU/+0WVGir2A
8Xivu0s98v+Y4v+7D6Tn2EqACn3tSc87Nsp3F0R2UfCcb1roI88MGQ6DolBdm965K93uxQ6eksl2
Xv9rUBTY7cyQ8e9BKq2d19hxk+NQokJVFoa6p0OXsBwarUtqcKOpsOdO9GI941po2AStXVjW1tZK
sHWtal5HgM9jSC4hFqK9aWBvgZbEVDpOoWfWUbz7JuLWNotA0Es2FwnJRduxEtytZb3uQRW7i5jI
X0Zj2paNDfCstptOFt7sVPxHdpZ3EF4BRu/Fq7Ct1EWBf/n/0141cbugZNWc69LJKhBzQgN8nPNj
DViEjzJsn24ps7y3m23vBWoZscFPlwOylYjFJsGG5qCkmHTjtzx21SEOtAtiklWEsjXKoU1GlB25
Uz/NwyUeR9um4eNyTp21Uf95OppztPJ5OprABKn1vfTt5WSh+lD4SAEvcsBPznnt+0ujFQVqAhS2
MfpAHXh+jTtUwTyTqbUjCHRSBwAiW5plHk+TfMw0gNIIlU164o+DJ7x5pnmS2yWaJNvincIO5At0
10OK9+SxB3PBShUMi+2PpQXW3sDFuMi+alMAtu27Kh9BQaabtEbxyhiptCHKDmTzAxA5ADt+oc7Z
Tc/rI9O9udlK+/dtWmMEZcptWhoUGohlpYPIsIXC2oem7adsXjaRR/cxbSQQ1BprLKWCHlAZiMGU
+LcFMTYvPcqit5GavoUdtjcxM/ujX4UQC2G6HYE+voOYSwkF4azdzj3kxAcUUK3AMc3vnL59oLlu
U1AzB6UXKsP1PNQe8zBZsKAcNghR9DvF4kfb7c2vDOq8YeQlPwqZ9stWpcEZutDdEUQjqCscq/Cb
1ZzIwYNU9bJioM1vVF2fSoixrKjD3zoQHvsOue9m5TdDcgp5XJz5BDwAslHJD99+6mtr+ubwyltB
3LjUC9xoi7QtblBAzRWv0PFrYbpikWROfF+WvnumDizWUSShOwyU080dtQEG68hGZYRq9pTzcipP
XDx9UGJ4IDuZqJPsYz8+NAjvbZzYGC5Rzu2L1ZpXodehKdJB1Bo6g28MKARAMxo0njFj9t6s3V2X
29iEUp0KZL+9fV1VO2qRG53NTWSF9l7i35HdJpJQ0Gsb+8rq7shjnimbDH5ADc1sy6hehrpRpYsM
rjm8l8fMk+pbAfawPEx1juIkTTVqA0p/SoNh2RhCnXw/tDYKEPtLH+EdjGqx5EFkIRC8FWQnVBuW
S8u16lcmWrmohjb/GgTyG2Qcyh9hBiqn0pe/pVuusqxgkI59QF4mxa4hF8s6dKLfyGsBlZ1n31Xy
E4V2zbMr5bjmeFIdG7OsDhYynpspcLGuw14dNLJB98OxY2RO8uI3OMtfpDe6r6GhEIJHfPzsG6a5
gyCusWXYI13TMuiXQ2daX0e33w2+lf822bSXY9h8BTISomugRGRSLPjQT4+mXabbyG2yfcNEdnED
HiN52g9fAYzfjnWW/zJH/kXm6fjSD2rEbtAqj6El3WPXDtWa9ax6ZTJ9Ilenm3YJC/ihaRNvWcep
BF24Jw5JYE2PnbAewRHifYU8N1S4Irc7QhOufgBl3Hey48MgVtI3w6kEd961FTxfDEmwMkJUyIF0
Mz4bRZmcGotj2+04/fcWOMY0KX8A1hIsycEW/rhFASRfp3ZW3qN8pbyvItRhIQxQrxLLK2Yb9dYF
7nrKL2RGuZWBPPEQOnyhjOoOP/V0M2jYBf7dxtUO8gQLSnsAb5x+abQRwP9TVN2TC/ej6lTY/HQb
kFd4+Y48AXHoxyQlMrkr/ErSjaPfZdRR+9X7xNRk3AKqIGh/JJo3jrjh6gxUPV2x+JtE7uZBZ39z
ztUqng4CHK3SCvYQ/gGyAMwjVe6cZxTBBL0PbNzTTZB5Lsh6bXFCrcYLdZLJ59bJdvp3fwHg+qof
Yu9gtIG3jF3A7d2q/VIlrvVgI6x1/A87xKoi94eKUfU0R5HKqBefWGORiDgy30Vp+CyJAiaIru3A
ghG59/jY1XPvAIPfoe56042O9WXCAzSWjH/H+wMcLiIzjqP0pgskyANQdqCIWI9EKrV6VnqkqBCO
if16HkkOXoRiLRrpAMNwkamWzvozkq5pMsAAaaTHA/OL0Lyg2gFLKhRLxOsibt0HgK7TDf7E4XHI
EjAcQ5n8zhFOjbg8dyAFL02IjTtgXHXs7AfknDZjzaYYhc5YLPeW9SN1UeIHaGr64k3msArtwb5U
Q2xs+6nv9j7AJUekuaEsz6rmocHjGvVyffmGd/hTlAFJu+APk2xBS1azWguguG/CMMvlf93bJJ1/
3Vtcm5/uLTEMVFQy1GlQRSJXolgKh3d7qkikJpD03X7SBYrCNh6Mshe7OVCmQ2ZzeIzaQcuatZOA
D4CadPCRal0HihsLZItLbBM7tlGQhVtyEi4jo6gSvHdj71hNZhAsSmmyjQCDHhgy1dZRrETWMlOn
wZfqRGd0kGkFbrTI91e3jqaJvifCjBZFy9TGSWMsEljNH4LRFwtb7ycB/jii3rJ+JY/RdWzkGp1n
lOwMS4v78V7hgUFRdsqe/xVv/6tJA6Y/A1iaeJtBcey1QYM3VmfmsQBFJFG+bjSMVziiW1gdUHh9
Ek5PvgdssptNX8gtMsGl6mn2SzB7YJWSdN250259jPo7Pfy/3BR+39sSsD9IfDH53BbFFhXYyLM1
prOxPT5tC90c8nqZQsrkNSsbc5/ZPjTmjcl8Mz31a0zD4B6pX3UBnzcKzLW/Y4X+UkiGTJKetpDl
lvzHlL1PWyGGC1JOVKeD3BtEu5sA+Kwlsn3Jjnao1KzNNN3N+1fdi/KJ5FMT0cRklzYmMsQNyj8D
LhCUjxOvh55G763NGDXU+0jDSUMNM0WZxP37BRPmHeIOcZF8srsjij3AI1GACftY6QMZ6UC2uEZh
eMXUsLl1GCz5lvq1hr4FvlokZdyfKtFUUDHKvY0qbXnKEcgrt44v5bLWnA2oEYSnZLFaIf0+rLIa
eVS3VPIkhwi4PUhjAfPTFs4eoO5uA6q5bhEgGqjej10FKc0AKJVd1bDL3EO22rJB5xFIZ2XVQO8p
vPQ9vKERz0IEbgUZIn5qMxdxaB481k6eQuUNMeokRLJ134HOqASvP5k68pp9pwwV0sAqAdMWd3u7
YM7aVbmfn2NhdBsTXOHn2oqckymfrcRzzwkWEGw18cFZ+ulYrut8RL0idfl+FBynuFjSKDK11DuG
ZQtlIO6uJdbCzqJNzGes8vm2Gn2274NGlosQimn7EPugcG3o0zjzuhIkBnD4ZPWYCzF6Md5RBznO
va5XYYwVYCY6nSclr3kmHyG2leWTniaIK04QD2g2jop/9XYXCBAnsWrTF8bvv+NzWZJAAoiDKL0D
lvuI7dS/w3cWRfICL342EuPFTZhzgjQO3w0OH3fMGNNTM+YleJmkcUWdlr1sOm6/8i6PFyCKLH+q
OFsDnlcCFZFAKceL+C+ZNt+r2O++tCMy2YbPzQcsMIK1UQoT/4sq2+E10oNZpkUJPMvWPl53Cysd
xiMdbCAp5rO/bIYjjb3VIqKqfesya1A5o0/9AaClEcR4CtulLrFRCcdF+AYA4hVSp+1jMNXhERV4
7ZLshgRTRdXy5pJFzgTBDoWVgx7AUWSPbErloXy18J+Cqt2DCLR8jqupXShw8h3pMA5GcSxqQINn
o6nbcpBi6eX2ppoAhh5KcRJ+XD2HQIA+iAD87bpVYSn03K1av8yfPdVVzwhBAvhXywfqjqv8DLBQ
cKFWm7Y/VdmM80TQx5sWYGyS2HDrmYJ+WOLpMOyomU/etAIoxt1SswtqpM4Q4N1Qc0wigZ1PG6wc
fVGQhiY7xPyd+aaQsTb2TQWmCOoN/D45dR3WiDTWVHZ7wZ76Sp1YPCaL2hvNu8IwnAkczFm7V6zd
N+DsQlFBkUUnUx+Mof4Couzhrhby3WQ3Ub+Lu/GQF1U4LsvBKvYxFAD2UYJD2OYdJMm1kQ4Mgdf5
zECVebb424lG3jxjnor34bc56SzkZou6bH2h2yWZGOSutx4jDuVpOgQfZzcbihO8FXZkagFVg3c/
6mWaAZ7Obh1+27gVMtSohl1QF2/0KbnevKgn75Bbs1i2/GsK8p2HfZqHnOb2pynJ2lTFn0v4rnWd
ZIKNjv4gNNPce2vTGd1KXaevEO9sdoaTVPcdFCM9JCOOhm2FAUIjHgANRlRDUwFfRizhnPK+TJFT
gErSaaSW5uIMMik2rcwA59dNOlBvlVqrXjH7dLNPJuqVpxyPjzLgWMjOziCWGfwhO9MVaKjkvb/O
6iRckm2+IURZUKwM0u35TvTFclliO9lY6Ypmoo9BZ1y+5Wzgl5s5l1a95onRzK6hEZ4d8PCg8MvL
Lahq5ShIk6kt7kCpIPfd7fSTVQUuyxcNCDmXqYufFhjXwoe6Z2Bf4o1cUTPysvBB2lABHzL7wrVH
A7GyO955/ZI6GzcIHyrEDYpmME/zoEFC4Q/VIoi5AI5YSlFeAsc5g8ij+VlP3tnwzfqnK9mZM5yU
sARRihh0koNcKDSjHWvVM6GgsYoSl1gfsPGd7TcTeZC9aKYLaqQX5ojVce6l9+C1c69pkrIzfvlr
atHBmCZ/nzvdT/AQZ+mSdYCH1WEjloEfoU6fFfGhzV29fW38t+7jLEutdxud9bnrv3E+5guzKtjb
3BtvTSt8zKTMrp7nZVdwT/tH0U0HMkEkIbt2QH9fIg/aO1Gu4iW59f2Vg0Lonrzo0LXiLnOq4UQt
laQZqPGq14qVoH7QM5NJiVAsfMOOdzdbXzntMkjNbEsu1JHLAuj+CtUiZKM5eQMt0Lhzs9XtqjGT
zjZT4H2+zRc7ub1jlgJ4yApww2k1BQfX7640jD4SkvMN9EvrT7NbDdhv0/kWbh8hw/ZqAHXV+WYq
o/ZehYwfb3cmWZQsLLAXojISfzDyFX4bLQzDZ58+VWNHfOXboFYiFzqEE0grhCWs+VPRpKwP421Y
FHJ5u6zZlcGd0QA/ffukfdsbezMYvtz+cIj6gXZf5rvb3anSCy9V/EZzzf/DUNU6lDhe5uZUu3tw
SAwrRJiHHbMhTGBUhfqWiu7JzovsKQUBzp6ZJuCg2g65O8eouvOElSgwhIHYdKDe2QVF7T5L8LmR
k+nb1rLzzfaUOJ6xMryqWEgo8T32ynoZUKRwGnTLr8NpA7gCCIub0HpsfdXeazLVLsisRzL1Fmio
4iJODmRTfVyjmr0yl/MAz44flbWJpLRAkAm8GMjq+3RHk4OMNtujBgdI1BYkgdDIQ1zLt9SVevsJ
UbNc9e2WJkZ5Q3FMnfIXddKtGgnoM6SKL/OVO2cA9inx13TlgGXD2XTrM/nTIUzTb1XGrCO1FFZl
24jZPQgz8GEmQ8VXACVW861WkKxcuG2k9tSbTbVzxxLEpFLUvDVLiARzc3qkiQwGLZQQ3G93dGGQ
UJj7WCrsnbxNOiSvZuL018ll8r6ehp/REIZfWhRJrCEQON7FCk0ujRXIoQASTMPwWLcFBPlQu/sF
FHwuiGiL7lD3CQBU9nU29xDkk00DdgsEKaBQTVtMUHzd0X70E8I7Q+D90JdAmmrwWDm14giGctQk
3SBj8xDnwcCHqOPolbKssVl+B89K9VQjwXMnBXR0EJYMn7QDJWCx3Pruiq8GonrfUw+4vGxwf2dO
funy0X6TaTcuq9Qur76T9NugsdU+avwMW/bMBLGgq56yEbq2JSQzf+jhtR6eYDgrEP3ElzTaRE6O
L0duAhiv65mTAFxlHLQhRzfn6gUCEaBShv3mNugq6DxkSGEhvvQ/jF3XkqRIlv2VsXpeZnFwHFjb
ngd0ECJDpH7BUhVaa75+Dx7ZnVXVPT3b1YbhAiKSAMf93iOu3RgY3bwbMPqfZ5vXbl9ni5O3gBPu
YVQ8nwLq8qhHBf7irUZdHvOAp5ZwixYe8eAtTejxlmLt9vsxstZ0Zz1+B6gNMEldeoDNcA2IHcm9
durS+3qgO7Ui0Sv4J5lZAed76FVJhAfUjASRPMevYApdjxwzWD3wI0sW1k4oy6IlJAnSHGGR3fO9
ImTpdW/8i7q/6heKRMSYW2U/ZIoEJs9b6F55P+SmrpkiZb4IysI2XwklXq8i32MrQi0gub/mpngl
P0tWtx7vPCWZUSzIKR6qoapcBnb8g5RXV6UmlmnETnGpNgDQwJA3K69KTZjxoj7poHwt6cL92l/D
JQadCmn4L8liqRolewWEm59ywSuKjQsd11H62cLVhH+QVP5qGc0ERNW4D7ZIdpWHQEg/N/miICFB
RuuXRl7PuyXLZAEjFGx56Vo/K5Ezh5lqThTcxBFohW2fD8NtNEqFDWOzybkWF2iRUdZkZiSpw20/
kgWyqdmON/LNqMpmCOLSiZf42aaUfJ6NkvHzbKEshM7QFx3iSZqUGlw2qoTS7aiR5sBLrZi1Hkao
Bj/PatUBYhU0LcP2QFdvD97aQjvL7HjrXxzLW6+SVX8c+8uZeVGuYQ9bDVBkjGZaXYSUbLnsQADn
Uy8Fkcie1ucMFnnxGu0db2qIjV/ouGxFOMvaGHXVbdSGkdlpC921aSnfixBAv6q19UXpQ5KxskIg
wR55tyCr6Y6IoatJ5QBaOHvlj1LbwoOiRhDh1Ilit+3CQbPEMI1f+3xf1rL+PKSQLF26JfbFPCsu
64G8HQBT+OJIQL3IccqgwIrzsFZi7+EaWYm68RVJxBG8Ez06phohMJBdoLsplwsclNPPvgpsUfq5
BsWUAPQ1QAsXIhVUtCa+J2OhORa9huU/9q6t654cvSjdBL2uHmMYVArxgdf9FmBVV+noizZqoMGs
mw4zFKj1q4urYwA71Sqywat+2PUnibrZahkCm/zXzaIhOcEPbrW4Oiq6qDxnUKWFkeH4LC2TaPZp
MsINLxy9jg2CJyIzeDOC1gw4vr481dO046rZegFhy7gcn8U6a6BuTBxhTPLbAlRy0I+xFzYVHDsx
1t8KSf9Z99XK9wpRbO2xaCCZQzECg4aQQz8U3ztgWbZjdfNyvcVYBZUs3ppHvTfRJLmDIfKuLAX9
NoEKko+BRra4stZan4l4BUlRRH2mQtXj5/oFyQKjJG3tBQRSnoAqsRE20LR0U6mKr0VehxXGtFej
GOYptYLo1CprsghwNNB0hJyI1gLQw8tqms1eRxgwAS0k8ZEZ+Ity2aqtUwfSABLt7xrCWAifVMqC
zQ8QLUFNFlcEFvbqRMV9q67YLl1uTshItXbRY4wIBSLdFKki2PG6F7L5c4/X/VUr4JFQeQHaz01w
p/gawvFOu6jVXdMU7zJife9x3TqIl43PJA9SC1Ci+dBrmupDxal1ikxlplQsghFoOdlpnM3PI6y8
rCCAhilT6F+DrmvkVeXh13WD0D/sUquFwb4NnsuJ2oNdu3LEOPWe14GwDnsame0ReEGmdR1yi156
kmDS5vESr6+EKd1QUcBLo05hgz60IQU6hSTvAR4STWLKS6VHiUUUJT/oqahto6Vs7akvevCTwXGG
ZeY7bfPvczl0t4jUd24QlPkmzBXYmq0n4z0WGdDyuFVeECJPrEBdgAQQtdmDfB7HXPONXhS1HaiK
ZPPiCO7ZmX12oLICscUcEOi5uyxFAEp6Gucb5AnAi1tFVeDt8VlXq3shSDZFxGzuLHE1leC7gYy3
7tqwrNlntYhEC1i7UbggIoYrMMZhZXG+eop0kIcMqYS3FnyTuP9dhIjMtY4XeQPQ2p0nm4IKwj63
xQBtefCpVK1KzhrCfQ3MHHgxhdPXE66nvE/kELhfjelmuip3a312z9omvKhKl+2GOQ1MrnHNfq/v
SznblfLqe4SAtg1J22wrL5WBR5S8ViPil1SWsqPasxnaJPgBMiUeLqLWQP5mHVjn6LPvEDUhht4+
OkcEMs99gIQQlpfLMxVhpzP18wPMXT7rOUABIpDXet5/KZLADoUFWPmuSz06xpGDJAHyZNqC8Q/Z
ZaiwgOmQZplH0rx75D2iLqZuAgc9hOyl3PwSle8EERGOtU5KcgimfZW5pHxaFLpFFU33JAZ9tIi1
8C/jl7RvfizyVgTZxw2//nU8/qn1l2O/Og/rqWpN6N0lXPxxRiJTByl9OyGQ4BQNkS8FME1wEy6W
9zK4qaYx+JCX+rusaNpdnxEsUMMp2AHLDHeY9Zg+rwS7mMHA4U+YONPGTYSoNLQ0g9FEv05+xnWT
6YtsiuLLFwX4izZcQQBhk9ew6VmJxfDuAMU0YzPWDl994LaAyf2Q31GxFXGPjg30VHLZyRQAYeO0
rvagchc2MDz1faOSN07ZE9gbhqz0/esYMV4iSwiUpx7Gug5nYQESWztfRb2damfKqsjJ1DDcKTPo
RMr0wPHbZTnAWC4K5oNGtXEn9VgXxXVAXtr02kGeLuJEDMT4a2Aq8DiUmGgihEurHTeNydeishZ5
qzyAs8hbseSU7njrXx2bsggE8rzYfzmohLCKlepJ28IeBBd6bBgo73P3FMRwVdEApPD5KeGUloK3
RkcIHOMTmp+LX619qmpn2MxaLWDTd2HfC44KYKXNbUnDSoPTsNbi119bo3AF9PfxTkiycQfZv8z7
ZU+g0p/qeL8CZFsL4hP0RqjgFjgLanoXZoBuwjdm2YM8lfmsSpm7VKV8lJNKMQeFRU9wKjjnWUm/
l0ULSKDev0f174erEeCc6pBKkNfH2wk6AzpiSHq+U7ohOE/hdM8HHV4v0YK5atXAWXRB/h2k6G1R
wETpy7gor6LOVfpIM66eRbyFVHSbyMIR2i4Gv2UA/5eNWonHLS92c/lZ5MQ9vId+bJ1/LvLWRATL
6t8eWy7A0NRFbkEydqe0arHR1xlaKs/hnu9pdR5d93hx7RaUS7FJUjXeEUxuuRhA0o8fgVJGRzZO
9CwuiOmu0gFyMcouUJaJw3vN+fIBvlt4xNz52otXS7OMXlOGXuvM+I9zQenh2qtoK+b0Wgu7QmUE
jnZqxIdYhkgaRpHgVEQthK/xqtmDW4KcVTBEiBSN8n5ZKmaHOOzclW1nlqSYHhNdfhl0Nf2Q6g6H
r3krJauxRhPTd6Z30PcOFRHebSFGkLCFcsg4I4kykHgfEOElEwJ6naoOKcl3ZRK9IAAEEVkNHFFD
k4fU55NWneLeAwu8spsJkgspS9qbfgqyvdDgxbSWeH23NrZrPR0186srr4eXZ4bXkF4bkMRdXJBM
8gcVhuEF0aLXPACZWIVs2SHJovGggYYMkEAXvcIu0ldEaFVIahy4Px+Zkng5Frn8UGAOte8Foo2Y
poqJp0zCvSbH8VZOYieU8vqSZclwZKlq8RKmVvVlQrAImCBR9HidMCjdLgy157AfYS4KN9z3ttGE
Le+LAI8Ae0yE9HhfvoHem6OMhXDDS3GtM+vbP/77X//7Nv1P+FEeAZUMy+IfRZ8fy7jo2t++MeXb
P6pr9eb9t29U12RNUSiEHxRdZYQxDe1vL2fktdGb/FfUQYkLrkbShbZle+kkC3L/+XtSBCFYXWGN
WLNOPVlfpQjAMz936QwSa9+r78h2I+NdvA2CpfN3ybS+RsIxSvH0yi5fVvOqUVEGD5gwJTuwJcrd
bvUf5CaEMFilRjTXsatxA8KrsWLcfVbyIu/IDwFB9xAB4fI110lSJbGQF8ph6QFJH74J0+DHOt65
zjNLxK3vK4OYzBCayqe9vG6mpGucEuMlJIw0oFXXTdb0jxCyz72vKiVnDYBGGlhX3MyBt/AT0EIT
jb//Raj051+EMcpwwykK8tOM/vyLQE+uFMZWZZdujGcPeeRwKwdksXMq1E9NihTOOqcZF5CLa402
R96DgTqE94gIRNdf92qKQPDzSPvhPKO4SlbIU2+qo+ArShs9ZXEjWYmcjnsVzpfbuoLmxIws2f0i
Sne4tOx97QrhZyCl165iAIJrmM07/vSRZr7po0T2KZUwFINeoP6H21X/08WhIqLXuDpUkbHlt/MP
tys8omoN4PPicl0hsEoB0b2k98i0lCcY0w4ncN/v+AgZt4Xg8FGQF9dewGAVp7mCq7EU6S+IZfc2
U/ICMmMYq6KihUGConSPUt/s1XWiCkP6c5GI5YMiVHAkqkZ0hfLXtlWPkVA2R0DVHeT8lUu5qtjX
UJg1hiQNtrwOGlup21VQUeSt/IAmnhxl1cNHBA/Gt01MQX+TcxOBsmSzqAXU8oNi2UBpIDB4Eas3
emkDEPCi7gKTOuXyS39Kji2TNhpsNH5YVnCbOqlXdH9t4FZ1yxCC1zMizoI5uLgjNP5oRj2/7dYN
4p1VoyRQzUIhj9lgDGDw+bleFbdSTxpHIEsJTT+08qPHMbsejaR0enONmtJKEm2JdqBnRyp+fu5q
1E6kc3hlLYnRf7gblJ8HL3iIaAT/K7LGVBB7VXm9W364GzDOSHOHT78oeGPBbU6cDiOBwDGn6sX1
PdFb6YXPAqkwTLtQCaYD3IcwRxSayGBJuucur1/GsF/usP+2LgbCD5Y5dQIrmLTe/n9P0K7uc/yI
UEwDt201AG9mWcs8dVzIFt5HZMv3vopFPANChQSY6FEt2fzS5asf37t2prTp3f8wHsk/jUfrRYa+
EqMi03QJam46+/kip1EjkiwXg7M6tTMSxbluELAEjlIs6EBo58QeMr14KkXF5pNw3qNpIlDdRjpu
wjGEpiHw08evvZJWGui+Q+W1iHutI/GXF851DwSe/dDDPQ4deA0cOEDfJhFifOFSmE1KyJ5KYn4i
ehobPP7DG8Rc+GxAHipGIAMS7QLtCzOpKijFBHp2YgDT/P010tcx+estul4jmaqiohIJgrUilX+5
RpiG0bDoMnYWYcW7l1crCzqS1P6SIuV7IUsSa6pOMSztrsrFP4gYE6EG+VSDInxcwuEyUGfF1ifW
QV0UmgEtbJBNDvYrFbDk4JEcbpUVE5iErtpX6kPbJAJEtXPovTOA0FQRFj3jKshbBQlkKGIh9GBF
uNoyayD+RLP8U5m3R0qC9n5t5+W51ZptSIWnZlXdNtRwoReMyzD4kMIEclis3vCWuIYXVtDAPIu3
/tBbp2Cb6xXVd1Evrb/4/Ix7qXIAHVi8QgHeZa0Xy4khPo2Qpg08ocagta8BVK9oxtDq00VaBaQq
EHyRk8b6bS2tbeMMX6OsQ2AQfl99F3dnvhlJsIFpeHXgpWjpgq2Wq49Z0X92KPE+szIkWRzegzeQ
DMwkkbz8/W0hKeTX+0KHw4VO4A2gKxSxAfHnZ2fWRbwDZ7k+RxFZo9/FQ9I28WsxAjAYTEw8IqkV
A6MHqC9U6qLXCvAogBeCpwoZMycVVGhSqCy+/flIvRlELHbmnZ4LMeiiUD1hY9IgSgbhV17U4sWO
qn65DJEK/Y6wcOLVzK8qhXIPwVWASNciViKdp6nQk+HFvIGcZ60pk8eL4PN8npIX4a5sx4Cw2ZqM
G5sTb+JAau14Yd0PtGYwsTFVaporPwehswWAYDDIrrRmJYdmA9y8yJXWnMNT8yaQgatcqT38nFU4
tXY/5v0PtOYZVBogvKVUfZIktT8xSQ9v0gGU0gkcnSe5l2AxLor5DvAL9ZaE9SaIKvIEDY/OweAa
uLxbklSQB0Mybuw04KcGrDZ4PaPdy9dp5XBBHHo9nJ+26ssQKYFq1/Z0ARAUdpFzPUS3EDGnBqOI
HzZqu5lbZCZAD1BN6EvE75hTFbB+r4O7dFgkKxCm7KZoEW3vy0Ha8DMpHZKbX2caxTw869UEni88
qYZgMiWYviE8jjiytm54vdJ0s93CY8MkbPms4w2834SjZFGUr+fQYpgnFO2NFiKuU9A+f4aius/d
KLuk2yrToj8lmcTMRJ0jcCFgw6p2DfGmGCkDIskyvoGWP2tx67dBcQd2Q3ojYgQ8zVhEIWxX3vKN
Ug63SMSFsKRDVZkvrTW11eDyIquzftMOQI3zIoye5WPbik7Sy+UJsX5ilWKmnqW6zG7EWnXJPKln
XjXFQWcFUrA48lon0bqF+ca1ezBmxUGqig0PF8O3BwqCGdvwUBYPcvF4Fi+ujd2kAgI9iCBaQ0BR
m3XyJBTkFDcKYo9lu5GDpv4+SOmLnCwa+KRtYGJ9T481kVuQjVvBhzp2BmoLomlV3JfnvzpPlm6m
vKpdRDgGux7gcVfE1Rm+F0CuFEIJo8g2K/BYgXvCNwqk/HkXtmCk0uIawAMs/bWytJa5nO+SFCQL
rWYEGR+s7jHtpSBZlHibriqCSlZZIApN/th0DTKA4zCm+zYpa7Mlon6C0mfkyloVwwOmnHephLwB
wI3qhcFuzGBlpL2CF2VneUi/h72+HTrkhfjhwDzoJxpGsQvE1uL8/Wgo/zpbw9SBirKIFwQjhGBc
+XkwRJCs7qRJGA7jTKorD0AYgz50Ie501KOeAB+pgos/wLkp6obbpWM13GegLs/UipySocAMYJWA
LHFTAgJHH756AKgfIpEexJ665oGVddNDqRRrokG3uXIJ5a6ycFqEDy+ENNv8OmuQgUs2ezqnhz7q
pCNvEJGtOf79Xy+tQ/2PU4T1r1dEzBLW/xhjv7wK1GkCnFsT+8MnUl3VV54mnnYR5slQykI84OtZ
/nrms1C26CTXv44F/KgqA3qfP/xRBXE4pOoS8++/Nv31DaYSjWgafjQNYwf902oUfE4CB8A4OVwn
+UugImUMe5dnBKqzNVsAOZvUrfUA/tmf1fw13xDAxP5cHUIX8Votyn38DAv7r95t0qmWEtcFVJFs
Hg7NVT2+kxRIpZSQ6ItaKPAiB2MVKYnOQlh/7kFsiVpjDy5HERJqzeveV78ClnX/YYku/zIlxisd
S2OKBYfMdCoq9JegyTgvU9wsSurNAVhbiinDLmVY4OENVYcNYk3qeVxGePiurJKxT48A9DX3Xz0C
gS5IWEmTMYZB5c8SSAqzXEaXcd1EUGrO8NoBdRMlRcxrf/yjB68LkZOe2RTuIirioD/OUYxKCkYu
Ia/iuP37+0D+5T7An4xnV1MlplFJVUG++vnhBZEin5FeC70rYUuuTB6eAQoRobolRKguI/peCguk
Un+P73zVDzNUdNZePJyTMmglhv0ASTxRRYA9lGSXq71+ib+CPfrZ8FXHu3wdwRu05nrD//dPEbGW
R8jeympu4jDqfin+y/0oDy/5R/u/61F/9Pr5mH/hZYb//7bLPoZ+aFt+737t9dN58emf38566V5+
KtgFpq3zqf9o5vNH22fd75G9tef/t/EfH/ws4Cx+/Pbt5T2PC6DjEVp46759Nq2RQEJBX/vhnlg/
4bN5vRa/fdu8v0TlXxzx8dJ2v31DUpz8Ewsf/CNUxvi2DiTjx2eT+k9MGIgCRTmmqXgtFGXTRWv0
8Z8YC3URgmqqTnUApb/9AwQ63kT+qesYMiHUgQijooryt9//9s+o5vVH++soJ9ZhPweOFMxM8OrB
90LAExxc+deZeEpgNgDhIXYgczJ4aQGdmigON5g6wmKnirPVSyeSOp9vqrgbHBZGZyaorZ+RuEUG
eN3lm6SVVaNNWhjDgwnk8w1eqBBvXje8WE4Jnv8Ccg/ZKIHB1gi1zzd9CH5ELEufxWudUORuGDTb
IgWZwUj7rPbjdcP3oAuJStpoFaQL4AxCpqbyqwQ65wbfDWokLEe4oJm0fFhqBu8eocltaCQA0a5o
0NGMjgHVJ4jzQ5BNH2MXyti6oQGdbbYq3iAG1ePKR4ZhBJQz30eYrhWwfDeInoOQ2vWiBdUU0ah0
ddPO6atesNbKinrwI0Z7fx6jwRcGQpxaao+CgiooQvY+FWD4ZYR1dZ5DeXAAjMztMEGSEpp8GGWM
uBZL6O0tSMa1CmSGFK3yMSeFHTffbSGIkBlSJlY+FIGtNBYaj39PAWwQn+/FMezGAmgzZkiV8g1Z
6sgVx/gGXuulB8lNjzMY0ga4oCn06xDTg0kabEguQPuabbTuJYnTbQS1ILFr1Q0gZWYVjNUmREQY
12fa0JBe8hzTs7TL/U6oC79v48InowwB/mmEh0WmQUHyj02IAfiH4jwvhY8sUYKoJOmdNJRKn2/E
oqiueyrIwtc9hBaYl1GIcqwsDv7N+YaTOnidsDBDmnIKZcIhAzNz/T5dkgwOAo2S4GUXSMUSY0hN
FbJ7WKHXJ2gxtxbRjBpv0Qu4E9N7I2I6Ycy6WXZOITodIn2CA+oBcrkOzGFMwcwrzJJfus6rhQuI
wEbfn7Gn98Admfn9AAdKCVAjZxZvOtjxja0TMAREtynZ17jlH9PvxMJy76HcRzEw/zZWEm26gZlx
CZX1drlBCpZW78DDaqkHeXOgJqCDPxtVZJHOBxAUXPvthGmBiESiIZnEm4fN8ireATPQLzAUMeKz
mBpQQNONqBCNXN0is5rGpsgcXbKExlrSnUp3YWENuAsLm30kR1034KuOYFpNjQ48bihfX4qLDLXd
e/Ad8R7GZasXA5nZBSDbCaZtfja6SY6/tbMj3asnI0uBTzPGyahVswkPlf5avec2EE3DzXAbn9i9
oBt6aHe77jIMJq4E0kCtsfQurU1Jt1NpP4PcTo14W56q1GzPqK+eJkO1X9INZGC2wgELKwrbvae+
tEFQyahZDEjbWdJsJNQU7RTLGDysfsuMaXDn+FhBujIy5o+eIb38loATq0NR3GApeITm8iZqZtqd
g9TA1e0QfIH4g26KL1UPjJlRw+rvMEVuQ80JCR3J72KjP8vTtjhKdzIYsGClYQwBfgLuH1Z7wioj
xAT7EvjLZmhsEW7nmpGGDsOzea40D7p+EAEDpkKE5rBoZxe2g9lT91C8qnfFvW5nNwDvsNEGe1Fv
nlZ9DA/iIQJ+xd5cAheqNL1qwR6yHd6QotTTO82N99CQFo9zbeWdBeiFdivvhEcGXIZk4LalL/Rj
uo1Bc9wyv9p0G20xEQgSJGuQrOwdcKYQj0PgJm/IRIuyESdWDt46RgqP3qdbyD0KodGf0vIy7Or7
6Sg9a7nXPMImawSSEZYrO0gX4kftv7PMh8WwWkJBw8YNpWQO4g09qC3qFtRojZnhc7O14w2M0stb
Fhsxfglz0jAfh8a4TewOXA1r+a77QOSAauxorY1Agc++62/RrbxtP+i77Csv8bt+wrgztza7hHZV
GYqEIMJdkHnTYEijJZbb6tjK7tSZ5CGwMoDkfWW2x9xkukFvCi/YDDcrQROvA2ZANrp9kV5ymNZl
nob7Icfq1Y7egf8aG6Oy3oc9eKXDvpps9kB3EdwRcmfY6xazpdxqbTm11MwIHpFlSuxsP2KdoRr1
Fjy8W9AWICapY8wwFd3TvheLM9+LIJJ1ttyByvyEsSOA+XZmTFB5yi0s8SGeip1mJ4L0C1dys/Rj
PFJ45eJ0E2x2Frt5AiQZsrHvXegyE8Gy1CvPJIIdsd2+LLeJQ17LDx1DqCFoHuQQxwmf79WNmTzO
dwqSqgaGxdENbboZnQl/P1B4d/HTmuJ1Shej5fg8gE21qY5J55HBaAIXvyUUI2DZCJkMCPv4CBRB
Qjo7Cm815KFByBFs/PR49orbaYUdwZPYxOdMu/4+WDZTA80WYwZHX3DgEdqUBqjzLbLP0xYULSn1
CrzoMO4QP7tNcFM2VijY4YuWwgfBII0NDI7cuUgkQ3KYnfB4n/J98hrBTuktPHeBr8BwAgOI/AF8
L/jaRgQ0+wQG+F1S71Pi6heQsybBwWlAOksgaivsVOG5xUQbaOOy3TVv5NI9BnsdaMX5CBTkEFrh
/Si6eXmvMCDxGq9sjJQ6JVKy5H5GOhoyLdONKn6Pevz5FjJFGDxguRfQLcvsPPvIE08cLKiFS6fp
EUBKLTLxZ6uX5RIMz1ILtbXawNNbz5akQg4cCv4GVA6NBKQDlh9xDsifQ0rKTnsHgwX4q9jC+xXo
hEQ3Wh2/jJUFz9HwQAcrB8EbMpbfsw3+IdDnwMsPfxjGf9HF3MyP3kIwZ41bwaanMHtM6V6CjLAR
d+ayHzdm8Ngg2wkxd9yzIpx2BdgxelP4NrAdsPNpvik6K+4BSXGk3FtERyptgjBYswUimXT7YXTx
9ZrCbGcLoD5S7lPVAFYbJP1+01nIyoTGXV1sptJJMIxZtIU68WQQ6Co+6b7sJ2e2BZbwIN8sN8Gd
5uOOzg2yFR7VzoYGipESaGqZ1SO+AuIQWC8hjhsRp5APwFpZWWKTwBviQyFdpBVz5pPCDM6ZPd6W
jmLJjo7Xw4YgqIvoUgyHjUM67Ua6X808toWdOvddaeAXVN5J9EYjJ5C8STBkGe7GFkUMrMH0C3yg
UDSWeMvO+gjn920gmvVrFyaGUJgQyY4Eb1IQzvSSxK0JrIDw+gQj4XYpnV7Zk8HDmlvL9pA5R3+p
ssPsVKT2KngJPgDurjMGorv1VFBGvYkaQ8Ps1tA31QeUi5o74UhrlzAzw6uXmfiVAkRjPuL0JCUm
dqPJKGa3S+1K2kqtCSVxpbcAOxKoldZ2XduJvNXTe3X0JAlemgaUeuI3+lDt9accPMkTaufGDbbR
dhIOGmYapvZQVxa+0lnaDosx7yZXe6UPpQV3svPcWvM6nHbfQXRvDqG+YQ6YRrAWdiVLd2W7eO5O
UOA4LXZ4FIiPmObNuJWfau/E4MT40TxPB9BwtZsK50DcfUu9AhJSsOuwknGfW+mj6MXBLUQJRGJq
W1wjhDhm0VAFI74MEAAOLAnTVR1rhQ0Y30N6Lx/rzmhCs5fsIgVy3Ghc8VV/Eh/69mEY7eYOkofD
KXcgddhe5i3mSvgWLubsyuz2zBVhJu1n+wLB3RPdZqf5YXxo7nD98WFxv61OAhzWDnhxDJNtlpv2
drxlhYE7trKWygEgfckOha/ek7vlI5og2+EB2rbcNT6WASNCj3gGJTt8A4nphToNpKQSA9pBcWuJ
kpEGAEd70bnfhBfhVn3HjdO45E7sHvTYVO6J7JIJs20TiwgmPmiQ/8GkBN/kBQxIcp/hZBAL77wG
HjeRq5Qugiv1FtISBBig1IFY7g4uOIkBGzf4MgbFc3ICXAQcoba3oVAnOiUonukZzK9+cJHGbnNn
zJ2OOfILyPeAgZEXJOVuyne8p/XMmHNHvm8MaCmW74stuB2yRptBR+z7Dquq+qa7E19za9EfNScW
oTYPxxwDBtNtu69CA9HpHKoI7XE4N+dG2pPYHM5y6erpJn2KoQ4c4a6vj6D09LpTX9I3/PG1bI83
+IAZIKvM1GO/PgIv3k12y2DMAGP6AzyVhBgmMkZ7s0DiGRN1ZlfEK860AwPHLJCAES3c8Mnz3JrB
Adn3B3yjfh7xMJsF/EtLF4JlSedg2aR/VzA9F6DyYFb0lELuKr6o1euUe/17XTjl+Jg1Zipb/WZe
HMwmyM24wTXPK4PuxkWGxkQnY84ZaUVjNPJCLSzLILzVJ5ovj3PtV/0mQd7K5xsV9lu+ICRYWjbP
4GKBIhyBHLzAcu66x+v4JqRo1REszQwNUfgMUDM4aiMHiGS+1bQQ6p7ktMZsH8tlP4Jutc/3RmjF
X/dApMf3StYWKD4nLnIbW1j/xaLNO06K3BXevz2aVlVvgROAeaTiqYlm1qnwWDfhALMIzBSVtqyg
NIx1Zr9+oKRheRzLuNR63Lo5ga77kHUeXcC4CIoGaPgar32+K1dY588Z9GKkI8Nw28Ep4wEhjI9Y
2iIyJ+6xRIMweAqAgtlB0LFx89AsByuGkCJ0EfCpeJKLdZUyfmibYtt4Mt0MAPJXRvGKZIAGNKcB
hKoANqMBNTnxScGbwpTUXSk5bWIBm4bF5H4QjXKC/YqjMxcnpezQ7wdDNaULu8j7mThlshU0R1GN
STQk1c4/iof5iCQB5qI6BKUw17erBy0ygl1khvv+SXrCAgmqUS68BwDRMwQTFo6Gfpojq3foU7+v
wa4xQzjGUdiTWnEKqSob87GqMAZ4MVvsKfTFI3kGpgmSXlb40XXrlJw+la46OlJq4befawP+o+Ay
SR/De3LEIrXKzsorrNtOExZai5dGZ+UALcDptXCKDSYeoH5Vu25HQfDAU/hdkMzuESHZj8ghzwnm
fU/qiVoMl04z5kPyjknxGnFlZvDUfpTPNQimoHB2ZoTEEwSxrPoDk0ukx59CxD6GdTEl3TeXIYAS
ogEuaInRdSe/Snj/nVoXv0iH+fA+t8cZs9jIwc9dIYp7nBOj8JRT54f7cTRkWIojVGQX8IaAivZs
iO9jAnItRKkwZe8Sb9ri0yA/XXeWXtqATeIgnGo511b7GDhVYHal1Umq0cE6KDOBXhudcIe7skrM
4jUBiGW0h4cIlxM01Afh/4g6j+XWkSWIfhEi4M0Wnk50otwGIQtPePv17/DO4m0m7shQJNDorsrM
yvS+Z2dmH0v30TNO8U6+0TeraOeHyG+hDv10q4R40yl09UH/hbuf+sOrEv+5Mkcf9jurc6yvu2QL
1z7xGD3NQ75wES6EQecHtbYBvnLhQv+s7MBRpJ3ExnLFKEK1R8lhoKmavMzkvnaKbVzECWs6G7Wr
+lOHxWsb0eFTU9n8BGpgBKTNDRKVPJttvFM9bEciLMOp4R9sOZCczzIyGf1gwmpylADTLDZb6yBu
5Myew+GWYUToGq/NVtqZc1Acq4/kmjPJRZr6j+Eo52j0CBiJb33EynS4L7h7fM0YZnGXX5eJ1lJP
PflHpfmmoyL4iRWs2m1pl5TUV3nThvMrd6MJLL8+RgBC72Tx5rda8soD3cvwKAJDKIzat2gEcvbg
CreHjXShOD/XpdfFLrcdyTb+fo3mRCE6FU3DfTVEf8A/+s6fFzjkywD8xMFJ9h7dg3TGVii6VjjV
fRoH2oHS/JtVRxEOWrvBjsv6pvijPdWDevMAy0iGGyDXMW9xp+YfYgBGkDo0ZH9mGYx7+kgxdqaP
dR+NnwnCD9XBe+7e8SYCvXEY9aYZWjp/+NS+ytAonRXQA3Qy8w3Zi+LrvXjWXn3xZd7UR9xC5Zki
JiQzj0GVKUY9aEN1j+Bgr/d33E9IlRxytxbdtfHmL6l2pd2i/sNbkKV8PFbRh/kLiqACwLAwHjkf
MaPzLjd8OIMKCG8039oXiyR5W3sYdaf5UFZX++qWc4n1fuYXABJvwy9bXPJeY4KZu1VBrbYbT93T
wx1bcMfXWg5RQwhPvC/AiY1+njBpRyF/mj4sCY7c1mMHHGvRXvMaZJLZY0/8LVqv+1hqf+CiTQfS
N1eO79jRU8f868C/Ch/PRgjxrYiCrgwEYJ843U4H4oJd7H6/iBwTWeoHZbDLl9UdguwIt8GU6fpa
fliXRSO/wpvw+YM3K85F/hyxM73GlZPkztgGMRNq8wNmYQvVs6eZAO8ecCjGlN+Xr6Lm4C9/qdj0
aBwAHcAJyKto9uvreKq2YxhdF2KeHH5gPQNrOXPvcXfbn/zMQxIrjPJwcB5WJVRMv1yw/tpaqc8O
rbjdjVixswGSFjadvdxQVCVsbPX0AurFSRRpp8SiVPA4ctovwzOeQNBQPb/y7PaivRzqo35aTpXF
ILltsSvtO4qFyiZn0FdcVtPj5c6w4dzHZtost8dOgTH7lTvPIye8YqhlnlOMMNlhTR7GL06Nbgke
cg14tQX5ZL6rbgyMn4wP1R0sp4hd8XdWQ3zDB7LZvgbNzRVfTLBV3KItMkFCU382kJ/Zs3WKqGIM
m70LHLESfv9db26M6olMSDqi+e6KosNQQcmM/o4+OwrqY1f7GirC2WHzsQzboAipQmZoW9mTaD7V
zm2WrbgEQFjmL0ctBqHpEgjFm57tOKHYRVlYKSJaiVbT7p+ni/yLLnK88rjh9ltOHpA42F0muAQF
RporTx5/UFVdybAtzlceFJkJBzt5qjYrvb9udwOPtX3/TEoso2lvOxbj2/IxHXjS2LBFsK6BVyV2
41BkN1HbFYpTbNqN4tZLbBssp2pDh8q1ErC0k/3J8Ihgfb0LxLoGj6DYx0av0N/y3rneiE6nkOdC
x3q+B51UPrTZw+C5KD1seJCW5WbQzL5ZHgdW4w9jvPbqa7kvxV5eerr0rC+e0YZkWCud1w4OAid2
kOvjM7OzYOXOvTusNkss4X9C7QtJA+AnNzwaD0kdxsYpT7cLjmAdXSXHdv4ojITISSsH0riQvVR3
HgsFrbjl98WZwJWu41ibDhwbbeOl9MmRo99964nt1ybF6mVk16KGkneF5fPcTb9Sd7Uwtx/pLp/E
G4cioOBAl/RTnbt4UwUZ02Qnboryqt7ic3xTfzTK/6cRxQTQ5mx3DlVbHFpHTMYs7FG/s1O862Zn
rDZw4jyjTMWz8EicIUxAt8VbxYOZAcXx29MvtVfT2AzrQaiD+lxU5ieP0tcyegCT69fMpaCcO/fP
GtNaL4ivJneN3ejcsZE84OicbrHaZLXrT5fupm/Lz/wievpHU7l64tPct/8A/WHaSK+YD/5ZbRiv
juQnDrTOfSPM33UVdkEcmp9svyrL8sYhuaq+eOXCRsPj2e1+qcVHtH50cTXMwEH45EjPt0zcbc1D
/caobPyHnz/JFKt563ucGBTHFAMQm5x76ETbHCCML6kPYFUEssRE7K98ouf/MAwYN6o9eXDb2sUR
aLpNXvxS8gRQ4BFbyE51DyXNKXd32db/EnZg7CN5Gc0GI6VSIx7lbsvbeS//seuKhZ2uDqMSzFPa
/fX+o3oIGe+tO7MS7Hq/nHvDi34TXiBx9NphIjLPtivkx/RL8Pc2OzWXOGS1fvMmo8bv+j1gaV0T
nGA322ijUroFWo7Tm51+mC/Nk+rNuzQgm32wO1y9ZJYnoM7wx7Fs4W3yLN8ovbQdNhfQCXvpqK2n
ZXH4rugwsexbF/aoVgkZqy4gyCp31h5lRiThP75Pavoev5ccsdrT2o1f1hcPp1BS5LFY5B+5d7l+
dneYXqLt/cjT293m1wV1qZ24XL6fj+J53bfX7sammIGfgN88p5QJnrxR39cv63XtguWWx075wbmk
qcdieEqWbw4ayv9or3xEDeHOO/Ob6kRInPs9aLNNcikpH541xOK2ec1l3rJdsNz28jOzvcXrGA6/
BX3Ptjjmh/ksvmkoCNFp2YyX7lTDm5kkpQtHCVnYfQvfYsub2rMO8elhsBjOnnqs7lTgmpe9yL7i
8ezsU08JLf9+snZzOF+mNykw9y1bEs3S00ImKvf6CCQOUcHwZ8CceiRTSHmPIStM7740ypMre2T3
2Dfs4gs/u2UMKd9jgfYJzNls7I5ujJ2PapLZoyZghTMFnO61wAqACaZnkVSU2RWROWIGZ7rm6psg
vINTzbvFbwUvt4LS3GCFY16Hwb7vTMVmSpg/kCuOMbqF5crH1THDwdguKFnZWHOwKNCG7UCJLIeF
5FEg1t70LW3bbf9BclPH2I8rv82O7nLTqZgHmSEX+36k66MwvVSKI31gc7zB1W6b7yAE8NGxjVvD
TnTAbiPZFKIDzocHH61G9y6CtLLpx2FFk0uOzmcUYkb0J/Lx8F87NG94Pw7f/Usk2/jPFWcGvXBW
zBn0ejF34hfAlTZ66quwbaUgucwvU+tpCPtHp/rJqJB4V6D5+sPLJOyVrb762WrLKQQA4CY33CNN
bUi8mJAnaDzsIhA47nuRBh845UNLHHEP7rNcl3WveEZgXpu3GEQJCopi3Fg8DF8bYJKLmn+MfKJ0
M72l01VTfTzxFpYO2PweJP077AQwr/7CbWsiG3N+gDeyLW2GMRcgcraRcAXh/Okd4095gfSIHr69
gQbFJoXpSVkPUuF2LAsnHpjDvXVDUBNoxsqnDS4cKcPwjPfDAe0KgUpqlCPe7eLuLlCrgfld25IT
vxXgYyq+AZ4qP65/2rp5Zc8XaXExAqVV4ymgh18vy7F46vUHKFWdzO+pDflh+oJisY3Cyw/s2gXd
Dv3ez+IjdfLhFk/NU7wzcPf1ZL/eljw8lMocJPFB82q/+hxetK9+n412WbrxpwiU3D623/yvWuzy
r38358dBBdenB+g6d1j0YrTxpzxngfXcbTG5oOHHv/lvTrl7zpo+uNHEGZJQM32etHGTXyLhxIju
0Dw4zjXatuJpXbGjtZNhO79Fd8xJbQhJidsG8j8EQrQ18y0WyZqKDw/mBCSf28XoSHhJLXb6OLNu
6JVWPO4w0gkgLZWHFZOLHYdgBmv3puabZoV0c6CJMJQcgnscyI86Ak4Ud+/BwVakuaDhU7XHX7Xe
lHELa1rGfjW7neBxLHQYtnxSHEdP+mK3RANtpi0FAXwhjZ878gB8E/kNtia47JZ3i6G3IC1etLC9
ShbpwxQwdvad3O3HkeXmYfnZg5635DO5OGG0iHtrSENAadjPkMYFzwCexafMb2m+DvGHzD5Gde/J
zKiE3D0q4Pyc5u4qPd7BatrlWfa4OJJsJ6XPceYNh+SYaYdu3Bhey4FIYg5ITMCW/cTHpTLO3qiW
8cF4BIivFQHgtvVp3Eqkvi/5T6x7LPVynzv4K7+DBBhM8tJ6ATOVZ8ZgnqBP+2cyCEzDJVobBe81
g1C03pHw2wAm2WuT4/vK1sAn8ITf6dt855CTNfdxII2hRbFBpvfj+OaEK4mEr6htpyf1tzw3lDgb
47vSbQZEMcWRN1G072kOAu1NcVkTuFvgbSHlPlz/vPjpHWtvvGx9Fu1jr+bmU/Y+u03rwybDlxmO
Idn9Nweo4mQ/Cyae+MVS+HNJy9wVXzCeOwpsR5h3KSu1TTPZluJlgm0obkUf9ohIZN7HTm6p311z
0ybTOu925j1MPlBPNqf6VlUhOXCQCzAOuCP2lW+NGyk7ETVuPfLjqZ3ZKCg2eCv+8JWD8wQ68I4L
LchaV73usBzuG80WQqAj1gKVXe2OeIY6S+rWFExX48RsmHaUMQe01RfFb/3uVan8mvyjzhlvsuS0
GbjtPgU0JhkwGz2yYdZr/LJeJfLQlA+SSnreIDQEVFbItBPEnNE7iA9ToXowVYa+iROftJ9HpGny
oT/pXrfNuVKY0r+liA2yW/N4r+nnXDgRPvtOpISLGozLCcIcwmgafCYBgCwpN1RIX3UPebq+gFx4
0FhvAzTlTToJm/LYPBcXDnWLFJad4GaB8gNhlNGPtraygXBIHfbiq6ges+101Hubv1X8Rq/i60Lv
S+G9ad7vQbaV3dUD1VE+Abt75kLselsJziA5RL1+3L3IEzb9Lb3ycVQ3kjxYDmWTbFIEBmzXmpMc
4uN8uAdy+eBTsgdDlyYOi4barnhun3k052cWGRue3PjaVXkz2biPRHZh4dM7irwfq3cRCONFB4zp
g2n2iFgsZjhZjBtd6O76l8ilNvdMMCG4Mo5orj3lDi5eS5jQX/VwLv4SeRrbCyM3uV/l28zcGPVB
it0EY7Y6SAxvwC9shsvwUZGVka/nrH4cEh78wywHJrm1d8/KX7E0AFPcjcKTdOBgITAY6ourhwfK
4/JquBlhGAMfbSvv7W96Lb/mu3P/hRA+8/KsmMdPbbvENia2Oid97XbtbyuyRDjSbWOf3WrVNi+m
+Ph0yviPWQLaamwowDFjU7KFZ+4On5FZBkaspld5hxn4QT8iE3LEnXmBO3xEJvxomedG4BCtg69E
otpattN34+fynWNDRyP6B8+x6Z/a2e4be37kar/Ew5OkeApFWu7dz/Hb2NgVyK5xMAIRbkSktlUh
OoN1cJXBpdwo4ewYU5Hs5St9pakgU71NXJQQ2AdgC7dl8pcXl7/MXR07ybm+FaWd+sKG3UHE3T1o
q71V+esUNtgkezwGjYt9tvysnuJf6UIMYPdtFk7vIIu4Fb8C6G0FLOHKr/y90eezoxE6dK9iyLCR
aRNmeBXe9cv8HmehtMH7tXfk744S5WdwOSkA4m5CvMH7L4BbvBlLwJbRXdttMtvqa3xlU9BxV+d8
Vz3yMmlSnszDFMIz1LpjZeSMOI2fnkg/+s5PPeSbcBpEmxVf35R3FZInvTIvWt/MrwV/CsCf3fAM
ebI2j+vZBmZqL8+8Rn9uz+KXusuPFp+1dToIzn96lPll/WgDJPJQrR1AA7joFZKZGd3IQ/0mv8lu
eU0+WHbxVQRsdswjlE+9uOX+85O2OgdhCOcgpwb7NVDh3xpAISfhD/EeU4Zx7eaa3dYr2oA7VS07
eIVX/0YYnYWn88vid6z9X8EFtfZFEOMb4+JgkcCNXsvIhVaGuEU35RW/y1X3k3O3e1TIMwcvQgAb
CckNwHLXP5VH/UlwuaXZR82DtUv99lKfrY12yt3mNAfqlwJhyMigk+3kUDvhJ9O/pa88usk2de9n
HHVc2MVl3omph+4FWJ6y8+xKm3uQjo7sC0g6jBAdHjALwPxFYfPA0xdDzNf+Y3zS+bTQtz8PyJbw
mj0s5eomO0GzF64z7Xpi329qWFz02Ntrf02y4/nSQzyO02bDff4BiyGYXuiCQbORdyB0Y/kivAF1
gEQ0tuuZ1AH9SImZN8/WlqkVtk+OnmbPuqy3xa1KXeNT/+Jrg2Qrv2wRLBTpPUNOQ2X/2h5klyzw
IaUichv5NPVeBlPD0BUKq9Jhy+YTqnGg0Nk2DrAzhjosEfG5JaIHuN4h7hS2cMk+qd5r5XmkSFo9
SQ4UenfNFr8brCNRPeLb4IiD075MVx3lCw/C/cEEY9+KxbOrfQ7P5TOBngAveLoTqAuyXW7za38Q
tvnzsEFFpf9j+ekaL/I+WdxpQ6Ves/XxFjkxaRCTkPw2HW7OuR+Y2XHH35mqah+/MISNRCx2TcJd
l411bD6TDY/WCp76hiYE3qZ2xsEu9gLHPfI5r7aOEYpY9HAv7VtHC45/auGyb89vDewu6NQ2fkHR
Iez1M6hADwD/wUn3nOdb84yw7IzM9dy/N6+i21JHF379yY5NKDQhYQrLRzlygnDS6FtUQyrepoT7
rA6FJg6vceMg8C5t4yQtDillFeVxe16eu6t2mnZtwORQqjoGle0LuVOX+TiovrCznot4oz+JCEg4
mYE/1m8hDWIXUcwumx12PsFH8wjMQtW7JI5iBktguewEb63hzi9w3e1L9mLd/vmzgvjb1i2mDaL8
8mJ32L4V0eGeuAZ1LYgxX7Uwc8dyz17+sJG23rJnGoaeGxkHBU2T15zap4yag7amcaLOq2QqZa/8
6T/pVLH1zJ6sj+jaUmozzdlu+tJNGDunuWQCd9rd66dMDPVv/TsnYohLxUXcG8x65CE0evpGTzW8
qQt0iKdDXIlHg2K3dPLT9CP2YXXNwvuTwoOJUcGncOKkK5VjGb83aFgUFpdKPzWFIiYEU2jdL2lx
npQwwj0IqpXC9LeB/3ulhkg5Xz+kChjLbcBWbvH3nHtyBMzh8PiwUxdktlbhRP4N8xx5MLSEYsDX
uBxNzcMvE7VsyCprK9BleFfAK7immEwKm8niXR84xQevtVBW8XW2ltHT9a3xzoR0HUxf6X3TYQQd
6jtNJ+Lk0VArd6iEx4a8Co+KJi4JnydQ8XEAx1cM537nQN7hrlgRqFra2nP3miNRJc6q2uOOr4F+
qFitk5h2SFFmxKSvod7xK0R8Bk2bI30v2wTPfyddHyUs3Q24ZYyDnZdwVjUIZTJA8+ll7o/GxoQ2
HUNFQYa655yGlvZjNpw4nJZLjFXhvG0QQehbefCpSHjDZfEmRUhG8fISKETHzUDeAocKZAS1tfy4
/I3s5cd62pRYnMznvrqk+VEuD2UdKhVCdgeR4Sq8CNNmGk/3ZWvCdsFBVhAT23k8KAVTLlvVRCz2
spjANfeQsoS6jFqIIoHsmxYwhJKdslv2zNRnr+R2rBlavT3J7RGiusWRlzAaSZ1zkd0Vb+rFOiFP
GghYJeABwroKBcKp4aNqXyLFV910816b0XC8sDGn+ma86V/j6R+xT0J9+xiGbLf//19JYVfHDkz4
Twvw7xuJGT/QkRY9HD8769g2OGUbYegoJ5t/X1siXfWN3jiNUWltGL9i7hlgLOt4EmoBUE5fo36L
P+MAlMK/jBpFPVNz2qZp96ag0iv++9K/b8orTkRdD7T972vSeufbGDcM//2a1aq+2TRW0KtI7Esm
rz2RgDEJLwdAuMfX2sd/mhyp/b//LB2jB//+9f9v/Pu5/37FZJie3Twde3dUobf+/VBZmAo73uOF
/v1oH1c0JqRpbUetaI8xKXg13bhKGOUyRKHCm5X01Azaqav8KO6DBQ2QnPW9M0/64up3L70Rb3Vo
4+U8Rx2JziZ3DeN+7ajf02NRJJ9k4l0UVfiUxbH31UJVHQt6I82XTSpkXsvzOkTH+T4rQVJJGWjv
WyRgaW5kxewX6OnIqp6Dte9iv8xwnq1AEKw7VGOBLHZRMtE1BImWxjRokwd0ooWSkQOWv5UjY5hj
Sn3KxAlHn865qZMhYBPaMIelDrOdTp+VWMk7NUIW1cXhYqoed2WT3blGuNT4nWRqrEGg0elU9rK0
szTYByYmfkwRLt5U/NqAn8w712xJ5Yurzi5WCo6BTHA7QpImxBRGOLB4XYq+U0Nt0Y1N7C0DssZu
4iDMO8DmSZw35I29jZnMpBVHDIMkBHvCodV1KGp4ZKbZ4HNB7o5WxYTXaQ3CS4uEEC1F5LWqGWK6
cTzEuvxLAg/YAMlr944QuhW+vE4m0ZFX44e8V1wUwTOKVGN4VstdzUCZMJtoX1rgmww1hWpA7Y0K
U9ySgIm6I+B5jL38dKdjPZYJYjsEgcv9h5T7zJs6uLf0QoQE2XAkYo+0AdkSuzOu567WPH79kdeQ
Ji9pO94vUZUjeErksyRycDB+uuyNpLoH93IFieuKcttpX/MSandhuwrsgUuVpTi9KB5WcmzfabF6
aTm8RWJSb+ryT8xQPkQPW2kD51p7zbUteWTNyNBDKoE5tD3jkFlfYjrw2GuK+2faMG0hPWV1g0ih
MhEtrD0deW58JIbRB3KkfxHERAxEAShlSiiPRc0nYASaj08Uq2CbcqLPT6XWoGqpolBLMEAoeNRI
UB68apznsF9W1NyJBR4Mp6jo1UvDSvSkSQKHbDZMRCGOzNnMMrP4a6ek3dXmclxXMBEzXdig7zwf
0ZSI6DRUSJ6C2tX4YAus/9Qy/sl0nEPuBWcb2dSQBSzZHgxNboRxv5rL1lgVnhImxm01694Fk7Og
BkFjopdqW9UFTx5wvG/l4lNrSqCuNnszUtJX+gits1FfxZyWYBTu4Mp4AFIkiKeYjD74IutK8Cqw
X51rbstWltWldpTo/uXpFLGQ3GgEjJBj023qGHVugfr7/jcJj2TnnJ1blRXXGhoq8rRMA92C6h4o
abIonoNorXKnQXRbySo6Q/GOer4Qg5VsCQ7UivBWf9H0nc4FGBvQQyzHY3dcQcExslJDk2jUfm2z
/ZBSqJQdVd+9zs9T/Jl281ZS0X2JiAzYYuMQ9weHUWKGIPLppywwwczT+C2poJQro5DsSs6DRekG
J23zNZDJgfQfhj1gYJD/4x3wv13VlAY4f23X9UXNTwwMu1MPhzjnC+LngRWcEORTCIBYFcRnaglu
mS8iBrNlf6xkWph8/hZxRJhn7nWlYSwvLJiQRM1XV9Hbb6NE5tYuytFUgRwF9QXrTs7qfxKgBcIl
ExHblnc0uFp7mUtBfX+YNssKXKUBFhwno1+ownaiiJBnnQOnM/ttPqYfxWBmHkN0O6VLDFSRK6z1
CEE6x4wlRKhE0qU5WxK5V0NW7CoFmjgj2hRDF+zMydxp/buwHGXsDWTdiN2cOAA7apVrMRCjJGtg
hsZcGZQM6eoPa8v4jfGIK4llpqeHt1YeblXLczJgUtTPIm28AT6RxF3yVNY0oBqk/aqJtiri/FfR
zRnYr/G67G+yEF0E3A/gjIV8ixax6bVdgseCm1mQ5NY+YousTOyrgSmjMoPAZ0JBwsoRK/fJE/Ti
Zs2PcQV9+OjNJNqIBuXwpH8Vevm79LoVaPM0Yk8BBl96iW7ILsHJlI5ymbiMv0nHoUJqbknkwZsq
/dIwAWnJMR6L8XBO6y7xrMR6UbFFAGkGp+AxQynXkQummqsbs8pR+jldzHwPjPN0zzBqN/0xRm94
F7u7w2n0Ig6XZepeuuryeIvbyEhYVIkuBMoS2VKmaKyT4iUl49JP7pq0lVM4mva+TNA4aDwkC2TE
7HkUi4oAM2ugmMYu0h51ATOOWMR2YBGcNYkjfxw1AqKoRg1NrTyrXTeDlNSe3hXnsiwx4oPmmcwu
MFR5dcVkRdjwmJTmWxFC+wKMEdsbv8w7BkR4kZkOZ8Drt2yPGNapnN7d6C4PmLqjEFdT7qkl9iVj
CWhXhBp3gxZwuV5H0xEWsC85EiEheu21EAENStLKemH11Ab1RDV1PcqlNazx8d9Wc72NtLjwqjsl
pFUy2pfFoPy1FmHnHZmxH9GF5WTjwqDRwiA8mZAsxCaoIWPeuY8nryLhtZpoIiThTGOfqaAenU7v
N3LC2gbEU2JYCxOIBRymgBYb5UizjKPd6F0dxHckfGTDPS0zmHG1tZYRLnaA308N1cHPgHvTMiiT
C1XnxoaWhSlEuzQXfhohkG8JGJNM0GWB9e31AGpVhsUNg5M3q+hMFzMPSM5JA/5Qy6t8z16EJg6l
mQ05HroJHJ5mRLzLLkPexfbeZcwtcZgQhfja5Zr8UqpP5FZqHOR1SBYYU2WYJLAoqh+uOC27ab3q
pja9LYP5HRXldZb79akcxm43xRtlhg+Qdfw4yQBBaW7R1I8lKFRrmUT4lZ9aFCXOiCUA7/o0JxhS
K+twW1iBLFbKGqq7euoCJluBXmEas4j47pLaCx3XyuwN/FOpq29lCZGFhwSmJhHBJCkYliIWBWo0
6UfJtZeqxRB2rkVvnpY9+V6ZO9K/uFgGF24tqcE9R7qQdJfVMDap3rhSiqhBlhqcbWOgwpiZHyXW
P5Ruaui+eq/Azi0phftTTZif3q4MjEEe1KXsW4IkHMlbmtxei9unamnJGEjel9lMQn0CjXGXrFTP
ao8z5AKaVMrWGjTG6I0t+h+xg9lWxSKY5y7bROm6VbvphGdmGtyVJEhS0CspQcVfZQ1jSOnAsOKj
BRLagoCnjdSNHNOphRujtGyMAfSlzSo3F0bLF2tI+gLL67t60IUyc3R8fUpNZ5BRlP60qf82xZ4f
i0/IoJcd9R0XrL5F5Wpumr019+p1lXXmbiW7LhlJWylOgvUlyVLVZwJ8DS1piyktwETEqpVWbT8l
GmRKIzzChQmzkdtNqoHSzx3ZKfp6quOSgduFUdJOcwyzX9DWltiurwa6q+kwW5wSE9xPhxuKYy2o
IafhRVGUbFMU5QkhAllrDFwiqG8kbnXaz4onCq13Z9rXHo3G2CxGs1NnNb7UWY43JxbuLVJFHL10
3PL7D8Oqp31pWbvFol2xtDoY54+7dsAqft8xKuwJhgkFtKT00cZrImnXvphLZ+C9cpky1IRYqVNA
5s9LbH7hP62FyqJYfnfvL+SvxNg7sZVhhv+u5cJvjscF8nSyq7Rxk2j1e4tdDDVd91bKKbyGWD2l
UaMhAsbehSfXxXvSXvqeq5BqAk1JwUiTchVL0a3T8RjXYHtS0MSm6JvVSJQAlVNzX/dEeuLVWJJs
FH9FOchOlOMnRjHm3/t6eVIM6alMBMzQe1QKvirVSI5rQLWBrpfN32rOmNWBBKdVF9QPZW/WDBvL
aASH4NRmYGBTW0dAjJjas2NCpNGWF3UuGVY0057h407yLK3ZNSK59p35Xsmcw1MhBLkEdlSREUO3
C/i2LMKpZbTgWYQ0m9LuvZyzzkmUCd3klBuBhjA/3+mjTAstjzsyZLgQicyQCVbFdr+gnRNjpXWN
FH2aprReStiG26YqG8y3uK7kI/V3Pum5b5iBnhgpS6Ql9nSN4dBpTJEpLnHmRxGt3qrkRNvpqVsM
cLXcjcoZtBxzOwIMpBLGiC4aPN/M3ZS2A7dc/SQZDXhX5+fishXQTcwl9JAJSaHQpSJhLlePQwuf
gWnDk2xdOmymCz9ZhgfihlaQhweNE9YtVjJtlEoOkqiFVl6S/gymcBPIWqvV8uEKyw0UpBYMZB4+
8uGeO7pqelTzgtP14j5aYGtFDbttEbhxQSyt6WedbmgraedJhBAjpjuLh9DKSWQhS7rwy1jggvGw
y6aXTa+aRIR8EknIaq3HvGz3wnD3vMM2PrWPKs7nO61aMZJUBxSxRCUo+nweR7wd8fZiTkDJgEIb
80nRwV4J6T6s0aNYllic1KUIcroD67x0zdiC37W+zHZoQaOynSSMpyyWD3zw1TY7Gja8T5lhH5sn
Q8w+ciXPg057mNuUbH4VYd2qkV/kGfX4qPRISxaur/i472TL4MMS7WQs/l5FPQJmFPpd1j/mFMsR
BhKfVLtshKDoNbg+Ed5ltsCmuZVqD7Gh5W1xmB84X1cLT23yNczatl36fGeZHavDVKF12pgpHySt
Jm1FvCiQ1ivTtpNibJLsUhXIGLAb+U5ENBUt4ACxnygS4NVntXdFg9n++8TVrQFnfCyAMx4vCG+h
ornQG6a2lmVuQ04BBqBbBZ0uekS9IbsiqQy/trTpAWUw4y0jikvlCPPSWUGwusr3zdCir8OiDI9p
SXUmBTW5GNVmMKBxaRE+apWqM1TV/i1svZqVLPtyKFaWRasjYkR9NFla5KpRND11eRKO43rA8jXf
/Y+5M1luXNmy7K+k5bj8maNzAMMS+0ZUGyEpJrBQh77v8fW1gIi8uhn5nj0rq0kNLi5AghSCBAH3
c/ZeO3PQ/Q1TcXLbpl4XlYd20As3VuTdxRXiazHpJ2Nu71gmFybCb76rxKYFJ9eqf5p8Xx4Bgnzv
TAMxV1fbVxyUuuL7DPammFDFkIa0yaz0ZGQtRqkG7fQ4cl6nYmtY+BrG76C9sKLKaQDgiLKq5nbg
c9b3Uy5J4w28NbPgJ6QZhaz0t6l8CPRQ28xXfZsvFIPpqg4vZBDgDTbCO9CJu0JHYUiM476Ok3Wp
CW8mCjpXE31h/mHkCT0lyth2E3mreCsISTwxLLyjYjIhtuh3mdQ/uVC+B1NZruyM2V3W9hq/gHTt
1aa4qhqD9ppOKlHm5BsVukxoHfcxGy1+hIoT1aZZ2DOHvyFiTmHOst/IPkUTgvC9rSWzHdW/4KBq
+BKr6kywkFgFKKrLIhu2oozoc4gmuBvVq+PfY3EoqEld+YQEbOxe/yEbmikQB6+ghNk9M5dE1T90
ybSu2Nae+ezleEuxYB1lg84jaYOfjaQoFMEMiPIIDGDPsCqiSVmX5TM/OQpMHrmvhjRfKqPtrzSi
ZyAtZDoyd/lqqP5hquhpNOoSVzlSgNpBzqchIOvj98AOs9sJqb6e0yqD/XY1AK7UNMZwRe+fBcYJ
p6cEMiTa2ZtC58GqaIj0NK9Gil++EWoXOwcRZ2GjqjukmnExZA+TIV+dOTqLuc275fGT1tRj5lpU
NY36nfvbS6qovViNzyjrJi/bak8504Izv/XL8MWUJrqsQ9tzQyWhHisn/LGWS8M5ReEyZvj2YWCH
RlruLJ9BjA2roTL6LbcuWhNmfrT7xCG7s3v19KhY6SjFc4/RCSAoD9d1tw/MRNsODpe3bNR+Jp77
LZsi/CvJcrGi+QSCNhySF0er+92k0vpcDqZDv0toaxXKHEFO+ZPont08zVjllTXNAObp5LodUg7G
LcTqZttO86650EUn2K3mlV8QviQd7ZGoSeaG6SCQemKKs9pnbl7hXTw044rgigfH9t2NN3mo/sv6
m5NlazVC0YK+iC01Nx7MhutfppnVOvGLnS2k2KFR1QvsT56TpNznqPEMXPuyQVZQRzq1TSvzWOUZ
9ECUB0ZitztPMAh1cHIaXsZVKJX4ERglESSET56pXhdwRXEa8wCWNVwJH5JUFrl7g7HF0ScELkyF
exNGxe0kMXUSXzps3ZTZ3uTgeEnJsYlNtVGRtfVKue3Ghp6lmzUX47VHeJJy4V8xIyzR9sbr1K7p
OhBkl2UbZzIQ6Xf0M4LoZ1Xk9q1DOZpZw3ilOvs76Y4Mwp0Qz4s5bqxCfAJN3PXKUczcBPGg1btP
4W2TV2gl+sIghgklxlRQrC89ht1z1T6Xab71bSO+6gPf3vdzDsUwGFeeTY/U8kYGciWDA1ugKPYE
GoRR54oBbHHtT8C0g2AQK7ttX3xffI9y21onillyUGTP+jile90Cre7VcjX22A+NdhZZNs06HfHx
i54LKZFH/t6obyvhgGLwU+ocfmBt6x+taE9VPdJNmnpMHQSQ4bJsoeAFAtweeZhrmUFutMKZsDdR
jhi4w60izU32kS7tDXGYFrwb+aZa696oU+vFFWisnKj4Eanhp2zERa/UmXvtbc83+73wrOMgDWLO
shrFSs1vME3MbZQ9D8yK914FR0agZsjOcY+RH3guPVku/g22LG4kwxXzEe7PqnxL/IwBKUQ1qv8z
eeefrwZjddc3s6GKUKDj4Fp5dLPs7pe2M9KonicRXT+umfhnx187zXt+baalgomwbP9aXV7+T5//
evnUVRzX17bt0GHsd5roP/mTAR4JgyOeF8vasgAGmR2rDl/r1+aytjy2PPu18x+P/bG57OdBmym6
N63yNmOMVdhNB+CmccG/Zpz/ib9Wl0eX7ckYeEqk0D50N39gfpIflwVnF47br20xef+1bc4+W3w0
4bNN3N0+nsTKFbLWVyalzGMSNxP/SoKQTC+9SorR2XuDAS3HoXuadqV1DGRgHafAc9auw5Bm2WzK
6fcT8bwLwDk6D8LYf71g2W3ZJPkMwV0fnJaHCKU3j4Pu4GRrZWziX4bbs+y3PLMsciCd1JZLcR+F
BsZtlWHoiubDWJ4mvNk65PrbaOoWgmG3w92q0AqEUMRODBygbM20Irukme8l3IvLgu6vGTUPTUSD
pqvGaqVyRdDQvNCHBkFEkFcT+sYJhQjUGTtv3geB1iJzLKqfkQaMkxu4WdExC+qadqEQK2IT9D0h
y9kxmkFR2XKCz5vLY2naI91u7araV36zzrUOe8PyDBHy5AF4RfaR9FTlv16X1AE31LFVRw825S5e
3mF578IXM3lEdCf+OeA9//p7v/7K8ra/9lmeGho6KaQN4gr966Div45s2Xt54m/v/S+f/nqHwonq
ndvWh699//Y389DZh3F1SjQGwDCzuPw5KSAFy43Wge8+9CbCRV3DZ2ePzTmm9AxOCnpG52Q0w0RI
6fJnbGrl3i49ugJ5cLDjMTuoIKrOou3pKsX08Rt/3wXdJmqSg/DRrZQ5KC8QK2vPFT+7Sn4qM0iP
XUkjvkoY6leMXJhxWsyyIRUIpaiJ0bPUPWaeLqBfCDAwiDq33nn0PoSiFDDD97ax+8gALL/EPZc0
t5RIZ6Xc+E3srQu/g9Ra06zviHRaVQ5zEXMAalDD8MjSjw749qYq0EAxFli38XjbUqJbY5dHXaTy
x0bRQCgDyCAaSgrQijRME5t+d4NfMUxM/1AS16vbGUmLWJyHRCJECKN9wi143ymtumoyGDwa8zKA
qcipHPxceXubaDk3s9BrL4NGY6mlg6kZtOnaWQ2e+O6xyweynmNMW5FAS2xNMGJjDJK+jVYZ7seI
UNIpRHWb01v0opvAm5JVOrlIaLTm3fJjZzNFpb3WXe2UB32L/NRDjF57R9/BACJt94ngHhgaZrj2
/RAHUYuiJ6sp3oufbRsn2yqrX6W9JdCLaBrAgfig4tu6ZLIdWQUa6gC/rocaVKe5djKtH2QD/tTj
FvNsTTHNHLW9pdCOBznCgPymi5Eb2kn5hMsgvXIdOCdV4/vEalAn1eLQ4hZYTwA5uD4IMx8Opc3c
wacHGzdhBa5fXOgTVMTMlZJxMeH0900Gw2SswxXN4Esfky9M/gr6sTYCwZtfi4Ysq97yboRuvmbl
XLflcASnMMURXVwRowgyMMMYE3vZp010VuL1GMf9UpBPQQ2N2xlMoVDwmST6xYcyYsiOiM+ackCJ
BIZwC+LiY+1ZNsaHisWekNaV5KXXlAP4wQTTbSrUQ6eq4Zbao+4zWIstFGDKst29DY+mpBhyFKYc
cU3F8UFzmAVlrjjZ3kNsdtZdk+iflo6LP0y++QxQcNRn6HbNl66W4FKa6SnYC5/Qdznp0d6MZ12v
at5oBs4Tv15snJK5XpNj4jPaZFNEXNWMVJtorjBmNTJa2khg68wmPHNw9Q0pzW9+VwXfCfdCtewW
66APSQYD3OZR1916qXeUcXigmPlNL03vUPIJCdcQlDpz65uWN+ckddHAOVxEzZQwNs+09p0ROPum
8K7rIKyOJhkEwFHSIyWBa4kJa6i7FzIvf0h44Zu0QASbendFrt3WwcDUj8+7E5vOYihotOO7Fitx
XYX4BPSaEp4INNQ06LDiEBl4ZHnPhBDSR84kTJ0gZdCJB7gJvOt8UtR6+X1AjxBvTNdQVMgDaYrM
cduTicKux9hTVyCVuJxvjR4aXyFSH01tWr6mirJBDSFxbSjgeyb6No3SHuKXuN7ak9k/pE2FyjBC
KMNni4C5CcSFMT0APw3R7ZidGjv0b+2We7JPW8g0Q387GNoP4rkkapgM/aUefxvNsN3VMdNwLbCt
C/Fqbw0ltFazQGLoyLsg2cKsaKPbsCnAB04G7lmSs1FZdh2ymPHK7ahMWT6iqa73ttY06JvCbvrH
Nu9pW/aPZV1LtKXBh260xqqkWLBtLDS/g6ZrjOF5U7rEaFza2YlIZvaqwjOd1GkD7yTSN6K74RD1
tV57DYpRSh/mUJc7shs5YSqUsMOYnzK/b0DnoSZFyLGbhLA2fYSpAhpQGqM0VrWVHnQDsJAlghvA
zj0arZmEQPdu60VOc2h8eVNO6MJoVn1rpwRTU3fX1/W00h1qH2OhYS+UvnnsnfYtgpRKoS17HyKQ
hH0VZIzS5Hchy5pPvcKDZEHKLJvxJC0HY1trb7uopYSfGxR4DHvGgGaYLcrhYWh09OBmSLVYrCe9
mE4N4prE8tPrWWTGmWvnXXiOiyndVGl6pk56I+QiQA/NTR4pctxKu9q1Dfr/fpji40zF3boTUcB+
CJym6DzKCMOLHaMBSYbhJqZuf+wLGiupg41riMjlMnL3IIf4pUfwCsv6JVE006WKrttJoI8esVoo
HQuTrAgwtpDCj914bqsoOZbbsU/vkkLjmpq5P4usppjfYPFV1ffYISOYE/lB0dQiKRqKqOLODAf8
Xc0/VaXTwolTwvn4AVGzY7Q3Da+eLC+9HAugOfzrIxzvmsSS7aRYkMvgkdQXS0Oq65YHdDlpiRDB
S4+8XXrsFXA72szYoObHlieI4Ei3pW0+knfmn9zAeg4TyIZRJdtjOxNs+nmh9TFmCj/7FoggOAZp
5R5Hc3gOBKCKOjPGo8ZoD3kJi4r4z42VIieI0EGd4jLTDqU7rfW5eujV+m6Y5wDSZl5QMo906lzb
yZn5uSz0v9aWzV+HOL+gDkMac5vlAZDtDOeG+cidXnsUcQLkx+7l2sFbji7yKR0Iis/GbMfwcaLg
NMbN0dEdVmmk51e5yoy15goAJJW7y2AiptWL4aP911x0nsuQflkQSzNBwGGxbAbCoYLOhG1tNlV7
jL0fvtkO06+DMuq6nzbNWN8ROhGBluN+0ETxdKX4tTC5ZBJR6qBL8nmxrP3xWOe43DcVBqNKjyhO
zjMnIQqGtL7Ror6MrYvftkzosvm7/FrU8xi1DS1/Jek4r8ySZudem6GsCyLVj33mLJncDXUDK2Fe
RLaFlGnZDmco61RSjXETY69EF6Ort7sCxQtk1rS67xpHg0APsciZF1OCkFc0ZbLqZT+TqoDFHtsC
11mVW9cBBPAdIjD9OJKSelzWKin0Y9GrnGIGpVh/ZsSWhjGPxSymHGwtx7CsKaa6a2Ui4QrCc2GV
2rGpHe2Ijr0LSBG2Smgmeozo1y8CTPAkR46HwLinLUJOtuaUuyBygLLVL1PPOI+5XrqibVDyFeZy
7fkCy45dG8dC14xjbUTVuuUeetUQibO2dS6VMzoZ1qVLpmE888QSD5pCgaC0oFs31qa+Msj1O9HH
vC08L9xpqc3p5DLl3TSh+ISMniFUZNHOC633ENNPBoWh/8Lk2lnorKuEgggxk9kp6zTsS4IbGlSv
wkWIG4UonFlQXz3kzaTtBvqjx2leLJ//smlQUkxSijl83D4Avfk7YOT2e+EOMFQctAKryRUocBMm
RHpgICrtd3mL4qVkwOvOIOGvE3DZHCM85fk4eeu2dh4Mo38pCjx13TRrJaMpqglbHF4N7PFc9+1D
PxSn/5WaXR2YjRguOjDCyT1Q3AG+6XPnpWYNfDLe5eSlbGzcYfLH9B4wgYgoE26QV8Nz3LiP5at4
zE+0piQiVZTa81gQ5nLEgHiFo8k+B9+mF/Bi78MNHQvvW/CYovXY2SOE01X6CURx/lEOO8qedBAL
fEm0AsYrw9zQBIFuTfwPKoHmOZuBYyBItlzUpwd40lUP6HXbyh1Ux6Dby/vppnnL2RyRDV6ZiCFA
HNEDfNH5+WrE/a2bZ/6UoheH/Ku6kveY0WgSprjBEd6oc/iqMYvBnuryogk5A35jccI71UQbRs7V
sMMRopvbwHpDDAPetgA0+qi93AGw2oS3Le24K2zGCC0eBZVS4tvwic2gKec8vvm3+hl1GuCCDf5Y
iAQJrdf3gttZslIP6t266A/ih3H0HqjHM9arsWORYsInFpwZM3BZ0V+ip/HGex/whj/1MLCbnX/W
woOJgZ+wJC7aionk1izXgi4WcvIz8FkCHENsX8+cBzjgJ7oTdI3OySl6xXFZrDJvo5lbv8JRgCMW
vQXGXgAPrbgqQ1pYK+RxgKL6W0ZiXDeQxLt3Z9QWu+HVL6+s+w+3IS4Hqfx5xOftlNwM92a5d+0H
kfybIC/d+SO2QBLjIBlOWLaDNFWzrD8COIpy6KPE0DBqymNBgGy1iT/FKd/Hr+3Rv4dymqBb2Erv
NrTXY7qjrGifnevpjTOEcS0avWRmu4xqrW0rj2HTQSQzJ5UEqsA5eNktzM6+gKG6NsROuDo9dsYN
Ox3J3zNEE5SB36dP6H7bdJu+QOG4xgO6L753d9F9+lh8b6g4rPR19REdIdY+Jz9NDC677pIcufej
w5ScsBjr98ZupCOxs++4mKE12CObwU6NfBrfvoGxadzp/YoYiC284naNsnQycUc13+1rMMwD1eyz
6jZuu/2ounf1mJ7B8QafGBMwNNifOKAswoROzNLWANNeolfEkPKdujXy1/6BxsJjyZeO1QZWMc/w
q4bXIJD1IyU7YJj1ztYdp2xD+/F+jpl9QmLhXPLtBaMEXl1qwwmf3xFJ1IsdMsjeJ69o9bfizvgO
BXPrbvyP6VVh7CYS4TGZOY36s2NswnN7kPtgZ17whZo/6mKFfWqD9b65AwOI4Dl9IpZuwvWCsmmD
3BlzJL9TGzfAa7RZhYfMAtd6xS9svJkRAI+GXH0AJgvtDaODdbMK13tglsA+6WAHGAhP7Wy8OOFT
AKe+0e5pVmoBI50zJXLo4jO9gdMWGd9lXDPKWItyD5HhwD/R3xq32nuaHsr98JMpOIfKDXxnHcuX
8eS+MK/cMXLbMjbfCxxD6xm0cHmxfqAkRCG6OUY7Z/O3oILfcQB/Dzn9H9kry4mvdKmZylauq/8R
XgHIvkbRpfcX3ekueJaC9XyN4fT6ZrvP+qwwvQqhdf3ANoOyCaPRNxxJ9Uz8nrXK/+Zg/kjSWH6F
mmmieJYm2Qd//gqtqBlURQD0JdSpFfJfIw9Bthn5iEC04bDh/rHGZxdBx6APdlM0Nz4NXGyW3/CP
hDfL4fxOlPj94fwRcPHH5v9TlMV/S8j4V8EZ/z/mXUgiJb6icv9H3MX/Tn6+/kx//rfAi+Ulv/Mu
HPMfjusQdqGIMiIWR3Ix/Z134Tj/IExDR0IDsV9jSTzM78QLwyLxwqaUgo7fVIpx1H/+x+/EC0P+
A4m2QeoF4UCWNFzt/ybxQvvjLDN5GxRMHIbUDZ3klj8iaiKt0M0af8S+SZFz6Q7cIWNywRv3Oaar
rZYW2b4ufdARNX2iIbHBPXRevP7bZ/ZPfnn/9DBs17AJ/jCko+t/HMak1dXYTZ3YU8HAaZnozqnx
2le7lu807dZ+GWEdRHCxaWOc/o0U1Hr1wdj/m8P4I3pq/jRcTTMMtODEHJNC+J//8fegUL7HqHY7
w9vLyqSXmTC2GTWhHwBKGR0DuT5/jpUHENB9TkZkNkHerAotxXeXZWJXGx2hVSE4rH9zWKb5RywJ
B2YbrtIsLk2OZthy/hr/lmBKqYYxvl15e5s6Li7zNt+ZUXmjEdJ1Tm0KnMNgDus8CCCvTFwr7HFA
wRjpJvfRGghC1zGtsJSpdgRpHbsid89IQivcdbt48JxzrWfT3nLT2x4F/Hn8a5EUdrUmGBxY3+iM
MAMaa9XERn8zleFI/2F88sq0OA0eJm4DwsC1P3IVV7n8EKWjjuad5d+XFpAUlzH1SMedu28vDr6W
fbqeQ5CBQZ+y9CKK4TUF+YQk8ARokzSouFRxcy3T+r1jNGtNkOX5Z2fXMmJMmtNFF+MbjqCVQSLZ
Foyd7ZPV1zc7Bv9IGMcOYCZFyU0e0vhqFIWlUqAVit4Jor01I5pESZy4O7dsGA2UCTxsCkyeD/vd
aVuQCO5JCvShup6dE4kCkPkudhd77yinP+dhHB2o1axVh7Q/xrez1e117iXU87R9giJ4FaefI6K2
Azkk5ZURuB/N/IVkwXDdh0/oKEccBi2mUr8jiYHohHiaZ4q1eSSYBuR44+x6mve7cgw/shTQ12Cr
DZabTzubbnPXv2ViiHIYA8LQlXcR+MXytbeJY6jpFawirH0VATqEKwI9LTAcD527rn2L9j5hh9hI
u7OfmrtaMMtg1g3vAKuHUem3k1ftbfJlZi03RAmldroWHTrSmjEfVD3xG+PaSvtvDqUfqjlluxGD
nxyLoYQ7K7ce9tXJ/uHTCt8WlgHqKvCe3CGcZbMDzkJD3jVDc7Hj5IMZKQ2TFAthlU4MkoyBoVtP
/kdmv2jFAw4aii+oKW8i+ep3zFawfdjMSGQA1iyVg9wRP/0xiwysAhdwXbsaTh76rBFZNVsbXELq
ZcN1O2r11vFb49ZMUdMmVcBZMQa7oQK6EqXqbfTRT4yRRqNg7D8pVFM70pC7Jy31Kk0pj3pime60
xG+2Rujb68gsrOvMq85W3CNGL5GjFholLcoCx7w1LHyilOyWup2JVQtB3lzCkxEmva9FSqtoXQIm
vloeE1b5iuKK0G2ahHyawY3ya2tb+UVzXB7qfCwzDF7ZXhYEfX7TXHxCX7ssa/H8+uUVX08sj31t
LmsVwY67SFj7dq6JZPrcM+wHEASIjTbLY8vEfFlDgm9vzDF50oO5n7jUSvrQhMX8taPGjOEqr2wF
emROm5kXuatRAl9WOWXoUfKRVsBzMNUtL/z14K/lslfo4liZehptyyb1iN/vtGxOqnXohS0v/duR
jBKiozciQ68l4Q4l1tJl969jc5ae5q+/szyKCpKDX97eXg5sWS2Xw+USQgYwkmBTMW+0IvcDFwOn
F/VdJLLaax+PIBNMfjy+hVqm8sm6CHyMFJF3WxNu1/eSDjvzvGqoemSghL6Y9Xva3nTeGH1XSj9n
qaImlXV3dol9x2g/m6EnOzLHdW+hwPaKAMH42KZ7YwIXx+9CHgQX9ivN951LQpeX4vG9KZS+sVDv
IF2O7iPAdYjGbrxYuvuxbO5wQcHrydofSYLgq8XGoeoK5rKLttHyC7XTHPMSZKNH+soPTTrXQ4Fe
tYlgZHH9Bi7nFh9NR3U5UzMYKuxXnl4xxLcIRQik9uBmEpVlh4598AJa9snB7MbpUYdq7on6rQbF
NYWmTteqH1apRWHD9su7bCIaB5vmsC4C5tKhwfw/dWdiiQ13KKQntR6pANq6hm4cpyRa33pTk8NN
NklKYsCAkzcEs2SHKdjdYLoRlvZR8vt9KdsbFeArDoUxbZv32PbVWYWqWFd09NHiY46jPs9Ny0Ws
i0xqU+HUcOqWNtZVPshmm7rUyN0iHGFwDd9GhZ3QyPRq2wlcetzg6iGwbm0s1b2OA0U3LWsbtu9V
n36Y0/TayeqbJarsXiAk3+vCRUDLrc7vw+ImSyQ2PL+2kZdE+cn8ZLxHraFB8drQgewCyhJl3P2s
B/DOdgXWxrBDFIGK+yhaxVMQA6Jx5RGFPxcAJAwdxeKrbqLlMKUadoaIuKJOB3Lfruvk1pHkHOga
KTRFEXyGeXdMS+1kVeW75hT9Fun5pihvyiF4Dl0ERTrGuYNdtsfUblEGhsaTan+S40hL17EgpSTl
sBe5eNBao9p18GwNDY1kpqlXPS0/1ID6oQgJWhgnE/yMm6A/KE6aGmC1koVj5tNlEojRJqu+ohlI
xWpAJyqpNEF1hxRVGtuk1g+xgRfe0s9xAhCFgaecJDmmdnSj9GBEPM9401R+sQeqjX/xVLYEEvhj
AE63icVtzmjm0A0fk83pFXs+eieQ+37T/whzOa1NH1KaH9wlYfrGT/zQoXkOYxssUmGdpwq2iJ19
8xrqaEgzHjHW5N29Y1obZ2juUw8Gt6j0n1WHFz3IUuA5TI9DJ3imlIpbi8gIJFGEphU30YQgCZXp
yQBOngJvi11abZ3Qk3NY+bcyQK1oTfedMu7HtHvuPcPBxzAMpwCxrOigYOrqlpHfIbZ8KpIDjvOQ
4rPyh/tKM9OtKltuuZPxGWJaxVJ3GnKj426ZUvMtip2Tyh9Dic4hcIs3M4vJS7HLBqciyQo065mm
hg+9i6/P7TpI/ruMZqVR3CCjR9xPO4T2vbvRfApSw0GmqFVS59axy9ta4VobcAAwcHoZvP4afcH3
Ct8w7qfZqYndv0N014+3Q+jzQY/OnVfVG0vrHnOno7YSIsCp/AT6rXDvbc/h6hLQvQ98fpO2xU24
IljDyvV9YXdPkcTN5KBxiFC18uMAHRaX2yaDjFIa4VkpmjHk06gu3AfDeFbN4F9ZQp6zhJTmqUO+
Nt3rU0CDTIdzQOLlj8IA9t2a2nezw5Q3CevRnk5OqPEtesG1lMnjGKkPZ5A/x2EVC++bCNQxNquL
xZA2iPIH36Vu6UXj2XSdd3TZT3mBjId+FE6QFii/Sm0IGUliwp3yXRIxxiG9JKWiGJORtPL12K99
tEQxlgJ7G+fFY8lNZp90+vOyl1ekFdgfKJUjt/8LfpJ2p0tOG7o4eCU8DTZ1nGaXKXPHsz4gK6RL
TMSxtWl0QUpsmaAZt9p0wqNjWdeTgnRaFfwkdYCwdknZXpZefWWSb+w58tPe47Adzwbit00QZvcV
TfG0qO1ro9Hta/oCcGomsnTQNJK2kei4cLivebIYrjWUo7bNP3M+HFOSZqJqD6+LAmUWdzLeuLO4
sZq6ddFa4GDCT4LNUaAOAw0fs+t+4jumwhu7FIxz4kRiZ/CuWxLQr2l8xBP/z6kpN3qTXrsF6FcX
ua8Qww9BGHeCq4M5knemQOIc8Bbd0vFStHERxeApL/WpvThpHCL0LT6FUDexbQzHqfFv0Iga3PUa
46Kh2cX6lVy/yggsoD7lB5mrg56TBddb1bXZa/XFH+SdlejyQNhwei5GYCWOqHmtXV8F87dY4CPb
+gm0dKnnOW0PbUS1gIegwLMzVlC5U5wjYlCn1ixdSBpFe4nrPiNQDQOmF1/qKCj32li+hrl/NEwP
qEXUx6gLpnuv7ceLOTjmEfPIEUnpZ6A4RjcGydPxZ1JOrXiy8ktvgYDsxnkMbj2VGRd+q5Z7TS/X
eWO/UOQdVkk1FEz+xg71pTx0sdxzYwL54WQ3CYGXh4zB8Mq04OpPE5YiFE6bUhuBOtV5eXLH4JA1
Tn9J5oWr9x/4Ms1tKlEAq+l74mKTtfZRT5Ceahi64LtASel5zcUxwlfXH3rYmg5Ze1UOikAWB0+f
3p18uLXcV0w0g5H3x2XRzWsit4G/Lat1qwE+XJ4y/NbhLsWULiBMxCz4QOa1KFCI0r+2lwfNooKO
sawGy/PM5H/v/08frE0XLDgegwyZAXILPm1Vk1myrIV6RJrNv9pcdqnmVyxrX69dXva1uax9vRV6
Yi5WCUqm5Z2XN+ACbomG6riQ1VHQnjwua1+Lf/mYg/6YUeM/eV3JlT+cO3aeiSz6661sPSolXRP+
0rJA41n/Wvv1Xl9/KtRRpP3a0wxOqdeZB+BojbThC80v/9vz9HddbbM8Gjuq+31Ey/byfm3b/qic
Ud8wVgLoms9/My4trtTLatLVh8TXv4GvYFgwa8JEljDyNJInZaW7JvfJnBGEhDUxdWwk9ckh8muE
HTG+2Mx28HcQi7uhyXcbRP5dOFCOrybO6pZIt0Cl+boyc4QQyCSvzCatt6XjJddOWldbwlgBN8+b
na9ByBFByrTVGrZ90ZtnrTa+R9ICzWcwl04sbyZw9laxVqrdYxxFwuM4xtnG24qm4cEe0XSb0b7t
quQcBWFyLgKcDxI5V6MB/Zl6WJ1OJW8i24UlPFkj3g0Oj5AtHQom0qpmguTcHb8xE5/OXSam87Lm
0OoG/oxAednU5mczw4Hj50WHugx/7+ZPGmhcBWc71jRCpyDsFRzJZL2EqcquozCH1zEyKahjyc3C
8LDmTtpG4tSvMGUdu8SjoTUvNIoXdeRbh6ik8xv0plonF1OIa52pytHPSuOk+7cJdzs+I96Q+Ty3
likHSzovkJ08lrplc11mj8oX/TkWPUS62Nc3dUKOlLCLlHl6QolhCL/belVcT46TMHijke+a2Rux
7AY75KD86nKPjveUTgDrBXl+XsnUcEpQKOdulO7UEP70SkLWmih8rlwFAos+9jlubRPhWz/Ks2vh
udITQN+RBdOJgRRu7HM3xaCZln2LEZo4FRnoqo5rnco0g79kkKdU0WgfNfvNZRp/tq2qOmZ+s0EX
ZJ7b+QRpKWiA5lCYsQYVdni3KafQ3qi7/r7IGOlG5hR0dIVT8+x0PYIRSyd1TdNHBorNue1btbcQ
Q53dvjF2cRQ9Ta6pYxkHLWVpZ5TUxnl5XuEmODsICQKgcwHIDGq0gNBlPh3Qyx2LMW9OQg404yxh
M7RyvLMuU3Fe1hLfcZhwQVF1obOHYLXQU+7D1iId0LBEtkmQN06tfqwU2gy97McrK+7is9KT+GzY
DbaenWsOGux+HvUxza+VQdKByJ3obP+157L7skBgJKf6kcJmvG1nVYnRpe7aHLnxhvN3E6QmTsn5
s2vmc3xZaCTTryZNA6RX0/oJ4EVOQf97IUIfAu+y/WuVCCkQdYoZbSum78sT7fySPGppX/1tx2V1
ebfl+WXTllC+jNgAFzq/5uuJr7+6PPa1SSyysTZbhrhfj3390QK3A1KOJwMFGJKFgLjg5cllUfwf
9s5sOVJlzdLvUvfsBmc26+qLmEfNypR0gymVmcwzjgNP3x9o76Nz9inrsr6vi8SCCEKKVIDj/v9r
fSt0mPJb/u6fPt/Xb1wOWX5mvXzyrKdSFlD7h5TAf15xovlWAoxk3vv63X/7eH/bXQ7+28dY3rsc
13fxRybra5OAyyRkS+c2S1/UrtJHrpmLpyKU0g2eEYuU8LuSAvPBrMyXEqjHTdIImOVUerbMykn+
8SL76kcpDIx2uglK/2zqwEUaOuNTiq1zaIjkK+zMOJWZEBeKjXehPWEDAnyKJ+c2TL63Lm56ahTA
YNIPwbx269GcY0xiZWuVHvA2rkorpP5a6SbyRLuN3jwgJmXmwoluva1CrXayaJHt867iDBbG3pIA
jYtRvzoye4ETUO+pZrD8NId4za448iFAprbM/tCNezvNuAuncfajFm+5Pnrf++i96qJd1QzG7Rzo
gifyoDX9PUKUEApsDCWcxRIMJlJu0yJ9jTTuwpOa1MWqKRwpaX5Iq/0gmts6zpWNbZ8AH+iG5Kaz
+tc28O5ymyhi3LRhBGY4Mb6zLiONY8y2E9/RluE7gDZlUEL1VHlGarzWUJk9AqQhyjCB2KLlHgX/
od4EY3hmig9q2ql2GGpZKvnWD7vCilzrhD9wCT6IMrWpmEfAHcIm3ft6aW8gJdwODU8VZaeo/g5r
w2pnsgzkWdHqP1TdvnW6TewA4dBFq5mgfF6mxA4f85bYCl/Mrq4OvjF3+9JK7vpaxIgFwCz3wU0/
UsDhUibS4DANVsqSSwNl5TT3uo/6Mo0rkvc0qC8Il8/2hMs6vtU6p90nekDl0HIugzdiJy9pu9q5
rG66tyRwvIvqx+qpIxCvo1x5LHvMVbIIZr6DtHeRBsHLqErn1pIsj8ocSqXVTru+r+wHIwl3RQNI
vS+BMmvKuAY6sb8Id05ZUQxEikbE8MXqlyhmbUARmlum1XA4OiW31MqI9PCnaR/k6K/bAPVOb4fa
kfkHvKMIuD9L4C0uNghKEMF2kdXXaO4n7b4aoxvpKXlEhEhVQ4L8t2UlDuWY/LYiL73VrRKNCWcU
lTWTop7aZ2MokVj0ahdlCFBlpn6wylslgwPXw7PFsSZHIDWc7rMN9z9N3qex+vWf//H+k+FqE8++
io/uXzq2vk1D7X/9n/9Nl5qYvX9v8jbpe9G+t//+nr+6vP4fdAstF+2b5Qu0dzQW/+zy+tYfjuH4
VHYt10ZU4yMq+KvL6/wB5WXu6PmmadP95F1/dXnNP3QaxrbvzU1Rz6Mh+ten+5dePZ/2v2ivCgTP
NAhRH4dlcfz5n/9hGwY/jtHRdg0EPRadvn9tINZxTS9QSOtoZx4QLe5GmzCH7B/b3zLLjY9SxOFW
OdYHBVQXnrRJ7r1DBLeL1Z0rtY3R4Y6PnpO/tn4WbZzJQwFXshowtPDZN1iw5yo+QmOB6WWCf2Tq
i4v/KnWQVInI+00SsP7vpfs9HBO4iUhRIvKRKsweKPKgo9rudGWBneBezum8oJ60d0KYEDMCc12l
xg+6hQHgqYteQOCN6AAhmIJZnRukGdWl+zvtTeexpVStIJwJmUS3zNYPWduRaSQhuEPAAFc+6PY+
F4IKArI7R3f0rTtGd1bhC5IwGJfyt2NTRc/YuAk1qb2RBAOMFf1k3eReOd0lWLQ2FL/0DepVR3UX
zSPBQncR25dl6h/K7DTOzcEYdNzdhGksVj6JfCIZSKG79bFLMkfF5OHrOSImi0qwlQcDaJ3yV2G7
vwLXzPZ1U774o8hXuSqKs5rO4zSDictCX0NjC1Y3Rt+qYylPlR9QH25a+P8AAESC2Al+g8rFI94N
c1Pk0Xd/qpMt5nlrN8Kf4WvtSOBRv4NsuO2a4C5L8BnVOjgbq6cVGPeVs0YbfkhlTJizAt5R6/6t
62MNmNqKu5ogrdnCbFBSX+kKyN5BGgBmhK/sODUJVXAqag0wp9/r+1LZV9sgVrcO94nvYQtiFYQc
dZYRMC/mhhPujRQvkF7Uzoam3Igi3H+qbDRIddM0ezQIlPqq5DCp4q0krrVsm6PbViwkUVnVuc+E
QyO0ALTFRPhqEx9Hv70RYX3yEwx/jhOB9NGLt1o7+DDhngkApX26AS30kdSozaLhgTVY4Y2s1wq6
iok9vEVMTtcZCBmVW9z2dZadMjyOTmUcOge8F9OZXdb06bbzjZ9aHT8TPE635KnJPEzfGSAV03Df
rSF5tbwxXjuSb7e2y3e3J5EuVBAIA4/8n1jT3EMO0CIvyQSBzxmcwZGlaJiJtnSGtdvRtB9q61Wv
4l+ToEot6GSvzMraKfjtnUU+EFwpjL0sLUbAXioP33vBci0N7rQkpCKdjy+JKQ4id/YQEzaqBtEG
xpIabN4fTO2XPUX6QzvYHz1esH1ahIekwBkfRWpDHZ4kel/ct8p7zKLe3H4rE68CvqaRQOo5ESFK
ikwNB0aquVYwWls/3mhuXdDKSM69pejLJyjEgugjNVrQu5bH+EHnuRbmm5UAhu8DZa1Ln8Z6BR7e
SFmg23TdambPqngoHUUs79Q7+17G3yLQXoVDAOPABR2J7FulEwlKyG3UdOcQKIJf0W3RtwoOEP+n
UlERi72HhCsOd+nFjsVN0LjQ0+0eEr4/17N7+PGZavaCVFvN0459Rgio5m+tOQISj8phsMBbDiBG
xAQxI9LzD9GjbRvz/A5OoLcds/gp1KIeUJC6hj545LwwoKPXEPWMPkUmWqjfdKMGmNb1qy3JkmKd
bWpNcvI0hHlZFN1YTXMMXmtnUDipqTpbxLObTC0P8cBsw+js3wFyF6S5Q3AOH7wqQGsQ1NqjJU6u
cH9mBRPXPEnIasgzLp0uX5ehFW31EGyWr/fHPMhOGCPII/LDl8UFzD2A09xiLVj2QLriyX3FvPmA
+VyfL0p1rMBuJbQmromnFfxvmnZjcoKa/XANBdqPsSKemQU+QhQYI6t8wlLn9My6hBUPqzwe3hQN
xI1uw3jW3B9WfG1s0gVtMiBDUhwn0LObEtTmDg6ZgRKZ5L0JyIxMbinTZ7sxxX9L7bvZ5EGiHbxZ
iNDqPkRUEPlcKuS7hTH6YC2+dESR4qIkLjOjjZb9LAd3jpbFsxB6d4K612rKwIv4qSC3N8MqWkmi
DxzfO0sVPogODEUL6YpyA/ZGe9NX2nXUmXGa2CdmrOg6rAw04XkFB9SZXYE2ZwaFjTxor5B7xXYC
A0q0OR7OwUy0fQeQhBI3dKsKFIcRlWC3sffvujr/FtgF0fECIHfUklMVEFA69I5DNycBcgQHaYzg
/Qhmlu+DkYnDUJTcYlEIbv2uuO2H6jWOXW+uENwMdVlvh3Z4Yb2hHwcUs13RrjPaftCSQIDQjYK4
GnlrG7cZjMlbNO/WmcGAQZlyGjwYtbehB63xOFFmoWePUwm8C02khsV4ZhLkVIbfaocaQt03sDrs
nMg6GzZjEpSkFY6QDlJ5g1DC3CsMMBvl0LUWYfqOzuQ5wd38bfIOVFW9jUQvQZEfAg9RVqzfDtBC
LZo5hIyhsvZGSejBUN8W/ZRtbf8Umm29sea+FPEeoXTiU+ARQ1uwSauYmrWiXGz433qHjBYC+cLZ
Me2QBYQRDD9pf2kS1JmGDPlmqYyvhEmsWMSw60Iy2fd2wG8ViDUiCPiq/saSioyOwMdoO3FgNWmk
56S0VANxKtLxMS0EoSR8Ro2BZJWyfjnEPRN4rWuuDp21LA3G+zF33sIaiGQzqCO+JB8KjAKUgdqh
0ZGmN1zIIBn3RiWja5AgfR/z7tLaaJJ0BHZFEG9UXL/TW4C4fC4Cl9VlZf32TTx7xrij798+R3Vz
quj56hnNrkH5gHljXycYIboVU59dSSUuQi4+ezCvwWQejFg6R49Zk1fyB42lTz81QECOxNimFWeX
dGAV2esQaIIhy48GOpat5o539q0cOfFSo36DQwk7XnGDVpjTXQazTdLMvH1UOalMY/pS5UYFsmFs
sX40XIibTJcvPdDB9ZhVe5bdzmZ6cfXuDWM0tSAWvCWzt3OWEyLL0i0826n/Bu+t2tWCHgW3xqdE
0/y1O9+1ZRjUR0/XfRzvrLsCq0dA0AYbE/4ZDWV9H1nV1TWGhCOf6J5HcM9/iTptuRnaCBPaY6AQ
hqfUfduKOymKJp3xiMGqjdvk4OrT0bP8eyF80GQZM8HYGr+PsVlv3LYbwO4RWoUFTyPjehiY6Myy
9k4ck0bj9JBEabNWTDciMsK1Xw/HSdkxVvEIslEZHD2XhPVymmZbCWMXs0DQkN4RBlO/TkeNU9Sk
h9zn4Gj7WF6qlvyszjbyDXZFAanTP0gfI0JuViQDmNF7liK0TmGfZpN3w30JX0Npko7tOh1nJCco
Zc3vwlo5k3zqEXoB3ldEiOMyjBLsggVIPysUL7ZbV9vCQd/tQQVd5lxwKjej8vhTJy1nbXBqNTiS
FemxdiYPuedcKtNNjsrhFjjq0O5hd2L2BKNkGLTvE9uMN7rELh8Q/xREt76i4WvOtrmsxiWSVYcu
aB6imEARezJAZbZku/IlNG0H79P83spuhPkHYzUpgoyGncNUQiES73F/K+n3hxnCZfu2wOuEXzMf
HH87EjV/RGjLivslY+6y75OkI4Cs6a8u2jMDy6sMwhpGcPgjnuRW9PQ8jYSK0ZCSDQrGmr5tSDoM
S44ZFvcbGgpu7aItty6CN4z61LasOpqnbRbTTaaagTW89qUyb9RvZVbvI0AmeADXXCDZiDOI1ZE0
X2qiomRK+BL8B/Q8MdXwgcJSHXunuvTXHYjvJgGvpCr3KAwMRL2UhCNH04NbD5Qf8gZmFhGydjs8
pT2WhKEiCNnurGLbDJ7JqqPG0apTbHEwkLclw7utJY940OxN0qEn8Tum4LlI3mNdvwWMwHSTvkLq
+pj9fZeMPXo5xdH9Cd1na+sSeppWcJ0QO+cp/ehk/bnMf06Rr63svnJXjuedWbnqT6M64n8izqAg
a6tsP5grvTHTKwYiEcvSkltEvWQ0wH9pRtluu4GeuAiNVSmIksAyVq8jzZ65nrDYnB7uJVqVHM2A
zrIFIN94CUcdHJl0rjIg+VSp4GNysEiM3HOkW5jbAp0eIIQdHUhtYwR4jsxdGvXujjYwGSQR8LQ8
624tsLjABj2GOEptKY6ilAvw2JjiNqILjXGs++5FdHfSPnnLW2xHiVZdTfop8N4AW9p2gQ9ZqjOK
ev9ejskVfLg8DgD4MbWoV12qeG0206GpzN+ZmT0CJEYDYly9CIpR74OiQXi5zVL9Nmx3egzR2wra
S+GQ7R02JnVKgJg9bYcgDo5aioLKq81voVuh0ZWq3DsZhUPuoROrsJULxFDc9jPDjNbQySwGh6or
PE+KppvQ1j6QWukdU9mi7cFwpXm1YH12oNk2DbkxAF1/JAqbFbWAcBWU3OFskzkJix1jK90o2gk9
POEuYzHfkWbnZfAroHnNKZ6cYsIAvQ8YuYF/D3AYBCPhWfhUrJzwBW6nvz3PvYlad5cYkY9xjaBG
OiivaL6+G3rQPfqu9qAXqCMSIt0t31on4bNb8M2lUGh3IUv2YmRtUj9Y0CnX/kR+jOsEziasxpXQ
q3cjhb/pxKm/g3m7YY0Nud2SFrFg6ZPv9hc/Jqa2lNaT5kf0sZpxByLbkvpTkpjgpOHoQvQqd5ER
nQHSo8fJiW+B3PAN6iHpJWNXbcPY/qG19nOVJHzt4sW3c0TlScN9j2mUSfZ6ZIDbVjDgKSmOuzp1
Nn2GNiRFBSFbZIARwZJmahAbV752LRrxMgbaL9SbQqJzLhkK4sLz9iDnH9H5rNERV09IqHpdxNvY
cUymCHd6S3+pnwDLEog+2NCZfHDUVHg/IDJ8T7zavlDnuU7a6K24Xw7Gb19r3kJJXGKnw4mZgM5S
eVmJVm1Fboo1HDa6XQ7eU5trmL4d9xAsLFLQDUZtTHuLW1TY3hXpm+rG7CIUJqFJJZjQ1E9Z/BYY
5zclheyVPifM0+9Z20rZ20Gr14NjFZspUP1m6txd4QwGqZgwXNvyxnVUcB9oiv7X0JxSYYKiMwBV
SO+qx8OW1Zu2zTXBFep5DxkUtFl5SowHq0qv1lmejlIdINIQ005+pWWD5ZbUqNqooAWoPwkFqo/s
iO+5uyu1NIA+x+ACUu2aEoxw6JjxOAmZfD3IvE0T0jRovOommOclYcC6ycwIB7I1a995SEWbQf9W
9f5zY3KlOd03pyarlfbnhyohfDvYokarvuDPh6tDYgZNBBiYIiSQJH/qobAocH0rvZdcm3nyOERk
CRYRZZl1koWPGYZW1mLjtaspDUFagBCg6+IB2/pLKvT2wYhwUiSFep/svWqTCna/+eKYw/ra+d1j
PEVPk+khMm0ZwGKr+mQttZLv+vPhwl5K8p+p9MqjFnfJoQZWXdGvOS0bw/H2Dtfcftmjq46N2ChQ
xlvBnaA+Peaufgyiwj+JDJ12IPXbPtZRTufy2OYW4svZWm6PHprg5SEou31H7W0fGQBXmlQelsWk
19DSysIBLZfT9vcReIixVr8Ls02PkeE0Wxi6d60rvsm2CTeV1xcHk+Wd0fcjpBxpfyjtzolsCZCt
OtYZ7I2+tYszzWQHraTTUOKAQmaiHuGTwUPTasIEaV98oDIC44EYM7Ehw3kG8a8MEFsjx+tuiPR2
vlyRwaU0SUgpi0Ce6urODNyrppBzs56VmzisjnpHvIs0YpZ0xLe13UhmaUmMRItGIeseEMV9MBTN
iEHnannEUqnszVHqpqSZvSk1cnPT8AbyfxNbz+Bb0v0US51oLyyPFad25cFx98VEnMBbbDC057In
ZS/z8G154iHzPWzvbvXK7eFs6N2pTnDU5wktBs+2L1CbmNFpqbVvKsNHX+bdpJ3zihrqpfLzh7qq
MAkC9JKDDwy+PMdlTkyuY8h9Us89yp4EBmCCFMAqaFvOJuWk1e+k31wN4HagIFyD+myAdcyoVlXd
3rijbh7sDHKiRrhldd/bGo7krtMos/a4WjEYg5ddqTxPT4puRhYnCAtJqCwAmC02ea+egn2YpWfK
CTeWKS5AewlU7K0KQjGp1IOkrQj2vjqJf2wg7lW0hjlkec6OaOVoJkEj3uyqV0OOB9HTPqo8E0Tc
hLctpxK6K/bwnTy3OSBleBjruoWAPGWgGZeLw5lt7hY+IwYZopRmXzeWDfPUneiPVyS3ouXO1Mxf
r19MNEkntTi3mUNWKCAmPH0Wro3lk2vDpPbxxNpvcg0INPNH7egLAUhQkbePQxNjRPpWWtN9kzDl
92yybZZNTh4L+Wf/2Df4ovTEiY5f7LSxGFB4fl7PgvS32jyWrIw6k0yBOtw0MwAhWVi8/eC4mGmb
a9jOyIMFFsdqk/hE7/tyMZouFS1Bk3KBsC0/EsH4Xz99/t1mGlMgDb1cnmt+SaYVOcoL/se2Oyf1
LH+HZb+I/GbnivHBNuUPvxd0xymfqJZv15bNPojqOOdei2p9mKxZLGOiBVNAGFiMYa234DipOO3g
1UKjWD7pMoosuyUM5zUmGeQm/2DbNWb2UnO34hYj25NPYDZsB4ugDKs7FEG59VyG30gqpo1C3nfw
SeH3JcijhzyHdzzMBAHNR75RF/4DnYri1I/WIarKfs8cjDEBaHd1iBKCBGbS3Qj3cm+ih1ckD+ln
PQ6ss9GQp9oPkSKKIFUnPexyrKu4GfJpRI0SzfCF5feggGQtkyFMg21P4JLmtidbM9el1gqgEBZe
WoqLY3WYZxjL+JtGojv5RXvTjctXiOYdMSCz0VnBFiAA/NSyLbvLGafDR5j0Id+ORcRpJkIKzJ6e
HT4vleV6mTfCGRkwK9dFLAGpQlYexF4QySQC8OaVh+J8A2BdcuabAXi2wlkl0mSiF2+ttDxCtoUr
UNm/8hDVR57ZN3Qg4bnP/IRlYyLYI52KS96dcRZmVXuc8+bgwsFrqBsFbUi9m9FmpvpBNlmxuEJc
nwUYysAyIFevNkbHqme5GJdNNZ/Py6Mohu7aYb5HNA9Hw/bJLAxrQAvLZppPjQ8CLLjLghczT2E1
mCfpPOtF0h2X70HMoIjPb4Rqjie0D40EqX3vxD9qhTqWpd50aS1gqnaYEJyiT88DaiToIvntqHnm
VZ83dRztpCbGXdtG33SbJR1N5z9fA4extxMH3eFQ2pcsQGE/afrWq1gw5VQkLo5HpStDebocgNGh
PQtiWJfXjFxdWif4rSywoyYwaatR415P+26FLpnY3BBBwR5bWLNqqiK/6S3z0Gd+e2iphhp9UzJA
BXZ0rW1qEPYAtVchprgMBIFSvXqktkAFt2GSJOYPrTf0uCpt6nHI6TCyZyeBhptyrVnTD3+U3B5N
eelc69y3BYiT/Cr9jPJFYRTXYPxdSiNC6NNSQ6LghnJmJGuwSQ5e6Oi7pGP1rNRo4RFrhXFlyBTX
vpHQ2TwaClaaXSKAkAdJLMpa9PAjWGKBH9Nea7xSrcTjrpX52QvAHJNoGNQbdKpoAFrUAUP+RnMc
CbCevch6UuBUORkM5X3ETX6XpyVVh7ZP9rJmjk3yu1dNJKPEF8MW1RlwJn/MsbI3jtGi7K5x4awR
dcWkVZr5+WvjDhDFoJUYmwJFVO+SG+r59xRudeTrY52dc4ALRMJ0zEFC4LkxtzpEPBt7FOLktTBZ
lkfAmgmUFs4ByTgc6snLPjeuR5HTt5mcSffXMJJ/E9n5NvbLGToeipNhmWhf5kf1vFkefb0QtZU4
DWSGrFM6pljQOESPYELR7883X8ctP2U52DLiby319V2twyzpLQGzpEzIXl0e+q6hgcsjgUWzFaHr
6+XZr02jSvfzTQVY7lVpk09m9CZTtME9FV2no6iZ7yTUyU9hoHvgWQXanlw/NMFIcNfEaMPJqWq8
Vn3T/aC4YvEDwLjlgHFUQJApSRKEMZhbbgV8LwyPoamddG6cx4pRdSEMkRg0UzCUs3bDVJ2NEX1P
ogh+y5lMGoE6WoJxrdPScmczCqxM2/iwI53Lu/0ed9kvqitriJovZgl61CRfQZbtU5yyxk3JF1HE
AgGNmyOHsZXknbwpguhnVoFVH9wsWpuqovVGEnibO0sN82Sm2ZuhrgkxHHZKJa13GpAUIvsYdLwt
Jn+yrGk/fJeet9dt/cF8SvwXa6QwDiYU1pg1PnPLFghEOgF1l0pXiRQUf9HKcxIqJ90ckuUSJGXt
6yh+inSQ6hQzYOVKbzuU+fesJVzAFFQeTclNlhHPjuxV21b8FWzKbUVy57XRKcjgg9Vp9NTnb3He
e4xrt+aolWtPzyGkaWQ95AFelvliL7c67mXGwepoFAPVITg5HSFfRoKtq3HJ2vQoaxuNw1UfwMwR
WXeey7LzrN9EOe/OMTkCLE+d3JmjZWMV4lY6Zd0P7gxq54nbTBtO9PHvhnLYqyR6qUd6bH721NE4
5cSinQWWQhVPjUsEZhADPp5KzgBGyr2PVnLF0qFem2h9J34YsVpUlBr+RmBH26qkYoz3o9nqrXV2
GRTh5NgEPOFmHW9ycHKH7KkFrrjpTUyrDIBcwcG2YYG7FjV2UH3SrxAKXzuo5ElczyLj4+BhPMvj
d7J6Vm4e7cqivslKujnanSaI9aFP4vjZfQ1rUhLE1QXFjWP45L5B7R/8n71b3OBUpqXQx+8IN7aD
3C48Jye+DzyMQGlrbv0SDnFlmGfNb4gWIgwsIshcok6mZuD1e4OSX5loK8tHkW+JC4VA5IKeflVB
v5eK6aepA5LML5TPLTHcZL810R9AXz4TtfUxVNPVK7JNqsJzK8JvjWM8GvDGCQRszJs0R1JO/e9x
AAvF4iaF7wn6e9ScYWM7JnaR3jTOXO3GeXm0bKQZivPoMZaCVXyrJoM8wZk4lqJa3SFC+C7sAEAZ
Mksq/RDNfBL78AWQwgJskmsc5ovXJvcSFo3H7G0Yka7rBZc97Ao1T87Yb1t32sQls24lOh8fn5wp
/XSSFQibBCHeUYWp+Rox91hl3chIyVzNnNeZ1Cr4Mjuqpadm3ogIZk9UjQlXZ0uYQ+jeSFAAsSnq
kwzL5mT4rGNjp/AoKDAtXDau6xJaPDW7qqN0vIrnydzomdW0bocfzkSMe5aziFk4XijFDl7gjvuo
CmY5QbnKLNLsYHuzHBlu4YNkp4X6ZcxLGPzcM6lc7wn9odS8zmuIZ4IAmCThWikiMa5qC6eRW3AN
p0YznDRH54unQbdC5TCHEmGeyFN/3eOxJ6wYxD8WOZ1Yy9xRuD7Y5Cx5TvqbOc+3u0l79Ar+J4U2
3/KWg5qchkGEqCyavQrEqtUnFmvY0peHQ1IFR8LYjZTMrNYLvwvV8d/J42bOd1j+U5+zxzmOQKLK
0DLXlOchZLInZE4pfp6hIn2vuWuUrGe+9gtiRnUVdnu/U3R7v359Mn8QGnt0uhlbZi9Dnlre2qkD
EE2L62B+bnm0bDRRXkoufeZH/nBiquIeBjfaBtn0alo4/Gilf7Nnmhj3AoMSHEWmsnBp0pXYXgsp
X/QWm43Zz81Cpr+OBMhHKRBWkUvK/BjbNIEcg7vRvAmn/uSQabIvqA2flo0duVsvgHHXLf/DdiqL
TcaUh0pAItBLEm+FrjDexZX5nMGZM7ZDhhsYj2WzqRqdcVr28CznuTbrTpYbManebcuIykOezFrg
z6rzHxcJ2v+I9f47sZ5u6f9PsV723qbv/yLVW97xp1TPEP4fviuQEHsueRR0Mf6S6hmu+MOydEP3
hS184Tv+P5R6rvGHaUEmsVwLDrdtzDCeP5V6Ni/Zus+rpumCKjSt/x+lHiiPfxHqzZ8H8Z5tGRD8
+Nie+Tf4luf2aEykbv2a2u53M4zhJZrs+KaXhFb5jTG9x9xWU6NLfsLHZXUVGSaVB+K/DNft9yVJ
1ixjh3syGKetlERs+rZdPjZN397LWDDDz6rHZROSd8d6Lbf3UThWj2FdWVdpe3euS/mHSuOMm031
niY878BCP54kvNTVNIXZ2quyChpCj2AaZ1GbldevjVv1JS2RLoJ5HdPQbRX5TV8vL4+WY5ZHfe9q
F5YYX08XIvjWuLncWXOdrY1q4yUjhcquG/nLSGneGVK+js1QbPrBdm6yMM1OqW4iZKft82jpkFpr
V9AwnljyFnrZ0KcL6qvVBdUhKIPnr6eW55fN13OscrdtjRpheV6Lnfai5D1YU4c5ZV0N52LetGk4
nJddzrTs4Df5vz0PK3wuzFV4Mpejl83nfjmkvLb8oNhTxyYDce0ux9uf70KODIjLlCu3aXsab217
H6owXFujFlEVtXJMMJLZW5T2+TkdwTv/28MgzvOzVWnZ0cdQnuLE99QVBfJwXR5NCrQ1QUptcp5f
XV7oamiJhd15Ox02MYnZTf0ak3EK9qqnVeSH3gspJ2HuV69+UIX7oTTWrg+/OhpylDkjtUzDiP11
0Vjt2Uuk9c0Q5dpVVf3KEqw4uGYT7pbDKEXe0zk0H9zEUf/09pqlMeW/MNpXrmS1DisiPnleffe5
yxzSunECrV7lgYM+DFAy+XXeLdpbBOfwaTkjajjlaE9uXaP0b+15A1bnHEnDour11/MyKgIkVOH9
8tSykdPk31pZ2m/iXP35MyKf9K8yHHJ4Zom6gFpUF5y1BN3mPUkeA+fX315YDvl6riXZC/gLneXK
TdwznKVob7T192VPThZ0tOXh3/cjLeMlDG3umfA6l5ucZW6+jiyafFbF99Sev56MCUUl2wrUTxd3
D8uGKva+oUR1Q2ZN9yArozs3RXyPcDL52WNwHWGpvJtVbJDG4IfPY4skIS5dcSuqaMJUZeTnIFHV
GfrzsLdLX55DvdLUc9TJoNkGItdoAZLvqdUA06l6xXefm6xIMWQbZLP/46n5keaRH2WnRMt8vRD3
fnz3UwxD9Od75wPBsAXbpMjoGgqA63VXkz1m+LReKMsvG0vwPUsHOubXc3EwXfxEoy2PgxozcyYv
uqd9vimgWH0EG8HkdkYb+XIiUiQnbYidOJlQVv7Tw2hsQSD5lbela/vnK2o+MhH0RldWFAyIEAw4
la0e3XhjCLiytq6JZNyTWR3ddPPzdmjwfOBZuPBGyvifx8kp+PP1HLSVmRunsY8olXYWWswmGx+Y
cc2PPzdKkPfZju66rlPj87nJZXRMg+ZSzk8NYV6w1ktRgf31pi5C2Pe3Hxp8/oAy7G/BZZh8jVFx
5+GXJLtLohli7/OpVLa7RFHtXXbxfRR3sxL569iv5+0ZuJ9rgDox2LmnRQk4WX1wVYnw19Fg5x/E
IWpaNv3QESZsNJmnV2/MOMD+867w3x9AnmxZIRf7p/nAfyGHJzHhbzdZdDemoA/GP9syxd9vsiVT
wbJDJPaLGGh56PjjXQazMS7Cpou/czPb2dd596wJAztqjmhy28VTuUeQYTxIRAgjxcTbUPI3N3ob
7/hIs6aZX1yei0IDbxGLg9NE6MPVyJNjTgSKdyyS5Ec22XjZ9WZfTeE74kTtKevrAZdIsVv2lo3q
j5kj86fPnSq+EIEb33WR0p7sDqSQ7vvysrxY5ShWiwIl6bKro4VsHfwkLoKX2yyzNRJSR21bZTrG
wqy+C6M8+WnotCJTaTyXTmzuCmgYu9EAJBYhYahUot/FieXum8xEgtf2MOPzqdo6gV48GwVqhahF
M4gAluxjKdKTgArGori3HjTJxvUMlnGUQY/jkMy7fXaTT+Fl2VsO89qs3mQVv3psXevh8zAEQfTp
I2p3dyUG8z1FTI2lRew+265++38JO6/luJEgi34RIuDNa3tv6KkXhCRq4L3H1+9BtVYtcbUzERMV
KAOQI3YDhcyb55qlh5WWRyKbT9d4GYtyJALoUb6a9Nk399RZSkMCkJg3qiO2P3Vknv79Q4P26/OH
xrIcxbB0ijhMzXaUTzszK1TxbST/9NFB6VjE8MkeqBger5q3jEK1xUC8Rfw71sXFtIdkNbgV7kph
nzzJOZo/K23Innlhvwc3xidg1PEghL+F1a0DDybB16vIWnd/nxBHYkysE91PY/dzP038bfF9jB2m
SrrDIomnpss80I1jrkfSVjFswvet3mL+ALvE1yX9bbCaR0fr9H9KgBp5pXnfGz9RyiktauDZSlbN
mEjRXSnbRPemvs8WAdj8NHo7FKNmbVRrFVr1bfm0UIxDFEBSGDTxoQtNUtlkyLekLPOzE2oxvuWa
82Zn9XlQMvdHIKVrpS3w93ImYLXTyadYbcYlhP4K8llCt05GhFbTIRX25xB/I2ICrBNDgztR8BI4
9RMAhkeD8a0vIudQa3zXxizxl1WG2J1Ud3T1Iho5r2XG2BVQPh5dtVaKrjY5L+Q1VjEXY2KdLlFj
kNiE90VXNOjqpF0TDm/3Ib1vE0Rq2lbjn3yhlp264aeEYNUi7TmCjIPAzdyLRteKjldg4NzptHW4
T4gjMVYFDYyUv003JZzaXvXxff91QXFUk00C7V1pX0fU7wfT8X5go6WcMKIzXqzYmXuaFzwpo9c9
+kO2RDAqPeSylB1yBw2fUvvKN9PSN65nq6/WmFBx1yLG6zxffuTh8l0sUIG75YZRPTpGUGyhvMmr
XNKk17Kx13reKd8c1wvnGkyPM15K+YGnD5CeaSLG3Dpae6NKSaKumfPMHb0j3jz+cTBVwP/QArYd
ca8TW2P/sXDrS5D5xPl0039UMqhLoYVTg5gUTYvFzFAq8lH07isgyXD6dNava4gVapq6t2vUoacT
rErUJTYxYzqzIxcVnzgMM8XeSeQTkBLeD/vLiPB9bZFhWxZGI724rT8ueI2jchZqyIusaZQi2jwN
xKxZ9pRL2NKjH6XSQ5cQ9J1WEQ8q/ovm/Cc5UofgPL1OOpBEDcUxea/lrvYbOdL1oz6A+5/+iFSn
vWQqwrsudKtveeTv26hENhWdlCApyX96LUwVS322m0zf1aF08GOcA+YBCDIUnjGeddMTz44A3VXk
bXZBm2YOGaJuWI0g/WZmlHb/gb4U/NF73dr061Map+uOSaUQN117epL/9usPMRUVo9m7H1IXHgsn
zV563Beb2NbeKi1vtmnn2ZSia/pbSGHprG0LXih4YX4qsmQ7urn+hpYm2AQZ+jvRdZvsI9aq8qLZ
knS1qGa9nZ2n1kqvfX8trg0o7FrJRz1oYLV9CfqxIhqH1RJErgHXlenw1q+tn0eRUcAzMPIB446s
kZbZgJowy7KwPaMinFeGPyVgDX4JvdlSxNniSN1G9j6ILevWhH2FKlT0O4RfKDdUNJoJhHPx9NNd
bxnUtf1GRBFGtIrPkJPl5SPfoQ+xoOTbPbNIbD6MY2xt3Qy7+ap3qvfYsOfYfEdfSXNGq6jnFkfQ
VX0mAiav0opcjdyav3d1+EMQmKTHxNK9I6Zk/lEcicYHiI+G2G7Q/v0xEYxesvv3h64oS/z05+ed
V5N58mggmT+XLSoa2lCnD82PtrJL82QEzcwjO3PsE/kM9md40Bx0O5RQArcLIGgYU1dMxFJN4aE5
3JZ5VedufQ8YiElU2lHkLaFMsEpXdASTRa0P77PBbZBy86s+ImUblDzC2tMBRhNnVgjli6KNyAzx
RJvOEAvxrX3l/mrsxRlinAjndFUxkHq6La4qeuIMcdVE8dX5/SqYEoLyNIpgLdYFk+sD+lFNw+4O
jQGFbLfDqS+ORNNRd49NCft/pBccNpO8odQAOkZRuvr3v4IiwNd//hkIfOmUqerEM0DjfrqJENKO
KcEwVLJoSELxUI7OSRk/OGgOdhY1nGfRtIMSnTHSC+dZjq5PjIm14qisLW3ZKfiTfproi67ewsF7
+zSOyXF0yrvHT8OUQGGK64WHOhv8/f36YhkCdnKnMa5Oovtbo1Gzh94c58xfv+/PMyDfApriq/Pn
RFp50dHj/eY+fv9hkgJxLVWwu5pOEuMBXBmYSmW8TnAUYuvv09QgrqgMm/qfD8UClwzTxA1g7W+H
v631yXGiu/98salfS7m0MHPJWTRlT9WMHNtHcWQllGM1/dEIm8eg9x41r7QPBcUgM7trSKn69dDO
1AkdLGbQ0tsH0R2IT61qClJm0ZTAcCS/eybpD5Gk8h6IQPU47VrAhaVRfscsqyLzi3XZ6NnpE3yw
vRjnZTpcdeg6N4kfKO8q6AtkSW/4p5vbHFHFQqz6y1WVtBhv9ey3Ku2/vOip5sSN/vODS+2xKtum
ofIM4X725+ODGkSqW1o1+SDowV/YdPtx1qCFPUZduaI4IdqLXhaqmJv6akLGdPBQBU5LfpvpKAh0
4+I2VA9yIJOdw4WGgq9ucV/cj55zW1Pl5PAG8in4dzVrueO+pUbNOlCg3ypjZ1/RzLP/IcuNhYpz
FUMpdSY73YjQbCMbvqpTQxlySY0folYxJtZFNXBbGf7QWox1sbdPeB6DFUqNfap0xl4c3RsxZvpI
ablFezMxYan4lt0O/3beb9NgbocNMuvdOCmlPl3/U/dvlyoqHomYQfxtKQwkcuv8G+1RPEmHzEql
gzgKguqljQxp/Wm8n5bdx4AEljMn06etCXHk+/mf1nW6N9mY4KPzaYISdqD+4oKVhz+kzW87/21Q
XNEkRLZxiKMhWtX3btRBIiLivh+dvVdFZbWSasbFpN1HGJ4kWmDc1t3PIPp2dV2ZzOKvi9xPE9f0
9XXgPhLdlQ82v8tSlurupVaNd20KfUc9bF3iDF/NNmznBBGKtUvk8gJ+eVmadvHFHmz4xkPJG0ZT
YAZTYQws6S6aUQI14rXfjP18JqE+eOxVCsCsIkRgF/qLLi5cbMbHTW5b+YtUVd45j+v3xM2Kl9CL
8kNTINkV3SbwrW0SYTV3W5s06rpsxnAZTYu7citZB6B3lHxgd37R+rDcDrI5rnNDAj+ZEdJOrdj6
kJ330AbnGhcATlwpGB8Qj9rbNrQb4s7a9ERvxocc4AJq7FLaiDGD8qHLENi3E8QQwf5mlfpFgw9k
CDRvupLradiwZ/5RrACmw/8gIa4lJWXd3HQQ+1ODgYT/dsfrjX5CARIFGpSCV3nulKIRs/c7430i
4tliqMSl70OduMj9hnr/SfcxsVr5dXl3o2zFc9ujtn9KDmJDK57rt/70RB8UwGceBt73ofvjX/nL
bkCsu28OPl3ufi7/BKBwRF9XOv8/Ngvan6QJduyGZtqGYmiWgjeZMSXrft+xS4onWRRna9/R/ezN
MsPzLg+idhMldj679Z3ARxle6BUOhXW2uQ3ahZ0f+7FcWvVA1TOMUB9lx2gukBErC3FKDa1wXmaj
PufdOTwXOlyJlB05RjJmeBZjojGRkK+rQM5nYsKYZq1S9dYtsuKh+49wovZ/XrEMXq7M6T80b2QW
P5kXaGVclRAHqu966W1VBI6HOHfVVVOEP/oSp1/c5qr8cDv0nNc6l6wdzwb5uye5TxnPrRfFR/bh
9oazrxyrOrKlx+a4zHC5iQp/bzUK5VOV2R7HXnOezERdBb5sv6HfSzethc15b/nOW603X3O3Mi9x
5sVXz/HeCetf/30rOOVA/3ygGujpHd2y2Q7Kivk5cqo4ka32qpx+N8OeYlKQNA8UYc/GyAcGMPVk
ZNdrqvmUeQwfPp0nZnb1FP60YjahlnAXqxNR1bH0VVSEqMdxmt/3Q+HuxVGOu0BLxepa9Mh4msi6
piWiMYDFmuMg7zrPQI9MWm5XSG25r6MafRh69bMf9GwyiEI82X7hzfH0BhE0qdT9ysYKyDUC7+CZ
NERSpb04EmOjrobbxkLCPk1+WibWNlHr4VszTUvldK0gaE/eEBTPbDsN6lSCdIVxrfRSD4jxEY5U
O9FFAfhKaatxFj3c7op+rF+cXtYuyB6vlZSG/2Vk8TmNzLfQ4QPJhkhmN68qn4OVrqTIfV4a0rcA
rNe6SXG8itv0KhrX6GMSNOGFX9MhrBMk8jGQqV4czPQK4zu9lo2XnCMDJLlUuN4cFbB5CYAZB20w
kFX+anSSexbXUqar2hQBgmwuT/efYWCs29tsMcX1xLgUlM8YPyzqSB2vTQ7iKCpcZ9+4Bja/YT2u
YtekLiJMfKgpbfe1q5VNQlnaP3bcrdPYtL+qHcAUGCHe4xCO9apVUrAZkVVTu45gTzez0z0dpI8F
v6qmUH7+K20UlOYDxiraQaSIIP41x1gp/npS0NQyHABOsKYTxDUwNWyO00+p/ViJKRKiwuT+E0Dp
XQJKpeZ5kUGOTooGr9fyFERy/SCG+FIMy8IHaSO6SutQ4+ijgssWSOfMg+6WP9Iozy6dFjjXXrMf
O75Vb6UJwaqhyIhvVWO+FX5zbFsHlVfix+eys/F6ncbbpEfZPdjxNnUH3GWjmNpcKYM4PsQrs+6k
473xZfNnt6z7ZzdqibE/+mqr7Ylj/2xUV9f2cYMn9cz1Kn0bG/FCjIklQ51oe7/ylXUkEysow6x5
Vb+XVqu9ynUxHJNCJnE9dRHM9KtSG8wVVcTaa8mWYNa1qXf6eU7mFfqD4vnm2u/8AmhsQZUf/xvf
K/M4yjm1M9AxYQy0B1TH2aM5EN6QQ6Aug4EVRSDpO4s6tmfED5uEnMsXjezLUtKiBEJOELyFyBDE
+sRXLL6dOSTP6XQHPSEnv6fI6jcEcpv5v98oFRx0Pj8J+dZZhngGUstj37JQv8WuIAHkZUIZ4jfq
J8G657ZJaRJNMWKXVScy9b5Tt2vykmSirG5Km+fEfZ2P2HwPIO1QdFqNMBNYTWP1ytobGue19bpl
2Krj19BJqkUn296B4vNhp+Fl7klqeUkNkwdSam4tP6guYqjWQ2wBDKgm9zExYYwmX+C4Pbpw/i9F
6VCjnWTQHilVJNuuIbsgXYBS17d1Es/oSETX83IYfWY5dPvboRg1zUp1578tEId5Ts4nDHtI7Vyo
nprb6ulsB/dR+BKRuW91KPG65OaPeu8Hmyqy2TkMqfzglYjrUxjvcyPE0jCsMv8gGoqzffys0wLU
OOWJ9zFxZE+z/+8YFiLR3jWf7qvEUnJkA5paPFP8vEKwmTcWvL0CpaAeW9DETVfdGtPrmTu9vMG1
WVWugkRlGhrwnzlLCQLGqSeG8GTBnC4Z0R6Ctr2oVsdjnxdRLauG96KMvY3ugUZqcnN49wMfrqpb
PLlxpJP205DITsv4wxiz1I6CE+Ro7aEt9Qcxjhqmo+7a8raiq/JOB2r03QhtqjKbGWCaaB8aEG5b
6qSfqPRFPIyADXXP423ET7QZdPZ855ulcY5SzA58o96rfVPyJ6CRKDycxcAndyNFfY+V78m7MlSm
8nZm/RH+XY7J7lZi47AYQi84IVNBidjHGYCXqIHHLjszXtHdbx3UpaDW3R/Aol7JaZevXYWFujyd
VPh40JueGVJSGDR4GJQRr4bi0Ep5S7w1Enl43OroazCm13kIpJ0YNmhO1dBtslDOxtNreFaAbDCN
k5KNyO2kLRlHA53TWiR+5CQFoBUNyPsj75VNRDzvRwfzId8eHwnhntIpdOG5KRzGWuoX+miHOxxT
rIuv1zgnGdJW9DCrsi7iCP4KyJ3MPNlxQFbC7leRPIAFEfdcOxjaTa0G7+K+C2fb+Tkh+snYL8Yh
V/ef7s+BoT10TQ/hDJsYnlGJSzlh1l2tDKCDV6rBc+yQ6K2jxH/XM/PDiuT8e58Nu9ZOqNpxuqsU
UQPS4IjArwGSUTR2YSYHSIpLGW4AtiDTBDBb95SlylswaiSzxYTUOOopL9q1g8/4wR1GGjtRDqJr
1/HYoG2gX1ZmtSms/HJbNw3dZkWfrwfs3akR6/iIXcSl+io+ByVGTYof4mQXytS0TI3CRh/Z14OZ
kYFywyKGLhOVazHnZX52zJX2WfQaN20fizL8ZsS+PKfEOV3ltuGeReMUYQWaJ+VJ+2usweX+3LnO
CuwdXItf41ZkTW+t7Q9+knRW5YJ3Tu7lcAV60JdiUCyW0xbPpzA9RVZWb6ci+bdBcza1kZD7Iqh8
aZrwmxgOAz1aU5aMW+O0quWDPgu5mZ3N1LWfnFpaiPHaBvZAFp1CHMWO36LeV+ZDFCCtVzxedM1M
+ZJJWN1mOTcCFPzOhUohJGWKU351I9LwyHe8K9onZAta5/L7wovUhxZIjiuh5Z+aSDWpg7j3e2kE
3tpRW9hO0wAsmPbCvNlHplrvldyKt02swn8PpfRiOVhgVaUUfFDFZPU1XFfS7XPdDZozJScmmdWG
Z1gUWy990l/FSiisL2Hn2M8GBPmVFIOgcoAS/Xktz9aRy5v5xepGZd/FilWsxKHeR1pBZSWjvR6s
8xz2mgw/cW9S6YqOGxS02W4tzyyei0SpF2bcBZuWl8Zn2Q3qZccTZMW2tXzOBpt/SL9SlmLWSTqe
+7BTF2KWQo5oiyk4Vk/T4irhlqYrPSa1U9dv5fSAhzyvHVM35Q9mxbr54I24ZOgp/vMOdVuN203G
ni7BGlgIwEkR/geKTf1sVUlLw1VcPvNttpNsH9cYYH/NXIkj61QMub8E4qM+6WlNlYGVD18B2O2b
UpO+UHyyJSXmPZmVb19GbVjyvh1WlBdG765ZJUcV/fVTJgft0mh0b56lerolBTvsM4MnzJAcRIPa
G1nQr26jWMmhm5r7mOSa2HVCvECw4A0rJQ2pF6GETTREvuu97oekumrbJKGV2Di1lnqz0QgYnEWT
OUmwbdP6631IHI1Sqaz0IFM2UpLgZKZrw5dEdc4IcaKn2gqKvRj3pvFQls4SqKW+LbU9NcK873rU
9vuDn50IKGcncSRTiXiK2+Hn7DB1xZiYdWKkMB049De98vO5OsjGSTP76liS8ppLeVV8A2M1H3PQ
lWBVy1UFjRJidqE+5pr3VR3ZASMX3fhOXZ5gspYncaQS71vwkm3OiZXxd5JspsUMJT2k8zyj5HbM
2H1CnDxUBqW2Fo7qYkKM3a5gqMEjPHJ3ravVAe/ROQpd3M26nJx1YVNEP3WHysPqYuq6hOopAM8P
XQmYJxvLYV/nXUFEyIouY952RKBlfnVel7Fw65tLBQ4TdlNgEG4JtefUNgpikokxK//sSqXZrdyB
sF7y1bUzPsRFoj3hYBG8txooJDh22lWvY3PVF7W+z2K52jvNEKyBjOVX5BrafCxMAuBALtZ8c+Nz
6+gvaZDKW23qiaEg9eJzbDUhBMSQegWDVDj/LEwnlAsubWX6hy2Lo52b/oPSteO6Ni2ZCl60vT41
FsloNk9K0FqHXI6zOWZD7XttxZjTNEF/DFRzfKxV/egkdvOuplmy6vFX2IjT0e9Q/ZiG10LCInZK
3BOgsHciWS8aa0IfiCMxkYm0/n2NDggYYnWxVKRGf1T1cNXGbf0a8/3cA4Dw5q7u168hVWSrDp/7
2yx/OwV8SmcdxKwMky3VEvtJrwv3khbo+kJg1JmM0yGJdPdCWjY8Zib566knhkSTpu9Dj5OXjlDw
MkpOvsWl8CJHabAo1CTbukVVvagJLq91Ulp70Y3V/ms9dMZJ9FJXpUSxCB9Ez5aWntU3j3JiBnNI
/guIF+ahGjrzMOXoIKdOh6IvmqDrXeCbVby8LxQTn7oNCCq0Yflv17tf5NPav12zLsiByl0DrRC1
3blRvWCjlZDwAgIr0TJm3wyTK0yWcvQ6mI35UYM41XSAcjOCaeciiKX3iqrL+ahp3kM3fVrbTh72
sMeIvGedslIGOdq4PXHuXkmTvZGTji+5i3zxjBAonpQ/ifHAD36Op0p8NtgOPajt1zoJ/EvRE3bL
8778VhuTdWTvvRhUPW/0lHewarCHl5L4g1ggmfF099f7cwBf52COTc73w6u+pdTI9mjTvkBk1Zdl
CCRU8ePuwezD8HZtOww/PDXJH3uv0rAYt+IVyKn+fcxAFk4/XCshy/T1iFWzpFunXENUnU4TXUyV
e4a5I6lNCn5DtOBCEC4aof8WUnFxdJ/4tO5TVyymLDqa22YPon0SmN8v8Ol695+hsqFHmTfmiwBy
3MrIhn5TFUP9bpcrPHWiLxX1Z2s75s8UKnb0hSDPvKXMilioNqLhoMpSLEuyGrSPgROnGQe7VJMA
ItVDue87q9wHMqD0e7edxiJbatjgTIeif1v465T7WJ5RspNFpbv422IfZPSmpDh8rmQZ1ESNT4Hq
KE9NFX73AdIe9alXDpRsRp0xbmrJ1Sb/BQdvM2oa4YhNmmP+eQwq7QL3t5CT3QdAxU3/FmSyHSJv
YRW83iJI9xNu/VCirm9aLI+5DJnN8HcSzBAyfOAJAlAit6NpTML+9R9dw3Q+GJyDhoXwgWiEcxDd
e4Nvir6vlR/3kU+rRr3HaKCOO2RuAPbLrHqIJm3cgJYIOV/dwDuiq9SSzuYychYOUOIn6mNTdFfS
ewgbBgrICGMsi5WjpETyApeS9D0GWuhHrvkx9NaLZnrdS+qZxlIvK3UfAqA5NkEBRBmC9azLE2mn
glDeWu4EtNJM6Wzq7c+mhx1LvbGJywcenBcxUUtdfZablegM2KBaM2ugKJWg3a5ywnkKJQYzLjn6
ocDE8Z34nzbwfwSyTXZLingr8Mfx6JOMwyy3S9aj3eUPSBNBtPKA/hb3MSs4iT3Spc4dkwIzPVw4
qTGcG7xatxoWBUpQrnzXqRa+NNbfinYlFM9BgTtxnxTByZxUfRSmb4dszK46uJGZqqfqN0r4zn4d
uc9KHehrQ9bZv1IZ+Kzb7kMFKuxLbxnPo5xkD1bUpg+yZbNRKOBXiq6YkMpqgxdPi40qKyQrIXtP
IrDWXnlbRveg5B9KVL1SGEixCzzDlYYL004eo/HMqyGll0GfftezvT1GxUfSFiSpHSW6xq5UbPnV
qzXMj+TJx0uFYnCWVIO51qjBfKeUA0JXYbkH2MCg+HncLRrYVe9Gm2zEzyUgzgeVPepDbpS46KZu
dwJa/7PJkHftE6+lnOJ/xx0bk+JZG6LwL3htgjD1v4vva4aOdEE2KO6siYxr4MrhOuwL/4WtHgXP
vZ9sbl27suexz/+E6I5KOBl5xuNOdI0IxG0LS3ZPMM1/MSYuSKFE5VHMBrX7RkDaOnErDV54DT7l
vdVcbhci0e4lXvQgTsQTd+Z2dQIfDuSZeHgnpLC6CDKkeGiLsaYLyZqWcIOm5/j98Y5IriuIJtem
t+WFL6wfdMgja+SaX5W6RT5aDHGxzeLxO8LhcdPIFXXdBV8UcIPFC1624SyKKudjIMmsDhmilUKr
Tg2R5C9BaqRzeSyaB8q5eRGUkNqabpfuHYIX6xwA1JWoOghxBKcLSJIu7NMBLU+B1jp3jPBBNE4T
b2WUUKdbL6iI05rS1hzj6LbAloxxrYVtM7dANU/sEMmI+qNoXLXGalEcDs5bO4arsfLcl8y1/H0H
D2SuR6PzEqgDRuOpBYFu6gINsGBGKs5WzAKD+chT3T6JU424nTUy4TICH/mDFhu3RaadqweM/Ub4
E1wCaBdeUUnqTT5GS1dnazJ2ennossFRVkNuQczl7jTTwspWeCsMgMiHVIQvxFTmADIW6zXxJ0iG
XFl4caLOKzZCZ4WybYpSk6voZYZXn/8cl9VuoAZ0WqvGcSfWar5a3ZahWf3tGmJcDPXB0B0IVT1n
crIUL0NksXDHasihW2oSvPZAccU4pHt1aWZZuXWm8T/Xi/G2zLKn0uOVw9TcfdM2qMinIzVBXq4C
W1tKEcHyfpDGTQZnY3b/QBp4oB/GrtiLIduynYv4yJburibDty3yQipJr3Sv/+/2TkyotfEjrxSf
fdEf+8n7VrCJOoXYMy4plflG0KR7JwLeblwsdpfW1PWD7kx8lI1QHKpwjkj1iHEtcvhglyPPNtlM
n1r2+SXvG56qYdWYBBS56VSXJLL0HqnSl9JtjauG/eApcEpeBKZx02Yjx6t5TkDLASiVteaukx13
x0ePQPevuo1KseJ5HA31xpuEruw3pIsLsk70RO1HHsoTP1/tF2IMYxw40CHQS6Vol4hR1EuJ4c1j
GFv5wnDKYs0/r/FI0FzeFyaWiF4u6Y9iya8TeuScvCqHSDQxBXjq1Wo5qlZwVadeVHJPzJLwKZSA
8VNHv2vNkbBdWvfuCaKES5lRcukNyp7ROezSGIhDC8KO/UN9HCY5nmjU6cUrMqw3t2urrRgKpxc0
f2pMglpzFJ8RCRpSeNLoSpBuvMFZpJBhdprbH29dESvUI+yjcpzCRK8cVW6oNiBQ8oRrNkHuo2iQ
dL5qvVlQVuC4j2OEbTSbdwChU7dx2bHoufRFj2qrhLOdr9hdDRexNgtA34ZjI92upgVT3HnyeSDN
Kj1CuFIfx+99J4OHk4ZMnpl60O6waDFWUInMrR6+pOhz/pFdalUco37zfFyFrdT8MIOK2vww4fUa
OBVJDN08yUpYXctUL68KaDIxlKYt7+PTCryprJOYFMumIdtVdtR25BveAJHQUQ5sHywz88tFoASP
MkSZDRuaEXHdJPQQ07eVhTKOWB1q1fy3M8Uiw/M+og6SYE9Y7aGstGui68PbKPOqT/gIP4WpS73A
l5ibF1aX422VUhNTs2tk5wEvilPDnoYP4whT9T6Weqm/JUNaUMZY69IM8MisBd0STogmjC2Cvdub
/l50RTNmXkpaCVAnbFO2wmJQiSV4oeIwQoMD5nQ6XZxZr8hvgvmtzGKDUUD14BU+9be61X4gjeJA
bb/JsYwYoNSqc42r5c5TeDy5nYm0sJW+kJpoP9QQnlukXPGHlHeJlzTeumkNUugB2X47LSEwpgBi
Zi3uUVonQ7osU+25pYIBcJV8ga6uPff0oqkn5joqbsScPK2c5vIyUm5z//c8MadMGuhf5+l4GeM/
G/nzKsqrOUg6MmqD22xRmXdrHgP5Y6Y5MH4mOZMp4TxOTDA062WTBPq3Dl3UbGgS9SKNZbbvoiLD
W5cAX8HeLB+1b403/ckhY5LLDaITMlMV4yImFOhDUPyiL2XHl6asfG0XGDUf0MLiUThdG0z/ufck
bBEUwiZqp2QbpY6kAyKmiE2vbuzCIjF2Vdz+POrNbAOZ099oWTIJf6Yl91lxdD8NsDaU4NQNT2zX
caDQzDcPFtw6j6J+3Tux+9aDSPdTPfnKY6peqgo8QJPb8xP/TBeTGx9eywA3QXi0Ty5edXiqNPLK
GaT2SQqjnsh5BcNmmm3linpEwhFaarlYQ9gVpBQtejAor32iTp5AsKyP+/uVMAqTV9l0KutnlKeV
+9KNmgN8N23utaE0xz+DbmXxx5+a1sbwBFwJh7eF01EkhS8Kn6T1fZ04KkbvitqOUvu8fOG2X/1T
TjEHKhs+2PK2szaAbZObloeAtskPVR/Iez0IgYVK/Skqrf7aWslw7eOSLRFCATEkGgPOjepXzVn0
iGD319usOMEv2SG0cDnv1ygdbt9Yb+/u1wiwE9k7fvkihhJuJScl7xAJTaXACNStfTuVC9dTc+8m
kvcayBB1PFFRLCbQ9WN4rk/Vw6IvmipyIzTkxVxc4PNVf+uD2H8oVN2mIN1INgoi4oViSfILxKZ6
adZKu3a9WnlplaJAetMbu2JU4u0wBdc9FaWSnwbZKk795NnHTgvfN1NZQC+Jn8O0ULcmbjbzoZPj
59aIgJKlYGRvXZ8qJdXJnkWvkFDvOgXUn9GJin0ZasVeHN0bCVoYXpnTdEguy76trLyGfl2D7c4b
ZWlKzZML93eW4Bb+HFRhtQO1Dctq6oamEe9TdTKjkZP+OfMHVEE62HMxa/WSfWh78C+xaXTPXWAb
R5AS3wGsd88p4Y5TiBePmKuLWDs7QX4RJ0aeq10Gz9+LuVgPjGthSSsxl+W5hX4R0sB0FSfliVen
EPr4bXrdj54V7kZeGAzzMNpg/K0/iXXpAOOoJCIqfrbV6QvS7PbCbyoYDY2JuXk3YCpOqpJqgex5
9OtXjISrk5izQ2TAathHBzHJ1xzMuoNLiZiVsKJf6OyoN6KbtcQJ0r4HPBwq5P1zG8uCPDjmfzZY
B7dypxzE8NiUORFqffy5LFSonwLhACwyUDGAmk6VAXF3JCLGcROr5fVnV5wo5sXZYRPKK9fXMb/M
4TPkZifv2A4Qc+KRjaTHiLWD1uASJZFMX9Su5vCnmga7onTRnYpFdoCSWh4JLnbqeLw3Y+/JRzXU
Y9id6laZemJSjEcD8W8qxJ1y3UG8nInBVKGKHVw3l7mdnAXBsiqbaUMj/dPmqNtI+aLU7ZRokfVm
DOOGxvcQhrc37aNo7aZOblNJkT4EgzXxOH6tEYeSFGLYyT92Zg09dtYDkCsAtrtCD6uXoODp3juG
RzyGbglTe4zk8CJ62N8uRq0dHtm98KqRHSKvANVQFljzqCTIAZtq0x1Lv/pFBEM7AGkWgngK52x1
0oXWZtkq0vnMzROLTLsnkze79ZXSOfuJPR4SXdWv4jp2zgM81S7jdD38r+qTMbhIzvkRYoiCq3E3
RPU/Yug2PsYwS3zspcQvIcZaoE8LnOMx3WuVbKU4GAXp01tUNHrV2cNRJ9JdDbpyWZ3LqRHjEggK
Hwe0o1iqFyCrZ/xL3cbuy8RZv9aK8cQeioOi8rlv8mD44roADZRMfuuBh25AL9ar8H84O48lx3Vl
XT8RI2hAN5W3pVL56gmjLb33fPr7EerVWqfv3mdwBs0gEgAlVUskkPkbuH0y7nvW9OFUU7Mz1RKH
PlGGCxYqAZ6PEd7RZSm2bdp1T6Od9k+BtgucRlxlhBWKviPPqaAk5XrJMsrQTFUcs94rvt09CUB8
jxr7/1svgCDIR2HgLuXkII1/dkCJVxZOqm/tUO6HLNWvRpvEEAvRimeT9qylofMafJXBOnTa56qz
Kb4wIRtIV+RWc5R9Fuv9i6uM77LPJ1171nXkA9sm1J+cznzzp+qH7uXdS1T61nNhbWoFXeoll3tV
XE85i7nPSmp76cR5s5ND0V6atoiV1Nws6E0nzz39uY4+1vI6Ucx6tQ+hDteafjHmnVE575aKzHjW
oh45zrnlq7grlc3Qr5WczZIbetXDPF52IhNlPqu1+fd48rf9WnZ6xlShZSwuKLwBWkq8aDE5g3Ow
CjNeFH0hnnhIiSfkCvBTRN9r31SB+YR1k38ZMZmRnXJYoA1ihTNEsrnPMvvnHLLaVc7RC7T6png0
l/dJg1Y9OZ4eneUc5KSdgzO/sJhf868Xlk0/ik5xFb5aVqddsEqqV2oceG/Ipfxykcr9GRgvuWIk
MK9hHmuOPn02Ibajw2QAPuIxsylRAT3GuUdiTWETlIOQvIb22Cx72zHfvCLd+VmH/MOQPtfzofJ7
OCe4D2yzPEmfXYeFhB6aJ9mSI+yytheuK9DDnCe4XRqdqtH9ZuNviJadjSonqOQWpJbd72EDFws9
DuKHzhn0fWp3FxARg7qo5DH0XP+sqZ9yxC0E9TJ+kG1Em9cg49SjNodkHDU25DKiclipedtdcgMz
0yiJy8+pNqpVqWrjoa4N772vXpxULz6nXvV2fde02GbGJTnIBFJMPNXcQtHnLt2ieMrng/BQtgym
oNjLmIEx6RNkyah1/CfofPmTRxIWdEeOxdrcJ0cVCD1AzCjPZt8ZF2M+INqGErLZRBsZq7XYuCAm
YVzswL6ycdEP91BptOIh1K56zbpgIacXQMX5wadLftFQan5MVmye5EFxXFJd8jTvSk7RgR5XKbuj
5X1QPbS/h1PvNVmB/tMMfGwqqMzu0ar7zn3jJ4ZfVDyHaTppXhDyC867Zwi/NuV81fuaWfZW0w3l
l9m5G8VXy2/j7EaQNqn5PAaxu8YKyTpFRq0dQvSUZli1f0Vy4YD3KzgtE93s2v7EyM/ZaHjmbbW5
iRA9gDbLfHdQWt9H2OSu85giex7M9lyTZyAurhjvrp+9QjE0H/Uhi14mqqsyXMdBdFSCbLbjYZRv
eO4q7VLxv04yihgv1akCvUVyutCCb8jJ66uiaQx+DaN/8bPZq9coPthXfgoVVE0nTPOpLL2TDFca
vISxQvG9DZPyI8N5b1EMvUWBGUtyKjG32YOuk0a00/YxQQZ+oBjzSSoGBQ9wQpukGP1PYwwecVKZ
FTCa8EIav0RShzhqN8isD/qc3PSDz3La9JFZfAQZ1mKOOeE3kQ8eWxeBJ0E6a16SQOnYMZ47TQ+X
OPy2n1VPCmjsjOgMcjZ+4fFylGXuKgy6zeTgjyOL4/DbUHgPxzf0d8vjWKC4L4cZsH/gvVXZRaDk
ccX05kNetszjdI0EElCm+VXatdN65WedoEeFrxAGlXO0mzz+hT25z7rmjjqVuIBQoZ8KjINM0AH7
evxmdipG3JoxPkdxYOBpVQz5NtCdYJfBecJ6njpC3DbuVm0CAa2h6ZqHpoPCMET9keSqho3cLZaH
5waBxnxumaLrNqyH471ijcqxKnJ0tPrUfQnLUbmYbnKSrdgQ08useTJ3OV3fHvM8bea0BWwiKHqn
vKJOH7bwFz1NqHy78uAjddzvBfr2P7xZbT6i8LNoWOg4fTV+R2cEl72wN9/QjglngFEJNHfAMSwc
KrTxhxEprRLJibnZwUx+dNUAg3itIb1tgNbMICysA8PzHgrd6Z59oFXcyJ/CoafRp+UqNhA5kH1K
UAznQJSQNOkM6pgRsfYDpef4FEMp2PC6FLVio1kWHfuLqUzFpWhV7QYC04fyV6aOKfoBFNVsFrgr
CQ7TumGDXUz+rlV1sTOECeZtMKzPCpcS1CS/8ise1kkAnZxb6y/dC0Z4MRheoeVQGavaGLkDxyGL
ICSB5QH6BoBMecpATnOkzA/lfPi7/19D7/ONpu1+z5dBOf3WXTXkC8pMvzoteaOhiLuvtgosxFbz
WZjAKdGWAKgdXEJXCb7i3Kkvyk64LxUW12w8sdohPa5tXRizKLBV9VGJaozdVSs5VKnpXZGc6raB
G7BiHhrvKmM9bIgl32Vj02UqieGk43uYoL+TFVO5bYE8f4yV9dVBYemxgsLwnKXGFnXmkt1qOy3j
yQKJzH3PWrcDSSJQDO3J07HKPOPzHe5cDDTNkQJkBvbjCfnsYqcGeo57uKU8BT2/oYJ10yumLA6/
mjqltuZV71MxDFgkmfEZzfXqXcGFqXTy8BXJHyCmnf0kw002uPu4SIMVcrD1O894D1C+0e1kr+Oa
v6Dlug+yU4Zks8n7I44qzesw9NPORR95LfpW+yQjdm47z3xGCdw/20H9Eg+OjV9dF80gB15c1yK0
lQd3rc9NMHYVOtBZDBmVJsQE5aB4VMIRuApfjbDwH7SAvL5ifmJg+K6ao/lS15m+ASuWr2v+AC+G
NyNp7SpYdrVivjgUJx5EEb0mfe0udDy9N0plnFrTbp+7GeGZIVADwDeKj+OMD0VNyt/j6xiDHqBX
jsNXfVmxALzKVj/q6EGkQC6d0r0CEi4O4OysxwAoAN/beviutSXbiyz94okoWLO2Z3mjO+pDW5g4
q88jClTlFBx4GrJWyxq70wdvAtVhV7aOKyqyTXVrL3plerDK8ORVdfZhR1oAWixuD6bhpR89cqc9
j6HX1ra6h77AosjnD/HR4Ui8ZiWqb41qREjYJz+C6BfGPLhf/ci7YJ2UfM1DHZqbLQzlIQLZeRgK
HjP8/s0XXLX8hYH3x1UkQbRLDUU5u732+6Am5ZOJJsf+Hm9AXiZiaPZjhryswXfsU5nySwvG+ZeX
xqvKUpPvWUhGz6oAO8G6jDddyz5RHdT+aE28sKqn1lNT6FiFINzyzS70TaSb4y/D9w4j2ZgvtZ5X
S3X03ZNpYgmixFW7UKFXv4VGFh2Q5hmXslkFloVjpKBKN/fqMYocQeqZG/Bp1RuF23xla7azG+de
SydhZImS5M7cy2II3nLD/4RCcuJt0jX0z4r4Kq9UtHAQ8rp/AaYzvowGgsrzHN3QsZefzeDbYfgK
oKv95Tl7oTb1T4rBmBDHWvFqQadZ16PIzqlGct8M0mw7kue9qsAll2OAc2/sYKrhWs2vtDT3PYmW
L1HgV8ssrKZrrIeQupW0OWRFMJ6FGucIfLT6qzGXajEAdn5a7ZL1X/OLW8CP1IrVtyZJbMAEbs43
Dk58Avl2O6Dc8Gi6IIB1LPvMmr8jMP7uoGQvgEa1cF/aTXVEraYmp4XMNiUSEVdHeZBd96alh4Cq
HHTL/jUnw+1joZWusuPxkT9U8wFjo2SlVZg5oVSZP5BfAsImu7Uac8N7T8iejhU7Y2QvrJZXl41B
M+xzh2fx7WDmPqujvtmUfQJede7oEeBGu7DWPxHM8vatbFZII6NCCGB1HqKaE65jsddRfEHgl4p4
lS/k6ehr8+mU1dvc6x5uPWXnhceu88pgI0//NT5wLrizWlesqjch2ZH3STWyMzVFIGVzM2z8emcY
3Bw0r/Pf1VbHftH0p53s5UldLqa87c+yl6I6yl2K+myOZfk8X3JoNOVNXjJsJ6xs5qa8ZE/1ayWb
Psub2yVlE3WIrSlKe8dvUD3UDdkqHzoWImUqPsx/YvKst73pYPYVvh2yfT/IefemPLvHWLDsarc5
U+ERiAm8NkUKIRwl5MfWt51HBy5XYuXT6R4Xw6BjlgdmQo5gf+s8JjMqsSETS4Xqn6l6xZ9Gt7p+
IccNB2FQlOX+HG/7AE+vaj7TnOj3mYyxVfrd+9e4/9QLKMG5XS9P/LOHmmsc6/ahGeATokQEQ9Zx
hRBLeSrExKpDnt4GyLEU8/RF4HT1baqMVXK+PP3XJMol9qHQzGY1BnYKUQD3kbADqJsmlf84pb4P
Z0NjWVkB08FFhuLjn44xtv0H6PNLOewed2M0ZrlfALcnVe0sZHcj9DOo4v54H6dEeniow/FjME17
33iuurFrdTjos9h1Z4oMqbS5jaHEeAjV3BPre78oMvrlUBm8jb+1dUw9wQUCAkX1aRFh+Yg0+Fc/
x3hLTbLmEIRh/6xrzYeMe1WxMMdxqHWo+SzzEt33r2mtKY+Zg4IaX/ZmVdUWWtdlYNQ7So94+vgD
orNT2VhHUJa30XIKi0v3EhcvskHtj1m9qWxcSlxnGZMHIwFbDISXu4qKKVbn1HPydGbJLvo6EyR5
YpdfVqYcOnzR4d6Pr56RNtdC1ctrUsRvoijGDzQTUCfclEGhvjavlWd3r7XXGZzrcde9Sqzz73PL
QHgy9acLNG1nGVm5vsGuU2d/hVAUkKWfldHaJz1MhpewAqEZqOyewsgbXljq+ruWFfhK9io1lnv1
5H6TnUlpaCyRjuASkhbP7GqjGT6+Cx2IRlG6Z3lIW4rcC9Mbm22nuNHi1r73yzO7bHe4MuiHto3V
dtsoIb4tOCMv3ajojmZHrgIzBqU9yrY9B+XZXzEn0aHSk5lkIWYgIaIL8D6OEZ6azvYvrdP/Ppg2
csFDNJWbvzogDKBzVToq3lP/zCC/519SkUVnvi/Lv+Lyml6QP49odexla7D0nqoaieSZGyQ5PhNm
BntT5HC1/qH9yLjJJg0q2p1IxJi9wbh76HbmwB66X07G5DX/jJWhv66uB/5Rs8p6J4Ypxnk7RKzD
9NqdG6fYraLgNVKm6/N83znxfEpbnmUopeJ6FZ70AFPyGJPoByS8xIPQJx8NoXGldUrxYI0eQsRa
mGmrSIkyQPdzr2D90HfuAq345AxWmU9XjeH7qPM1ykSXYiNFM/OQnke8pdyDG47eDS36qc/QJtkZ
m0/8Smx8HQCAU2B8xC4xfAfL6B6sDjlDOQiHDGwLnFIH3cAF+VknS/CQ9VEOHgLvXFGOvjqWRT2N
74QM16lZIUtrhbc3pWPHoShfbtCHIvvExzJ+lJAG1ij1lQgMnuTxjnQAg/5XJNc+o7iLHwEL1ze8
xH+/zu11avPjfo1+gCwGXfnQZiOYAhLNwbFSvREjxUABGjYfYDY2q2xKuE9kRQtdUWmjUwph9STP
GhmcJovNud4E7NzmQbI/rHVsnv41Sp7GKRV1pM6A5v51Edl9mxTZQXzCIYsd0TF223rbte4LCV7l
GIjBrM7yNOwzH4YVwZEfJDcNSA2g/ewOjB1ER74HIS7eZuQpx5DsCN4ED4P7o3G8aDWnEYuFLDrK
SuR/LkrKLgAB5VGOVIxgg6NCdhCYUyclBNVSn9GkFfvzmwzbrf2nu1Z7pX/40xxCdKoXUptNQ/+o
XiXxsOxLE18+LWr87V3JrTHG2wtEJlWWhz/N2xVQMBqQy0l7SJ1Tf9U+LdM0rvJQWXp7jkQA3D7g
7tUFtbIPbcxbuqw1rlmdiGtc+jBGFA8Hoj8xl3vwqo5tCq/zpWRHblfeYtSpMN5jqmp9uPHUHOWV
ZJz76qoGPw6NiJmGlkePio2F8nxtGaockVGebZ/kHDxuDmSR9H3IHgvyfjGcjIb7Vee5HSvUMlpk
CHa0vHAfcVQrk2LXPGD0/JVSRMPBnycWcpA8xR0GM7LIwd94XrvJQ/Xn7B67L87+a+y/DqnjusGv
DOn7oWPjM4Fv8Fu/unjAmVEbng9W/+iP5nBoecybANOIlbn9RgZW7GXLjqvqkhlaebHd8sdglqCq
/4TkiFHHAbdF0Xc3mkgRx12hnFFZxeU66Mb3ZIJOObRe8zT0qbVOCsU7u02n7YRWJwcdAedT7Uz+
1sib6lERJr7waZi+TlPJprkznbekHbqj0qrgoyiQOMA0OfjpkJ6K8qhloXvSPZ/OthO/O+UIXR+j
k9CDhcrGWE3M6DGfC4tRGNkPjtWtZUseFO4Ch8RofnSjH0dLuwn7beGWWC/OBsK1lYhD7UM298MA
37Vxcl46pWLTmunHxgRTSEn70Q0fbNOMkX/kEPM0vjZI96aO3Vxk6xb33QN7QeVEAWKauXb1F88K
zYMcoSZJcnUQX15QujZ3wvZVfwlBA0hCXQXb+9XVFCHQPqNwfo/ldaKsJyNJV/Iy8oJt2Y5byup8
ovlNmfNhyOJmj1kMLjTyLbgq3iyupb2Iehr9pYUyxTlouu39PbeWkT3mpE//56frMYDC7grQ/Py2
5XB02G+f7h768wnv7yASDiWRyLd2t5fM2G4AVGH5cH/NyLZR4MmowN1ftQsV/GZMMLby8vKCVZj9
/oS3v1YYOEj9zp/udm3d9Fnv8OnkaHl9+QlrhNPub7KfP2Ha3P7/bn+WvoAEHg+/P52crdrmQfEd
UFHzH0LOztPsS6RX5uF+eZuy42KocBAChlc+gzua+a5qcS6s1nmiVPZc67b7CfkGjT1MxA6Z5pXv
uZYtC0tJH3LdFWt3wkoAu60LNybzOdPJyAWTx10mjKl6Jng8KZrxVXbKQwkYwzDd8Ta+6iDNNyRA
N7Ieio1We3KK+Md9vKuRP+SZz4LTUVetobDWK2eZ9hTT+DpytKfAz/UnlK9OztAo52hujaXdH4KI
P63slMMsD8l6VtsBOpgM8ZoAOQoHyeP5GvKgN8WwTju7+FfMi+uNa9n15fYqY1ST8/f0hXwZOasR
WN1PVpEeZHPQxvoBcPOtJWcNDXJGpVUiR/rn/QZ6D/pAcx5lKELwYYeYRL68v180w3/lalIf5Yik
iYKzrde3dypDaLuTBx3igGofH0jGjM/Y79rbnwSwf7FVoxQYv/FlcM+Gl2UPtaJBYB398CLPzCSF
OtVXxU42bQxwxaLUQSCEoolWf412Y3XYV7Ad7xeQI+SBV/Cy8fcr3MNWXOCK9ucV7h1J2f5+lRwS
CvrxrIdUPN2EGqRroMyktll0bHTsRaHU+/Ge5Txi1pM7HKk6O5Tbq/LBdbFKGNSguRqgC1bUc6wX
JXD8ZYdj/IdZ9wE2i8b4Lcqbc+V03i93olaTBQNrQmyAkUpHlTxxdOBTavDdFtrPxvaVjyB1HRTC
2uxVh9eD36UrrlCX2JoahvrA29W2VtDZR1vpnL2bOdV+UPjm4pQnbVhYeWned35c4wmoVtEuannU
WPI3RpfuZc9guDPjKKOWvNC7dDzdorbhLgYeBGsQFRn/BQ3/y9kyrHFT1xQt2bQay5Nlmc3lbO2a
xbV4KtEf2oZ1sQ8rLSRn6voX1QUPAr5YQYCyS5axnjbnqbbUp0itX2XcwXJsFU1Vc+DWqsGpNFZZ
YSuf4Fm1jat7FoVkpg/9OddbRHd7Eez5aWhrGWaHeOzLAb/5qzkFDjQwK2kQf3XhWW5YJpKEpOKb
HPtBJMe6LrDkk6eTjmqFY2qHXvNz8ovBKnS6Yj2NWfrqWpTP2gFzBMe2ktdCwVbBysF3yGbXQrmK
cvWXbE1K41zcyD3LmWi+mE+opC/RRuZZPB+cbAeypHmRjT4utii3N1c5F4/pV+GH6oNs8UlQIvaC
6CSHJj0gwJZU/Z70gfKSsv/c81Mo1IUo6pBcPQdj0HDZtDNjjV/Z79iUwudC4boGKGyS9pMDo0H/
p3seaLUTNntjDt74T7ww50RDp+J7P01vMW4rwKrL5L1TRh35f578smkU5DyNSPgHH5DWO2uAN9XE
mRC6+vTWmis5SMvc5GJgii1bjh7BZ7I0VgLzlMQxKecrHiiB+fqjxs2xtyfnLHsn6t/gkPzXEXTV
1TSah6pJ0nehOeFxwmeQdDyT8m7KNxYYi42cZBaqAso3ZPOAw8oR9X5v48+MSXmIpC+PG+LDk8yW
PTJogCUkO4oUDE7C1XNEWgs7cv3axkaF2nIYr3P+whvZ2Y+Od6HOeGvJUNX2/jJLRn5C83SXkvZR
wyFyYQwFBUiEUF+V1o/YJnAlEsHuPoJcAIL5l2bW31B2APYTzjRxYRePsSjNreVNM2duQPZQ4ZHt
tlY9M6vdBdLexVeM+w6RNpfRtRazKKBL3y2vLBZxmquvRWBRahG6TiJbuLsehai9q0wznqQI12jJ
5q91wtaML2X/nfza6nalMov3Rd+Jr7GAqYBbm3huG7JeTRKmZ0PNqdzFg78LVdu7BLaRrxwtTt9D
S/mR2rb5Mxmut+tgenVVsFr5bM2+AXzVKVcX1YeVN024NA3J64St1UuIH8RLV+MEFdvZkwxFtZgW
sDZAVs+dZZuWm5x0+lr2cm+MT53ogYjOvQV6yi/N8X4t6nFzVituTrLfdtN03dp8yZTPzG27l7FL
VyUCzu94aWnAL0JjIZtGYdobK2hLpLub+p2dGFZO8QB9Yh5spN6GwgcKKF5aPUGtuoUHKw2OGSaI
IHgYleT85qCPDNtRbc1jr2COKEylP8/6FCu1Dnos4KfhLGPyABRhOCfzYYoaXOArNDBlR4907wh2
lR7Z1lUkWu/dMiZ7kYMDPZVZR7VOomXbT95Dbfn2ucntYTnig/uVFNzBH7zprZgwcMAYutzCyQw/
fDHhLZE4XxUIzatMn/Da6bToMaN8A61Xt79m0fiuYT7hU9lYBF7Wg2vsw8f7wW68c81C5wiZsXRm
d9d4PylWsJBDktD+PdgPUV0WanaOLSh5C4tU3aI0m5rfv2yzu9iUKX+e0MzGxxpBs8PUA+WR7ADc
3L9XE8pKkjnQ0ALSE6DmBKtgdMPvqtWGD5IdMPc188j/wzx5FWEOe0erwos6QRVQsFxee2bsPuH+
6D45NfARx7rKyKiS9EEmp8FOmD4Zs3C6HdxmushWYsbxru5RLgswgcuWllc/ItM7nKN5Qu7pzmbC
RSrUTespwGMFCc2UjYnRWE96PjnXxAbmQp+M1JaprD347CscUVFtjOJobUAAOWugsp2qirC0jKs3
Lc9+n8kYNKv2eRyKJRiK8Ivb/zKsvPqwCyvDAxilQBn2/PDo2q2g2MvdCusYpAzSPvwSTep3KPvd
NYjb/GE0Rnshx9cZVqWsJPoH11DTq6eLnzJuuoXHOqC0kK3hd+Y65UnGubc2aGem7T4yU/8jEhTn
57ej9EqyTZBg28om78788+763hnW+fwuUJg5lq39+911LKWWve5taqRUorLPf5a2diEjm39MUY7V
dDyoZ69xy2OZI/bY92H8ilt5sCBPk/+EDb6Mm0FcWkNPV60wPKQufUxA5rP7IW2VcWt18cm12n/H
5VihijdfOMFr14mjllj6hzeU6JBlcXAutRZ6vOrlaz317PdBTy5e6Gg/IiN/AhWXvhs+H6uvcuUY
GVN/Rp0C5qgI6k+w8nuftfcPzSu+YM0lXtVKyTZOQfLdCBv1ofencBbN9L7Eir+WQ5FDCgHQF/VL
Dvt704nWP6hQ2S+oRw1LXRv5EY+iQ3x89EC1TcLeY4K8Y4MRS7Gg9ymrmkU/jckXswi/FWntfSOT
8JAj0PGz1Ke1ym0/WLjdGdGTPFq0FvI3MEYWUD82Ik+rn26gPmKm1n4zuvDnhEXqTrHcfqPiPPLs
Ad7Li2fkIvLnrirZgI6etpGxbhLVBeLYLsv7/DYCuUJMuhNBGgOHuTEPn4Isci9FaIJins9g4ter
NsnDdeMgJ7IOUBjjf8A9VjpFaR6v7BvNMn669TYevKTIacJ1bCNeRLm75Tr/TLnF+KvepsjrB1qu
raMhbDaJ0ymLSEmUi+f0+jEZAcrFfl597aI38Mf2t6RqvSVi49qZ/zDrLBBaXlZzRzt+T+Ehf42s
Plr7FfsAawSiUqg98mpxZH+bRAEjow0+ij7uNqETqXulMHHsiAIso+YRQ2e9GHAwX8NM+Dv0QR3A
e1b12qbasxyAJFG6QNQPyFldV1tdCXX+BNSLgGICr6s/bDDZOyVJi02FEYzdxsEbiv/6PhFuv3YG
1fxije0qtLPx3asGscMFFWTVHK/Ub80QJp8tdm7bFvjRVnND60uSpuYXwyGjMCSqvS3bPvkck2+y
L4bjvGFbbeywbJneR6NeybhmslHFi1cn5zUEbySUd/IlyO/Yq1AJt4aVKMvKDLA6Yy9xlGfF3LzH
ZIcIqv9vSC9cAZ+iFau/5g4g7Q/o2ONoicSfPFQROOUSY9h/xbK0zy+8iWhLpQAvoj+Dk7kDfwIH
nW3zx19xvYFyG/jN+a+45+fZuQXx38XWuKxhLS/7vn/PzLq6ljNz0UHD5/gnBOu9vmJOcwtRZatI
IsGKVdjWBmLUVgWOelc/N411IwYETzrX3RSGKM4uO70drNjhqDb8f1IW9/a+5RbHNA+6XY3K59nE
JHfbxAUVDAUXvxgt5McgqtEE8Cr/OdU6FGIjFqORrj4AA8gvlWWoG0vrsOnNTI+N9e1voY47NBLY
mVpWdpExeeYlrnmAGfQgW4Yb4fkN1Kk81xSkwqTPLrdYVKVYCKZqsgrGUX2GDO7jjFwBYPXEWLLX
w8t5pCoie82kKVd2iD2obBqx05+KMf+WV6n6XIuqfUBs8ZT4Hqq9ehRS0TXjnWwKofWLrIi8W2/Y
T1vhxt4T1VP/pdHblRzlTKxfKsE6XoWtCPALrZnRxAs67L3oFFSieQtFtYxHAzlmm0zhJLp2LZtt
E/+AGz8+OmkXXzP2nmaTABJ1hbEurLJB95JJKW5VORWTnZrj72pbZv1UOWSBRRKe21nZNm7M8Nzx
8Jd98uD3TbVu9aBaW5Y2JQCh20dhWurWB0Gyz0IvvciDJsp4pZYWhnZGnt1iYTOlsJX8ABdQCzjj
PFjG5BkMzmqnthQ47zFPCbwVai/aAuRhMa27ZKA2MmvwpG6bHiJITduE9iPzkLPrcGwuevfV1Q3v
V5gceGA4P6PS+6W3g/qWVsoELKkOLk1eOzsU4UO0Fi3x0GvwdwujKN+0qAipb5TdT7C8pmG4v4wq
eoleskoVPKFG63ZoUhuFui69lnGOpen/jHdz518xchs4rrSLxAx+laZf6w8ueGYoGeq0FgALzvlk
aGAjo58InI+ouozjUZ7dD7appVstbmFRY+/mzoeAdQisx/k0MqqXTqdCfDd6k3FdgacvY7fBf8bJ
3vvgodLKdaIKb6fARttitjqCNrLCd11TFLQDVXMf1X74HsTp19By6wsP7vBdzFXwpH7zPXsgNZw+
yylTWesHSob9Ug5K2MGC/ILtQRaWZ8rIY2PqYRaZg228WpHQsGIb60ui6clOU8sU/IJhncooSTZB
NWhPNiSxZQ+d5LOf7CeS7DOQn+UXRSs8wNOX0GMZEgijWkJ3bJ5EzRMkLTX1pKFVe8gcxd9NpTpd
iiAbVyNGpm99zy65+OCek56EWVACiOp+QYJLjVfAW5OTP9Ok3BYq5EK25QFIXgTCoZ3waIz/6ZHX
kMPlmNsc2dYVFFv77nOsRXoNZulrbejz05CVSLERiuYQCATzHPXNVobkoRd6eyFXsJBz7nF5ps+a
2LcYI25D/1wfabDt7YJqSp4ujeuLE2T5SY5Xp1DZeOZUA8Qy3K1JYus4lVF5aPLeJQXfBmenNowN
+Lb4EV18Z8XGZXzOR7OhYGyU8zO3wJzJ8FdOC+9MxEI7otiCiEE6q4VoVRNvZDDSMqe8nTo+Cs0e
2bTxqI46EDSN/XTut/Vz1ycgwYVHsjpV8Wdve4QRh0Lsx7Qq99mcmYxQZNxMbpU8FopMZev+i1Dz
dGmpdfmBj3CATiipxQ5hUticGUvlcevNm6gFwMJ115dIjXm5vbWdcWHOgI+uVMIDG3D83uamHbTe
Ar6EcoqStHv7M6y1QRc6A4yZPDB+D/Nqy8O0jGEuV5NxeTVrHgau5d/DWIVY4ASm5BQ3TbVVEofi
fjzqz6FlVdeAO7jVBGa59HRIAR2KBIfKTfRn28r0Xe6bMPnnwQ7mNs8Z1J55qCjSfKmBddvJoZra
JIdWAa4tm8JuMLx0S33X25SEkA1Sn9MAZU3TNeO3wmfX00669dFELIb579e+xhNSEkGj/VCyjjVX
gtA2uYqFQ5orWvjVlm1GhkZPmK3rOC2vilKLZd1CNa+iDo2mNiV1SBHgKyTycx605C0iZ+dXufOL
+tyrN0TlZ5GaxdJWSvFkgJLbNOionq0oNvbtmBo7LBi6B3lFpH4yRLk8VLO7Ifha5axOeXbNuePb
FcsU9M58RdG5xXKcRQoFsKi93OP8p13QXzEqYuUhSEltT+YugKQY5WLIcNgZ03WK/tD/Y+28ltzW
ma59RaxiDqfKWZps7xOW7W0z58yr/x9Ctjnv1PYb6vtPUECjAWo0EkV0r14Llm5Jy5OHoM6zl6Ip
XrJOUy+D26YvvMoMcKNBRGaaHKUMqjtbKw9i1mqqEP5Oo92JWbIeBexOrok+J2sJwxqbilh3XzUX
MDQF+Hct/mwH8smYVFdMi+OJ5zqfUt2c6EaD5uKEFcDMVnE5ntcUhEVFu6g0q/4+blxPyr+XcdwD
EIESS867z5R2OCdXKn82dVMN6ziLtcWHiQ9Ds6w4bVEcKexjkMEd4iAhmIy6c/JrwtCQr3NoDQ1O
+EXQ/80TGYTMffcD5sNXBMX9T04CTzB1Rd01jHtjV1GXQ62LnV8TEsIraLbNrakPzpKfN972qWko
MDiaig2PXK8hLy6MmWU5CEsPEZlpw+X3awwWge7pp66q3GfX66YvilojzMgwaZ1yXTYGkheTMyoB
5nbUdOg2pqHfOPA4I4Z838rKnebiS82LWDpyKn6E8GhpTa5m3XRLHn2CTcx5grpIb4xWeczBM9Ok
XntrEm4/1YpzQ+8vgCT3KD8EkA4Yqzwauu9yrjylZBm/uK1ZLVTLdF5RMBuWaO4mT3IjB2uIp49O
YsET6A9wtoZjtu9B4sB8okjZsi7bA48aNnh2ZhVLj7eSYcerLHLTp2RqBjILZBoehEV2vZNjjXuZ
qbPvm85ZVTJjRLeb8mnZdJMVEKFOXon5ciAinLXwFVeNew6Jyy8LvbcXqS8/RxbVV2bF/30g/bQx
3bRcCmYhQRwUTgWwdZZP0vHAWuWxQl8lVl8tnT/PjtSrGMmE0EFeP6OpWt0UOIcPZZaWKy+1jM9D
m/1tJUbykDuVdIEemqS30fE9QudhikY+kE2uviZ+87fBe/aZH5cG7UtgAaHWBEsYm2+ozXeXjCKm
dWDbIIkdC8lMpav2pUe5tQvf5IBaEAJD8nji2/KXMnKDRAcExbu69TamA8ISvrfgb4d/jFZKyi5S
QmlHAPDrUEJsnugQkBfwof+sZYEhMlVz6w0dUXeL1Em6NYu8efDN/By7g4oMmcbRv0y+yTXMLgSd
/ZsVFg+d5If7vg/MIyTeMEJOjRFfvfxLVvi1t/A66kWzoP3RqRtZk7d9UDif/Mzt1rUml0ebA8TV
4yUuw4aHLA0Ghw2q2/q1HBtv2RGLpFqoCGGKdvxoUTeRRdmnfNWUZvyiTBKrkKekC9fKcz5RwyaT
7Tcfrt2vth3ArNJRcMYPSrg1S5hRXNno3hwTuFap++03zxi2pVeQuGu05zbVHar0pAfPTHe1DtnC
YEE6MkTqsq4Rme4S395GcJIfs77qd6YtHdwxS9fK4BzHuGoXMkEPAjFNv2kDzdxkbvPJt9IahXc7
WFTpEHyFl+lmG4X1PefLA5UzGrDQoG8cqa4PUL8eHOqbLzhMYuZUKFzSAVx6BAyk9/zwQTQQlClH
KYKVfjJFkgStWGIba3I7yrmzBuUsd/mn3s5vhZkSjc/KZ8rH4yvEzvJLJikQeCnWRQ3z6jwY5a0L
gfLkSRgeA+d7KDfpSYZ0wgn7Ye9ZMKAA78/0k3RxGyoVfTP53IHK2IJNh5ppGkqDeZ0iW4+m2naX
xqwpXJcAtelSGKxKufGPqtOclbqx4ayfEIcTMNF36PGI8HeU+2CkBugLhF00FGOBpxcuYuz41V88
9KewaA8vPWpK1yIOX2olqy4EWvkmjR0Zvq5qX2U7DRcUWSTbMmj/tsmEPCATrJ373qK0UfeDJU8b
2Yneg5iENL57aHsLuPIYfSWsj0enGMPeCaJ8cR8HqtUvhkqNAdWl7Trv7eK10MJmjQxmvhVDUzP5
+XEU+GW9kfo3Jx+WXU0ZKFE2LT3euxan1qOrU+m3nEAVx8jTH0kFS0u/Q3bRdw5pNdyKITSudgKq
tavXuqP9zbmuWMhh/bXTjfY21glppwyazzL4PJZ8D0NJXQ5NWP3o9KfOtmD5iXznVJBmWsBC1a76
iOKZJkSKPJAad4c0HgEnvs63BCbPWzr1SEPfEjUuKOLEJCbbjEKpruNeKYayqicXSSm/RqB6MpTO
nstIbvkNghZKDK3AG8+DTbCM37lnMJ/dY9JkS8ogzOc8k5NFAEyAxHn/Xk1unIZxpPGr65tf/klM
TniICYefh702cPXfmnUWTNlDEP8o3Nw+9AXcj3aDvg1VN8ku0Kmwoj6TyuQSbjKO3MNGy7XiOtql
RbGl3BDD8W5OXWS7jEf1Y2qTl/P5+u/4DSE5l0GlAOHheIWUOVu7QSA/NmNkoTLUyc95/FCWPIBO
cr0PbRuGu1ZHET70nPo6BFPyxYnLz6qbnuWCb3oU96itA2ciyqUtTQvJda0x9F3jjvIOrDRK5pka
rxXDKvaKyW6Au6efjK4gM81zKVXLa1Uuze92njwpAzJBVSbLyNZI684I8x+c8i4+98LPXssr7Pwo
g6IpaHblUF9svkrbSLW7bW/Yw022bG8FB7T6JpOgVM0k/JGaZzJZQMf5Mt/MvrY+Wz48p0WrVI8k
mJpNEdcZWJcSbDRhLJ65qltW6c0yrazoa5H1Sz8r4++yXyKCkAbxiwk0cNNCfXIcRw2WFgMsr+90
Cjn94azWuv1sO47CLXtDlKv4EvgG5Z22XBxcvbPAE3bfFS/iRmlbQPGNygQI34RHqIjDNZGb4ZI4
Zr5oDeNrqOTeM6WIw06BOHUL6anzwhkdqsjU+waNBQDCNBkeh0TvKPsp5U2Zts0bvKgH4RGY9UjV
GvE5tauybdNXO9ny4j2cEOZeIf9w4n8ZkfqrzSvUE84qgMh/3fQE3Qc1GE4pYd9FHzjus6HrhIPK
/jBhTzoNhuCiBy3Y1/E5AKhHRU1Zr0sDmWqP93Jlovi558dFem3C0V/YrU36e5qtGhvFGUN/lmWY
Rkk88FBU80NaAqnQ9LbbNw3R69FW0s9ObH3vQJreCifUb5nm/41Ye0oBtLPIwVEvqeODYcGRzT0i
UsO2b6P00VOnyHXWVN9MyLOSoFG+c8r5XsiB9VJA/bRWlOizPZT5irync0umBswyTKrkjnauKakS
/B6VshpLMEu+Wzo34eg4JtD8kCT2bMul3iT6y41l2kW4xcSVbvZ97/tmsYm4TnPt245gs+T5azvL
07PkVQgQjDHET60Wn0Bd/GUBmDwHmrHO/OoJCupgqY7qaayco54Qx7UcWznniLovx8FXVkZd9zsn
rtQ9OiTDNZ+aYJcOhFxAGQS73HOClW426ps5wKdf9v0PiuFGv+PEDq3VS0m8fVHVTrbuIEjidhl7
44EMwtLXJQOhqFzbyQMgtrgwFWI1nrVzIyld8pHn+6rEn3xHhQbGRgRGk/PhNFKsukw00tGhqfWr
zoiI0MuDRUld07SLqG6eIAtKdsI2N1SF/XKpbLVbd1anLXgaOeukCt7sqiMMY+nB68RGuWoTQ7tF
ju9sfIqz3cTYkpEaTxQYpTvPQPGmUwsYf4L63JVa8gSjAs/VtgzXkqr3e2FTEqAvsMsCB5XsG0cB
67uiEoYaJzky+9HTeEpGbeKLLEnDwdez8QAem3fHJYMRUNR/asAe8SAYfZIq0g4dRbjrFgLmXVL0
9oOMoKlsqS2HHpTmqXslVhpwxvGDZhl7SXACM5zug5GAhQ3MY1VYo7rSfMeF3KV79IiGO4ZJCn8M
JfNcg1B0qVd7kDIve+BZeqp2RjZiNHlq8kDvvpgIASBu6POQF9flCypfBNEj/ZnPjwlGZwnDe3qz
m0lJuXmxKEa+EflM7k1BXnpVwBC2HiYvMREWlXup829igLSrvCZhGq0sqxxvMEw5C02pe7Is2ni7
22TD3KqxrYN/xUVMcFrQrwYQycmSd2G0lA0E3GupKU+9YxWnpol/9mKoFmDohoYR0mtAysLn3uVO
xOcqlttNzC/huTTQM5ZkI98miuNSVUnDx8DZN7VF/D4dz0Zp8gOQhA91IUV8/bkt8gRroYELQzfC
JpSQlIb1IGy1nRForKAtDW2VY1LlkqQjqgvqbzvKabrKiuHSQAd0k2E2WGqu7z34vOotobmYbGEH
a7433mzARCe+dFWnrOAV1PmZdvWjk6vJtg71z63fRme//ZsgeHmJmyHfOLYLW0yAAlHlQropenAq
Q5MjunNTW5e+6AdCp8iP9KZsIjRhwVctxZ9dWFH+MpC3WBi6VL9yv1eWdeh6T4VdotQWlu7VlPlQ
BBGkPUF0NBvUiNXG4KdlGoqmg9SDKkgn67OFmFJ74tZpt5K6WL1p1WOgT+RMshkjz8MbfOdukgnH
7akKI30xUlTCqVedQn0IuAmCJdEUvsJjgW82G8WTtTuBU1k3yK/2KvxCE4WT8OvQtYIv2jxFGTwC
eejFq8ZS9EMdUK/vAOZ6VnyzeuQ4vZD7JHuG+XENTFJ6mB7U3aZS3rTYKU5lErj3oZEnyTIcunAD
gQsaK2nbS2vkWqVtDEz3sdKzb5ROgBFLu+7Ady1YdGSqHowsAi/nxOPWcFwAV6X06qNt9dgNyVJv
yurZG4byOUvsWw6Z8CX3pPLZ0Tpj2Q5Dwx2WoW0r7pYURbhya/diZHl3bvPBvaTIy8PPGb55SVju
A9nPKdzwojczIjZJHDLYidmIOmow8qTKxKwrIVyVRtKTbOvyI78fO2HurTY9xX4GsomDJgDJ0Ye8
gQymoVXxinoI88WIIwi8VbjDqagyX5KK2DdAM3llT0NjkJVtnvHzLkWW8ZJQpQQkVInXYq3qtN4W
hu9mfV/bgBzm116D4RdnnvCqTTa6HjxpbBW1fQBpO/VfYqgiUrmGmV/eCOe0A5OuQzt6n5W9KCV0
4+fb+9q+d1cQ/shb4axRTLEqfdu9z8Zm1awsyux3wlkOOkBP7ZSGFdcdfWmp13W0BTe6Myynvbbe
YG2SYMxPdnTMiNA9o/bVKnL3PFXSPCdl/0p+zjlnMAvsYHiAXV/ru2tTx3tK2p2jpUmwsQhbrXwp
Riqz7qZW66KLDlLBlXM1gLo01Y9kRw52Z3dX4Z+WQbzi/Bwg2I66iZV2POIF5InlMEa2jtxFovTf
0txov+S5ryKMrhlX6tLDXQBvVE067NYY0UsjIxVmOql6IKbeLkOn995KQscbDZ6DjZhVKmQ/YPtD
XWSazXQgfVXW3rzA1l6bL1WReDvVzyAt7wjbhYlZriqpKLcgl/ndsr1xODjIVBjr0LB+deOpqytJ
oS7fObzr6omSb6Kp2sszHhG39V5N/jyKloeVBA3Qq8an7cGNESKaRpLR6dfQGx7FKBzT7FKAzhMj
MFbGSUOhZxFM9OpjCcmT3ffwnU+7ItCpbSZ2rVVoStp1cOWfjS7tLanzrrOZB/78ELuAKSen2R7r
cC76Q2AuP0xkXigvCjcZtrOzcCEewVnHhGv+9+XclgOjUSrKC8IEG+q7h8/2aLqrsXa606Ck8llW
CXc1KsDBkDOyP0A2EUyKQqIpJlkh0Ys1Y+LBQBh2tFAUEjbldy/OpiRzizzthwnhLGZh7UX0Y9pZ
LEPz14NHASKL9QiI+r5rRWwZ2BNJqWYBknkVDWN6yKrgZ0NtYHog8p0eRG+emP3miQ9+/4XLvD1w
Mwjvxf7zOjGcfeYr/RcuH7aa1/7xVf7xavMrmF0+bF950q+X/8crzdvMLh+2mV3+t/fjj9v8+yuJ
ZeL9UNoBfUc/eBSm+WXMwz9e4o8u88SHt/x/32r+Mz5s9U+v9IPLP13tg+3/4yv941b//pXanl/y
dKhliPYOPNoF09dQNP9m/G4qqnxWpeQI76vu40aPsvfj+4J3y/7xCsIotrrv8p/856vOr1ruUKFZ
zzPvd/pP+/2n63OY4ejd6SFP5/MV77t+fB/eW/+v171f8f1fIq5eD+PNKLp2M/+186v6YJuHH1/o
H5eIiXcvfd5CzMTTv/yDTUz8F7b/wuV/38p2SqhzS+3LIBnBsZHaiSERsNkx/t2ImWgYioOq3YRZ
WESvEgtmX9Mtw6OYLkkg7Z0YWTat8x4zrdGXXmVQW1Ub0kMWxBCo1f0zp2CIbKdRnFNJ2IJvmebF
mjHQzQPZ9x9iXthdeKI2YwkjlrCJpuphyzB1QGA1ZPsn6KKvkHrE18KW4n1nOwg+d9T52mZ0b2Co
jM95CgPp5KVFEUpyYjawJOBsnny628S0GunfkaMjIGI1UMuIrXK/p845V+X13dGFVXJVGYENT7JB
fUk2IrHDyR4cJmKqGz9Cy9WG78agfr4rrjpBA/L2IdU903AIrOJaKHFxVZRG23p6AXRdrG61ati5
BciGd6ut3gGYnDafIRdkR7GwMnNkiYz6Yd5LbO13WkVQ0zve9wuSojmFaQwt769LCre07/qzyoPF
3U0fOaJZ6s6Ry54iZvSCvEmh/i5WDz0yJervhOsbmfqrcei2Bv+3I6Bc7+RXk5a9ELwXRrF8ni7A
iTiSox+SrgFVYecFRacpTB+Ztc8Ly78PHCVwQMNM9hw4LgRXBK/uK4RxXiZZY7Qk6VGv3625e1ZD
ue7iJD1+XDgqg79vQunhw15iaGTmmUi3sVcqA636GKG1Ue68S9Ak3kX0AHt56LaW3tYFMktem9l5
Qvh1zhidRypLJ9d55X0jrX207SgmbhroB9GMhM4OKCPrB9FDMG3YJ1KyEJPJbzcxdHXdSyk4YUVG
cTRis9KidWTgZaiN+RCPNYV6aSVJuQhri5jcGkytthQT99nJXfS6USbkrXon4Tt7kHEyN1IOpQd4
jZ++82yk+E+IDKkEbP9lUhszfaer9pfZboInVOHTSjOyPK68FTPzxRw0DEHVdVCYTK/69+u6D1NK
9Sg1tNfiRRiWp/KOlAkMW7Z7EI2RZSjW39vZ2kUm1oyaEKKFk28CsgXh6wHluzHupHcb6EVOwCDu
Yum+4X3Ruw3LHq5XCYaGlQoz+lGfmjDMm6MYit7cfLBRpwdtLAex5TzxP20wL7tfQ+2dTQa1XcrB
p+xPCUdEFJDV5ObLfnoLjZTTVYighJgg3hahQY1IbQZHOry09oFSgDFdiDHY059Gy/CfEVqQN8IO
esw5zCtm31IIW4ptxNrZ58Mw93qqMZx6P8rRZ6lJyWTkBkxuehg9BQDU9rZF0EDmE/ZWtNpOeFDA
5XDmdvybNcHY04zqutyMSyBVFhT+E5ykneAkzQCoJx9zk9Tj1BXGepoRvdlHLKn6jdUj3zS7CvM/
DQMBUZl3iuXx4rb18DA6xk2vk+654MB9yHW1XA9lnH7xdIOUEgArQmcDJG9TCkqO3E+FAXA1KqBf
C+vaXUj1sBdgY4FCFk1d2e7SMJxkPdsEbDmlqm6dgN9aiok7PNl13HCr2Xz034GevbqN9jAvfr07
NlRxVwGMuQhcuQencJwDJ1c9XYiuaOBiN4AQVGja360lZdp9oRobbfaE7NRFhnPyIW+ETOzUiOV2
UQcALAkL5GbVwxiaQqguj16NbE5QXcoc3mfRE00+JFTbpjqoDrf6ORH97sUeIAeYnPWtcJY1DTno
yIcTtbaqa5/Gr6HrWJAPx0BOpXhAN+SXLSSVdRUT/tT7kz3p09f49x5R+0zYMj/VTh6d4f6Pzk1p
rSqH0CekXj9NYnIsuhE8SaXke0hoT/JoD91C+FQdCGrynijDp05EfeC0V9LWVbAV3bgxvtuBmm3f
2cSlwh85vOAn0ZcImfa9lkB0pzuHZGp6U4GRch6LHjrB6JKY1e6jXWqdwz/ZesN3DxKiT2i6Tz73
XYVVjMUa0bQDpSdLMVMUg7wjq9wapnLTdT9/rYk3+zJAdjP29ReiHrXZ5K+el8ooqHfg+uXsVUFC
/mp05pNYEeZ2fC5zHhpznWit2XCj0Sm5Pvqp7x5FL+nyvwbPNjdi1A2Fe/QqIMn8uP9yCX/3ZlsH
zBQ1HBf1iWl2nrgvFvuIHT9crqZaZ5XWycSJ/y/rZuefawMZFQor2Mh+kG2LUfceJLmEhb5w4k9E
7z4bva78QFzbMXRSv7YXPsVWVH922oiUTtj6j35oc880Qulo1mZ8/LBPA+nX0e9K+G74EJ8UubL2
nZQTf4J2YFEjnnMKkJcYzg2sgJs2BHoJFsEs38JIctYxbF0Li0A5CdMkWsM71pyaqSFZ976ZbcJF
kZV1VNrSfraLBfNQuAlbmmvmbowctNr+ZUsjH99fYV6vhaQj6iS5uYZBIVSMuIMFK/lWDGM5Ty5O
El8A2Eb5sklRs/B81LZ8rYbnq0eBS9GCfgGpVkfi/F+aDL1e9F4NuL0XYirsFHisRTf3ElRgC8Jq
74xukZlrrQtBuTlVswmUSJlKDvwn0TQ6BBJo3T+IkVdAgDN7dJNbh0dgjb88eGoC/6gg760UabUi
7eidS0GSVNQxj+1u1q+FEepM/zwIQqR4chLGP/vMa2afaqJdEhNhqHk7GaweDEK59gJXSOQq+Utb
oUT3a/BrppAKaZNSHUUxzHTf07xsHULlsBS3wfmumA0w4/rTxGy730enCX1wCaRPt1XRzFvNE/Oy
eavZOUOwiXhtknJfr8cnav37hU3G/TBG6MWoieWRa6WkKLbcplhWcJX4jfrYT5MQY9jLRgGZLXx7
yTSOQTXp3WZaW5BWCY52qQZXMRvk/EfSBBpzMbTIzF90rz8iHCQ/lcO6pT6mAkkHZGGSO7czbeU2
pr9PEbo4JRYsXJyJ8mgluhCLD9XCzkB2UoZabuoh7atFock/Xe/z81LR64KJg2HgrCKGRNmpZuoB
4UVS9mhTbXxxa015Hkh6LrXI0vegppRnv7Rs2O49F8XpHKowWe+W5pR9NZB83Rta8a0YZZvj6mQD
0+gBAmvK/TjlYUWje4q+D+r6mxg1U85W+AaU7vyj77TnvFz0xL5KJpV7WLriYx91BfXrPE8pvA9X
vQQwI2ytQrVm7bjOdiwy6ZJTp7se6ha1ud7Ll32VKIdRNHEFwCmb5AQXwvBuaprP4Po4eEn7sydc
3nlrUfApzeRyB3qnPKgyxJK/1QaF5KAYZkF2JC3iH4WpFqqEVULqzJTTiYL/lz6hcC5NKuekXgV6
jGThuxW9kh8N0/KO9w3EzLzLmEJ3vfr9Moa2IlE+evHSCPLvpFLzJzJQxZMkxX+R629P+jRSZKPf
AZlEymryyAu1eMqCZgX1+XgT/koxIkTcUyIlJiXDrB7UmtD9tFwsct1YAXCE1vf9AnacnJPUoLZf
y/NlR6hkYUZOdhTOoAjGvTpQKSSuj0KEvB9s0pIQV1ut9tZUpXa2JOCxYmh5kCqPNVU5Ylg4VrWQ
9cg6p54kv/1c07aKdpYSeMbdwtHe5jU8xIY3VUXtz4fTMrDirwkYnGs2NaQwlauvJsa6n9RLZ5uY
SPQMnYQIlR8xFI1w8fXgqQedeJhNokfNaG8SnJn3IXdoH9wUyt/fl7t7qtSau70D1nV6CaLpLR0G
9dTfdq5UHw3OnjlsA2p9VPtyZ3besLOVuoaeFlOsmhpVK2IsusJ6XyOWmxVJRKC4RbX2R/DPTZ39
w4JMpuYzCqSd0nCEEE3cei6oq2lcyZJ6N1Lu8nN6dvxgG6cVjdk4PxeLaV2L1a0CLv/j1kbs2Ana
nv+ybU7py04b4G+EFyReRSjOfFIap+OXVkek0/SyT4r9Aimy9QrRWXmuQiQDrT5OP6XukK9tj/Jy
jtgQPZfywspkZeVMyHykoNOjMSE3RU/YRoDowIqnGdFkv3tiCE0a044RQ8vTTT+8WbeXeWY+wUvd
3BQ/aW+qYrirrkPxZraZcuGdq9zdClNH0SUssxOlqzbY/V4YRRNCDLE1AXRMPNfNbW7Mp7B2sxvo
TIujokERZ1aVDoB7LliEpnxODNBslJiuQug1dznZ6tem4h2qQgPJ4UmJmfpfqqvdpj7q07CrQbBS
IeyexKxp+1+6wRkuYikI2GtSqsVNzNl6vm10M34Uc4FUL0DgxM+KozgvHfLDMLw4pvQcwJR3A7BZ
HTMXROo0SqA2uPcaJ0aEQGmrvZjoDa+8OaXd7GDS4nlkcp4nGl/ay4reIHiBm/AFx+ZtGg9gyuwr
dkdEroh8/776PueXwDEkTVlLnudunM6HhyD2sqtoZANpqLFGQFcMETT+OVHlFdQ0suxtZud0mkVy
olv5UQ713O9dol7Jrp6vOuuuyREI+j0hVhgdUbtQsiBj0qWNCdP2nuuY+1RBNWYip5QnLT1kudAK
FrSW83ieRrgQwksxHuq62FU6xct+NG4z8v+wPHntzdVUPm9TT4vOIRqAV3LKPy2hm3VT1Id/kHCY
Jtq8LqlgAExKtHjtSjF1+qEDTyAEtPvOqa3bMDVU5aICXBIdi5XAuvmJYd0MxbW2dR9Zi9mmK5Jy
osLpKExiqfCFxmZRp6oPRpHdxKTiecH9MrNtvozTUnHcwk1zdHyr3VOYTXF6nI9vJo/cq0RviEdO
Qxs2Ksr29Ye+laqnSLe2nqyOYE1a7xiDMF0GYqhb0TpuvGonZoOi/xK6U6oedM5LwadXeMGtAvE9
B0JEK9i6qJR0Ay1HsBXDMSxAUSq+cxZDpQTxKaVvqeY3F36p4vsi9FlgHoapYS28cs2QFmUJnl8M
UwvCThXBbb3gY2vmGUoL0AHtq9xKt9x0tSeSDdzJIRL4OzCh34YQ/yscgf3SQur7+sFXhycALRZ8
0xiVdx4fVxTvOqtaHrVjOzWiJ5oAKaqjVfhuAQc6MxJwq0WrRTWEmwyjsnrUnDp866LaCZ/ztKnf
crn5rjTBxraK4iHvZPWZsnTgkWXFk2Lga889aI+VZ3TuVswGOud9VEs0ABg4Dyh/HyMXmFQ0OZfE
EG+UgB/EpFgfFt9im9OQsPh5+NkrJRiuJ28ph9h/hFheNgx5FfNVexQNxVey4T92Rps/Usw5EkuS
Ibsc3She2jHH1VTXIUb97V+32VbzDeOiWup3N0GQrO+U+Npl3Cl5nIQdHzTitZkaMdGnqbn3+uSl
NotfpmlBmtr5uTTD5d2/Mb1D6I/nRlCUTuTzojc39T/YhsT4T37zsjDk859Jdb/SYy8CK+3CuDPo
VAxPNadq5aswBtGIXpuTJ1mI8YdpsKDBzg/ck7DfdxBLPvjNtnc+OVwdG74P3xW5UHnI4MLvrjQv
Eb2PrybViQ31PNYt/ugodpz3Fn6aLxnrgrsKTN1oBCw7G1ZpPrVRvjEmbmkxhtokADwMoHG2db2G
htG78bSwEUaxZm5K2woPed5JDwAHjae2Sr9JmdGdxIiQq7rhbGasWj43TwiH7IIo609pYyuo5FCp
MZihir5pql6FTTRtakByaavZWgxzaQS7W7Tjnpgtn/+m9F9BQwdUqCkNWoFZutGdAQ3bqHKoUwm8
gzQxv7IpgWsAQv5YemDQPf8qeobKr02mNLAj/+sEKmNEj13jTdjNMQmhoZhclPhH1ZFIEnskme1D
DtGr3OYkEwVZakPvGwvfciBh4H6LESY5JnWcHa0+fAh0I9mGv03CXpilny8+dnsq2rHyRt9Xi/l3
Tr93E7Y/b5m7zq/d69zbAnKy10rnpOcqDlqIFqg0yKkxWQRm639PgXlSRPSD/8wnDW6st1HJ6pWr
2PE1y2AShNxP3Q1moVxNntFWZtvkS0r3HZIP9XjydeDZm9KnlMiqrH71zii6otE8AOptrbnAtcBs
g+1Wx9M8PUBx3ywal7cJ3eQv80QAPSwaa2heykn2yK8tt2PoSMWISgn9WGXjZzESTZfr04emK9dq
NWSPwiYHEMGUo82XG5OLaDap2mAt5vTJBP2Juh0lrVnOtiSp7cXQAlafN+qjr66Cdvl9V8rBDpTJ
hQuxh7ClDtyybtyHG2Hj4ShYFmpQ7+AZuWb5gMQHMkuPrWP2Z3gzz+E0oky+eBxg4d9AmjauxFA0
xPC/A5QPiU7iFleGc3XJeItFwlRTbb2F2aBdlhBDUyfcDyDJXKQZ+1y9xqDj9XwMLvU0EnbVN/Uj
zw4HMbLlUQelqA7F1kJyayGM96aS1aurIhWmNTDNCZvfydpFH8JFlZTh2nSk4hLkBtlZqHl3saVo
F/5uG8Czpby0JgkUudX9v4dcWSaQoVDM3eqHVA+yL35B4aoNKxVkR5K0jsbCOukwlBycSta3FkGR
W0s95AoKFvnNyIKvZLjKH1a4RVHD23CfKbcW1XO3xlHNZVZ42MymcRYZz+anpnYOYtaUIhjv44GP
OFqj5k4GC7mPkbhZaWppniib/w6lgk8BhYKk92Sam9lmwuS+y+SGenM8hF3qh7yFy/rXMmo3/y/b
/dNVhW16hZy71LUHUr6c0pf11DRT5lU0FButQgC/p9kkPDx1UDaNKvMPnXyFTawXQwpBH8G7G3sx
mvelSiaFC2SbUS51aICVTzLLyXPRxhSLWn9BZe9cKzJsQ5UWu0yVg0va1VT/Gpr5QDQI5SnHhVwJ
HdIFshjGX73RPHURn2Cpr5ZGR46TU/7xzq/6jmpVdAcnUddloVMqMzGrqppBI3pTI1zGiZ21maLW
wZj8GNV8uHJHg+a699uvFKscCsoq3zzIjbbUl7e7InBDZGzkrwafsV1qW9DvZFb22lOAtHXscViL
YdXX7RqhpnQrhu7YhSvZ0MK9GDrqRH6F0MVx4Fb56sFkRbkR1FuFLEtn9J/BNafQrxWyrb70Svpz
WE7xVjF0IseFiqz9OSuGyS3X14Mnf2/H0YH51ZRRHYp1sL51GoGO7jjBmAqKJfwxq/9H2Hltt41E
6fqJsBZyuGUmRVFZlnyD5YgcCyiEpz8fim7L7ukz0xfVqEiaIoGqvf9QaFK/VTVVFHGxCFmYP9LB
Kovt6B1Nl0A/YQMLOoxuXa+WzTrEmGYgCQTRTHXYWDlce/mp2VCUltF565jb2hzQnv3dHTSOVW/U
itdlYdaupjLUth1WMWuZy+rkZAU+gdjFbmbw5191BxEGM/iszYOznY04OfWtXz5ZmfUVE89iX0cR
OJ0+qm5V4Ydjdx78O1WZRNP0m49OS4uMtdNisTT2zXBA0PA1LBvIhEFrrgLT0y7dYhhCNiC6K3PU
lhzD+qO9bsrIXg0+4pNJ1xM3YJiahQKtPM4Sp0vSF+l7b6JR6Tr+l26IeNBlNTrxEl5GP3QSzYgq
+IJM0Bejlu2TbU3Zia2SsUXiefiSsT3OreCLTaSOTG2tg4U1jUd79n+oeZwDeHxDO3kYYTySj+ht
nruJc5Uk08cn23CNzzBK8e4EInJUR0dVFByFYq/mMbWcJlWRNNA+9a7BILz0fJSG69m7rQN3ow6h
frrYtZXR2gg7/U5kqX5XifC9TSLjqGqqUJ1pFq4GuHG3H+2WadrnvrbmBqtKXQSv7mzNt26YTCup
Yyo4IzK3DczR36tqoTkvuDqvcWPFE2ORrbGNNOZTM+OzusrmuBArdRlFfiZWH12633FoaQ2Q4Uz5
Y+CvS2z/VnbnBqg5zuM5XYqIKEy5aa3hzavcfq86cN8KsT5Jqk+uXcI4rNtY8LceQA+py3iR3UkX
U4vlgXO+FouSz7V+HdSTcjPw+kIQa8FMK1S0QM/N4PgZe3iMokutESrGz3U2D93i3SOAy/NUT61D
V5jmiy7DX71I36WnacAZjn2Cv4JLF32dvWzfprb9E4X9o0h7gnyINHB8DI+u8Kp7FcjPzWZe6VEZ
36hqZMTxttGRJvMz70WMM/5I2fzZDf16l3cjwcfAa9+W9qoxp89QZpFl5StMemfdgJA6VfqYvNl+
hphxIJ77CRXIIpE/VLNfDPG+tsaVUxxczmgnlLtRal6u7L+rkzYOi30h3dfL6/AYuBXW4Yjn/p7z
r3Wuow3sBcrVx5pR4D148CD2bekNZy2qBgzvsbJyBuOux8vcxsyXNtWb6eNwVkXVls/aGHn7TKRu
eKvakAYBQ2PW7UrNAGSSEJ5eVm3KOTsY5H9qzF/x+oaTVOfDLvtN5uIP6M0r1esk6Xsl9P4wd4YJ
q2GZkcQdmaDaTWDp/R6oWGBI+rhnp/vCMTbLkLaUbGhqNiFtRxJjr7WZu6vRM0Pt2jT0TRR1P+ua
UL6WN/gEwnuBWfGP2Tv/Vmzf++FXhzKAv7YtChn/6vBLD/LrxzJqtHKJvxrH/73+fy3z0Xa1j/89
o3RQVuG3y7tJlneTLPbQavTHe3Vi8zGyS2tlaKLZEGOo7nEYK++95Qp8AQQm9061qGKOcZFrB9f7
Y2iQdxPnocN1yu8VxmYquI2F/VbNVEvbvi4vE7Es1WQXMsbxwrEJIydxuptTJwpWBs/V29oftoaq
qnlFnVekM3V7p0fQxqH5yf6cgAj9eGfq1eH7etzwZ7n/6Ai6Xt4Igo7Xt2HriwmYtsHI2XsoCDv1
AYFS02n8h1wE9i24l5Pq05emavAQ6rAmdkdLVXV0dT9sWyMINmbKPnzNCS5cCfoXN2jvOoY/6p2L
eM9ZrcJdoX/AzeajH+xfd0TV5dbzs4Of9M6lc6qc52tBCtQQOhAdlA0u6Ww7F3XlR611jLru6TpO
TYmG/HsZlvOh4D+LwDczPH4Sh05YycpdVlXjPpZacKGTV1en60saaGUksLI2w5JtHGQfQcGr64Oq
4nWOEbADFUlV/QKpj7Z/wjDAv8FfwrsW/6qqDtUmgzTZ1VOcojwI9s9Kh3yFv037gMdc+5Ck5Lzs
2oTxNUwtHzMFPJM/29RgnoLdJh9Q61BVNU7N7VL2HjYB5uvcf60nRNztawEX28D1/Mau5K8i6L2b
gU0DFHiUliBT/dOxWJY3GCEgx+mkomp3aJejOYHMYGM00Uat8MelWlaNVj0hCiL80LBGmnXMozDf
xBKzLvCE79LgDGWaINvg4JZeD4W+udZhofrn66gpiFCwcOOvf/Q4alK1zEf1nOM3PEG24Tn7FbsN
tZsZViH7KwonqzVsmMn6IehjGqdsrJNzAs8V9XnrlBb5LiLGeUg9aFVz3TgncrbuIbKHR80aYFmj
iryyZtntOEBNnzOiCPBPpzczQhOBb0i3a3N5bS/ddr62D4X5R7saPwMnuY638167xVURSZYR+aSh
aS7t4q6bZxyPu3pKTvPivTt4WAsYGOjtxGK2a3FwOfCLijeqN0Ka9Ry6GQ+oZW5TTu69riWHfhmL
9YF/8qPwFQnT+UG40lqJFtUetOBWKHZbXyyjxx4jkgly5jYUV1OYqzwNsotM6vwJx6W7BjXxd2BW
5c6NhIbAWlC/BzCZiR/VkP3waCfhj2ticQtFs71FuhoDoQYToMFvr02RGyNQRCa/vTVajVhaATxb
DVZjVIeqqqL24LGHEY48UbxovnwMVFfaIulcDd8+llfNapGPtiFOPvfeez5W8661RGTsmtmFtKhx
XNtgRNqsuY8KtlFLl5NmzXnsLe7iRZDmOwJIxep/zAJLlZ6swNpcF1HrXQfZmfxkaFZ7SK00uXwU
bgWKepjWHy3IIyUXdCzxSpgT55mQZHRUbR9D1JWo/XkdGoa2+egwJp9pRE2jvSMLeIfLi10b1WXV
guxAvWlj5faf78LyCMX1df/Fb7PhFIWTPAW696tQbaqqOj6qfwxJGy1f/VH/vYw2h/Y6xFZrrXo/
Jv9/1/KWF9a6Oj7g2XxE2mPeJ6MXr9pFQqtD2R8pAL/e1Fpg3ZRxgPSWktrKEI26zcjvrCcnIdgb
tpOOyyVz9Io/yjSbN2oI8gMJykoYMEVR7RzG3PPYPbba+zAYR5hzqHHr8Ujya9EuX9qbuflhZSh1
JGlsXurOPom43w2aPKXCqb7GhS94SlraS5LazWYU2nDv6k6y99DWuPGxnlj3+VRjbWcift91Xwrh
pS9WrXn3FUTiErm3l5B8zHMVnVSXKpB+ANKsC3wDGc2+4kEIe4Xn7rcGr+DnzDJ5flraWtUczIye
vZEfmZ/1m4m99sazVq6WZE9R3MunbCzSjV+E3T4vXPmkV1V6yx3wVXWqYozCzz67xbOqIcfh7YUN
dzPVCQutWcxfFgu8+Ndis8j7PYHg26nvSPjNFXuYRcRHopAN5mSponyy9Tpz3+SoASWJNvAQ/seJ
RxnjGLlA2NkBX/rR0Yj6CzYvHhLLRAG0IibLNGb3CmkFyvCu6YrsXoGwlj6x1FRflKZ3Qs/11dSx
6/CcriZdmOkrsPr1o1fZ1SN7acgS5VzuVVV1WBU84TT1LqpJOLI9m533fB2/TIq0xS414tCTTzLN
14PdfU2DqL9RQ8hk+Hfd7K4/Jhh6t9a5SZ6FYa8yj01wVifSQSo4D49Bod2lbaRxWAL4ecGyTF6K
QZD/13NIKyFSnnvLg7OAR1G7D0PD4kMMxbpxYlJky8M0NzO0jVNsf5aaKlRntYz4GPa/t00SF75R
QO7NtG3l+qgTcqb2kRvZTmnh34xj3NzhUdKscWktvv3fIwrWGP9eozcaPEmsKjo0Wd49iUl7C3mP
52qptWUfH+ZhNNaaZosnqxq7pyx/M+08e1QtDh4jOBk6w071JVPgXewRnaRIdA95agJrbuwLZ1Oc
uQspvw48smNHS986L7B2IrCSY5Xp7qXnZuAOfnjT8phroetyOc6BtvVrAJC4vvvIYc6YLc2d+TIh
vXStmtI1X3oZen9UP3rV4P+aWxL7O6B5W8xmd1ZFoKN8wEO3QsrxnzZ1pfcoXhAKDsmClAvAcyqw
1dVRltxcG/sFTZr23qFwrfk016hjK1H2HgcknkneszRm7TDJHqh+aSbvemOtEf2MvwKcBA6W+C+m
l2KRWIPBySTCrlZycQbNvGQoyEBu4mdyLqJ6e+100847upH+KYbSQKonfK0Et4jAnfu9xMBmUwWz
9dzEtrgh/SFXqmoiDn6fiAyTnlbr15b1yTDr/kn1tQgsZFoTX1TNqKd67V/mhFv5PRo4/s2Uadka
AAD2IpM73cpmttbYLcVfPcvbsVNyPsmuRlXERCHLnbT4tV4MwZYBama2GJO0I4pOaiZb6+Tr3Di7
cvKcT8Mw1HuZbeMI6e8ZxHD7PWnwOZw6Q3t15fC1ddrsTtV081X0nf4CpK5/ILl2m+cVzt99SCbT
zKO1qprlUOyBArtbcHpvBfz4Y9O65QzKXpsPNahrMyc0pC+FE49oTv2+GguUMjgMDDvVoQqjzt3r
OA/BjxtEw9Yf83NBEgX7o16gABHGO6/ERWv0e07G7ZRdgl43uWPmxiNKzcM6q4XPhz5HK+G1NnJc
1riu/ai6cfum8a+XRVhXN4bvEIL2ahQZtW+9hTo3AbcKq6ERGPjEU6qyBmxx+m54MsPFM7yw0295
GK4JPfY/i1Te24hRvc8TPxjbaur7LsjqgxxcYoRGYV6stNE3sUHCHs3uL2rS5B9rVIh+eM5QrGK9
bF9KidF664Vy1UY4gJMflCiK8psTk90eusztn4lJLF5jYNtVb1vFEUke+5vq9KooeOKDUV2qwO78
Ff/u4FbVLFf4a8sfQJwtSyNd/J9rqc5Gm/2/10owPLEtI7i1l8lqrdR8jvLC3qiwm3T6HHejpPsV
r/ujLkfNXxc9ikNi2Vt3JtofM3owB7QinOfcSL1dI8ts2y17bZm2SN9q3IHlUtVHa74QtSbvS00z
avNpzB7URLWY59RHHDwGnnn0YxDUwNYqghu1lm6N//1K0UsdJTx6rCi8FpHZOUBH4yzZ9VL0K9UT
yOZXt6pex+iFMI7gPI4fk9Oak0WEftDKmCxuoy0YtxvTxdsMGCu5wJz769IULrLnemxMCbZMXF5H
FwngWs1ITzMSebpvvDt6DMy468PdEFXTZ2tGe+qf5r5BaVc1695/Nv81Wi1SLjG9v0ar5jhNvwcV
2saj7ssDJydnn6FG/2xP0TfpttM3REIeNQSIXm0zdSBXOTrMzZbjTz/PKzUCmcXdIAPYnGFcA2jv
P1mpMa4tMvC37CZRXtW1rrpV9R7c+LDoQgXDN7bW2HZV9s8yqi/4yvjvg9nidtQQ1faIp+5bdHZO
nui1s5SBuZ2rQTwjbD6gKyfGb1VrLTce+yeBoT2qw6u+DOZnCbAFfRIdjNfyqTktcI//aMdD7baz
a/058tGCHRzn1/gEo6iP8R/ty3i5jA89xqv11Qf69/iP141Y51/j1fv5e/x/rK/ef7u8f2+qtiMJ
lGcrcH7EVj9861GBnrMcfxh/BZMuQfDfKQ+EDMxv+Kd/H1PbOyFyK9lwOs4B9aB0F/rh9Bm9NqTY
Wu2TZ6J53CztmBdPn1HkWdu/20uIdtf2Zfzs2/JA9KRbFRiu3Ag7a9tVXmjuTTNYHgYe0tyoHlWo
jo+qumqFxZR/dVdpf+rjcTx8tE/G4BApi/UnbJ3RZSoy872W4sUnq/oTvd1C89Ab6+fhMOJRsx6R
YdnlddAi7UeBn1Z7VlV1pQptIF0e2Z1ACYVHkgZFq567W1VkddDdJkuhqqEzOmskXrrNR1tr98Sx
VT3S5nRn2dG8UvPUFNUx1ajKwulskff39Hc5W1i9tdFL5TvJWQ6ecW2fUiROxtzFTlPHkYSzgX2R
A/IvWV6cGq/HRT0HzbUPSoy70W7XzgR64c15UJFna9G/K+enMeF4E1Qct7zpCXeQ+cnHuwBKqcR8
cWmDdjNh7MqGI3Gh+bnmPeS26akbAyRwgWWgfBy0zToafRgFuXlRvW6y8KxAiW0NK56feoS4ltMw
m8lubelW8JbG0ycDXcKfeXbvoWQYrVwXfMS88ASR1d/2OfsWswJ2IPX+swnDbdjjPBdfkIBajpjW
gJUvSlzjQfdikAEGwm56U59UbSQ0cqeumjshm/F6rfGM3Thmzmc2AgSCww9rqIignjcwE2/bsh6r
fSsntswI6q1JTo63DrStEi0olH4s+TUU1XqsJxu921rbRnqRnDJjmB+FkyI5i7DcYdSdYOt3sdj5
I46xhhaNr122CD52ZXw00358nfzUWHEALPFhoHduMp4oGODZRTLiUtLwxPhdYAL5q8r5KD1pQYMe
PVpAF2hQ8kV4/Zq9CFmT1OC2kUV44ixVePaI3slyk44W/yTLW9Q1K7DEhOC3bi3Mt1pbPMRFFtyR
cGtvbNAleENpEr5kHO9YvFs1HeyI0vfNB1Wwub+zdAMpwwjtsms7sgO2Vt8LkNsPVQ4xJTFnZLf/
mWInzUDcMH77aJoR6TzoFgHtj2XIk2Jsw5PxOlUgTLnO577cGCFGyC1gnNtsNq1PSPE3kd59qhwz
uviIea5Us56ZOGjY7puBqiX5fn+HBTu4qYyA4kYzF7iyXh7brA20TZ+2nJGq0t7N0iju/Cwqr0WB
1Qm2yUhgu0BRLhXIyr1u4cPmiH66KyLpwr4xvM9INO9qO6p+VEP3VrXG+Gp7+rDVzFSccXgbzlVX
NZvB7Ltn2RThhhR5chBGMr8SXwBGE7WQLwZjeo39/rMG1gSaIDU9ctjfFMOTXXb2sw52ij/v/Fri
zHMfz8GjGtQsXxk4D8bKS1BaNst+r+ljtmts9PvgvowvlgzOGs/dL66PDqY1As5JElwnoWSiSzcO
3ZdmgkJXebn/MKIsdjMY4AAmkNpfGoJvVuDVn1Dezw+RFyV70Tnd+5IyUgNw6UUDdyrlqZWm+WQm
zWtP3HUfEQs4tIvwaxcYxvOCONplrZecMP2FBImY1RqzL/PrqP1sTG36DqCUux988cc48JKDVSfW
wReh/tBFaHsjPDZ/Bz+EgJb2rY38HNyNMO8jD9tqIT0sZ4E6lJVIb4JFQVoV4TTrZ7A/xW5aoBUf
bdcrH5Fpv+MLde1xloGxwUfsWTaN3u91+GxcjFCxV2vqcjxFs0do8d+Xqq4K07bHkw6N5H8O0jtN
J+0cDePJSRtWAcAYgxFCKkEHZGYlhrxEbeI81O0o79PgS2pb2KrnRVyeoyl8VH1e0DkPcS31Q1uC
SR2gFKTrzIntraxcgxzWUo9QmV1za66QfWN4YKPxWPv7okHlb6pN4zC3pKQhs3vsgw0yPmIG/42B
pezvhUiA/evDRdUQvO3va9cnwlxm5la1qWLRU8CrwLhgZMJSqq0LzbfC0LrTdYTzZhbRiQjFjJao
hLtVgbXAO2bBPzam90D2Pr3L9QCTmdh/KKzGeygLpzvhqZ2sVDXyRvMON0VCeNKfvwhjOI0mSBct
yOZDp9n2jk2H/g4AEflT7ShG7YHIk3wYvSY7+Y4ZrKIw+mnX2bLlWzysnSe3YW/SkTdbjSgov5hZ
mm9E2AheP8cIAJTgrSfYsHgelHW9aP2bPtYFGdtK3oWLXQESsdNT34MSnGyteIsibJs9D6E610Vd
AJ73Qx2K7CsuftFKFjbGHgOSapkvTMwgUqAZniyekYvFC6tPvYeewN92GoEfQhs3dl0jYGMAPDi4
pWndSDa9x0jyMfr6co/Q3e5gz0N2C/2bW5E7ZndYLfJY5BTwMC1mJk1Uz0/Ym+mERzBkGz3fQXtl
NN7wT8hgHPKj9hCy7WKv+W7r07EuFxH+0IEx3M9YHBTxtHKl4b3MLva4Sd9yqI5aGNJmtglE1L6B
QMIZwqoQH7a89q3OV5yFordJd6szUiL5Wo3KPTjfVu5jO7JMQvJl4+clsqimkBdHhC2/abfFCrXR
Xv04gBQZEJ2oTPnkRNpan86xc5F5neBZM5YnEwulb1Zdfnd0J33XDeCLSerjK2u45F3zfAYo6yJ1
UUTtRdn1mIj2e67f1NZKH4S88xcamWLSKsYtWEyJHL589Bc6rmoasgh1llyap8DP66cZ7uIJk2m5
atpMHkYwcTvskfS7rEsS9CuMi6qBlAWYshQoF3b7DH1inpCRnW4bazBXWl24j8ixmKtpdMPPsm/u
cIHwoxWPWncRtOVVb5MygznSlMmutCqelIOVaYCjcjxdzdSDmNF5t4SprHkTQbhin9ifr9VGhuau
cxBk8klL82dI052fGbp+0jOBzxYyo6vcDJtbVRRL8qblkx+vjVl5QL3GPqtOvbBRHyFGtm0czDxy
H1RIZ0fpJbeKnashfT+BA+NnXNn3qQys+7iSzQWCIaqu/zSJ5apDYTIcJ+/mo33MNHvtClnvjCSL
0InGsPNwXY47ItidybkupRbGcrQ/i3b4aYgZbf0xrn4UFzH43Q8tc/qV7TfTk9/OAf9Sezhxsg02
Q1d9ZQfg4qJBClnqZUwmDIqdqn50XKskr7JAlLf/ah/tXt+k6Gpv1LCPoqoIYdjlvWqx/aL2N+Nk
9GvTDsrtGJ50M5KPqoh9PtrQlPpRVVEqN1D8RYlnFPJR41v4iMxluY98H3f5ZZZqQ00T9rqRBic1
buggvmRzuLtOWIZVZlzuxBxOGzVraG352Lb6K5ak1Vk1jT5es1KkFzUJ7F6F20h8qMlQXIyBQNxk
4FxptQPBWGT5uXua71pURDvbtaITYWXj0ZiRd1UjRk98JbqlPwndb4+tI4Zd2OEVrFfpUVS1Y2Hy
YoaXpoPv3wfOGVUSJFzxEtg49iJShTXhBhnY9kjc0n9zebgktWe/xomRngcwaOs6dP03KxbcCvU2
5ZRdOa9OiP1J4cfrrgIxbxh+dhSFZZzBpyX7NE2Hu6rr6i1qo/oj0Xp3bQuRvjZNYqAvU6BL706f
NQwhvgmZHuvMsni2+dM+CecQXglFH3NzDsrJ5HRDNN4NEdbPp/fQyf11NwfzTZNJ7yXJ3W1cz7Sj
v7I3ZnRTndIa30uTqLRE1jUkEoELuUUKZJk+VcDC4nqs7/p6bh/CePiipte+6W4KB1l2k+x1lhS3
BJutYxAANe/rUV4szyu3MW67z05jOFBYy+SLcHGPVkeedjgmcnB/InLw4rhZ9Z5UVbPWhWE+luMU
7dSKA0eP64oeuq0XrRgwnxrd6rkZRwdov5F8cWJ5a2YmhyhWLEFVfDfIeE3fFu8Zy4z9dzex+HsM
rnW2ith+igdgGEPuvQ8WUBYN9YGjjYr0kx7lnCIRKJhrvcTQq7yi6KLS7m+4c/RrhaID1dqvp/Jr
6DcJBlShv26N1jxEAdVB5oglDQOuycRrwFB39j7RsAhXvWPGCS0Gkr1WvVYDqd2DWoi3n3OjBaa/
QbM4+prHWx7+xtemNzpMuwr97CQiv5s0u1yoauPzgjCrK/PYCnd64axfnyIzjbcKWPZ3e7K0KyDa
3+01+4X/alfjtbFuyUgWzkHP02hXBEaMBb2VvsTS0vZ9hv6BF6bZy2Bq9ck1Mb9UvZWRa5w7Jp5I
S28QmLipj/ntbCxJnE58VXAPW5P5aRiQKfhAf6g28p2k43+jP7TRzk+qTQFEVIdwyAsIwKGehdBx
gEPbrT9bpJG11HxvfO7swnSxPKnfOxyvX9tFQJ8gIApny9D8h5Pt+gpUo4oU2FNvX9SVuVwh6H83
anN+Uk0f7VXpdvvh9yzVQUL819Swc/6YZcbz93YW9sE0jPSuLzJvU0H32Tg1KuuqTRUR1IaDWQe4
WkHiuROt7Nngwv2D52Wv5ZxJ/oW/p+AOtg+a3r+5jlNrhSGkyW4hrvzRqOmhu/Fm8A69IxJtI+2q
PbQI3a7yQMQYbi6vkPEKam21znX28gp2Lb1NERrEnaw+eHBnA6adMbbfA+tHXaXjV6curTUfQ3FH
atk5xRiE7Uzsdu9iI3PwSBPeVisCTpaGLF9dXcLOacz+MC7V0mmRXs789qR6EXOQQJni4TzpSfnq
9MXnIB3cC5zu8tVOOcrzqzp1MV8bPedVxazX72D4kDeK7fSSakHxBHPoTrU7flWB0IA0POOo9O4N
9WYK3PIV23f7ph6SX9PDAomxBBX1i+Xm/zk9AtTy7s7VdToi7PZN5AXm2iss0BhWEq6zgGhPZk2c
Bfw+/ST6twBRo5euFdp9lJNIL/z0U2/F/okQT4enTZ19Gjm17nRPgJbib7IKNFfszSnEYc5q48vY
4c4+og99EBMWSVo0yU0X187rnLg/6xx3iiZ/gJrMFnshYcDXWKVudfEtezwrp13lx7s08X3HjsP5
x6L3d1Pb4Fk4FGkIhLXtj23ePKaoU+t7OAHdH1W8Y/ojVlGPTa9XlzhrYRiGQbGxbBsFxKUoiv5z
jlzKcZINxoFTlxZ3Borj69Tz+p2qqnH60lFMJknE1iqvC7RjuwmsHBSetKbnMSSKkFriDQfChgz5
5GxAIy0BBQS30eTOb0ceaq9Ol68yJ+vebMvVT+Hoa2s1K4rMfl042ESrXv1tQt7vjUBLci5ynNTg
eHfs3tNiM4mwPolEdzeENeOdzHmCozEgXXiMnMA8+3pZIdQtAOSewQ8RJZFk/7NYFEdrkcnZsPf2
V93Q8nxHo2xN9DF98bsMZBZeqT8KAVIvdL+nwBAIG3vzk1ViQzuOdnRjO/DZkIpItpoH595pK/yK
ZsLNZNPRR3S+DtyFSQ1GSFtim7Afw9o7wt12LyIJmk0w5eZbazp36oXsJD5kcCGxhuNBWuszUIMq
TO/UlSua75oWeyQC/2pv2i7AwB538YLQ52HUOHBK3ZFn6YrhrK76Mv115Q2OdqMnQMUZ8NH8r6G4
ow/X3l4uuipuTWAyI22W9XFxCLCyuqbNBv5At42ZvqnOeoGLVMlqyv38WSW/PM3+wlapvFVd+AeU
GxN/i73qZAuSX9dqkkA7FSPp5Dgzo3tM7JwNRk1AmxLY7KotXK6Iu2813SRdjEvhtb0JTXGQZG9X
asTHhDxBWirwxgaU5j+LJAVvxU8Q+VleRrWrWZn07U2QYUeuOv5YnRe075JUrx84SvQvovRvk0mC
BFlqvlG8aHoSXFTNE9X3sFg0OaZCvng4uuM1Wc9nZ6nW4JlXje0PQCeYqSNaszajQJ56McuXTMbT
usAn76jmEvHGWjK154OaO+rcsKchtvfX92CgMBJKXBPUXJ8k16639HyneocsdIA+Lv56DRacbeFi
oSiH+jV008Osm95n19bcTQ74AfJQXD/DH7y/tqPKsck4z5/1sewefdv8otrVOskkUOcMuvneLeFe
y272P4+9bXC37dq7OMmCi2s6LmEIAw3Brhg3YsRWsvHj4R4W5nCvLfT8lsfkrAdAzn63O6YTb0hc
OuzQGKE6IsfArKJEgWVpimpdCxB2ne5KzEpuVFthZ+mKO6azaY5dCvjbYBe/bQJzOmYkNp+Han7o
2gGfoI5Y4OQJ+ex6kBFxCDgPS+3aFKNm0qI5q2opfDW8zPPhRlWnMC23UR5PuzADg+j3vbsrFXNH
j8N+VS+XmMfv7FbGyxaGtn5h9xjgeutNl8aAcBYcrjFn+yKYT2Xtae8dt1SnYEfO0fqAyCjfLhCR
710RHDBRq154SIgbFGIXh13a0Qj6NuF6oxtPzlBW8Wa6j5vGuEnYZt9Y8GT8ngi5yU175Qxj+1hq
ZXCIp3Tcj2k+PRfm+I3Qv/stdbmPoJfwqartfOeDvDgRTE/ukcBFTsbN3G9++ejqY/+1M7H49UI3
vwQGoAAhQL1qXmHfoI0gViH7Hm5zVFURZoN9swRmgPsvjX9cBqrV6ptiR34Yzcelv3OMbB0sR022
92sMCcIz8Wvb3wyenmwSTfM2fdF5Fxy8e848Kb+WuG4O0rI88DV0RI4AMCqdEZIiN+uDaiSj5V+7
nTiGbBK4cjWi1LXpDfROdMudH/HOdfaLsRQWXlNXcDcef2Du0mLTkM6PUcCBE5GVi6qpCWQP9c24
HFV1re4LNrb9uslFe6+GhDzDjnNluCsLNeBHZykiE/GNqMyCo6paMsovsX6A8XwP5Z6wfvvqoL4Q
rSDOP+q85fc4yjLskpLqSYe7stULLAZqVFmOXjjHR05L0SUPEvyQiL08xVGjrfjhd59lk/9a0SQH
8s+KAt2sfTCX+harUPNgGxmaFm0bviHE/KN1rfY+hkmA3WPwqponSye8UszB3l9G1Z61d8zEeOa0
PWP6bjr8rWmX6ONuRrDcJ5ypxFtZbNT/k/w8jK7FkRc6nVfVcLHz8c8q7pbaiiSUuy6mGaOlwW7P
qQbhdDctl3KxAlKFMBoP7xDG1AigdCvV+DHGQrl379SFvk5Kwo7KGdgwp0PZkahK+U2uHDCaL5OX
m+SBZnjAURVth7bzXzt3+QZVnzAWCy7RkPy81gBtHgS7vU1s99WnqSk6bq1heYxCLdn4YSh3WgPu
2gxw6iokT6pwkHu+stVb+f84O68duZG0Td/KoI+XWHrzY2cP0ntTvuqEkFpqeu959fswUtOprh6o
gdVBIByZqmSSjPi+1yB60kyBWx0KzCLKI+w/EaK9Gp4VzbA2G780IEl5gyXxVY2imPSpB1vxT6lG
UROCizdVxtsIG21Wue7qPq8Nu2QemIk2T/Hm65q0uwxTERc2cXQv/94kaICIlujXvAAWaTGwFkV/
+TbNicvinBtvYta9ux5Y4BhqlmzuA0VOACu0ADCKs4nPq+RWAe+qpdGXvPOWOo+GU1z1+Fw1Q/CQ
guWZqyYo1KEEwND5WfGhKPULppfB91QjG6o2PHUdZZ02Ss4WUPd2ql1hKiUZ37XB196cYvCJ4CT9
k9pF/SLNC/3SIgGzUquwOjYqjBK10ydCZ9cu7nj51u+buZ07UPRImJFh6fzqKIYr+KA4w3TfKzaI
64JwMFI8WYRNXHYdGxMfHQUYVyrlxN4jFfM3jCa52kG9a8DjvcHME9ND4izbqK38eVl12YanFLKL
Vagv/OmBK4q6DnP/1o6MMi1nWgWT/Ld//e//+39+7//H+55dCKV4WfqvtEkuWZDW1b9/M+3f/pXf
urff/v2bbimsNskPO5rsqJah6DLjv395CAAd/vs35X/ZrIw7F0fbr7HC6qZPeT6JwrCRVlSlautl
ZX+UDE3vFkqm9EclC0+Vk9bb+1zRL+fqMz9UYve2y3UxChniWW894YkSb0ggxwvRbBRD3ZeY7/CV
MwoywT1rbngQra5yrSdo7+CNbqMaK0skL89iIFN7qFVFhq6ZjVCX3sbLptbyN88O7K09xvVCNNEa
TOelnYSHXs/zt2YBojp5izSSQfGoxHMxSY7aduEQCt3qafCc2ulprPvyouhuvnG8rJ0pWgZ9XHSm
hQ1dzXcPokVItbyUijQs08qJFnaRlJfMar/8+rqI7/3zdbGR+bRtXVFty1L/el2GHDUUQrP11xrl
HDB12TUfyvbaSdmzMIXXUjBF6WiYK2ExH7byi5jFbiJmM82OwFPS7/nEmRGF0SoNnj7Rd6B55ZVL
Tn8YNbs/ZxlTpOTPLtkzdVR55Waee2H/EqNbMbqkC0QLbDBklODFr+PmIR1tyLzM8SS3OoWGTlTk
8usvw7T+9iO1FFtVHc1WVMXW5OlH/NOPVAX0OLZsFb+OZVWvFL1JVjprwy1hzPg57LKzrYfyl9RO
SLA0RkA82w/PvhNLMzGQ2/oz2rruI3TjcNcmzrCM+gKbvbJ+xHwUy8ox9h/aOoy3t6Y/pQ5E/kAm
ILtupBDjGT9u4GD+OSJyDAN67lGHVdk94yBqqqRZx/ux4qj7SX+azPHic8WMe7/bA2dFOpDfO1CO
fZ4O3t6CaZ7d2r6GjSXf1lqMmtOU+zwE8vzbEY444j4ch0lqzjGd9/7hKaKq02Pirz9XR7MUzVCt
afNsa+Zfr1AlKxV65pC7WykoVl0iO7gHof9jOxAqCTOwL8Ua7RS6ZXvIaweSfpvVb1alBnstbtNr
YITpVYlx/4w7R9+KvlvRwvzw/BxD0mme6EPcNiF20TZr0WwGM712uWoTRI3r1SA+3HVzkrpZ0S6h
hLjIYEBTjnQtrWd9KaHLrEVUCxD1hEjtah5ZSn5w4hwezE/VGsHhTTi6F1euQLuHKd94Fxsb7k3z
MPZFtO47LThnYawugY1215A7YoERY/TktYSo2KW7L1LeQTHrR+k99v2vkgz4XFLtA3rT4xNcrIdS
V+rNCDCKMGcTXVRinRdRgyvzjROgzPhnV1YjchjWyYvujL19OyAvPJiZCbjQ+/F1C63QJQwXSNyN
2ST4NppZEX0hrAIx2UJkyZMLa64bHT6/qgHtd6pF1ohUu6hWY+DcOkUToLm+q/8wInK/3hysdjSF
A+OlU/tAmEXhRRvdHqQtyc0IBWup0uaK7WMBAIn+gAS+e4ilut0Tb4YAT0v0m17JGvqnKqDmJWrs
4+4+J3NYtC1E21TNr6HuVWs3q7eBnPvPvtzkC4PY+yEbdfvkkB+ea1Owu0kmQ8nYeOMVk63IHupb
DLnJj7oN+crSHG4wfYHM710Piz4bKucE5B9ahzhrBdxIDAK+Dc9dCd/fcMd8rpfJMBvkEPurabJW
O6RZ0+ADjHd9GJ1OPoGW/FGkKQY07HWtNfvUUZ1VbSKfQgVYHrLtKzHPVL7LQ+2frTqyj0OKNXvv
mv6H08H6iAaD7UZbGRerR8fNybTgo2wziEeuHYOP0aVH0kwnvXXdZ2Iy7cwJd+SIhpPklrK3bPGO
JK0JjMwp8rMmwRtAkhbr7GQs9qIvBcuJ1qWSn4lUPHc52hElO1BvyRaPwA7Yzs2ASLG3zA0WbVIK
LkIcJw4RNccPIdLE/DX3c402gvAxN8sy9mO+2BBs2VIfXX9hsVxeKrXKmxvV+BMsh2xvuKV5rizV
PA8haLpfvzl07fNzSdNUWdEdRdZ0BQa3/tfnUl+6Se11lvGld92lNvkoKFNB5K1h20/NQNzOBZv2
n87C7v1FSXr8pz4xuwEdto8ySUdtZDpatEXN75GVl8eE5NOoIS1YNyui3zFbSDM6lT6PPVG0fRri
lyHqyCrIMkI8zBJtr3RgFXntXhwj+m9TgBA9o2floahTKfIsM1L4bBpG17/+nsRy4i/Pb820NMc2
TNtRVN0Wy8Sf3rBGEeJuLJn5F0kP07lFVGidFTneogCZ3lsDBTt07V4y2272xJPRL5j67RClRDk3
xnM8Su7FM/RvXW4O+NSyf2E5Ue0MtZdfwyKfiX7f1YIN0dB8JZpKikUoCI4nonbaQff78nbaQslZ
kNdychoNP1nFqtJhvBAHK9X2bJ69kfXaIW8UTaDYT/2JN9fzJvvwhshedhgDbWN0F18DObsBjEO0
Sm/9uJk3rzHxZAH0/TQ/pV8Ahp1ACtFx2AelnT1OeclFngb6SjSloc7OsFI3EfGuHOFlFYa332bb
sMnyRwyyybDU1fdhkJTlr6+W/bf1EO9ai0SYwfUyVNIYf/1Vl0Wl2WQx/S+t3+AErWSvo1m51zAp
rFOXld2sNpruvW988AOeY8JWtpVnNHJWWGJ370bbx2u7UYO1oSf1svJBumjgS/bKVNhk1vaiKWqi
zzdUcjWWtQvVKL2w3kHSRea2KfBCviAWiF1sz8OlK+T84CpDd8gxy3iuB+Psl+F4RpQoe3ZU4zv5
jvooWv4UpKxzv9qLZtIE3bx0rG5bTkcWHls1b9SstRgNwI0vtaSsVp6jJjt/gpyBgWwO7cQnMift
+GZeV111ALUH1FL0iLH7rKJTkRG32S2kFUpTTdh946FvTvm9RDXJjxHbfOA9lm+isCKYEsuEMCKZ
qVrUTlOr2ttYLuTMyhmso4WU2zgz9Mw6ZqV+KjNj2BbTgBgV/UptWv9w4cWF/fk2VYlRGopsabLO
Zk35vBDukKJuO8fTPgbVKxeZmYOoNaTuVkT84FEjcV6yMjRXbCnCo1nY5jUZEd61EFgULfLg8dlo
deCgbIEnU6l2mbl6MEsrcDVDh5SZKNCKSk+2xbPfq3WJxSie4zaqU4Ra+lPLknj76x/13x7VqqHJ
/Jw1GSaspmnKpyVkpBuFrSmh8mEp7msFqflY85T5qeg71PngOyos5EZrliAufQQ10i301HUuRaJm
q4jtPUZKaJAaaebuCjswdzIQmk0bj+PRbftylWPNfIF+1s06baj3eaAQi9fzagPoGpRQPC5tN3G3
Ovi9najlctjeaumftf82eu+7zyOxFv3DK+1vN79qOKZqK7qtGc60ef/0SmMBN7JnH8qPMEm+p+mZ
8Lx77MPQPAUTlkfgcww1iRYoHhmLe5+oRY2tHhQMtm4HFGjUzEQ1HCcQsVYMK3ECMVkMoGQzRT/c
/UDSevgB9W5RGCj8wUdrxe6ON/i3qMp9NUk1DfGyIwYK7gDCqAqgB26YWp0toWMy9VlBoxxvU0B9
3ZraNMVDc2WG1uyADGyVXsoqeVJtQ98JsyGciNOLJxv1xkBEFwIWTVGIuVkS3eYm4P3tmVH4zcaT
+lUXqhV0X7tRZk1fHEHK2x++HGNPbwPGI0JisYk13vTacz7MzqrnMBdQF1E6+1LGiLGq0wBiQ4SD
Mz89g6zxzvnoIro5DaQDa7zaHTADN/zs2PTyFB5iIBzzVx1A5K9vE0vcB395BpisaRyArZZlA0LU
PkcGkKyMFbRsP8we5HhRBQS/cBdYhlJnvRS62y2MqjI3/tSUOjDcslanRzHKqxv3XqLCQ24YTylL
TNE9mGCneLl9RQ3UemkU8B92pstzMeio2LC43CoU06idXf2ue8KdqDgZhWEdDS9Q5w3Kyl+BucOo
0oa3scpB/eGask0DL38qpfJVTGiltJqZzVBfkXuM9r43xsvY7aUvdTATEzI1dRa54w97N08dfOJd
Xv3TqfHTe2IfYD6xitE2vSbhRiaIl3ZiEvbzOq4vMkdrWQmr6zAV0H9+9JWpXl5FgVTKz31i8v1Y
KWyr27x7nxqilMSa4i/n+nz+wgIVxHZSJXv+aFnyyYcT8h5r2AtFRZ9us0qy3roQ3fjKem9rOHRx
K5eoNbnmu1VgBw5lkQV8C64EgxFEzuiHXgk1oUrNS5v2aF7HUEMdp9i2OYk/hEJibhPNwy4aun8I
fa4cuj0Lj85/cbL60VbBvqhZ9eJAEDiOem0/AmfTlp2DuFuAG/Hj4JUtNnf4HoVIV8xZuIAw75uz
mNuPOHjFpeTCWmWup5AMK7MxnonRW5HVc90Jx2vMxvFg9Iq2Vv8UShF6J5/kT+4iKxhpj2usmC/3
LnHAp+M/NT+droHRtygM1ZyJY4XMyv18CZZjOznH0iiz6mXbZdrFyJWaBAcfq021fuoTo3LuqLfa
r+dlaIavHJkcmzth3E0BdxdVL3OftcbUbwPEppWDIxDyYtSeZota3nuAU5gXkSMaNUgQI2sxUNRy
eBVF5taIGbhBMp/QNLe+2tDHrZVOcOFpXjMVct3Ab4nU8/3Q0Gqkkzo28y4c1CXqRs+67QxXSx6r
udK11Vo0RdGnSjPrWjvZtnU+XkWfkgAPliA9iZbozwdnm9n5cLx3NUaIfn4TXlLNqC9G+t1VSBVX
MY5GhFqHN2y9vpNv9C6OpOgPveKf6sHq34zC1EDToN6EQ8rPs7qIJw3UytOQ5ODyYQzOw0FLinns
nVykzR4cWeofKy8k2kDKcO21Y/+oFoN2mPiHttOmBfFJPKDAuYAUZG6bSTZkFF5OSvSo8o5Al3+4
sl3OH+U+aZam0qlL0RycKLimQzEXrduMoVDmuqdKaxjLhBg9YgkIe1nlSnN1bR+oLau/Lt1gE2lt
DN3sqq0YEEXcAftcOYY2aVl15UzMFiO1JR/9OC8eFAfx7KI2umNk2crJbQAkASItvsYIkCXIOr5m
SZKuU/QUN4ac5c9Yf13FhI9A9aydb1VSgBodvA6n1o+9bffEnob+DAU2OUEGmN1mKKxk9lKkH+4z
xDQvT3FRM2uQybpss1gubaIIPtbkvdFP31lc7hUPEXk/oRmbtbtN005botZQoKxJQMfq3eSrhoBO
EZn9N4yKABZjqfnQjh7yOEltbtxQHnj22tZtSsw955jW7yZJZcGuuKRpMmx5HycoVrw2ML0w6esR
AKyyH4UzNe99eaJzGSei5QqEmzPzyeW+YdU3F8oBSWmhuycDxAyLzDr7Mq9loRgwDvGDlRTqIe/4
lse8Q/EZ1caP0Z4oS4rUnxKZkJ6OmYiqs0kF+T3Pa6X4gDcE+sh3Mrg0TfMONdeM0+JjBOS/dqsx
X4tmrO7y3gUe1g/FZhz0aiUORhJynsFze+0kCXknNxqWot+vgk0dKsZzPsrtLu50YyFOo5TWSY4J
F7pph3RAg+5kbJg6bEG3f9exMZ4VljAoGocrRu4fol/xwG6D7xbGBv1b1O/9abpaS/LGwbBvKWbl
snHWK5OULwjoo2bmEoqdXf8+GDUSAMUswm9t3kW28WzKjTXr62p8q70qwu0pGL4YoQdvvVS/aWG6
IU3iAcKU/sjgRoYEdM4FO3Z/Rpp71WVJ+T3ykqvUt9p19IIUxrTRX1Jg83MIE+4qitRJ21dq3M2g
1hlrvd6vlm4Yz0r0E8+OIaXuTFNgCJZ8paso9VDJD99VX3bYYRWldHQ7RTr2FjpgkVrsRde9X9Tk
zu34o1hwfhrQfU1ajnzYuuxNHLrG6GzHAbI9uuQ+D6kWg2h2pIuT5d6VHY4906BwkImlz/S69GSo
/pUU5SGUtW6v9Yp+lmvPOOMXEk2ybEvRJYoEoA02LX2zIxVJBLthyeDIiv/cRQBugb5EoEia4Bml
DusctQXPKwZNN+ofPe17VgTBcy6r5cIeEjyPnL4+9lORqyHyDmm5kd20Psq2RTHVxKCYVuhaPjcg
8S1F36d5Rdxje2k+QdpRDqUqj/vOSQoMdKrwaexJg3uAL74H+GbUuvu9Nfxg5iI9Rb7VG5ceiLHb
QRD4ilUYKzMDqPTeUhGOVWCktQhWau1G0uvLrYmqvH4YKtRhZtZSh2/3XKcYGJQ5t0loJOVzAVFw
iTGYv7Y9s3hONeQseapbuMXQVAsdI1E7Q/RyagaWZW18tKTnomk3bbFjgRnemigqOnt4ieCPpsnJ
aMpHNfe+xeqTG43yF6Dgv4dANN/7qnBnXmlYT3GpVovMNv0r7L9sFXa9fOyloifIP8i7eOAixWaO
xAp+PnNTVpsLDNtoI/NvaypDfYKUZyy8clDYZLffFMXv/uDWkMo4/iNkZTeLsEZ4KYLBX5Y5EOE/
7FRNFpEZcwfIoekcukLdYLPIDZDr5ktapNoud4fhMrWKOueb8vz0GRRwPJMUbUTEVE6eLU8HEu1J
5U6MOkqK5iK69kDiGVXbvkPlzhlXoknWOFx3BPSW45Amz+hR6bOkkaKDk1X+WVWVP3gYtq+Bn2Sb
HJ7N0kSY8tXLHIWwXy6jysKo0/oH1a+zhzrlCWJ4CNtM3Vahl3vYzOKB2r7W6N0u876S12KUHwsq
93EZg8/ilF23KIEpvejI6J2tTv/pcyEFJktxjNb0KxV7RlNuqwccxzKgyQWWXZEZnDykFhd2mVSv
yKW/wkzi9xl2czLezld7dAFqTQcZcE/WvW9gFT4d5NsgtTRsjV9HP74dZNrd3C5z+6vXJQhUWGH1
4E2flKj+z58ECK56TUvv1ZQ86XtStD99EqzezSiZM56lBijRKRkvUvSiKJN69Q+bvCnWkYlk/S0r
TxpN1WWTwBkApL/HeZrUzX1Jhk9hhb6G8GcT7dUyVV8SNXwfvbA6I/ynvvhaBIK1Kp/6gqVPN7gL
MQkuNrbGQK1vh/j1sAt1UEWiOQEm16jQaVw4TmH3UrdAm0TbiDMiEQnKIo9I0k2jQxCeIyxoLgq7
8h3Rn+CUZW668WN8FlitIfxhjMHBc+Js5odsKbOgh12a9DhjxeaTmOH1r2i+tY9i3Md2hM+uT6IV
KLyKkkGOd4Pjv9iVYyKYorEbl821W2rSBCS0D3BLoQdNzUpKw00UhSF4I5pOXPTIazrWRjT12oQZ
mtfq3reHRx7EL6ptpg9W1KYPEVsOkJhkMtqce2Huhdy8QZrsxSiIkeb46yuoaJ8zD1Mm1HFkg1iN
CUvI+BTOCi2eJkVld+zw+mFNgHDUyN6OPBjdBHGsGjPt8NgYsr43y5QfFX8rRDuXRLM5GBc3/arK
dviQl1n0UGBivbUjoyaNGEIsd9ASlREmXldyIC2HLG/f5JYXc5No9dmrbNRW8nEbS2r7NrbduBkN
YJw+4nBvhYbyxkgI7GTqOOSAD78dDj2k3toVt043nS1vYMg6tlkcO+xJXgbg2eLwKh+zXU4WHQMu
phUTnCLVk/KQgD59tX98puNU0d52Un0uZnkGgn4KT8e9OAeaSCQ1h4Vkh/28JxJ4UVGYu+SYL3g8
3k73LscAE6P1iLaJPlG4WPGsdNR1b4ci56wc9MJ8lTHRPXj4K24yLUHvbard+/5b7dfzrND5cT7n
z9qns0SBY6yBTpNrla9VK7nr0A+CORu0cdqljVcl8eOV0bTZ4t7nKc24aBtFW4rDxECrq8VcT6x2
fe+zDBvBtEEtVkY3fgMHjjxmpRjceZ68NTTCWKPRoVRdBfYD+u/Z3Ez95l1tjSfwYz4gHGlJBwQm
2S5OWtFWH7/+ff8t4a9p7BFIq5mw0AnbivGfEkapySYnUGv/HaGaINqZ1qbS0icIXvV3027WxlAp
H7JnG3NftbRzgab+tvRHcw3ZPztkqN/PMoCDMxBW/MinQkLWf2FGIEFFU63q06//y9rnrIlmOYal
Edw0NVu3deNT4MxUZC/wyUp9jEO/CJ2xAiJCocc5ns+WVW/YJkezTnZ/9Mm9hcU3fnYzNdHbdyut
9lD7gJsrUKxII0CeSpLu3QOvP0uMRD52aIY9SkNyNhO5e89LLpCKpcwm8RfQpnMvVY9DXRLa7HX8
tbOYl7zp2Aq2iYyImijERJAKHb5VQfYPUA3N/vRg4g+3LRMRZdPSyYqSZ/xr8ggWPUiMdLIfMHlg
GnGRHcjPeJORN1VrKhLVyw5uDuecAPb2U79oihn3uaIvNjK0WmMdr7/pJJ/m3Zv3YzMH4g6sphBN
WL170BA33/uG8w5xgBhIpQ8YNFiesbL1itFpCkzQeQ9z/iK6QGv1W56kI9q0DIqTdDI2TpUd6Bvk
6PoHOS86xDQuRphxSqnlt+mVDaot0wHiJJJb+DPgE95enASG2XCKsI4Tg0bVREs373SRKNnHxAhZ
cgJjiKZC1OpKz2bILDfLTwNpglb7TEw0uVXmqoKQbNnkFnJ60Tj3taB9smJzOPGFPDRJi7rXVBT9
O4yp6PE2bhIaZZFcHcQYIBY1TetDFuN5YxY1Wq6er+DZoMmHWCl+1ESfKKJp9NNk0SdGq1q3toaH
Ok03evledhqCD0N8NZQ8Jy7+n0IMjjaC96tMH/K9aN+H5RBJY5IGPUlaB79daZRW2vTmVaZCBr8S
Kk1ysqf3MDCa6DjW6bm7vYYBya8wa23AKUyjk5sPEpwpmURQFeIkbZHIV6NZiTExK0jGcovq6sBC
ZXqX/7dPVdphG7j6j08Nk16e270BZCMZRxR0MWiMkdx7r0D8wErLnTPETfssmp06SO9qRxRfQ4Dh
0PZqek7S+gv+wtoJVXn9JGqmq7MDxCXDLHKdbeIICEcMhOzzsZGoiqVo3gtxRImu671LJvkwa5QI
mZS6k44AgRBjU1N75cumdBR998I3PX/u5UG8I3oc7dHwwgFwqomiktwhm4kqWat4hTbqOWz8+BB6
KQpYdp4ubS7Dogzzcpkgs4GqBHrQBLl6iG/NH16RoZ/RteljVRO37gZVXt6aVdNcHWyDVE13s7mR
loReirzFj47JvtM1pzQcDwR/4qNHDg/ZU8OeubWuvfa9ai4boxrXoplhDjjTxyE6F37lvZSsWBQn
1l/jcWghLP/lKLO9JJBkWG7WIXEBtfrK3bwbAPe9umZWrrOO7U+W+TmKlsGDmIDS2zCzfNe89IHT
7o08Q0K4d/KvoEGnE9i5ZC9SgFN7hIXUSzPo40wMABW7Eimpn1vXy1GXQVA2SkGvB7a6ExOMAk1q
iaBLa+Onms+jxNXbp85h0+qi0cbOuVxNJJwv/QLhREBWEQQ2lszaxg1U/UWvgGZNw6EdgeY22a8k
XWkubd/odxO4GN4X0nOSL+0LoTjXy4vUQjxLEDO8PNr6VZ7Ay3XqfZ95Pwgbat9+I5+QX/FAG05l
UZCeAoL5XunjUglq6YzewvAwOMSVcjCkmyhV+wcVlcVrox/EmOgpFSsHneSbc9EkdnHVdd3c4ano
b6tA01aRrGRvQ1qtxHdh9k079+uxOiVxQQpvMIzb14sQ8yJNs/Rd0bipceWRt73fF48Ghk/iyFSJ
kEDLDTgJFUAlSfecpdMP/gdcjduFUF1E9jobjU4Nr46zHBfp3CwRRpBaJC9THW3TqoAnB7m1cG6V
QVRwErpV/hwa5P+fOX//CM6TVk05LQvuHyF5qvEPr2X1729lnKk0GZCrbmmm8/mtbBhe7SRm0z/r
+mifo7g5Y99RvCsN/pgtGi1r0UyR7TBLlYBZSWZw3jWEIIdu4Wae1EZ8PVY+TxHEgyQohUDi/1OT
dMthlTGEa1G7jRbmP6QmkSn567Z1WlmRljQtDHKBEGmf9zzsHaoiB0P9pJcdwpuo7sqlpmwsHTFO
Ubv3Of+lT8xzsjOuobNBSshKoRkTbwOC07t2LIg8xo67a9V8O6RjqK2V3rVWQ8Ob59bGnWaFnjGa
KH383jZ1vNCq0toVDoKiRvUYWlLMqsxMt4EfJDyeaYZD+w33ReUClUmD9Bd8E7OIACRLzcbJTDRL
98kC0vKaA6tctZVdmqe4Twu05oL8VW1Yf1R+jf/j1AzybOFpbvnkJaN+5f5jzTcBdAYL56XMwXHT
Z6dnR2689lFyOndkeQ+W269Ea4ga5yxqZWPLqIzhpxdZyE/PRKdkJu8oaLnb+2RxPFGqlTwdepsr
jo0b3sais+1xHQ88DZasprhrL5AL1ipd/koI2AIJkMc78ZeEjvNA5lIneBu0z22dEuHlLzLxK5jD
Ke9R3Eot4z1Pgi9+OCa/B2P4rpeZzrK/d/mB2iBAMYd8miYEvCeeA6PgUdc5QOam5dKtKtZQ6hBx
ZZWhqea6xn/ivrAqlSZ35/elFAqleC7AjluPjZ6s7GAstqzH7SfSxFdNC7QvueFGKCZ62knT/Pzk
FRUvoWmg8cdTzo317Mipt7WCsl0VHQ+cKvxdjJN69pdjjCW9XsuTN4PbLTWW/6c4Zl3RKU7+RXXC
V1heLbJ+qrEjkSstRD/f+jzEHvht0lJdd41Vra3ckd58xGvEhBj/qKXaaeUOffXwKQ0I0EwnlD29
nNvDaB9hD2vnKm9JyUwDjUvCFyUr6aq6lbsfk6RYmInhXMIOhgu6pC9VmVXIl+Xes8HeIPeU4bW1
rPwwlDr6SUM6vELzCFZ1oKUg8hkNcoRVJayfTmK0hPNk6ekrKkv9qcQ2gS0Js6JgHNeDJyGG1ATj
ax020VzG/mYvDrIcb9kg3fYkVZ10sVKcZMUHw3vZWo7fLsRBmC7Gi9q1zS2SZtWxDNFmGYcRYEc1
7ZqCUHu+N/GJ+tEscrfcE1r6uSlGg5KQgzi2ntyVgsIjpJuQe3R0Ev+G7+4CrzV+VHn1tZM/deHu
FGjc0vJvY+IIyTWWWmTKYEK2Ueq6xlvRVyWSHQjOAVQlZB+RoGlVcxtnkzSdm8v4SlnhPh9c4zEa
7Ydbf+yYRN1AEtt1715ZTX8X/RVLknlSIQgAaSm+JHVez/wJaiIN2LUkvq2fzbHoTuBk8YMIkdVt
G4A1iPMurbS2drcqfjXWTrRdkjFrbDfRyOElixiOfkwHZCyrAqueW19RmMdAHqXdT+Caqc9TrgOQ
dpeHBctXUG5tGHwtO+/BCt3ge9sVa5yKM3+WJ18TDMLDWd6c2Rkb/iyLQhQtvPF7Nbhns7S7r7jv
fBvLTHlXR71HFQyBu56w9wyVeGR2XctCUjBmBwGBzeE9JLvoabY2Qa6pKiaJWqXVeEXZdjIXfVIJ
ZWYm+ZwjEecggxCs0e/8Qwzfj7M7rMd8f8yWrZv0MweZc7imkbeUzEI/sceVYbMqyjZ1wuYIbguZ
OMOvHiWftbI9lu0HSnFn1wOtOJMWXtq2N3ZTMJGaBLNJsJg8L1H2/gjyZ+I/1QPWFKaWZLO27C0A
aBQE+6CJ5HjWOV7IQgQyq8rpLyiotTvPr96UyZ9NFM7EJG685IhBvLQXXWKq6SMK6aJzurjPtXyc
BxXD38RhaSxUdfDOalKPuFeZA850sX6sQ7ldqk6WPuGLpcK91byvWg8EpmINPWujfBEh6/N71keT
Ap+iPzsB4ofiTKWn/DhTNhm0aqakrk2pNI6EtjIj8I/21IhZhh6TbowRduuKYFVZ0uSLwIgV6yE8
RPw55yAhiZqE9YZKcuinWqgUycHLy3qT4UB4q/l/9n0azbyqW8pQ+UEHyDuH2Cjsm6nqm7K8kwwK
0RSFodmpubxNQtnQUDHaYKodmco8U/Lg0iK9Gdta/ArkR93ZelMtVBOqM3oZKIP5RAegqyUXO9bw
YZ0G0EPLF53T2LvC852XMm7msan3eKRAkUi7dliJJrivLU5yxhPePiHpYghgMerbDX6ufNWsvrOg
cj8wbQ/mSTYJlElauUrjID0gywuWGdnddTF67VVxxmHu+7DX5ZjkgzZFmLwp1lR3gb610/L13iVq
dtHpi2ByM5Qx/FGixD7gSG6z6Yc3h9KcMVenpugTxZj/P8rObDluJMu2v1KW76iGO2azrn4AEHME
B3GS9AKjKBLzPOPr7wpmVt0kJSO7zaqYogZGBMLDcfycvdemcnHxHBIRaQPngxh03dAA8wTzMEC6
FSiF1++X8/dTG6Jiev2eu/i/vw/z5kFXC5hfhfpVRT+cN2rxwgERaGdhcF5CaBCluvkFrbC5juwq
PphWHp56+zxwUrrmri8L6BeQfZ/7H1mWli+FREPaNNK+U9j2EA5k3SkcG7kvrTzdZHVff+HUCeIj
r7MfA4Gbr/9KDNVlOLNbIdwLPLbWzcedP2m8tScxJdQdS6q0hR3D0FSW09ueFz3KaLDVKngyyjP+
YNHCQ06vDw/Mi2zD9keeLquvRg/mOiFg3Uvj0yyJxhMttmLFEPFlL6cdSUhE/tWBRkVWXsRJ0+56
x9esKt7kVRl9iYovWdpdllqo71XF0PZ0Cwh0KavMi4ceBYyOKYNTk+6X6gz1a8pUtg5+HA5aGJ/r
/kHoiu53M/w2+nbdBvsJ7WStwVLTRcRaiL15Ft9YKu4pgNJfpQCuVWhfk2eUs9rVUt4RRueg9IFg
LJlvkhxlF0dVBGKTN/2d4iwEFYUMMPHaG1umqbmHsVI5WMkNTQ+o3nJsL42ZJK5gwI4UQ5E+KKrF
yB1CqluQ07rOUab6Y0A+lR1lXmCIco3VTV2PQaatF+Op12WxG2i1rCz6454ByHRNB3zyrKai9jb6
XbDE2RYvLlqZBd1QapQuiF4MnWSoKTFPuS2Z8aQGDOe8dic1Xm5GoNGJQnrjHHHPx94LU0Sm1god
k7JCeFetZ82WbhqNjO7TrvZVgGwkP8CSUUb5mJYg+wazqFdFGBSuotS5n4ey+pKgBkRSIE9ArOWp
wwuWirgnkSHyINxMewTHzoEEQ8DnLUYyZobRTYpp0ssmScuRXDdEiHWzg8Pnw8NkmJ90uwWOPbCG
yjUnOgbJ0j/laq0dkc/8CCNtY0XUTGZdJoUbDHO9pxsedmF+zDX9fkpMbR92quWnBvheqpbQS4TT
kR1ptsxYbjnV5UfM/PmxZpOeI6CvPY6MJgmqm0ivbg2jy/dGzKg60A+0ry/BYplf2Xt3kU24O7nj
dlScSs1MHhol2whrHAm1iluvZBx5rSOmGxrdzSIL9UMVEQBHgh5O2cQdhqE79eZ+QQaxOtM814T6
nvrMXk5RiUBFsZiKY2E7VgEpsyrOtbU16ca+qpP7Mg/GUzDTlE1hZtiiCbb9LK9tzqMuW7K9A1sK
FFpONyJp+ovXL9KCnDjVBRF8UYPoqla1gza3SOU061gxjb0cUaL4sxmB77eIoUVs643B4nbqKaxt
4x6bpmtH0aGmi71XcmXazc7wLcc/ftLlhDZa423UELh6UiNYmBM94kb0k/7QAEgIFltuJipZP5eW
FyvakzrWKxlLbi/zNJ3UIr/q8C6STo++FpM8eIxZ6/y06AlCz6MVDQtnk4VW6QNR9s0pfDSlNnyy
rYm3PQN2NawAmiEMxOBYFH4xXdJZc8oUP9rPHLzWHgKgeUA/4pNqnhARlEFnIjokcAtcqi7Nw4Ac
7oyAbWnjFzRs7+NN1hFvDv+vz4aUcICtjiMYfb53kk9IzuXA8v7pUBND4egb4qTL58GOzhaaufMX
3UldM4EbYk/2i6akT33XTcd+dJZdqdubWrWooGlibalUpn2gRMifuthai6iGcr7ANuyH6CuKJPWi
XaKLtLUEUoMhPuW9zDY9uRDG6vUwTnDig1LGgSur5Dbu6xv2VGcVVmNOvlZmbBpVe4gzYgcTHYaY
bqYwzM7t7qR3ei4XSJy+NtWVCIddnrfSiwx18OZQNCRHWZhazt82ppmt2tE6hBiRSCHI3XwimxBs
5IvTxdHGiLtvslgA/VXll9LWnb0MxX6MlRtIVcl9yhpyhe38yEvQddrcqwdUIvq2CNnOSiVLNkYg
m0MSrpqzyrbvX4xZv2R14slqstU8QjNtgrQ/SrXrUHg6RAio1aGr++6U5YQDm2HZe9BzUzdV7Ziu
hbgC5a8wTYjJzWzn5eXj91/8co9lJZ7XI+p0XVqW/e4eW8LttGojLH4WljpdDY1TEfYU6KPHlOGm
jSRFekWPV55XZ1WX0bVhJ5/4Y8TbBtTrGjQsA6M4fTRCkd5r42HzFZbTOMVPhHjyoZxRGJKmZA0K
FrXOUmhDYOOHqraqAq6sPhjVC0ky1iaixiM5KD0KNU33KbqTPh5mfPTc7T6+TPKXj8l5WIqog8+K
xgzy/eBUKFY74ZNdfooyeyIGrTsid8jAseUhsk7QKq/TXJk2J5QRG44s4S6axbSiB4xeeCztdWzI
H5D8+9NEuiwslVk5ZJjwk7lQ/XEc5HEZydH8+GmLd709Li2obhUnpS2Fcx4evtMziJTzF0Ig62fc
8PlQU+PR6Ufpk9QHVSMI611hmWhKlu7eiFZ0u3fQxrXvpT3tuNfhgiW4j7t2NV4oQ+XSrnT2rTVn
bmID84f+7wmWFbWjLW7jWqirOSq3AJVUv2vDg7CBNQRk/plt7hM4Yu6mcGl9Wo32ZrRpjo1dBpgk
J2CTNKMzFzt7CJSpWFsj+OKI4e6hRm+5qoMAdEkYD0fLnBmAMHfF40uGZ18mrVsn849CZxgYYSH0
UmXuV3M4WevSsCMObuXgt8lQYx+cnXXYa+uoNJprbexyTPmZtZoIuloHup5wC3co74xwpB22dBjE
tNpv9LDzgopKz0kecdJFbf1D0XXjVGcUZIpC3q2wSdqs8b+7VhLPNI+CW7xlzm7U45eeQgmbz2ux
Oc07mLXVtmo75Le0KTbcYsUe6GwMZfdJ1cjBhaihNQNBVGUX7czzcErnfEpcZEwkY6Tv2jGcViPM
L88xjeLGAWO+dYb+2YA9mFMFSLEVOMiuqpbS7hLFDgciFaHpPpiPjqzSbVSPwp0HPV5oLxSeUWfe
TFb4lWYp5LDWwB9H1YkKl1a/ch0XXwudiT/RDSI/EFBJMVUIPxxfoHPnN22pm1t9aBevo2erGuIK
Ivw5Fwj7Xbl07Sd3qncOmj+Xsg5PwqJf7cCpe+eg6tXA4XNpBT/NJo4oP4bCTS3FWadIdtZCjXum
tMNwYZrGcKGHgkDMJDyUGZ559pb1pA83wzmhD6vfbc6b8vEnTb7Vfr0+OxroOHyEZHhv6e/MnUKV
WZPXVfI8EaZICgYxvaNaXrNOSmLe53ErLYLHKkYnXkW7dZ2J1tVGxMmv5P1qAWSVzORwaNlaE2a7
RqNApy/u8utSLZyVukRyvZyPJ0U6xrz9mbbSc4PYvDJ66NhyPnk5v+x3FsMFw0FwIExp/QKY0eS4
LOk0ps9j3F8iGxY3wkHu3qAw9gLulP7cN9lVBw0NncTgCTnjSBO28DqDDVvRSPVuW1F+n+weBW1q
aYggk+HGGm+d0v4xh3N1GzLz/0ws4ryvZrjwmmQSo2m2o7ORvD0xmiJu85bIgmclBHyzgFQcS+uu
yxJKBfCla3OSkxspQbnDs8N4CFnsDbThKytz9oUwjd3rYWpQtZPSTuj1ip0cScsqe847gnwKN0Rd
aXVje9JEtUtoHG6EHZ6BJRhrIKY5+2ZcVFcL2g3RQE8zSrFvWmojXOmaU5IHzYbecHqbDw1tMzbT
rp8ePn7n3inYXheirXN4s1VDonV13ulllryHnDClybOdy3blpGbIHTzA9t3a11pcpQdzEuYKr9Tz
rBAU1U97ZW6NQz41K9xLAIjH6KRNanM08qiCby2+WgTXX2m2siOxcFA6/R6zL2mQmDV81IuxW7fZ
4NFUgX2ShPXFUgTfe7Vnjw44VOFzvQvw9RyaHhb5x6+V9fPL+43+h6JF2ixSU5jv9oRmzI3WDovi
OTMM1UdJO17gBnYI2h5CaxdTZl7mceqjkylOzhLe6F30EtSL9FJVGutMd8LT65fSobULuQfYg4Gy
ErtV0vfpNTtvsKvs9hsRzNNRod1rd/kqVpoLApUnQBW0R3E3Xug8tysd4FDM2to6ekimfaboVxPj
vou0+BZbO+7TGWmW5DhANSgczTUqG7urqt3VZr8KmNFrqS4OhJKj5e8GFdIuKWE9upkCe3xlcWuk
77UNwiTyekJD3DYszsMPjljLFyMv3Fk3FUJNclApGHQuwT4Ux+5MPQpzpybCHiA4WhqemNEr98qc
1T4jikv0i+WFnG67bom3HDlD+vQmpu68qEgZHjIPIbj0Fu2OkhCJZzs+92Z/cOqGLB9uPsDAXYaK
6WVGGe0uCFpXCYknbn7m8JtGQ1RxXVxQszsH2yzjA0Os0u1S3diKKJj2sz2/THEvmToUYh+cE10D
WTxHfQ3qgj6mS2jAdKxI6Qhqcik72H4TO/vaoOrCIkfDQwXuc26F6sa5AzcMlkv0zGEaGqBiSXZv
6g2ZlucEXmnTc0MzhDdGHNpobk/68MKAvrvMKIZcMCI7WG/jRg+a9B6h/z5o6BGX8w87U8IjO3i9
nkKo3g3SOjeZYUfQG1cPxvkLDmmXhNbqGAbVDxhFzw0+8K0ojQvAzvoXve+nrQVNdYRLeyljJJWT
kT8VfXPSTaj0nR1ejeRsXQFL9VqRfyE5onyxQm7t5gW9feuhEIvpzoweDoUqLyZDyJtZRJvZrtKr
kTMmzLO527It0d8eo5EIoQgnLXq9rRnT+gdPSm1R5c4qoTI5oHifT2FPq2qxnfYqJP/sk4re+uVU
YZnC0AxuhpYj0Bu+24cHkilZdXr/bBIf46XRTBWX48uynZ49lAro0rZrFmS7lmS5V24SAjwxRehH
BDNuzHh5yqfY2GQpwPnEADz+na6H5YLJcnZpcu5QcXLidn4kIRIzCCg8trjwhDfDTc1iJP0lMF2p
YZMOx9n2RTiD78/H+ai239Os2GqIPr+ACCgJECz6EwwSY52U4uWVmoNrZEN2ibYzJmZA4MvSb3k7
ZD7WMe4ifcQxhMca89hY44mRG8wDeEPDuDyMQLXSc95n0Tb9TZ9I4S3Dbc7kC+7alKzUAoRStBTP
k43SyJyGbhMGDJTS8xIOmvhiSIb5FJvGVbdUzZ9nmP96Q41rXylyTyVYMcRg3btv/+e2zPnff5//
zX/+ztt/8T+n+ImJZPnSffi3Ns/lxWP+3L7/S29+Mo/+17PzH7vHN9+sii7u5uv+uZm/PLd91v2b
fnf+m//bP/zH8+tPuZ2r53/98fgzjws/brsmfur++OuPzrp8lK7nE+V/+HrnR/jrj88v4V9/0EFr
4p+Pv/k3z49t968/FFv9p4oC1Xxt20Cp/eMfcAJf/8D6p6lJ89w7OXepiRD74x9F2XTRv/7QxD9V
lSLENqVqqtgKKVVaUkv5I6n/E/IGotDXA5k0HeOPf7/6v9h/f75tv2cBvta9/991YAAo0Aym7YIe
Ob/kI/e25jkrQxe7KvutAdnIB2xHYy8pk0Nb1ZeAJwSetSjaxDlmkjggga6XCI+hSvlJdaVXS3SQ
fX+hdADxbcSvnoVP4mh0EpwpDSHEhe2uE8OpNWp7y6Sh3jA+tv9cmm9W5t95hm/LNm7NwGtoQWuI
45Hc/0JGqetwcbATdRv8/ehHehrMJPC4StBntBjl4C21xFFu/bTosXzy2O86IH89OBAdVeUezFvy
bq/CmDQIJtD0awk9tIEl1Rl2igYz0J8MmyC8rM4+vBRdU0Bh+8m55nevnXfNAeXDEtPfM9gWwQxw
1nUcxNNENTmK0cM/7uYWwUBNCixv9NU4b1e2gaDgb8v8r6X098su9Dfl058vnV1a1VnZdEztdy+d
/adPM4PrTgua8U4zELrFKAhVn3BVnXuIpnXQfm22jIEUsnE+u5L0DRKXItc4v1SoCj9+Sr9/RmhH
zp8rAen77WLuJobLuEGYonC6dEWC1KMQen38+FEEn8u/OXXOL9wAMCUtOI20cFFWv32YNrQ1EhGD
fjMtgkYG4rUVTsPkvsKQmJpduFfDIrhYCDq05SC2/aiMV1bTTB5BT/JYaXrE22WahySml/Hxcztf
8799nF+fmmBroNkkWY36+Qr9TaJv1IPUItH1G2DuVkALgDyiJzq3LrXobayrqsfAovpkJfx62elp
cVYwdLrSgg3r7YMGUZqMNuzMTaKiDATMknmV6pSflAW/u+p0GR1O76qjUx+8fRSVULBEpCkvLZxs
OB68jKaEKZppov5kHf3uKv79od69wbggwjo0sn5jz7iPCbrywz75CSizcjm8t+6sRX5MGfTxe/eu
3fbnugLvYTLsNlEGvt+L5yjFtjbyYZaW2nPQ7Iqtk6sH2uH5eqkkSQPoxJIZTkkFjMMiOGuuhy3b
guPSNsAvnxngHhJc2aMptymaY563XA8mWy6Tv5GEqPRYG5PqDr0DwFmJX5qQzAAlkAxrpsHDCffS
MsHczukV9KsZDQBebTHL+Gi7WdiRLK5812sj3n7yyt/2P15f+RlvRLsAowJzjXfL1m5DU5bdGYRA
FvtaTPE1/BLNjWAf+0o0XHdq49YjBhdrcG6p7ekh6vPVWNByIsBnWJnFTdZ2tQvKHXG1JdzKLkdf
m5PWD2PNLRidunIYVLdtFkgDRgnlaNlWU+TW5H2LRWpHQ+rJaWqf4rxQvNAe1W3wdTZbpqpJf1Rk
8slJW4jfLDKopjRd2awM/v/uNSdOZhJnmHVA16wcHRYu3ZoGEA1stx3vlqRMvaUnr4II4mlb4Ft2
FeNldtoLtYvX1ZIox7D8WaT8V1W/ydgs/aYS36JgEatYQ0nsGGJt0nrwtM5c0xmybh3s2I76I1Hs
6C6fwPmMFrdIpcYaIdnNuiGfPT0AUqd2+SF3sI31Cn+mJ/n1NNjXDnSCrkepgMICiAKULOskO5Ue
v+Hp0wGakONpkUVEyljv4TZdM3y5s7FNTKSRluC+/FK/UVXjzjaymwbr4NYxlQoXU48xyg4w0e+z
tECzoCvWerEqzS8lGM0ed20M3FdUrt1N68UO77Qkvuqt4bIxKzeLmVXa8/hEVmPlKWBTmeHUOdcO
0X0KGfrKYmaYK1tcgLc6HCEsnoCg0hZh4VTd1bG1cPrNNLckU0hX685NiLJyZwNlRjYoX0RJ2GPp
PEWN8VRazZWh35plyyG1Nr5LYd7qi/7VyrFfKc60yxHxuAFiX46E/BAElHdmSCM7MZqYji0nCjYr
xjENB8do/mRJ/bqgSOCjWmUfpqyjU/t2g0TwYfTGyIeo11F95tPGHlJ67PF0G0yN7YeR6gVZUXyy
+f/2UQ1uucQJWue7wNtHdYjfBPhKQrKi3rfaeN2X2QuozQvgp3eNnj6kjvn1493iNzWXbVjcBjgb
Oo6pvx+ntARbFPhjqbn0oXMLRILzlNw0SteumkfDGpaVox7UTslcOIVXHz/4rwWXbRBIRlmO0fNs
iHv7csPewI8Mx3ajWOXXqpFr0CvKTl9SBRqE3Kvd1lJ+KqOVf3KZ3w1+z1skD6wzSGJUe1Zcv7vO
9MWxW4xcZ723Lhw+XtDx8gFqyjwhbYwfcxP7ujF0HbP85aI9U+O1Ins0h/vE6MVnz+bXWz7PxmZT
kwZYQuqht5chjRUibSrgS9NECaSe9wxMC+S1ntNICc8C6duKi9ZSBzj15WUaBH6WMYPLo/G2RGq0
MTLV//idkb97ayiEz7NxAwP1+2F0XZc6VltUuVKDC4yed1WZulgTkH1fhfPL0I6m29a48mlah9z0
sodcKwnnCNRjm4lv6SRCd9vq3T6yldlNITq4llkxuOyk36khyEoEI7FqXVCHDFCAMbwEKP6W6CXS
g2mFMCv45DK/1jRvyznkbJZ1PglqUAbeF7Shjmw/iGhqWPribAq/CxFLWCQ/FUPPHVmkJaqgmAQ4
tG8oZad0u7R67WbG+YOfc0prVfNRLtQtDGyQh7b+WFWdT0Kos1pIKWBWlq1VGol+SrjIrkdircrS
WoUm6aiTTghq4xydCZ+kUfKCQ30XatxTp4x8Y65RCVHgk9JLf9uU/XOdcyLGXE14MNvZ+c//VsEG
onHy2R5bGiGtRzt2G1kZFh9l3i543Qbsb6HBMCsaFbDuQNCAdL8kJJUZEdX+0OvKltp85vQ3mT4H
v9Hl2gD7HmYJJqn8mk91D+6EQyz+l3WX/SBY7w4eq73PCtGueqzTc2pqfl41misNHBaGrDTPHMjI
DQkrIK92QQg7Py7oqdwMKYaXBa3mS7W9GUvz58dr+rXk+2UB/O1qvPucMeMccc/O7YZM1dSbM7Bd
chHNuVULlzS18xX7wlkGg8pCDInnSKQLiEjuhqS7/Pi5GL/b6am+uUOzC8Eifbf12Uz+UCX37cY5
+5ZHBtoHXaYPwOVXZk2qeWwMllfFPUaVMGRDyMRlPpXppeVUO4dRDwTh5ogymEtaOR3n1PlgObnm
NouynLXsmpvAdpr09Ich+SFxXT52ApmNE8LfDWrT9rkYt/zYW9jWib9YQebBXi0YoqZkvtjxS1Z0
M05zeQmlKKDPa37N8b27mKhm3KLBtElJ7iKbZBdJtihbs3PfUG3Ge06fu7H6gNvtUVjlndkn3Nur
M5+3fugZRmq4RI5xrUGCDn/aZ9z+J9eWRf3ubUb0KnRa/Yap0sp4u+gNaVtpQATOxtbTxzBgPK5g
wGAQSkH/8SP9ZpNkrkPfh1MyP/V9bxWGjVkg7W5xCxQvSVV7uVVt2TrhfEbkY5GnUeSQR/RCv/34
gcXvHxm4hYOXzFLfn5rBwWODDQy2Z3BF/cDwHVGpvku79klq1uQuduBbEjqNWaSma5D6vsoZS7gB
Rb2Xgm6sLPunbvTxZqkm05vBzK7KeB2YtG0/fqq/WeimirwKEAHFBafat+9GF8Y1+HWCrIsodPCU
HQhLfxzU7GpSDC+P45fWKj9rYr0WLb8sAWQstsATZjAkevugzsDMMI75dImhv1A11Wfv9y0r9hfT
OoY2IgZpttWaYIstLYYvMrB3si0GJM4pKCXShCet6fwo6oZ1E1BoLvF8G4vx0CmflUC/HtZoZkKk
4r7PaVd9X37FfQcyaGBPwrbX+WplmeyDVgSaBbOQESUvH78bv103nI+gVNNmo8P39sKYTgJqqp/a
jVacSPw96UxLfVmYF2zO+G9Zvx5g/MxXPluwFj/4/TtCvMHZ+sgbAj3g7QMnQNBLoVftJl+6h3HW
r4XF0TCIUKzBrb7krOKJkMNnOkWKZwIxZdjQMoPAVTMGITFQeWt6mjqsVTvdL4tZfXKr/E0fCsyI
xclR5cPMMPDdkhkZEC9Rm/KJIgePXWXgINMlAHHbE4fGZyQXuH90e20SX2db802lI8bXl2plNWhZ
2cVeiAzWPvnw6L97v6iQeac42tq/IBcgmgdSK9RmM/dhslbzOdopBYlC7QLmcqZ4bTvH8ZI4VNfh
oIY+heOugirh9YmdX835ppBGfKNN03OfRONNL8Jrwg7bi7A4OIpG+LAdXYB9kkdsoL1vBuDRYwrN
i4L7gpOIU2eLwo2dyDktFbeJYqCEi9WZsGITQlFbn4qKE0I80d7ZtR0m78n4uvRZuVPOrFNZhz+X
Ol6lAyOy8WwNyQS3Na1ZqmNZ+W1NDfB/Xt+2Y5omm7FFLf2qXPlbwRMpdjxDPak3GA1RPMbJqtcX
3NhFH3lIB27jqL/GwvFC2LD/8SOL39RaSE7QamA6V4nSfrfRxYmgzd9Y9cacMjzNaq9vYyUINjKA
MgSRS+zGhmT3IR/3WUBzU9NqUltn7f9+puIsZZzhR0whfrkzVERfdeS11Js0ni8bnVCDOlXVVUwm
nWdF4nGyiZCfy+KIUL/9ZLn+7jDJg9PK5RBz1ru9+5TLhaF42fPgnYXlqg+jjbTLH0kVhogDYV3F
igPFcIFoMIRrzHXRJ5/i3+wyjkq/T0eAIHQ4z293GSqlonNAWW2ImsmR+ICX9BK7bUkcyKXfqJ++
Yo5Cv/mIUlOqDnpJC772+7MkbL+yDxfBYxKM86OUVuKNVYeJno7NOu6aG1ghmS+m2rlVDFtlGQY/
NWS+B1iQ9SZE5H6VKI9FokarPp+Je4jjyEuxKV31sjsSuqa7KFEVr0PS7WcWUV424URMHeEnq216
VNLJum/pL7UqKnYJtKudh9mz2iZ57CZnjew7u26zfGSEUBrcAZk268VEaFNXjasY2eQ2l5P2AHnt
x2BGxmqUE/R+zkT44M4/SBfBI/KuTXIWF6mwj41GuUU2R29mNO5jJ0129L6CUxATVlGWunKFvLe5
XmSQuf2oXTPVqO+6F6208etNg/lga/f9IpLngaZ+gyer6eNbDBrmdQm35DQ2weDZUeB8ySobOfb5
VwmBkG4Yzoeoj6+WBXpcW4gY2rrmfA3apNiQWEKbSOr6ZeFk91QzaLeTcLmYJMKAqkfc3TnfOQil
YKmn5GgvoJu5Sxb3WLFu1SbsfRxcztoR3fwN3xEVdDc96qVBQhZlud8t6H5TNRu9ee7LmyS2niR5
609qKq4LO/vW5bGyLqSO7cXqY5Q83c9qbokw7EdsYXZe9qu8QukX6hlO7Mjp//wC47bxAfDNbiLy
yVzFAz6PTGv3S1lR3ffZQ6ck/Uacv3v9LQtBrbfA5fChwMcX3OHjiw7Ew36mXfL6W8KujH2H+j4r
4vGYnL8sdUkE1uv3wBL9dmiCTTzZ6wqrFtKTVDOOr1/GPBxAVtCOs4nxW8+xxR0PnSz4yDkGTTHR
4wznehVNqgKwJUhL7iFdeaitBk9XycFlCTp8pWO/f/0VDlzo1JlU3aZWW9LZUheQJSDUIVwuGfTN
lzFqsK29wJxqzGNXBAzb//OlLnovpkS5sPI2gsidTqBVOJOTyzxR2lb63UQk2baz8s3YESXAxZdX
hdLJK5Iu7b0z1PczF34dWSD4kYgGN7pdrgXqlgclKsuz8MQl0qVz1apSvnSVUL5MZX09kMJ8QnCr
XImGnrETdxv42ppvhEZwG0ZpjfC0Db3Xb3Oq+9O8ZH7fTjtVgTo2nJ/+ZKXjFVXC6+8oWsGrSmKE
M6lvqTCs2yhAi+gYbqtMGTjqOvBEbcJSVM3kGpFsQr40Dalpjhd/mU3a7+YQIWyJB8CgVeJ1uNTu
sxkiJ84oa9UVMrg3k1aB79DllFf2pjWn5X7W0V0mAH9PhRIs9zLNIUYI5zpXm+Y+/56df1Nvo2w3
9cQ1apW1qTnBgDt05hsT53pjifqunpvab9OwoEeuJSuzxOAxcyq+bCOL5iyV68hRw7Ugn9G705pj
nUTt8fVXcLmttVWn37XMNvaW3Zl7cF44YErd1bugBLCHmorxGqGRIvIBoFl35zalK4lIciMjHNav
YkeyNgEzYAiFjbBCZpttHHLq74aoMH0c89ZGS3nwIcY4MomxOsH8Wg4TsttWHkQzpiGD8+C6G4b+
ezjpX4d+PIgF6r85SugoLayjEkGSrzR5dyJI0NUx7vyMMD2yokKDNoRar8vQyFcDpi8O1V1+g7Dv
erYn81ue2MWqHWAoKSQ5fzWme8Ow8nstJm2jUugdF8mwCfLa/tZH+1rO5nfmv9N6apYO122YfjVM
Zuzn3zc1Ct2s6hZvIHTa1eyyvSP8d4Y5SIRmD1S0apbkvpjj7+wj2fdCC/jr6U0iy+bKFql5Dxya
dMn8furH/lqz41M031d6LW7tBiKEnU93Yd8Ed0a8pBdJpzy9fke0V3wq2qxw86CU/lgovBu0X6+5
z7ggCK0GfrN+zm5b9EPG+NOvEtlstaLHjUJvaVtJMd85gYn5Mq40Zm3lfJfpRgocQv0xjVPu4dRq
b/oJt5OjA5pph/amO38RE+0DwhOlF4Zp55WDQde5cMb9WMjGFWWDhDwusFKO6ncHYvuGYCFrO5rO
V20wWrRuVdycRpMPJAGeLliOLf6J+Ef7zLs8bgfA/dx8bP0qMC3O44bfZK1xwUwuR+Gekkd4/rY7
fxmbGrHvYB4Nxa5WBtYTf4rD+TK06/ny9VckPhs4uzPPWJRkPU8aA72pTa+mvIouzezeITB8nQ+G
w4yi1Wq3knRsrNpafFMx5d4U3Hud2lm2zpxbeNsUEkmjC2u2ykMo0uqgV0RttS3Ow3FOCCKHcsV8
tr2WsZr62qQjvpd2dchNnSVqLdHl642OgIHUj5KRgz6wvIvXLwZzA5E66kZtm/CoOzVUWCF3ehA8
LojdzAjNZFI/l8rwZAbwSjP6bDz5gzNgxcwiLIW2cPzSmlax3mEbUMPQNwqRuEWZ7+W8bLEuRC6Y
DgxazkbTqp9xmn5J00BjsEvyxRI/K6TANmgRUZvqiK90ngV1HwQNNJr2dsEF7w6I69uofeggkuDR
+ZkMR0KTgJMDJez0b0NsfmHvxLcb99eU8z78fjwoKeaxeTBCH7SVp+T6kQzaBzmTiE3wKO2QS1L8
zndcJkuBjoIEyLeVPtgy2Or4KqWMNjoa4Unug8FhT1NeiiG+mKX9c+lACBVa6Sn4nxh4YjhucD1M
ald5zEFj8jfKYUVwcOMpGA45DCV7US73xOZdQcFdfJFVu7RZdhroL6TwOvytOKvG3ZQAW0j+H3tn
ttu2snbbJ+IG++ZWbNTLluPESW6ItGyLLBZ7Pv0/pLWB/WMDBwfn/twItpN4eVlS1dfMOeZiJFaz
7fsHaXIy91XmRk7NvtFb/9Bx3qXFcnX1lB0KaTOBFKQMND0lq8P/lmyolSFUERcyk9Pzuaqgqrql
g/NS3wiGAxVn4OuPLId5bUr+MzjDX7xvu11RiJxUxuHeBOmbu25dpC2rse9LqhJNB1rbGV44M43r
Wv+lLkc/3rZ5CJtAHIe+OQmLVDm70V6KZflRbIRktoTg6Grlf8gyvjdSvzEqoU7z9+ggIw8+QBT0
2+8cfxbLP/M4TLy+uJCmsNPIPVBK+cmqdVez0ssIOUgbdtJ61RU2zN7BGTAZROmYX83Rv609gh8i
s0RMPC8MEPKE4i7vbrOnkfEMvC5hVQUgAWJPlLXmzdHoIxolsd5PZnBeXY4E2/ujDZMEVWz91RoL
epnTElO9BciFtzv8JDpkwzFBNbuxbWq4VRriiaoUWByDfz3M8g7HeqHhYPFYWrjbFUXseFpybJWY
n/fd3F5Mo/g8bBvcv8Y5MQn8C9QWR4zYwb7/45flX6tvEbZvTbcbKS923qSSSvAc49T44k7Wd3K6
UBcotXPeCK7X2ERnAd7WeV6iRQ8eBHyNX7DUUS+Aa5flcA4IZKh6GenzWBP9nCWb6f5AwpEhP3aq
RLnEx3bjxJ1ruJFRzv5O+eoClYTwWJ0cAUPT9nhWX5ScrKhg87kzuhnzDpeSnLyjMIuHDaImGEPf
jn03/mq4/Uq5FnfiiF9AA+W7scg9sr3kcq6wcp6fH/XYjFQWjNhquHcWBdDlwcOTi9WeCzxtJ+aM
zsMfWPu2hg4kPwdNh21Z91QMkr7Bz83M2C+bKNBXJXdjSQwcvvIpbB1G8JPIFKHmz2i47GItaDvZ
3XRnQ1NMFKWOX5mIk7NJfyN3eJjMPaL369OQ2Nnw9gAucXoai8O7FNPSohiM45cMnz87qP4msbzy
F6uBArvgUpzhudu4/PrxYWY1Oa4ywjzg20NOJ1+4A4aHwWfZ4okw87aqDkRJaXEP2H8iICD2sqrb
iYnA1/HxS6gIQIlguTpsUbQROqO3HtrV2eds2sVizkfhZ8xyuDTJByyhNCgXbJDbaxEK3QM5M1Cb
8IuH1iNb7PnAXjAh+DM4KJxCSy+Koxrg8B87UTdhnbP875TfnAtHw6Sczkn/+Oz5JVrwS9F4kK2V
OFP8N1By8ubsL9t336FSsmC6IcpxZTy6brdr0w3cfPn4LXd930aGfJgH3KY5binv+UFYx9Ln5s/1
+jxkqj5Xj4+MGdKQkz+AaeNXkgxbbO3wZp4P7eYNJM8aX5o6ExwnDpFJjz/8X1ya2SljxnTeoXtk
tq6PLNbnR0G+HbQCBx9wq6S3jflQwNDzVAc8clLdRy77JfnnU43k2jMvqRE0krMho6DD89FDaEUJ
gJKHVXMKSHAfdZuJf77sD7a/a9xSRfMm6yYZbKun6UC6LMZRO6mu+mnQmMYsM/yTNU415/h0s6pg
eYRKXLtiD5QC0kWjz2w8udcMj5dPPVjaweAZhxSDMJlcaxtXGrSmrdZ4D1UkcteLxGUQ6DLpNGny
Bodl2PYkZoDFwTyZnhnwqbiuFNl+zbF0SYV2Urino+WfVoAE8AT5ybE1HrSOHrWu9F8z9o7QwGkT
rnrwm8iAZPHzJQbJyStpAOYXGPkW9lrXnBBiYyl+frgVdtufeQM3J/f51SDTfMLSV4Jgnl8dH//A
6YwyJr8ChcZqkGGn54fn1wmHNnhDPP617o6+hdLk8defD89v//xIny2iGQLQic9P//nv/PP4/Ket
ZjShGDUV/vPF59+Szx/3+eE/nyvPjcyZ+IP//GzL84d//vE/P4mz1h8wJb1/fqT//MU8zd14WeyP
FtszxfbjB640YuadhSs6k8MJH/1wen5UPz76z6fPj55f+6+/h4yjTsax+fz8+vNhzhR++P/8Wy/r
naRb8pfnlwA4bLES7c9+aOiV/bTdicCzo+en/3nYSjrpdut4tp8fcp6PJztYnAhj6Kk1KMTzrnfC
YO7SSLXdZdI1+4p40o3k5vRJNZRivwgjjeRCwKD+2AMu5UpohT38XUoDWg8si7AQ7i8uIVArHMz7
SuVHSzRb5OHQfB1Wo0/qtFmuMInDQrLgFgIxhOpJjLflUO/INAvNav5T6wsU+1ywOgXVW+LIHNn0
FvpPn57lJWe8QaP9SXjfqNbIB+UQ33Vi88JewJjRbc4dt6r/9MtwU44J/8VA77kUdZTm6UfLtH6n
uWBR9Q2ulPeKjTppl+5nig8EQ2U3xp5pwC5Ih891SS83kuBYTi5W4LY45gpqMlyTT82AsKjZugM9
1eu2WgmUyxXzTpruZgYmljHAga0Hcs70NQyQ+YHTnQgkACYyswAu2iBSBEmEkwdZDwzJz+LTPHX3
wk7NnbQsaqfs1WqXV7NE0m87MYE02Y678880AY3LB7KPfRgHU2+fyg27Jwa+CNOEz5qXg4BEOoRZ
s6I6GuhGtSk22tYHayHJoXwZ9eYtrbp5rzLfJ4zQD169qf05NWUeV373W2bjuzZ0K6gxkryKZjnj
TvohygQKoMcz+9AjjnZkqhx4aTcSHdME50yhSyioi4xm1g6j+YeQX+OQT59zpFtvmUEpI4v0Qqop
FI/1uE4tSiRAuUEwyLgKyiIsxraI9E402L0Lg6v5VsrfLUjUuKf3TQwnywgp6esQzg5sDH3y9kGm
+p0gDfdB8w+NvtuZvaoYZRnVjcyX7NCn2x/EjdXNs2V7spV/FhNhuqszzXcLxRke3Q8NINDZs8eF
PcdIpWOTc1gX8uBMtn4kX+7A7OmLxo9wdph57CTupMhO/SXe7NpOWjBeh96UP2htp4j9TbvPPPxp
BfkEcDd3jcZKXo6w9ZvFU9HEahMResc2UXg0gi1NO9MvESvGAvxB8U4zs2I4A01fspM9p9MdDVNA
VUJdgMwAQL0LF83vCSSGy1gjb9GjchTacUNEHxZLYx+F28hLU0huITzIt5UEaCu1+t3GBBFFVE6Q
gcvtvllFZJVKXQYGQ72PKssWvgqB9CFLn/2viwGL0P9ZtaN66QCqp6okI8u8EYzDkQ+94FDp7U03
UH5MjsHRn+cLkVETiUbAMPaIXoMIZNH3uYbQ0NtuDm6MWn9keUtLEW5G8WHhwkmKZnSisqVpylsK
VJU1dVh3NWbwumfsAS3Ka8mvwEy27ltcYw6eXHZ72U40TXl8QD9svZ951dQ+TuaW7tE3b7XJSrgC
rRtlWIfDtOVgrvUfD/2X1BSFCL8dejqm+fX2t2GNDKLim9bKv+O82KfR2EjZHDJ3L1ykWmKTSeYE
grcR/z5YBjMmb+UXZLRkaZwuptxuo7wIvGs+k/VWW0W36xp0nI5iH83g74LGySdLz3S4Ou00sdWy
ErHVbiS9YGRMzfl3UbTrnRMQEcw04ufrCK8pqrJL1nmqQrUJ96jRyWGONc6Cvp2UlRagGcUXINMv
tibShKx16wjj/MHi04LDOqXnjmzVKAvK/NOwWL9T59rKW1+yw9EmkKXUECWkIiMAHGNBYnKoy5Tg
rf14F81WNx+7xXgZ0WxcmLOkl2AS7Cjh+lgrskwK5Wv3eJjDMocv8yTlDV5g77VOXdop51xmIGUl
gxX8HdZcnJ8PLCFITZhZ/e0MBqp7r8svbYNMxSnK0GMdSCZRzWSwI79krsZzj2r+TENJvITP/kJk
qWpR0BUM1jmtHtWkuXdUdgwUUxWzEOgRtMbfkTQdNyTWuGujJarojsMja3xpftjEmobSgls0+7kZ
femnxk1qRFjMtVJMmD4A7VZlaFw5sbW1jJgTAQ/Qxx+ATfOjl058L+jladDH3C1mzFdjeFwylqOZ
hSRnFKHuDfW5sCpQOnmRuEXW/5rF9MvUF2CaFDyNXtDHLiSANe76pzWt4+pa+7Va3RemCLtFafKC
xHk/UcG+GlADS9oWAjN5VZojgD/uoa+kkNkJiWof21Be85SFBpEq5Z5djsZLDpeHGNtDNrJ3Rnml
1vc+5aSt88Eh7Sb7xqTRCSlu0e4QFKMtm8k2J1DnptoHytw3g8k5NfLuDPie1oOZ1vHrW/MXytQ5
kSMMP7AUZSgqw0v68jNzb0xHQTI21kuAARFlrVczWy/q0JPzjWBnsi8RWcQzBKYIcv96Cmot9LRx
eSV4eFiDsDUHYLtUgVmtqbuy5K+iCshRt6fqulT914pc7P3K8AWa7ZQ4TMxi6uQswuntxWolYLCr
jGtu04W0MKJnGJCA00HQ1hzcUQYSKZnVY2WymOCjtDF0kD7DGeeCsSZ49Rn6uRLihHz4YSayaOP1
G34O8TaJxmO3QYaG1zRN2DLySlobAZs/JJcFgfhxyqrfM9koISZ/e8d7guVObYFhC/ARzopzllnX
wVBbGg8eblwWakfmMuvRAWd87kmiI+UvPY6uR07148FffmoO+cbdUAaXJQgyyAIMaNRmsnBbAoK7
0P7hye70S0UCkDGm5Wtn08emq/lijxhInw8aLI3Xu14s265izXpoiaq9M/Jmo2bgsXUwzh9wb6lX
K32blCU+yTqL6jIzX9ErNJ8QyVeJ3wxDZIzf1JgCtSpLUCd5gXW6694Hf6TMdyBLBOlfcyrF12Kc
OiA72hLqj09RyYlocM3qZOFeP+Y184bOy5J5mY2/WlGffTnA1FmiqXO8r2KFooggkImJR98KqvOF
xBMGuOtAj8BYyUnL8mCa3Rx5xry9WPzKd05pi2PdUFKufKN9oNUJHvbvzjId69Kf7tLNsxv709uw
SPFe1OOBcZSBNK3+OzjDFFojVDRb6H+hxZWo+Ukz/Mlwor9WJX6toUZmmTfBqRSjHTqjhYW8YEED
jI53mo6PQxunc8l2a0YNsxcIfFh2UYaunV7vAgJfvlBNPlhnBRF2Lkc9ZYvDi/ikm78Kf4ydFfez
XmdGbBcpzW46fDetFpKSaG+OwegwFcNyBNt+nEvogAWupWrdEk3m7utUOnt7tdwjC9zDNMxvju0M
t7VUOjeKMSWyXc1dhqm6SB0PTLOV70mgCC51R007N1+VmWOEZZCJwjI4CGn+9AbdOgaldV0sRgqg
LWN3HtUeQh5BeSyedlaf09D79kUs2R/sdQxHPW+Oq3Jz47qZ97VOEt6QF02S1aQcbdjKQxKzuIDT
tWa2sNgHCxzZRDwiC5XyZeIENgrDuReF4+z0VBAlLUs7MRumIxo7MUQna4zd2Qr1uR8Pm6ox3eZU
O3ltRsQnIbHi1JiVm1iMrSIH7tJRVQ5RAOn6Je8M52xhXcC5jqw5X0RAVrnCfd8X8pNRi7h3GS+3
KF320hUli8ig2GVoH18CRuVkyPZr5Gm7xdD7I6fTggzEnRiCTDlxFfkOGHvUO8EfKNvTcbKYEvcW
GTRrQRE4g24Er8RVA7Y5yXyuVV3YIPJsjMnwbBIxdvru0Y+eN9pbpK8pywKn+G4ybj0S8/k9m9Pp
qpzYyMv8NcMentSjT93k6oJiw2O6Iun26HDVQUe4TQ5Nc5lXQIcmjWAJa8rLHbW3imKPIJOlrbsc
00rhAIX1k8xNAHitei1LYupV54YIUZbPeg+sRmkfxsKKxlP3cu3SRLOWXyu146VpaUQZtF38Mt1i
KAbtnicmPSj7I22dNNaKVPvukuXuNe6HUf6Sq0hBwC7rk5UJAI3NKnJmLvgqv+YNVhjDbj4L8pKv
KTCat2l+l5WJGQKJwjUv/eomBk4Sxvr7CvHJXeQjo6K6cME13xyf3i6DpMdKPOupdPvhnlLR/F1r
5d00SLXG5CBkhR27K3yN169k3EBepdp5MCfhYPDQAwJKlLd5O8rI4Bbod/ZfF1hPh4ysp4PatneZ
D+WFdcX6puwtJE8Dy/6j0oag8LXrN//+fGCEdygr849sLbZ4eu0hSPWKkFoeV1C2vpN6uFy5G6Y3
ewK0aubfZ0bGTLAntjXgyncgb/rrNqaCPkFTEcogfq1Wc28BIYfw22bGxCO79q22QpIfrciXs3+k
epBM6FL1agKHdUg8NYPYbqw19lxgomMuQA+RbzdU/nZuGBrHhalDW4Ahfda1idWOw/65c/K9sabz
vUJDMrOt7MrFv2AiXU5BhpC7kPOfops79kebHYMDWk4ODWxbFH005R3WWpEZ0ZibWWLAE5uNc1Vn
8lMD96BDOYV76bLWeEGsJk+UIyHBFeA4tjQPwkFLs0vhN68VCSsEKnWPaegaupb8ykaeU8RuimQp
S0j7GM9frHYdyBhxy8Ss0zFuxlKFQB/IP3R+okvVjk4u/f1iFCcECKTjPR40on9CufCLkZAy7gIU
6iNH6X3iHX8iZRqf/kgO6Fr430Bn/dFwcb7WwMt3dFFHhFXtbk2tmfKxkfFWCRGtszVGrXpgWDow
LGLIFsgaXbb3trE7OHJ+pDYyxVvXhTls/lj6FyyhnWQoAchAnZVxV/hft3671mOLBN6a1XnxCsmC
pPmKQ3bgJREUca4ZP1dbpxZe6/k00CPvS8NHZeGKu7mN6iamYnmBMXJeV8OMVmE5ScMpBES30qPJ
hbNhdPnHCpOZQ7LuY0tDzJf6JWVRCXZBMqF4cbIfgfm38ybrI2hnNH5u/a3VMIou9lJ+Y8YuQUyE
3Wy7Rxptl9Mb59+cE+M6WAB3czG/CyiR1zanNxTFfnQHlwjINDhih2FasIc1Xxzw2b83eS4jYE8k
JXgztcfguwlk+fFYVl29GwK9u8HnE94fCLcIObsUcrKzvtuusI8jcC1f71EtmAiS6ft4RoeBHsRH
NDAifkNyMzi7QnMzVrfbb9dGkduyJaeblC133NrtEa4QjjEhgscYMmStTEgiVZgXPOTrdEmEoCPO
QZDHnGszefbTDqzo2MAdN350adwbJlU/IBh7kMG+liCHUoJppb22KA7yMZRoTgmM3g5AeGW0SATw
EKFnP2MTSlKt3dp/Z/LCHHdXMfV30sJ6hZY9ndJOO7R6HVc1DZO5MA9y0/GqhPZtEcuvzGQ2IsZs
DBuisnZys41jq60v20SMhNQq9Ygz9SOUVYLlJgvVzjCSxiKM/JEKy1u3CatFMAOuvmYBPPySDIZB
cN7bcNDcruOq90iCCWCYWZRTxTrH7dwsh8EyZi5RE/klIxpqCbR2En5gy2ZXtKW/q8r8azdqTG6Z
99O0IvCRK23d4t9qta0nqVf7Kl1hMjqJYbBl74qV2Y4hfZ7XYDhoQUG6cdtYxAumYM64o06tM/xm
Nq7vfavrIX3kc2wsgKbN7gcrMxcyvsWYiziIhioozszc2hWufhZO1ewWa0zfOoZN68LudsTJcNYe
KaBLM7x1VQ5poMrQRYya/WlofgAiq09IYqfdIFbCy3PpHMZHn68xaCPqyzqs+HxDrcDB4DAax3xb
MlbvqByF95FrxDn0Qjb7Ts+XqJNbheoBPB2n4Zkna8HjoOhTgM2+TDBwsOIRGW7rM7UsgnGFpQy0
zGbDpe6ti4085yhm8Rp4Q3thqMEkqFfq5nnUnOS/km9GAU8cYfBSF8xFCmZtRdk5u6Uf3qmgFC9W
C+VM3h9B75aRjamfRWgWZ4MK9psu0FYsO79rvUgTnbqN3vZusDV7TKi8k2HWIrJHMqxMn1/cTNT4
NXe1lBGo8c5eYThxwp3s1a0w4Mw/xhn8SVm2WthbjPvy2E6DPDY7yresNX7m9VCz8Wh+9zTw+0U2
aQh3tKn6/ILUzk88p/w9g41EKZPVhxLvvePPbWTiKExsP/1pkvCUEl/DHJfB9mqyMwNXaV1GXtWB
prtH4wHgXgJ2MaKt+xBCp3YmuJpCFpthuGWNzTkr/rDzpeESlC8pkWRkjTE88rWSIYNcrtbwPVNu
WFKIfHjzcR2Ud6qMwQgNp+TZ8Ts2pAT5xTj5T8Fm/VAE6CSFnlenRboDon4D/uw0HrumHGnWOUqo
I+9N+tfwVHvXbWdFGeGruCGaYO+CNuI+X3bMIAOaa8SqARaSzHpcrALwTT1/G2oFRQmyimy8MCMx
/FLjMghLt2VbuNEb+z16rNkBfNNSDxQ1w6G1sn+lBiMbkol4lmeYo9487VxQ1js4VtbJ8bWfAOU/
6/hbE0aQZFI+WsvOo++2F9/FS9INEZh+FWWsH1+CNT9YHtouJrZZZMPW3nssX6AWnzJigKHtGu3R
19x6XzIGTCb7m75qfL9lgHRezAUwrFvLwMXSOHE07Z4ZDnAJM+AVYEKcn2tI6146nzD5tXu56W7Y
so5abEjytkVIuptLzn17CM7Ph3p2fgPWG5gFFh2Mx6E4sj96JcbNvuTK+gl6Xf9VK/vupHp+y9fO
T4y8uHrTXHK/TkbMeGhKmpT+B/cZT3Cf1vSa7oHZS/FRBu1tm8dlVzMUK+VjXTZk7wPSVgqmujyZ
jTh2VV+fMj1TR0CWd6vxlr3ZcWhtVceqL+TKyAEs12g+fg2Ua6PyoXkpinOAxvulsgHoBtpCHWB9
Lr3mIMb+h9n21btkPLRnfYbaY7K6mxjVO0XVelx0gaygqb9AdmPUMljHKSAnBEd4nELw5s7Je04k
8u+migEqmK1X1jVEMgxmflI6t+hIRkWidQ5O876iFdhwZBhZeeogG1zQziUPUXvcLJl/7/MWvNsi
9WRdg+8eCrZQdzMc5As+BGxcgLVbPLPpYp1t55FASi82lIziIP+T2DfORkIuSKRvrQ6DzeAe9ORe
EDe7Wyut3DEm84hRrPZ9G9DqYDTnOU7fbnVau0kZjGZsd7zLe2kyrcmb9Cr05aAvkHlraunjVGM3
d2WP9smsb/lUa4clS9bMoS/Xyre19Rq0N2t+C7AP5pCDEzMz6r1gb8lKaumPm7RplbVr2fZWSLBr
GVnGJo8DSY6Jj90r8uFZYg2ZGHG6X2veK6/CWBWlAiwx1FQvQmoktaiJoUzV34Isg4Eg8/pKmHyY
W4txckSL8ITUEWtAFJdXt3ywx7CvnYIoDsnTMw3mXjU1p1Wjl+Hz4PcnuklPk/WuHUzzyN1xK1ZK
Rb2Tr21WvlgmQ+DNnqJnBA9PpsdLaOAgl1I/yGokJYJpj+qU+yl1WVbkyvwE6aqJ0hkh0gSBDSGB
8bMpZfNaeH08tZ39zWfQEmIL4kfC6xE3nbC+6NNhmP4McrDfO0sfXv1yeG96tFT0w2D0rKz+4tT5
n9Z1pz9ty6zPWYPdphDJOhqtcLGtl0lzrWMPv/vqm/ae9HOY8htw9x4mQ1y5bX4aLcW0fFy9W16h
L0mzVoTLNEaZ0dVHjbV6WpjvfREQmrrxItLpztf2kZ8+4RZE0mndBsX9AcjdeZnkRtQZRIKWsd5L
93hYdcEyqFfLq73MJvMB3f68oSDf5fMXPHPBo8eFrzHXr6u0lkO/yL9CVh33kcmL20qJstTs/tbq
qIzsdXmdAyO7KbIN2UO8NSktMDMc7+ww/Ix8HA7M9fMyNPUGpHg2epDyeufY9arAGYDhbZM0AAp1
bUl1izgO3Lg90N2ZMzFFMqu+G47xgmVZ2+PlzBNToXzj3P/uGRtZOBqZv0U7Z9FQqCreiM/GVpX3
BxsD1KdKbH8lL/SChIF3OxitQ+dPVGC8qTd90l/mhXOo9CpUrNuMKbKo2qtQD7WL7Y/sXLf0LJRk
/UI+NC7H6mYal0yx9W4HS6AqCe5DnbVg3Ft1qiZeftiIetB+qX6d7Ka/mX191Lv2k+WQZDZh1zn6
SlHZDERhqDEH9Dt4wwm4eGTjF6A/ztJPqIW/2LM/A6DvKoi/aX03e97xrRUUkWcVjMgY512DsmX6
Z+LWXXJTXFja0mTJ6SACY03GcjDv7fJ0CDtRN9buZXGz/jbq+tXg0Ij6sTXj+nGNaDVzXDcrkOEh
dJrZaDn11jIYHIe3TGv1e5CfeneP86r+VTGfCl0Qwa/99NoOdX0B9q3ReVbGV1SKuLkJNcUYts0f
NIwTwHxp+9+sciAr0OVWNJj/UB56rJuyLGRoOf4AA4eO0ZX2SRj9d1oC/WwqLoWgsGIdb7g3r+15
QGXOs8HpVNVT/jov1nvrU+wRys6I5PHgs7ECvjHeSy7wVzwRdwPirAst5LRBz0edsgZeOHTj3e0d
sDFljp0tG2i0NTjTh3oc99NUGcfuEeKboo5zSRfzOBBDYU3b2Z3G8rC62cwsRpxmDW+gDCzSHwvm
rZno0wvPcoONscOba1fN95p8R7arXnEXzWjue9akX1hyo9W7M9Jz7erFFKjuxHCSvie/iPHRNoMY
UNNBwzt0tTP9c8pm829rddx9nvPqjoz4pl7nu6a+dWM9dK9mqiB/SIm/hhMVEUt3a7epoHCiN28r
qV91Bv67rBo/DUiU+X02xUfeMdfZ9P5qpkoltrFatLJG6FB9TmKSV1nVKiJWBOZOF3D6lk76qoT7
w8/cdp+70ydTy15UjuJ2rJpln7o93VrKf0bZZK6uvn9mYd+yEp5LBiR1emhq0D+TvU73GYvJrLXq
K1nh876qiruB5ZBtienueA9i80iPWAATtzfd36MOujCNq5ah1PMB7qEHyNjWr/CYoizSWAp9re1O
nd2aF7pRkf8yqGlEqZb7Z2tG4zeikN/X2iSusihRbzvO+DnnRc2Ut/qCoqrcMzekl9qAo8o+M3YB
KW8/V/ZEa2Hol7yEfyD9wDmZ1jbSwZFbaPXs7C1h/fLRDH3umd1QBpAXCkpeIa6Yl7d1dduzNqR/
FuZAb0VabolsUCwEz0FVg9C0kbnFAoe5lat6cQH6yQxcJ3h53q5BjszRstB5wpcxQjh3474bHgaE
R96Ys5GAU5iTdeofeWMgxv/9qSu58WDGrYmqp/Ggt6jE62YRx3Ve8Q2I7Ps6WsXnWr4FMmi/TGYK
CtiCwkx+6T2Yc+0FDMJe5uk7c5310ltBjlgv8O5kjOVfjOc2YlzkaUqbMMAF+p7X22UgqZqBSrW+
Vy2zNixnZ1Ujy6DRsSC3YpACNd193VIWWvgM5Amn5rRXiqlDgLYNzMAIrvoRp+ogyW4e4vPNUcu+
F7OP7aRubs6KK7Ih5WK3oj6PJ/CCCfte9JVOD6e1FX8ZNpC5AAd7H5BTd6Qm571BubFbxHp+DgJF
XbZ3Zpt2SLrvlowBHS0V9np1KftD2c4TVZ5mHMiDGF6mjcZXVpn5ZWUDMZBL8sYP93dVKog2RCPx
SD7LoUGYtlNDlV4Qgg8xe05WrqlyXyo0xn4VDtMIGjij7BWE0nrawpgw63teVQDXG1E9LmTDeqXf
tV9pLsdLs0Ic1pwlHpa2iu2P1RHVe5dp6p0qjvhzjeBAR1IlzQ2d9rwN281ZGJcNq/cxWvr4GdEt
ja4n1jsLHuO2pcS1k0h9xdHhsJNcvyt3MK7PB20yWPngimSKwde2TR1UF0x7MgnPPF/1Cf2e8ZY6
p+KB/JWElZyB5l+MTFDqz7Z5tpEWk6FkvW/GpyHQzA/jV92PN38Jsi+5ZmYvwEY+FjeQUe14bRJI
PUPBRwoxxliI0KmdEWb2eNgYIyRENTMBwxPLBrnRk74jGO4BOzjr1cbdbPVD6MiCpFu7/lEGyDJJ
erSIqyRiHTvRMNGglJBSk9aa1DXvmxfPnrQX+gc0QvnEyGcr1dnIiJyTvATgqZAESZq5PT1ie7zp
G42GccRPZp2Z4GWHZYGnGyz4aVS9NXGARBThMvlRC51r7sVmlnZRi60OE5r6kjMkD9mD/6htM/+8
ja/ukIsYJsAcb/34Z5LD2yoNP1rsdr4CsThNreUAlcs+Z0Gnn0cx2Dtn1baI24MQANOe/vFi/n/I
6f8Fcgp/7BFO+3+GnL7+aZp+racfgIT+N+n03//w36RTz/7Xg1tHXoRtgDYDAP8f1qn+LweVgsEf
P5Cl1gN08m/WqW3+iy+5cEWAFoJed3Cr9v+wTq3gXx77iQfb0gBP+rDg/z+wTnF2/pfZ1vYx+FoW
OybU9Ibh/relv4Y7uQmpr4ellp+Yxm44EMpP9rpCOM5D2bukPGjGC5fwloCAmnf0HND0scD2dFiH
gKHGmzR3Av/mbhtmex9sg3rsDbNYuNnIulynjqqn5dJ6/X0OGN4LjYypBYU5tlAGcRcxubxbUoGu
BAG5sDLaLmt5w3jEm9/4YDdQRmmBAoNm4fG9qjzxLe1mIqk42beO9/or9mQ1IaGuWqQ/vY2UNsgP
RZ7hC6iRP6EgKCNCkyUjm/9h77yW3MaybftFqNhwG8ArPUEyfabMC6KUkuDNhge+/gxAdTurFbe7
4ryfCAWDSScaYJu15hyzc4+TYxVbDHGfPCT2m0yzO58AyHhTDzK5dE37mkRPcVJXR9KSkPwl/Sk0
HDhyNGTJJl/WnT9J3zg2xMjuKX+Qol55V6vEYZMaI7T+jHDymYQ1Rw6oF/tMbJU08bKNmEfFUt0O
48LYYpsUm6DTp90cpXIrtDE9O0b9zZzin1FAu6HEJSwdsjbmBGhUt4AX+8w9532EXFsaN5qLwcZL
3OQcW+zOzdswtg5SRwD1UR9vTXxYLBXncUcRxj2PWG+2jtep82yQ9Vl7KSv2iEAq8m79Uva3OLTa
iy6/oYNLr2Zv3XCzUUlwAE6PSdPt6woWc52R7ymkMnY9DsmD2VBOYL2GfIhwoqnCkOu1QHd6gZ7Z
KmztCJjuk0XZeRONdJDYauNqoZrCEJgP29lpXuRcXXoo/ycPgHuEVHMpagutpcRW/lmzvtqMs7wH
Vpvf2xY8OzJLqKYK8rfbpr3NQK1IKg3vbbQoJyeOjDsaHVjSrC+ODoycLPPrWHkVFel8h/tbP2mC
FMgBg6VJMf8lWDZRzZhsk3TAdTKjZSeU7ZyFrrMNuuB19IZ8y0Tv7BuLkRltyeZQtHgtNeZx4uXY
G7tE7ZJnDhw8d43xRHMW1Sum6qMi8htISx3jBSRAqT/qUCvtQvsBxBzyFMqfpUmCrio0n1rS7tkW
nJO539ULX7EgkG8TDGN1IBdHv/IUtfVajpOAShmLvxbQgxU+dNhw98NodNRd+nqX9M5XCFEpBZ1q
2mSVDPeNQgI5t+Lz6MXVtjeQqlqjuhFo930oAp4yNs+eRC0XkuqYa8M1F8XzHOkccUV8s9yQnHF2
DkWayj3kE9iQvfmZaf65YROwM8KJ/ieimjpgWVyzYz+Wk7yVi91o2vQjFPvJeJ5ikZ9COOKe5h6E
rk4d0OJdM+XhMYtx5A7aDxcHCe2ZgdaPPZ0BiyFPS5+JNsPX19Idr/TiZ04C+dw4hNfMpMp7VQBS
yTm4elhfbRe3q1vrCHgbxi1Cyy68WbY44/wtTga/LGJ9WzAgASF2vimnhD3oqXvT815qGEwNK72d
pEQOCCxvL2366tHfwbFxhOgMA1/O+SN1BMLm8cvwJkask5N02dhTwxiqVu0Zv8dNsuRusX1NPgcI
IMByuVu0lcuSqyvcER92sMH/dwmgIrN1G/XNmKb4xpT1zZTZ7NM0PBRjr46DA2CDlJ7sQFv5pZAo
WnQHPHqxaL6EFQ/7Ef1BqjiXWMIjwKRJNWdgVUob+RaeBjie+cmwGYxgXeDjiU8N+qpwOlKt94rX
zGi8c5mrI5rgtFPHqB43mmB8sJfcRMM4QUPZsfPIYUipz/QJoKRlJp28gnwgYX4qaemzdoQr3VEK
PA0mXRhbt+tTN6Zv0OWC3dCQOyaLZEC7TxAAxfWxtZu32WKgG9qX1pbTFmcTTcOZ4QIDy6VXekD7
OUeHZz06vXFARka2S1g5mzKZXquMijhmdvfpM514SjBBN9MAQ88MVRJFL04/rNlLODc0K1AdwjeT
TFwLbwPs2x+GNLmbJ9r9XReWt1TGctfa72oZrqnq7PB0pjsvd941OPhUoIOjZtCO72tBQnGLvVil
GpWLwddkAGbL/m7l+hP0R0xhQaLtawcquJzp35fxt7k1CwxWxad237I51KhAs3DVlzpoTTq0dM/B
yenEN9HHat8iDdJmMgWqSj+FBKQh6OrORALjJ0tmRph2Z4bmTyWLt9RmwEBqRU+5XkS86At1NwDu
aotmg1nmFszpE2VMDoXW8LZBbT7TjLzZFj2+SanuhKoHoYypH3uBVi4uwl1FXWg3d9PBnrZiMvNd
qdoKm0uK1A4HY9Le4QB8ROaATssgTtxbRHryWHr6FxWhBR4x+eFx6ZKNZvTnViCCiQy93dvYyofM
fRYl/oTcMeaDjZ4E9UN/nl3XOGBUZyrO2I8EyCnAFcUF3/FSIFApCw8ZhI+1Pp8LgyZXVD2OGdF4
CYfcRLLgNgrirz1Y5VuoiX3SpXwUu8MQk0HFU2OOisi8y73ipDUptiGwepvZo/jrtZTEvGF4d3uV
0Go6GknwZzjhV588wNyq3lMuGX3K6pDJp/dUQ+DYYsbm5xmOOllobZi+D55DWTqXyCs+xZP7bkc5
+ov6DRH3ERLlg24Nn6i/TbtENVDjrwwKgAEc79LK5J5t7KYtEnpA3Y3Qqxo3hHlTYSrPccYk6/Tt
HojsEnYabZjbpn0bqIqYCgZJJIpxf7bZZxEaNtDnn5pvNBZz6BlaKiPfqEnrAEKwjyySRo0EUktr
3pd9/5ZOwGNoDd/CloML6cCtDKLwmCBX35K/fQ7L8lPdLW4QRretQwpcrDevnlej75rS78ZIdwd0
wn1V9BB4EQBDnNYh6ba7YXSMpXV25ODeu5RFNqqq+N071isK32+WPRVx9Foo9V3rJaZJkA+YzI9Y
DGuCiymn4orjnDsGAqFZRIyoGXH0Ebd6iGm3s7aqTGyVuQ2gtZPUTIOk94VbvIYuFiSSW6pwXw56
7q8XqBByBOh5uU/Tlgl3QC7UBZS7A4D+fr1IZz4u1ttIJh1+3cYBwJIToCEDeKb87F8Xru1W9Hc4
ZTV6IE1b+glMSz92bAoE69+cnOAfMJzmKm8IaxS1P/dLJapCjh6gLD8nGGZS2sl9XKNs/5cvaXUY
pY38y6a03oGCRe7WDwIBA9tWoOeF75V94UdJkIMHKc545prjeru73LleWy/WRzSdercTltgfN63X
1tf49ZofL6dXAbNkNaUEL6lvc0Lqatk/kyjjnaVjpEckDndRWKBWz4PY8tcHODPRWLEbnB14ehj2
l/dGGBFXf/0Xy9/B0sIambPIXTQLv+7D0q9zBx7jenW98ePit9vWV/zttgC1U96YlBmWl/r/PdUN
qCsnyUyEa8lAHkXgEyurUn69XIRppPxKDs68Xf+2HPsto9m+H5Zf9ONnRX1b+ugo+W3Xnzkb63pm
tc+D5Di85WkW0MFbbhNOWJ4ai4i9fx0T67XfXrCm3o1YO4r3ZlFU/seFcPrKN5aL9ba4sfNdTRw4
qA/ewvpS6XqMrS/462oYyE9GWmJ8W8x8q0tuvZbOE19t1tI1b83u+2qG8zKypKhLc7bKwpm2k23n
viyzc6g3iU2wHrXtXz9bGCqe/ev6+t0nktEcNUiwE4haGLCW7xzJTemv12SMnWe9GNpbWuXibMxW
mm3EWPOJ1qshHBQ/c8OjrbSUj9USUM5ptF44TsKvUC1nVGG3086N2dSAlbSBtHDqmIgJfbqinETL
n+s1sfxp9YkSVEy46vVJyk6UzixRi0h7yy9IQjpCyfuQApZEKtGgqkY102hV/WLrflEzlBiUsBq8
NEh4xye9QflRp09uTHBkHXxGxkfVShvivWIpjeVO1QfAjMk+bgFZkChcUHU5gBZ9LMxqwcYUyTEq
J6bLjn4z4yWbOUlWYTkvKw9DSylIZtlmiV3aKDdLTs0s3w1dT049rUMzBc+sz0S42Ym4o7ei72hW
oGqhnnzWR1YRYUo2GKkd20Y26WVYavsLIODOMEpmSDmzdsHYh11NpoQ8TRsSKat7YY87aQvj0o39
l95AvWdV5JdEOLX2SWaYOxVOqS+H4idn+IvFRH+uSawjCDrG/ikEpsCum1Bk7aKibQj2RSqBsT48
T9pk3TwMyR6zAgB6gAuGyYpQr2u8qJEs81NqtAp7I1vNavFi5suoDG+PIauvmVrWqx83/vaY9V4v
ZoD7eFzZyC/ABqptbXq39b5MSckoszxs7umtlaPxEJQcabMbV76+XKx//rpgW7L1spR5vrMqjHqR
PmO7UvIciSONVjLPPULL4T5UPgyMBxJfejDqvEYzcByv1+pUVD5AiPEsx4eP+4KiULtew9m13qaW
LT4ovcv6xG559sdLfPxZNAijjSnOYTsYTGVpEGWnCbtXmuFprrI85Lbl6scFbGh4knI4JxlKSMsu
CN1aj3+k//6UISJiC6r/uu3jjvXaeiFrb8DqUqCw7grH/7gjTKc/DaxIDCScTutF1VTWVmedt6mW
72v9XpLKQfZIgnYF4JkjWlrXDInmwVl+gvV3kG7MHevvGualR6L88rsby7wE2+6TbprIM4VmMINy
sZRIfSMizLuv4V/1HlkMHSmvBKiFho9o2wAiNe2QCZVQdhhv1mse2Xi/rn3cZhm6uzXQt2Q0ejEC
6HwMeuuNT/dl+cjktStHQg0M5scSOOlZI+2rwm5Gc+hmLCOx0fMp12t9nk90eIZTaBrKBxs0He3e
OLFxJXKYU2PDJgfH0Ppe5nVALJf3tr6ZmmL2pixEhAuc/32Uk30oK/POrDWFGZ52vdt/nRa/79BN
R4QExjFYJkhDxjTO3DU+sPSbdX7Ew9ACleGzj9lY4vILvGSfjGGM0srOq40TIuyzUGic3fRHu7iy
14uk9aycIHFmBJFrdYNhdCqPnsj8YbltvWhaOvOYBQIQJxxh6/PWOzo7YahC5cQMkKyXXVpPuyjn
2Prbo5YX+vgf1/9rffp/vM0FjpX+7RXWB67P+4+vut7x8fY+XjpRnKwBNfNN4yRvwccrrw8G+czS
49d7/3gO6OroNOMP+7jp10M0w6FqYgOEx9bc+/Nirqj6UB6qmn5qxvleTk6875h62eJzKmvL0Ufx
ihRei+qJv95YzuPr0LbRwUoSeZqHcOvQLvFLyBM7ukc64r7lkFmP3PU4+bjAwX1Xo704gIGqxH54
RG9X+64DTy7GmAVmhKz0uciBdxQlWh58Mvi+E4fJRF/ez/omRN0/D4YEL+SixIzN/CRJU8YEWDk7
QCMgOHJk2HwEgrVa38wV7mmrTpytNgQJdJARvNukP+hZi1+OKXvT6mnrr6/BLD7jBp+X8CY9Y1yK
+mPc5j9J6FK/KJP/11j4h8aCbsKz/m+NhdOfw59x/PeWwl9P+auloNvWH66QNAFMaw1I+ys7TZfi
D4NRmLwh17KdFRP/Vz/BoJ+wMC09UIKge+EG/6ufoLt/eNjmXToNCKwXovD/qp9gLmzQD0IwfQ7T
ZeVP80RCTyX+6/dIIullc8KA/iyqRDtlE64vLStZ2Bb6LY1T7VNWzMUGbfQFc6n16i5Mb8OrJz/N
0Wj2+vzWoJrfQSsY8GUJaEWzNfotxps2VdpFiK7coOusj73XBNSU9HyPHv3MGgkkGLnrT4OrFVdo
ci8xtkRyYU6O1WpINuGTiIDFjYbokaYjblojaPe0DbUTvvJmHw7NadJH+dX1FiMxsc/bzFvEuy57
zbgVbMSLwQGaFtDUI6T5gbGg2AiJzq+MxpTVYfeowqWWJVrjgN+bEbBJ3FvbhbTy5Ksqop3hNc+q
HE9UzHE0aK19IU1oP3bhaU5MCuChg50Ge8BC3NGJ2zxwLNVbEQfhPmAdtQsc8noia7Dum354b6A9
aFOFESypumNeDd2RTe+31p4+uYVV4/ykuW7VFWqhmmQE3BeDSvPHCaUGq8tFCJx4FkKk2H4aKrTL
ipV64wY/VYUYQ6YeYTAmEajIgat93FHyoNSRDmlzMlCW7THiFSe0N4ekH7o72wpvmHj7c+Iophlp
+WU5/lwVY4BMPmuxeGhKY37K8STBRmvC54I5sHXkiN/Aqm59jXjCqDLrnBTi58BnvMSReGd6k3ds
jCK057i6QtG2J4U1SI0OGa5tVByJrVcPRNbH/8CglXTffj+QFwAxJwfGPJduG/f/jUGcz5aVaEEj
nwuqRakIupNtdjbYzGzaB3YfnEEhtXv+3wh9wFcCI3bgNksy0Ek+tyOjue8JB9pppY5cbSgpDvX6
o4OaddfMvfkAlkd64QtMUNg5kxv6TtU/xqnooW8QW43K+GDoBUbpTr8j0wIcNE4+OJ0567VxGw7K
Obo1lSpdgUM3Ufxce28gR7XYC7zqd2XeHKOJ8FiZsYuQKK+cKv3T6efmU9PGtOictz7r7Keo0vf9
PHw1coqBCDfCvRdKiGRmeZ/o01NjuS02TQTqTjgYLzQzFIg1oTayzb3nvw1yD7+GiL9n5xliwfr+
29BhCWcZhMhqE5Zl/86Yr1yJe0VUxTOF/24XTa3jE6y6hzRi3kzUVl5gfyrCKLzPrkT84f2ctIex
6r+2Aix8irp8pyYTVkdXv1MPxGyW9QST6nl9RTZh0Jq7xXqcHBKE+pSfuAgVZmWiTOd9Uw26n4yD
va2DDiFKYj7oSXnuosb14/Eb0vYUF1v/CVWTe0qy+EFFsC9E7ESkruVvAJqAqgLjNapSv/AtFcRj
mUe3Cx1EtUCiQzU+2G7wFlojylRVxL6syCVMi4GSWzzrG7KdvgyiuWYZzoa8mzXK8NcGIdduYhbf
K48OVe9WX2LRuA9ysHy6x/lJzOb3QnbXYQmqdxjcJhNPad6T/oZAvnybwuFqBWBPcwFi1NKoJZv0
DVAeHSKW91sTXPEWYhaNrynfdgMV9BgeAQT5CLqJoZ+Zh+5o/MaYJ0BKmC3Aq4V1FTtbHYzIYTX1
QDz87Njde4nEES9ZcK2s17wp42fb6pcoA7HNGkLOQ3bKURnR6NKA3+q9wXIk8faiCwWSQ4LyrGLX
tEV9LaAe7lg93/URyTn4W+1LJfVXWcz3nTWoA7TkcTeNBFhmTTwc8NunJ/xwauNFhIZRe72IGa+l
EXdwHyp1UiSSQM6AEDINFy0i4KLtOaXnvpouChSCWVFygZaFXjXszhYUucBzhy1d2/GgHM31kQ9h
TdWrDsqVZT+7bneq+m6iOhHe+t7Oj5zo31uZ0s0zem3TGSyrAjd9R0TanPKsNnzAalnbihvHFQi7
dGegeSJ1rgb8KKpLx2BiAOW6DYvUasJuESwoStyN6f04PZpRDv+SfgIxgvaRFN953002tibPqdB5
c8HKb1OpTlEg7OktF2l1KqiabijS3qwsoL88uF9pBYQHgen9oFfyxEmQnrqCluhkNwT/FKDSIEYD
PDc98nNCbOMwiQYjNI+YZZrdNDtMT2l4XTEbhls9tLJ572q0TP99GNBXRP/HMGAL4Rqe1IVpom8g
uctDhfH3gdcAlh+EvaM94RGzqS/oBA8X1L09J0Fobc/n2bNqDJOQs0bQHrXTech/tpHmYFMoKXaI
1JsutNpt0q45vfKif6MGUqED10d4AeP3ORT2c5z7lNmrrhuvjR2QD6R8t9DkUasroD8VDClarNs8
Mts75VY0TwGaKPp+Z7wg6VELJ+Tu7WRcvTCL99I5RveipUsMRW7LT65fy3ipo0H03ueGru1xlP5A
wQo6LiSmaGmSbEqANpfZIKOqNgqs9xjgoxFMbZ2NG4smx3YY2cNS0dkhxfaM4Bu6bCjfwsovdWPt
unLMTqbn+kiljZvqGfsHjbY/MZHTFcNlh9FPg7fAiXU1Kx3Hp4AdlnTgnkqZYSnQnHwH4zqHEsIG
0Sw0+6Im8Yb68SsMhm9SC72j0YdbT8gQLV+9Yauk7zsbqVmD8C2iKXooPOXuHcs2tl5cUE1v5m1S
kSw4cwJfUMaglOvN/hAHLc07vbVuAxU0uhegUnNvYl0GsO4Sh/y87YgTEOh+wgCAd6HmFzXi4dR4
VXprRwn3vQSMV4ZDenVhPpSOLo9qeoo1j42YA1lRmFrzZEDsx2UvX0yyZa0yv+rIokpV5dduduiW
LxcnlPA///tRK5eD8t8PWvQ7xBW4Uho2gY2LyuZvq4VB6ZCA5zp4aoLR23l96F2CBbhEJ645Cct4
q+r8pGnUHnv7PZm9iYD1g64ZRBHGs/pToG3WiizdayJjFWyMZIwbpXGI0JNccxpLG21+0qYm8cdW
auC93EfNzqYvboG6zcXU9FTlTrGNPREfLeg3sWryve0S9FvZtbf13LrfWUU+3lTJWGY69XyYYb1c
jbDz6EgPAWb1+ZuMMRC3djrT15v3bWPe+hFvleNeR1S6Syqhs9FaSzzZmG1YRPOjyVq8eUiHZwcj
Cm1gtHZWCIR32LecOQ9JPlIkDTJYM+SAqLjTDv/9i7eW/cRvX7y17G3w1gu4ifZvo0UxU+3VCcV8
yuTc7uGhjXeqYvT8bHVz8FCM3nwkeBemDBYcNu0bT4vIrom7a2Xr1naysLTAe8DZpu1VC/x2itHy
d2n1JgJh05NeQoOt3iPPGbQaNgyMr/pCIKbtH0dgElkZnIMyzEiMr8ijAfp3wqvPnsDuAWVOZvqi
C5tgFPcLQcAUK/sIyqkRFFcJP89lOn9uw6DZzYAosBeKM76I4B+SlHTv39PjlyGVNJRF3mUQH28Q
FPvb0UmEdT1bg/3EGpEZE7v8faw/ot/o/Drq0Tg0wWdpJOlW9tjbREeBg/UD0Ndeh2nVM9TRFi+O
adNRdUc3up3ARSA/waxG81bti9TTd22iX2TozTfhFeAqghxLT1HIM4Ce3k9b/GEq+VR2yOzL5hrl
/VU4VXloqohIDcNFvBF2h1bmGPUa5xvMoqUPP80vjodSdjS9c2WKy+w2EJ1Q8uBlxWEsFmk0K0b8
k/m4wwE/3WUWg1wa9+Kixc1BEwBlSq+0cN4WLsqWMt40wdCB5MAwC+YgCePos0bM3Allew9y7hp3
1mFCpHuDXxDuuimyXoSO199MZ3nJm8rcsJBgIPHDMO7JbMnZXwET2ET9MByN8WBpot2qRte2XoVX
FzTGZ+DXrOTZ6+zHobA3Naq3DZjG8DTkUt8BO9Ev5dnQEXmExH+eNBZNSyMZW4NX1zsNaxxxCkDE
wdbumlLSVM66p3gWB0Tizka1St7NZQAoB6Pk1bPjz53ZMGw0QDPK9Jsxju2fboqHpYXpp+zAPeWs
CQeW4g9owGkYbacxL5BzBNkO7oe90TvYr+sMBNHnAVmvuuKnvYsr7T4bdPe+Vlp9cKOsBLpLtSpr
7iwbYJXQpI8yYFs6pe5nIdRXyqdG4mg+yJSzgNr9ZqYkxMkpnh5jFfm1jMihmcSnnICa12FcHJl1
g5eaHD1hafqWlF2cVH3RHFoN+mniOg9t9ZobeXKvFLscInIOVOdGND+MPGF+XJTtlwbNUa767jJY
8RKTNfxwdExD8FEwgMa1QJCEONqM/SjWoqtyw/JQNaj/1j/dkGTBPHk3y7w8k1TwXnBKse01Gtbf
HqFBKV+7lRlXVktoxIf22TSn/BBNAySJlmwsPNAo8dGC/kMqC4PZ70OdZ1psR3XXtteCzW87UrfQ
8TGmvXqyJYuDMfeSXWV3jt9QUbljUnqa5Qo+K6x7J9XIEIGDbagG9NQwquMUwFfWE8mKgt3daNr1
xUysbh8HD1pePFpGUrygtZNGOz8KA2ZSbGI8i6zIAOjfWDigJDD5XhTH0qhe2sS1YVgwb6/jrFm3
sD6yZjhHASq/MOyGezcNvvdu/yQy03vB23Mo+ZnvekLdNgbcAtzBGO6ZM4ELVWW1NXqXbIgAph7V
mY7Osp4dmmGJW0Bycwr0KsKnJGcG8ACiyuAcam1yLxpykrtAleGJVgKAOakK/uOwuLc786JNccDW
yQN5UITdF6cisSZJ5xepq36fhUS1qNEgnbuC9w2ca9bK6NWclTqleDgxAo7JSx48S295tJi12xi4
GbF9WLK62DM2KmB0oxP82Ou5uAWemHe5MK9JIGmLuVSUWSl+aqSOYmUy0qtUrPORbua7cBLJ3uuc
9xzQ9FPY4cdtoji8OOaSz1qeCs8cLvqynAnJdKZy4zm7qh/VxmbJ9NTSymqpIRzhZ7VIX5i54Pid
zZQN3ajPrOZjTR2yrD/ikcbD6uTBHeGONPoIG9pGImmPboQ9sG214q4ZU+oag/YW99DRi6ASx3pC
MeNI1FUdi46yNOxLYbzAiFUXG77/JkB4BSgmIbFOkvltUhlGygkXsoOVFRSxm28Gek+bSKl271Zd
espgmdA3TD5FCeB+BQNllwF92RShDsg589jDYoDqEznhjY2XlJD3wc7051K26RHid+jHVdHcS6rg
TtmSnTGo/F237plxA+iBkIJQyhnXUAeymJYxIZVecCFeJb2L3dgvkXO8Eh3yjYKNflPLX63yLl44
PykFgjWjmPlCTGK6D0kjBBn3lmOkvG9Egw8sMslvBG8Hyl8U5O7lLj+hR+d4oWGkJdtvK/0Z1MM3
qVz5mLwZphb6UTPMBzgOiVk+xtr3uI3cbUs38xJlkL1DB/ACCHx3p4vSfbXmLD9SRYRlmID1SUlu
wfUi37Qmx2XaMlcCT5C7gEBSM2L+BRVNJ3HO4xdMS9W2HSExhnbxWhEvdAQwKvxKvPTmgtErzfiL
2+cnVd9wKJXXGT3ioS0BPZiJe5lyoz447dTiqoZZjoP7jtyl+HEI27O9CHZCC1K7YVfTWxpw2LE4
iqJ2/qzGiYMn7YtdbgP6nRjFrzCr05NVfKnGHP4OQcwnI7GvNNnKB4duFskfY/ZQWfVz1wLlyDyl
HUobxRrYFjBzAeXJPh5Zk2nN5JMr/6mI4TW6rKG2nesRh1IMgqOlh7Fh6NHnXHfUdhh65yGxK2oO
9XfqFAZalcqDhBqnaFWj+eA5mTxaPUrbNtYPMfKnF3w3tvnEaoX4tVm/ulb0mgQtobjhKUva+qSm
IaEMZucX+oAsA9k/QXmyglOuuc1Br8MabKcOsa6C+GiXe9ESapMBGiSssw4eRpvCqdUX2ZkkihbV
tRn4VprjhrNjyHM6fpuC9i+jDqEArRqewzLLboY7jUezn3yCdui7Lcvmyf6zzar6zOb9eQ4mUk4n
rGYFoSh3MelRHs3ELnnPkoGk2swVVwOe1azBusUzRUJaiW9KTiBfBzXfwbAkPKVS5qa3LBazQie/
QTe/OIVz0psGlfRsnEROZLKns0gANyy3aewMd3qivs4Ui/fCzEGlu8MTPQSPL8174GSp/UR0w11W
jYQPFObPTKFDJi94+mRNxX1Y45FCesOYhpzrKQUS5nlvutcUsMSbeYc/R2zGqGtOMOKc/+ss/eDE
a6d/6iwhvqYd858tK8cf0DP/3a2CIWR5zl+tJVf84VoCLaMjDHCmlkn63V/dJdf+QwrPwj/Cundx
n3DXX90lkz3Z/3OniD/I4baws7AHJnXa+N80kwzHWNL2/ra7s0hjwwdD20oy9OKs+a2b5Bm4moLS
zU4QX36UCTM8GfZiVj/pQPmjZtDI9dLXOFdXQZzDtOQ6uFHf4b7Qb9PKYcv6fegCN8xH8iCyJRnC
NQQrby2pkLU59FWYyfUlSaIZ9Ee30+4QOy+wD0xblWv+rCdR7dhd/ZgJpBBS8y6J2ccHGqOcaIkF
7Jj8isaCZgMupz6MS7pFTcwFJZVmny3JF8OSgTEjlN2bxGLkxueBkIzWBuzeJAnA7NJ+qDSqjiTG
oD43m5tG2DOrGxqxPLMHMJ2Q00wUNcl02oaKwHe6COEumU3yT06RiAk6SY27orS+6jXJHrLE+wkV
8DAl4k8rix5wifSbZokD8bBzLvkgaQLSsSpdOkMNWFTpbB292LvTgLHAsXXYciCKkih67mG/qaCM
Nq5H6b+O3XePeBJ05dFeLIkl7ZJd0iuQMHZiP4GT4u1Wr11LzsmcXsol98RirMuXJJR5yUTJKly1
kI6srccacQcS+VGDw2oRpZIQqRLb5jHNw4OBDTImcmWgeLWJlhQWkzgW/hmEs6QSltOsSErQWXFN
7oMgxsVd8lyAiPssXGqK+qxm6pbUl0GQ/6KgOVKrJJZNRjgJ4R0TDIccmdgYSF53NTEyBpp1+oSl
gLlKyIxN2Awlt1NWFPQcXI4HdKud/Z7SCNlSC7if+FjBXD84xNcEuXWtiLOJ2yDcUQeONqQV1hAq
JKS27nFeUnCS3H0aWuuL1gkAdeXRtK5G232vAFVD4iIxOrkSeUUVlngd2ZggwwjcyRuCdzQSeAjq
2ARTfWRF+2OZiF2HLWREaI9BeA9JOEcLpEGvCIsxifdBA+m3OJ424whUdDKM8DJ4057weo+RF4oU
Y/CZ0kaI8bl5tpeIFzG9m/aPqSMRYoyEtyd0c6OHlgCazLeesX0/OHp7QyZUnSeygHCmZLfKLcHB
dYF+yAuwNI0tvY1bTk9JlOSHGBvGrRPJ2Uqn7jkD5EAD98TAkj8SH9yiQri08fgy9sCItGTamg3Q
JzAjNNa84PPcgspxJ7JdRtD1Cm61m2jWBX8NJXcT3L1GTnXShBSewMya9FVIXie0Bq4weL0uIEpF
8xXBtMem65YuA4fvFDQvjdtF5yhS067ohq/sMIOw2KP3c7cITeA4yfLWpOJrQe3zDNvtNRnRc8QO
rQ4Tlsswz9dEi69lybE7AqY66v38JerhU0c9nYvWmg4UALdSw7nQEmNYpmC9iWpBuDZ2pyAgPShg
lDp0WOF6qj8n/TsdXO/cpqG90w3o6l3MiqiMoDdOqbwU7fKhq/HBxUlB7F3PgihWpxC60kmT7hFS
iHccdF3bia5BExUhRrFSVW1xB88v4HQ4jKJvMS3BbTWq53Fy03spxLTYBfzasatHR+8V95GTwdbo
gvZY22BaVwfpfE41T78jdnGXQf2DHWFfUWq9oyYiDa003oDrSrC2fLG/dI4hcSucFd5iOTd2Ltjt
Qw6sbspLgiJ6NcCFdsvdaFRfMgQ21Ems7pLhA6xLYzuP79aypLXHdDfrpFjLoc+Bf8JxsEapKGWS
c9TkznXQKMGRIcDnCckb09KL5lClI+gwn6Ff1vVe6ZL8w967JW3v8Gz6fCttbvgf9s5sqXUtzbpP
pBNa6nXrvjdg+hsFbEC9tNQv6elriJNZlZER/19V93XDNgY2xpalr5lzTN1awnwEbpM6zy3KilXO
iaafSXWNkW5UG9UPZSj2IZjltS6zBq+Ak624Fh6bCi463Nfq6tRi14TFEzDWYENbtjUdVR4Jo99b
UfzOBZRYoCl4iIecHtdV9zqYp2gyfagsCjuR1bDtnQDUa2h8ntsCGJquzomyhqvwuKB4fvAnT1jb
6nW6IookgrXxqSUQsima5BoxgL30hHhCvfecE7q0aYr4iAdcrZuYxZ+vD9k61+WVTdbScPqCrFqS
oE1b7Oy4R9jVF7hZbNLdjbEDdBwSeIHJCGwR6oY4etNw/tyNRKNEo25tyF7sFgBT8m3YqLfI7cqL
cMPnfkQT68fuAk7niDbJwzSE+nLVGtqDPTUozUL9KvzqgRCpbuk7zfBqGc10sWr3oS/tggk2D1VE
GFdMd4iY2s2ZW008PZWafueRy3Mk2Q14vKryrfSnVYl6EzZLr17ZVrPPAs1i1ExvRnlXlFO2hsaF
qa8KmqODOb6ZybrpBO4RYktzjRisBUXKmTT1mS6UlyyxPzqjiwnsQaRvtvWbPUDXx05PfzXy+jEY
PHVhg8M8HC9GKBmE25BzGrv85FrjvEyu9TTSMLa9OsIOK9aF4d/6AuC44dUv6ZT96U1M6hDq3RXH
0m7ypo1DdpAxeRFuB3tb6+5XU6IdsRznNYmMWf+cXAbCYw4Quujst5FJTiqj6fQUMngp5TgdZbem
S+8fin7mrWX+1YtkvzJZC299ARPL42Kc5V16AZdzBqDmHzhVIzOLRpo6WDywarVHnTc0rUT7lrhY
N62KWQ6sVfLKvdHkiSUljow10Aqk/q3DiQRvNzVhn9MKMaIp/FXu1KCFkogEhHY/JlBUVT3Qu2rb
gKNqX09cA3stiy906ruqr/fV5FNmcDlhdeKwkguoTt5+iY1pKd90P+suiDi7y6hXHx6zXAHVn1kQ
VJqUDD8QkTKXxtKx6gjaDfNAPWiIw4FcvanLnGfGN9Ryknm2zUTynmrslCdE7lyXMsjBHpIV6bvp
2qRDPCREhBGWydlS1/Utf0P0EtbPXfTTtO+j35bEPGDQrN3qMXQNompJ6YpMDE41yaRlOcfHRQJF
aIrFYBizdiedML1a+XYE7LYvCkySjmKzFVCK6DqcnJ7xOU2VdgAnfSYyHeuB29bHtHQ/mIR0SxHN
r3GayWOV3OI6OwYhigLLcNTeCDk0XR1phiOzb8ohH1xiBfAr9YIFEULQDhLBRXMyXlgc9qj+MeOY
msb4vOWtwky2rltj2Up7zxrwoBdV/2OwXRfurm+K6NXKldg6eWyx0JuosUrmVUHQa1RfvVpTVwa7
2KLONoIB36Ih61VaNH8Sj+WjKW25M8DdwqrdxZBMq84eztlw8YTD3j3Ivfv5kAEBY9+r/mGoAEZW
U8oQ2yG5gRV+tQZHffA52DBBxc7BN2ouzH320JlOu8a4yjEbhmflUuobKtgO0snIeCO3eGSys4g8
dyPHoriri2SVes09PLfmjkFGeW3xy8BlsHfQhR89s3vE40dsyShBE4qqWlqRq3YiM3HA+Zg0S9SP
a+HWJiBcp906DjEMTccet3blJ4zS9AiAAvJezLcRXKPjQ0vXsjCMq++851HrrgJpZDs3rwpYw+oV
qumJicoby+Fy0Q4RdpSerUBKXoGnhx6Zg1ykewKTlx7L9rWUXAqgziFcV9cyZ7jTj+57D29QyDzd
4iC9hm226tFJLOy6M5d+sVeULlqerAu4XWnRfzhlMxsFyZocg7Mmi28o17uqeq6E/+ky5nYLBkKG
sU8H7zMYyu+oJc8xfsMscWUCv8N3uXKesQCQz/bRxzYWp3arQnMf2/6Z2vSq6dY+CJxlH7RXpYZd
HemrkJ0Nwx/tbFJEdCaBN/Ar6rHZjNGwbWNvWWkMICekXVq7ZUH8bKuGWW5irHQTWD352ysxTTvL
tB/MJmCc7rqfdjetvLA9qUbe+EYIz320kYa893L2uE3EkJP0HQpvJqHNS9CYG8hXeIBBpMxZOkZL
0mw7R8QWnThLZuIVOmFzY4DX8Wx/p0asK8nwUFnByWMSsyosRouiPjYGIPFYkOHLMuKMGoF9HenV
I5Kfwf3pbH/NiocoExCOMw8Goumy17uNZFVQTdbGq+WtLcOXob4PfQhkVf7YhndYOjao5MlhDI+V
aX071l1jmmSv8gsrs9mJnr7DJ9uWr9s92LvEyp4ri/Bkfi8N9SIVzXlwucZrIyM861aPGq5tUWwG
LTLW5NWC9h0Q+bpmsNC8YM3otV6SRjC/QZCD5DPjd8WK5egifC9LAJZ4uHDmxzvSpdEnl/uQ7JdF
hTVzOVn+1oYaPGETza2m/UOqb+xBSGVE9twT1tAW4k01zetQN8QtbJSoPkCwP2lIxNIHNxDGRWpy
M9oK3+yItfPdct2XIIrwEeSPRRcza2veG0tdNKrrOJ/AR8qtpaKdbEo4B/oddnQYRhQsWAK9eR1k
uOOtUN4j4SGsxEPjlSC+szOau0R0rCJvObbIjhKHgn4eEJqLwcQkLNy1XWSPdp/toqusubhOAUDZ
3BwJYUJMrRUoHqHPhxqi6qQkrA11KO+GpN1A8Mbqe4fefqckDuhalzQPro3gXPnX/GBTU7qsLRd0
ekcLr8ESeqY9QHl46OX8hjTuqm6Oh9UXBEuvuzIls3daS4EnqgofQBHxZLTqlnvjozflJ7dB/JV2
mwSVqN0RXFsAsZiw75BTWxtuDvxR27VedakwFwvaMIeRn6PZJ0YDLz14AsJoF9Fgw63H15w38VuX
6vfAN9xxpp3iJ0xs68HRuld2RUdOQsu+b7510zoyzj37TrzEpnPhLz1ZXKUVMnFd5O+ja17Yp6Dj
rL5T9ViL/K6Cidk0xiGcnlq92daAo6jvFvgWyKmCSG6KO98Jn5Ce72M3wTwNRQIb7tiLBbXbJskJ
jgccvc3y/K5WHgYLa4U2yUOXMb71UfJ7yiwIcmqy5q3R9AfHiz70duUE+S6Z9WRhvNYd85YTaDcO
5SeWks2odSvSeR8J+orS7Iptc6O7wcJqaLfyfO9Z8X1ZpHPDCOmq+RF2cO90wTuKRd9T725bPcNa
2E+QDMrWQc/ofLUReSqT4T31ufWEpvXLb7XPsB0PBUr8MtBXpe+fEtIGnAEgdL5lfULDwMES2skb
nuSP1qN4iyyA+SiQ8+iVgPGiIZPJ1EnQ7a29qsKzVRKj2Q/aUg04qCabt/2YN/el6YUo636Mgbec
W+kvhWI+ldpzBUyWjite29Z7ypEIN5p/URQThbRfB7PC9AMUWvaXLjXXMnvrtOSj4DUJ/PTWldE6
8fXTCGUJTHax7TBeazo9ut3dOGGwgEBfrUm19mWBnV3dOSng6zwCZ1LtdOy8CY0FY+55i3JLkmif
WGIbGuO5szm0WWLb3Z2C1UC6nHQnvIS0RIY2nxZ3M6skSmGDkKN91Kx398Kg8eoZVCMMxyCzxAPp
v/FzXEkPCDrbqbSDkQG9vurJTiWgibbdIlhX2QvQwMcq63fCIwzE6tIHMBZ3UDRQmPjGEm3rF7rb
ZxnVyTZE1Y5QEF4+JP2xANyKW/+x5rK5CHJ5HlHgVbq5QYr7PEmO6lFCW4/1TT1GhDY5l9a/l0l1
n9pms2hk8Yb8deMmJF05qLwti+gEDwSv/jD4DJ3MahM79YuvyvvKJIPUTkDJ5KzpzAw9NoAavPAD
diJtx0RuoiPmxMF0Qk8YESo5tFtgye+idO4FwfSFuBRxds3bfO9o+la0w7WY4VN2vhwFIUcprZGq
Vnb6ZA3lU+HI4+j2pw7T/gjvKmGc7iORSHJxs6TyFtV4lpPG/o3gBhztEOvyhJaotOH7daDSKfSq
YILiMENbdi0nEycJVga2e8Y55PQsTcM9VXn7GplbBZ4nVNYD28G72i1eo/yqxezgLa64dH86mZnj
QFADfNnOfBVZR5lswYNOKQ2cDTKDQxLVr2TRPMpFhJ4g5BwBMubM6PFCdCJv+7J5binP67h595zw
TAFMpQVdpiErunfuMWa26/n/KvTxFDGlKEbU4m2s3RvOKnfLrxqYR2L+Hvgk++wonHhVYA8OtvWt
09GGQffTGO6haMxVOpVrwx9fUjHcoyfedlwoRHFURr/29OobD36DLEBAYZte0OeCZp/W2QQtwuzv
HMfledPkSImfE7iF30ep0/x6VV351jv9s2+073mTXRB7bLG9bzuUEbF8MCSISWi3Btfj+lyMX5kV
/sQJxgA9+whcEcN1RVXomx2pgLTC1pTEq6AxhrlGZFdv4sTku0e6KMfqqOjN4Bpq7q0YgnthtAfS
iV2SqSv2a2V5a2t2RWAYx5loRFqVC5wWIdkutYpsJ+JNwySbnETCCeyO/WQhGU/WbJy4IySfcsNA
ZU6N6M6BGPS1Xwz2igb9lljvAC+vdK4UTBkCd3e8x0nn+sUNojKnq356rXtkxW4pIQGEsB+KK1KQ
N4iR6UK1PaLk/Ctlsae677Aq5hP4c9aTNW9mrNeqMdsOJmFTSjA3rToyjrUEDGDAXKFD8rCo6eqR
n/srfC2Xjuwn0fblXdn055Jjme0tDXqq4CfGvXdAh7LQ8lg/M3WmqitRj1fOzp2YbpekimB4yJem
5/1kbcEMrDWQF049e+5AZzlarRxBZWQjN7HMyL9D6cbczudU10xknlW08JtUhiCXbLIiu7EIOauN
ezqAhbfqW5b0ftZ6LBOamyqNeg3dJFrbyHw6B6VpE4WPdASfU2SlaHuTet/1jMxDUkXceVtmeiC0
jWhM0fRbj4nj3wWiMraDZc5672uD/HHhm9pz5Wc2L2P4OGnqzgqK58CGn2G3abMyVaexMq6sXSJT
tc3AIi0yQ1A3Q0GJkznOFmC8I2pvyZoZ/GZGuiEAQKMMiNEs1L7mulVbzqutmZQ/tHoEI2ECrkP0
q8hOgC6R45C0K6Pra6ilxBGEuPzrhn7KM8j/y2UN8tvzt6hzeIbiccOYvb0sAomGxo8qIEG9+VTi
RrDFRz1c0I4sYVM91bJjNRp7O3yqlk10jW7AeoaUToeMMtF2Tr47a1PmHQ7cO74XiTVDg3TpRiBV
wzL5iGTOOzjvsGUQM9q60kJMBIInyau9mVXQjYCFtEE5npIRGWMT4SPyG4ggQRK82wPlaRiDjtaa
Go27S8+pOJTMdDZ4Oj3whh6nq03yodE7OTqI9IaO4Dvpp53M/GbjOzw8aIhc1Jw7YDo/uedxuXsB
VE0HgJ0zM5+0xHouI0J2Ylu7NfORXNesRVoPhscoyD/OSs9Yd167UKHDcKMgJqwm1yDlYKunAeEF
l6e8i8CCLclTmqnuZAiZj0qUz9gkQuuuhqTlygJUh7dOBYes3ZM6i97tbRTe12RtZ8+AkyHYKLVg
pPonuTL77nQmvBOIetazkIFD8CeqeJYDUgUNElNn4ABuq08ucWedrPCl0OlwrXpoFmFTnwmwpQT/
I6BnWrik5WduNKvO03AB9ZyYvDAhiqJ5oL8maKKF+erOo0NJzqsfAWEV5tecDsTzAylBauY6pkgg
L9IjYQ6JoR5hhAhNIATWMucNnPvGXrF0sEhABz/y2Fv9W9DkSLfKxSTTveXYe9xhT0HsMI/TUBb6
hDVwxFwGrxNAatqdQRg2WK0v2ipWVx0ZkylBIyW7+SETOczk4k34/d6bhtWgi4chib/0AdTvWN3C
xPw06vGckOGKIEP90ZW9S73h2cT73yH+Zjr0pA9cffz6j1a+wFCL9gFX3gax/NLincxIWsNuWeUb
jsaIrHr+2IUgqpaKBdsQV8UkMB0SqbRPN9QPTSIf7LpYMgRBX6guLLleHKaFi8lR31FU3+Mnzwbv
gR3KqtKDja7hyB+n+haq7NHIu6sgFVdPonsUg0espPI0tPqeCXNPl0hSJvPqAsV6u5RI9wh9YxXi
1Liliy+nDXapCoELq5Ubg9j1BwTrMOeqPvsIqe+XVmDfD+mwVT0RAfrAfyb2yiFC2Enf7KB91ZG9
tlrdrfFHARVZpk7yNRbfYcJAo6ButFrG6a59dHNx1nxnjXJmAbYWhsPYXWqBuJjkpx2G5w9h6WrR
jC6plXG3knqSoVP1bk2Md8WVH6ai1ZrFVwbjevYxiOfr4RwOpNlB4j76uoCiKuU34R04BmDnT8bF
KqP7uHXf/N5/CohVmGzsesQMo/EdKEYwERB1cgekHPxM3T6HFSvFpN9WT1D2r4nbe0u/jnYO8LlF
p8pvzPiAG4o7oi7WqNzZylroPVpB8KIPBF8jM4BpL1qRAPDH4feDX6fD37d+P9XmT//tvn/79N9+
7Pcn/v7/4gashcnqKZ+jUZxbnJSCkGWewrqaOWL/SZEp2BWwYp4eCnAyC2t2gxvzh99b//Xhf3Cf
YnkCkIexiDvE6b6dPexjBJgCWQBe5dlj782m6N8Pv5/6rtvu3emp1ru+Pf4LasXDy7eCo2QQQiez
CaEh0JhfFImlgL6uf28ib8dS/ntzagX0V09tgl/8gI/E/PD7gRC0f95qAg7WADpI5rdbXVZ7z+54
vL8P8++bvxSZ388lCigGdsg3EXpB+LZhIhBDeujE8I8Pv/f9fvr7BdcLe173//xyM99yMzJQuV4M
y9LySp2ZJXfK4tlSPXKq2TvOBk0eWsvgwga+CMbHDKVBI/M3nub30/+6LycHfu93n57s7wJt+Mow
p++dmqxbnEUYIBjHQXL/nFjfXEgOGSkA4AjHAwh1a4f/hVaU4VsG7LtHvLnxjOE7hX9Fl8oHEsL3
WVNWRynGceX7xBtPnCZNG657Dt9mmaYi2Idece1jOcLQGQnQ1Dm5jv0lrRXWWdtFc8v7R9mSlAsu
gnTLi1LZL3o/ZoeeJiAh0vYCThhsf9OP66kkkCJ0yB5If3S3OpjKw8PWDSPU3+nBS4b0YFhBe4zK
8KCP1WedRNWuLwLCcNmmNwNKRWypl9aqfM6ozpEtQ0n+i7tGI7Z3UVYSLCj4NQBSeLvxYpY5sdkh
m0tqUly1oaehF4bY4uQAs9HvorQf9HtzEM2lt+uzKFGNTCQoSgN2PXX44glufnbWwfuHRWteesM0
L2Mb8u43FZwn5zqZ8sfN03jNj3QXgpBWeWGd6zh2tjCE7uJWeXtX4IdLof4FkvgkTb0LUNlYBYzv
xmjzc1FSv5Nhfu4Afrn8m3gqYFow8qym0C36qOZM7Tcfg6pJdzPL4qo1U3Gd4p+yI/YHkAaJAUwX
k15P163Dq2I3ASWu3iLGArh1iVw3v+jaI9sldbYnBGyRzFipMG5DAac2vahnxpzhnjMm0mdmpHvY
pA9GWLmMsqrx5Ox8T/8xGRGAwW8WTuWbQKymkAAMOSMQQSUxdJxWJIlRMhrM+wX+KeT744UoQzzT
/niK50fC7kljO0d5I3SY97hKuq2aIwVApLVo5fOaK5GfXdLeeOV6p+8Y0z1SgKz1+UVko4TShIUK
EJz5u6KCIyuFqrr+ve/vL/9+BRI4aY5dyRNzBHtYSDMDUZK/4JT66pzpBPWQ2jUpbyRBM0KrLwEp
Ozh9n5RaNpr6cCrzW++SR9iU5zQfUVRUx0GJx7hFu9pa4rk0U9Arvnx3DfJkxcRUtpoehgnBeZ6Z
K/T/J7ulUhTOcCpZwOw0d4nQ9CDN+NQU1HlJRTxgxuh5ppu5BL/Eem+jmu9frBLyCOr/VaYbkhSo
Zo0X3QSHR50K7v2hCjO1LGOguYWHMcsS/aPPtUpT3v0Qh+yThvEOJxL2K+NAe7swZ+2l19rPQzCc
vTF9GzSLMpXGU3ewGORIZ0R9yHastilLlI+5A8DfkADQtU15zd0zWmH0FqveJwm5TuMbSfJodxlb
9W5FHFOBM4nh958Bv9HCzfX3ThJF4+b+egCnvdLE0fMA9AeT+WPT2y0qYUFADdVDgHkGqXzJpC/E
WUTtIBzcCCEMejve4ItSxyGFEqPy/rVzzAdrepjmaNqoxsSlGdkpwXi2zIDrGUa6kD3A/HiGxmkX
PW8VJ0IigKaKlJheewkkm1cjKtjtpuWutqePgEB1Gtf6wRPWekgebPvCGf/RB863gNb4NBIlpI3m
qarAC3S2c++JaC/b5I8l7rAjjwzJ2VmUXvteoPiAyYVvCDIltcB3IUt/D9ldu9NUhGy7Y6WmG8ZR
lJj5Q7mbyJxf2fR5aECS6zTpFgF6PA0ZaE7bOOkJFWVj7DsWYaoQ3aJp/cVQFrgXFR4ZkybHjAUH
ZQnAXeoTANLhXCKzpIpbxWiUl1meEjyhyJKB/PFNAuwn5Bd70bGr1ImFARbg30ikUbvINkg7K2xx
rMKPPhLGS4fY07SbQ+664T7ulLkaATYI7VJRn8kSBYpVV19ZJThN94dSRj9CcN53dfL26uzOpzjr
jRlUHKIV02JBFBHBySUNtBaluCK5AkfNBKWnXTSYeUablZ3hxqRC1iQV1IpJRDw2H4nXMqkn8mCB
14jDiw15+OU1TnEkBBqpGs0PqMjZxMA4YWGM3s51pmpHt1s81I18QjH12VvJd9J9mRbhj70xBitn
Cnecdy1YAZScNkO9AvmzouNnH6CeMCmBvvJH6L9B224+8PN3G6whOJIswtAqv1y2rbqKSHVrWJzJ
qsKpvkpT0z7ZH5FmAriko+TlvkqiAd4CW3xX0XR14twgKhSPA5TdZcGGflFHvr6e8Hqv/ZZZoYPL
WjH0iEYZstHsNLiwgbWKTOkjA7I6Hk+jVvnE0eWE1X1G67nWDMLbiMkx4I6Oa19r/hh9sQ21bHrU
poSAXiM6hAJPCGyHbaiLW2RTM+PxV0u0PVhiCcuMWov6LSu+1YyyaqAGQfAzU0a6zjmxkeiUwUn3
LPIy5ExszJiMNbXF7gztlx3h+TTq927U/a0j63vGsv7O9MQ1ZilV29FDluLCMtlUrH09RP5b75gM
eZfQJeKvaaW+TyJJMPbY5VB8KVw8G+dDmZFS1KjhYJrdj1NNz/lQ9PzfzgGF/qkLxuQ5666R1XyF
qn+s0B5QqNWrftCDdQ2pt0uCO6Ys3qYKK6bPJBlxtrG2PbUxBCHxWWtqWORi7hYq5xsgMKxqlwhl
ZbQbpftfeosms+80fPmp/odsyNkpKZG1W94ibufYu4zxREBLHTuVvqmKfcpftqxbQnBGTwRHLfwu
Ghd5nZeaKxZjxhFDptykBH2Q5aZ558jTvfOYaSsxWO5SnwJrDZ8KWLMNxC1tTW2nuw0pTV4F+qfQ
B5g+zGokL6LbkFjLyDWB7cv0JdvaHTodfagxuFTpJ/Ez2gEXn7NoLKRc/SSzYpM7CXG2LY8+1eIE
6UEIYa18UZodH/++Z74bAw5dQPQIhX5aFnoHkhVx2NGpKy5VoWzUpqurl78/RXOyrS0x7IistTY0
2SwX5+JvDNlYpNHx95bDEHlHFMd6tGGuxJmPhPP35lQzcM6zkAyUQjwXk9uyOeRbfj+4fVBukqJ7
5bN2pw8RGg09OzYh0ohovhV7tC5tbu5H5qm8BYu9jmf+KJumXMVEsSyKYKK1bx2n4qTiyLXR4f1z
8ReDoJ/ex5xw+ggyw5GT+zEq3GTNC3SS/PVHrBnFsdKCYYMN9OX3rjSCd4eypFhWrY3Fc2jyeF9p
9tppDH+HSWyDmrk5/n7owUQvlQRmCl19R36TtnJrciaCItEPQ4ahDhhissoU6AQAMQuyOrYhrzh6
QA0ZFp6EBTG7wwqPBpbRviuxUVJidJwCOa7zT/DWGpcu/Pqxd+nIaFvLnBhTqyKoO9XT5ojcEQZ0
jVQgjzl8bB0lXgyO4miCpOIxJn9oWzkeUJEeB9oTgo5ZXCQzFEYoBiaOy3rKGskBFFIeW71D0SGN
rQAWQSnhp9Wxl3q1YrrgM3nsqqOB8X5btuEJi0tFCEVYHwsbCKJowvnsErII+b3TTYoVhxRDcODe
dO5uvfYKiG/uGB1Tz2K28/sLYyZulX0oZ+xNPz8JoWJh0DUxcFy/29fgE34fe8L46fh7q425tnYJ
RVQz1leSBuP7uuedJuo/RqhPe5+db2bE9bbs3X1bQnLQq4FwQ8uHUUs9o03dtc15ADERQAYr+BWh
kSdMRh7JRr0zX7bfK4cJWFPZKYoUyrnRcD54ojfT0GVn1trwIrxNiU4o1DCfux7TJEeFKxGEzcIe
BoVUYljhNgTDeG89BAO13uhX2zhy3s2+eU5yhNCaTpKCRHLZTyDXjIaBuZskf3vT/w+09d/YITzP
xCH5/3ZDrL4zSFv197+Stv7+mX9md9h/6RbpG8IBm2lCOcCQ+Q83hGv/5SJZsz2HUB++gC/hn2YI
/y/P5A4Xs6Y9Q7j4oX+aI7y/LEsIW+f/MzwTv/r/xh2BcuLfzRG67QhYXzh2fDz+zuz6/hfmQJqw
RBeTT59MBbryQFmCVak2YHQOw++pN7fBWrGRXJikDDN8wNS1HuKKPEzGasiNMVKGDZcaW+QsEzWm
vwnnolJQyIypi90PGvJio7tcoGXThsee/D3dY60sadJWA/bbY0NaU5ZGp64ptY0WMjsjsg9qHY5G
x+k4ac9LRa0lNKBiuQ+0Ztu4zmWwx3wfI+2LHcs+YrgvIp2WY4LCHI/ld1rm09Zq7AShekSb1/tr
tJyvlrIvpTzEuTAXdZe9W1rtrQKLNlIhsyU1i6lc5D6Dfw/XjAAuHhzGNbxFVozYWnB6RJKUenY6
hb0Nctu+lUl2JGOUlRGVLzKniJy2MdwWTMphX1bnGv0AV3ZE7TnYxU6fdq7eVhurSe+MMHxnQCBu
XswiIfVOQZLXh5ygXTjqjxRP7NzBVmHnQt9mehPzUkSXS1XReIAfeSM6YeEVqHMmw74NgyFJY03T
WxC6b7EkgutsksG5H/CXrbngfk8FwI3ElRfBPmfpIxNjSkr4Qj5SYDfxOwvHOAT2kaQkJJS5UOQz
tS0qaigbREjnOQ4up91wDP2kAyMSdHxqUSftDbw+emrBa7/RjfY5Jxp4NanGWzErOEZEbPVe+GUz
UeHyirtARAYnWuPeTrsGHGwarYaOyA7Mo4sNQZwGVophAHaf/owErlAuTb0OkkmU+bmj2M0t5zEI
imjhNk61bOrxSDITTr2k+hIl8wy7ItojdRz2WUl+F/GLHJMrHdT/c1tWJmgd4x5pPnn27inou7NA
30CuSHHr4zZexoHuUY21qCwYkRMMRx5iSOKfF94bXn5i+nOy9c9a5neyIk8YhiYr4iBdJ8ncDY7h
u+8E+1E6aJqWU5nuiaK/T8f0vbK5aLtsWLuUaCaPlNh0njdhaGnVUpoRY91Ux+TnartOH/tlDKpH
sqntKmzWAQGyCbnjAX9537FttRFD4ElYSCrRTd4b5UKrJq6XZBWSErozQ9B0Od1b3WGK7lEiLnLe
47S4CrE9VZdTubtOzlAPbVB75j4r2Ks4u5VZkFuZkY9SIX8i0GcfJ+Gjg76QjEjovJGe/yTeg99G
oGq9ao1TnzGqhrQ0gFlUU/aP3q2rmwGRew4pwSFTU94cbWwftCCb1eCLQtTRsykzMAbxDxr/IM+L
PWHBu8CbgFnYTPSJC9ol443gXdxP6PfXVuo9dsAUMqde0xUsS1XHW8yNpFP6M6M5J/g0SF0Cf5C/
JkSP8Pgrf+UwgmjmMJ90jvWRn/Uc8mNfzDnyhy3ohXErGsH53KbFczDQb0SQeBnnyKBQ7x9AVGlQ
IVDtuezgu9GAxIBR3lwi+axXZCsSP6ANzXpwqntW0OpkTgqNb+ujHWnHcB2ZBSHSMXC92aONSIez
EypVr/KtHfvlpZ6ieQxSIincrp02VqRfCc/zNwHdOqqAJfONWxlViAii4tbM9MwEjGaWBGJLmQfl
KRJ/3Pig5ZM4DDdkzbueLkUHwyQ0Wl5x51YiA840XPrx3jCTI0o82n8zQtOck5kQwMaL+3iVG/bz
ZBS3OGSDSpinu7S7wDk6VuEeE0V6WeGM697D6RBK1S1Ay3ZH5pX5Bq7SH7NCYwMarT4a5AeuW236
6mFrYeHfmKN6TjD4cW5AgdDbpOWEsPeA4d67qlGIzhmwlYHHdYNa92gYdriXM2QLGNp84jeE6o5s
XuQaag9rS11vdxPFqBVjxQIB4DOwrtITlOwZwMY42uu3ZUpmTucNipMO59HRj6eVXxJ8WARMFXKz
+TFcxkwymMgdH4FBAhygku6NO62wMakzrF6S0kFIcFZR4mc4rdKEX6c5brIrhukCoaTYaXV5NtWo
H+Hn2yueihXktgi3up+ecGa/+N2EBcwismHEV7IzfedcJjolOhPHNUIWTGqtBU54fhT1/OH3VjX9
RKDND7+f5O2A1NhFYTo/yiJKFSErtOKzDXGSxqEfK7IK/r5ZxRBS2mfbLyGKOMSS6iYS2I6UU+Gg
hbaMe2XCU86GRR+l5sFxG/Pwe6swhHmwYAIt2gRoArmdP7ldEWNH1AfUjdceiy0HOtp4Bm8Qpix2
W6N1N6Ps1iOUlqwd0faBn98LxNhd5yrokdN5duf/nx/3f+bHJY77/1uBHj+K5qP51/pT/P0j/yhA
fesvzDg4LnWYqgxWBNjWf8JedeMvnbgr/T/YO6/lyK0si/7K/AAUsBfAayIT6eiLZJF8QZAsEt57
fP2sC6pFSdHTPT3Po4hKpU8wDXDuOXuvTWAbTcoV6fN7BWqqv6nyP1vATnO5hW34RwUqfnNdFZgl
Tm2BJN/8z2Cvq1X4z/5clRcwVJtCWxBjrou/l6B10DlZEjKPYdB8XPN2RrNXL2x+AEDUFy9UmYYU
c7XXZpz+7GtI1zDbCSmLLSMBetuJtN3CKKcVcUamBNel8j7ruSEGafd9sdRzjoeNdVhvLIKXOMCM
uJKoVxb0es6Q48ym743jUKP258J69fdt63VfyOvvm6EsEHdhpOeGtEx6qk49+jLAjvhZwuri5yFn
oJqRvkZT6IhFJj+x7oaMyZHS+4Jds1gtToU+xPDPEGBiFq6Qxqkkv+XqfRFO7A9Mwqgj6FOsS+Fy
CvE5dH29x38XmRdN3h4cqDvbJbfU03rSBrS7Zyf7CVyEOYoxQb9Xeb+P9AnX99EOCgBA5M5oE2To
lV7N64HC/+vFqTJeljYkDnuZru2McQMNFgC3C6v8FrWwBm8KvmK7rysiUtaTzKJlUzg5CW5md5EF
oGJt13K9RAdWvZ4oiwZGbj1Lt6Gi9xrRyQrbbUD40+Z7M9ZtWaHZ67n1hO3o/FYdb10J167/oKmv
59brqPW204jJpkjwOdYd/BYJRk9A6GPvYZjrCSsjGUgxTGprB6P0Cq/+Ilgb41YrSeybuqXZdDkZ
MdJL6i9D9IMAtIkugxWfYCfFWjMRZMEsEgn0PEbM5YMYZFVdEeizGBQ5i5zaW0O6d9yWxjwY9zg3
/NE2ysOEDm9wT26NbsZAGbAreowlRklqKpLnepOqywlTgadRhzBoc9WTWengAGsXv5gMUxk1q/eq
WntzS+cCaw2pKWt0yoqH73P1oDoDkBVg8XFZOj6u1cukzOiXhzIIZj0J5Lh7PVfODEG17C5YzJ/2
PCtbwa8qXiLKH9yQztEQx8ztfQemIAorvplu0u/coGyZ3WXzFlF1expJ9QVoQgqaohrtKXLQv3a6
++mSWQ/lCsBZvlCrVF/3Jg94RlUv72m2H1P7zHqH6YNxGBIz4N3tb80+MH0gyupOG/R3pTVmvqKs
OhHh9rS7uvFUC2089SyZoHTKEgFs4DYHpYLJh7dDzHCnGN+gK1jfBisFuqFWFUgc/uzvv70YiRwI
Azvad0GjYNgBKdNJPH4jT9Zz62/TWknx69mAhovaF9ahtz3Cud2jCaSlGcheU/IL0aL6xFLiemOL
VruOcKy09USvfFaL3YI20iMtoPUQpHYb0UfWNuirezElM18xW5xs7BEZlnZiiQETRkUtY6oPTTn5
k46wve1GeoI2wkWOzK1KIMWaQrDIKBgBSiDb6CF+WOKdELlYTGrHyYTwJ5tmwRw0u6CXfmSUtdt6
sNAAwMVupNIAeoLiZQV7im4VHmDx2jHBfF1p701YdSe9cTNfmcK3kLpmUw4utWkn4sOA7C4diENr
LXQ+ykBJ1WXTXuP9O7GArk+xDEZYz63XOaM2IBNK3tdfv1O3zYkONHuDhf7ybiBJd0ObmDURfRC+
E0OxqQ2t2amaidS2odvwtUlpNmER7LbrPmi9io5Kt4H6RUc/e9V6OQeQJ6kDHJ/+uZnk9KertjzQ
K2R5KjOH1u/C11no1V7Zi4EUZsolLS1f3IIE+NQIulPq3sBqZaimLzrMLncky8tizfVHR52ZuOLr
KkzXNNRAGjk3rlbhflnfWcrfmdDiMUabhDzuQei3Sw5zqUxn9i+I2NSsgcjzx66XXsZ5MplZr3s7
J8LWTreBIx5m0YOqVeAbw/FWQZ43RsxGzaq6jEsNQ3NMSBRJS6lHSYAfHmsm8PM43Da44TC7NxeK
LrBbBnF/UtSmP63nEOqTM6p0h7x3kZ+XfBzwAZsTnCe+FfJioPe/cPsgxIqqypvlS9E+ZbdnGx9z
ami7Ms6z8xip6bnyS9LxThZL19NE7AgECnl2PbG/z2E/3gWC3WYTluTuCUaU0RxX2QbgjRdmZnk0
dCM/L2qWn2etz8/9SD++VBgT5h1oSFF0mLVYIp6muk+OQT5t3FDuULogwmWveouBmURV2cOGfIt8
M83vChrbdWeUu5rcjGIkC2rJdBZnMuEgacujbTPW0eWxYL1uFpWOHBfjRz6yn29RLe811TrahTqd
rHrACNvxi98HbkW07WgfY5FdDpM6HWjdLqdeGVD8E1U6BASMJO28oL60wp2TwkTWbdpIZoj6W8Fg
U+nD2YWDVk+71NW3LHkCX4R4mRnb80nl6J2+Pqn1YkQhtDfs6WS6Xt4RLEc//W6iiE+EeYXJGbFw
bUYIDTojO7kIAWAFndaTwqlw4aMo6k2ZQCZDOTJZ36wnhTznVHlylGFpjF1lroe8rnBJSS8wx2Qf
zTQy0a/GC12L2X8RCprqOtrmRrtLyhHQgj286hEC4F5SyLLhZxyWr3NL8WaMCKNGBTuFSvrXZJL2
Nts/4PVrew3S3RZt3omM010wjY+ZFWnEBvW07caf+Ftb7CLBRaNUdA0j2v+u/Ekr7F8ipl2NVf/M
B3GfBlO6iZC2QCab3yygKS0ONyx9gLHn+LJj5rbXI2AvjqmThRc3nhW7j6RcXHQjIkFhGLhCDcT+
Ao3PYh3BWOymAdpAp8ULFseQRqc5+MaSBOyg60eB3dGLs0e7Q0+SU+MZM9FsMRpAK4kMVmb2FRSI
CzUuQdeG0QvUMRlvBBaD+gnEdIqcusClZCO/ERM9CyrGQ1YbuZ/ZHezPiWCatpTHgdcKziPsgNpi
DKFLedlOO0xph2ksEg95MZ94ZTsCIhnEKGqtTh59XA4tyyBouU2qB28JlEuQ9js7HdotMIloM5n5
fay7TGtjSRpbJu0RVJ4Hne9TmDnS2kx571RD+ENWb5uG/lOwkMa60CXZTOKXNkjRidvdMwuFOEWE
7J7uABPHQYJjKDKILxe7fIkRzXcssFt+dBojvuoYJIDjspDhFoGuL1NrPM0z2JwhyomKRvE9ORUT
7Sw8zxNtszI661ZzdGcQNa7dlhvLtq/11iiAwsy8vW7wioXvZHYJHUGbPgPDUIgLNyLvk7s0Ruug
GxkW5Nw+Gs6ceZNF6pdUCdCYJyQhuZxEDt2BwsFXLIuAhi580JGeb/gSZMRTIxTHnXXkqOoXJubw
shCGn01M1xeijeKoeB7oWsdxwiEviXaF3WA3sK1smzNwpD80vDh9BwghUh9HC4pgIu5Gq8oPZuk8
E6vYs4gxQceiiGovhT70ngn1ZwfwbLzsRQ1hZNjaFXYM1XA6n079c+aMaF3Z0uG+D+HYxLRYu9Jj
TwcVNGowAczRg+kYHmIs9bAAhcL6Wt50Bl6hElXfxhy5+zQx+LNwzdj8IzcJbEqzs6qIjmRiPwic
j9tqSS5ADFGSwldlFJ14BnBeyLTD7RxGydaesQ82ukVymPuLGSs7QnNMPLO0070YmKUrqoTXjAfA
v9dDUuKB7nt8BDnDQyUNEKvV8b7q8fbCX0Jgau2Jl8BJSBjZNgqDm3BE5oQ6asyHH2Vu/VKUal9p
/OFq6/hGluxCt/wZTsUb2aFsNuJsr14Ud9PzwTC9jd5KYsM39tA/a8RPvGmdeB2gMI6SXeFo/RMh
qKyhiOv1kOz4UGPsrUbmHcauo1ZSaK960GpNDFuj74YpQTTOYYMlllUFgb/e4ftkvdP3xWJ95Bor
uV75t5v/j9flcXNJ8Eg8zRFWHqojHAclRQ5HXG0KalbL8vJ6Ev9xbr04Ijn7/WZBzejrrn3ZBEVz
Shdqv/VcJxCIhngZm1RcKjBX/PXq9SSX9/q+6/d16zkhWqq3//Hm76dJSqSx68X5B2kW+df59clV
hf7fHDGMkFv1fcc/vcD384AAleWiKXBzrI9ebyqpnPdB1iG+ZN6zVPXPRB7jYFkSdhi08TZtUABm
awDUeuV68n2f7+vKWQZafV/+231QGmAgUbpndIXln+72t+dLv6Kl/tiG9WacvcXp+/mKvkoW7+ue
/3TLetdA+e4gvPnT00Hs6/x0TG4rs8FmVo72jeaEo19oFNpDS/vj+4TA6t8v1vNcS3ESucxrrTVU
so3yffvX5X9+m/nHs6z3T5soBxxZspY1twE1OVsnGLMMKp7wdSmc4TsbYVyxKl4gS6MNrDGvyqxL
S6q613PfJ7EMrfy+qNYDUES7OXxftZ5jcgNhGoGPl/71Aevj/9l1/GII0vp++u/7ABK4rapywfJg
aKeIyItT1BQfishxYlSKs18nw/8/Q/83M3RXM5gq/4sZetx2Tfze/Vf5+V8eINX87a94wa/H/2Oe
TveREa9LxxINkKPJqfk/5un2b0gF6XWqhvE1Uv8eqBNQ5ZpwhlxDI1HKFsTG/KOd6RCE5Ro6NwrL
JihB/CcDdfnyf25mwlZWLdU0NEsS0qkZ/zZPnzXS1aN5Ug8KGreq2uThp7WAV8JjzthByxlZMdRM
HIbO2ofVoj0ZfvTEV6nLL12hkEaGFiMUCfOERcTNWB3U+LqrnzSTGiu++dPbfPOFQPxLWs4apPUX
NCJbawiBCIe3R4cK/dfpf0nEduU4IVs7qSctcrAu59WNStb2JjCfZre6aAeQtgsuMPug5OqdTWFX
LVezMxxqpXvTKa8GUz8sRDEQqrCDNco61PFHukUzpudxhOjMMb1nXOtes1ZsMcCmSC+j4JqnqWnZ
pAHLvaK6kU83i9wL5HXcI21Qitblu7zPgHe6I11KvhzI18PoBgjfgOfzUl0oM0wvHConeZW8i3xK
OnB7uQVONfryqai5WMD1QLnecYT8sVG1DIxhm+QGrhtM07ZUUWjBUJAbLuvHsJ4xe0HPhRGPQgE/
PB2+mAEs52vOt2PgBR1i0Dz1W/zHsaNey/tEudhhBKRGBy0MrL1AcVrxEHlXMIUBRMa5LkDaXZsp
wJ4+p1PFP9xO8tFgxw9qHryIlv6xfI64LLZ1REAps+uax9bILMJZdly3Y+5eyqfTk3M/tIBRBl/e
I43H25p7lx30V/myGLc+AUxhG+kBrF1b7dkEns8j0oIn4DXW7eLFa83GWv31p8rXQ9NO95axIx6z
YjjIm3C3rv+fDszDW2BEeo2qVf4BPI9Jzk2gxHv59si/Xb74er2S7GrYCvK8fAuhavnythZjn1tu
k/ReZdNmA8sLdi29iajeM9Pm/VL35JYgQOanoU8bqPobDLyJfh+IfEu2maeSR+gGcjK+kxflnVtk
uWXrHGa12agsR2vi0c1k8PuEmKIeDR/XQ1/cDFAbk+Ul5jXk80K88DEbeClPJ59C57zb0YElBEtu
FWJbbKNfD3V0MP2JueFAvIthIQWcl7fV8ml3lSnnz4OfmjH4Ga37oWaDT5CLJ7dAPgz0rnCfNUOh
FxYchnr2B5fpbTKUrznsBFcYkoPsQeLi60/ORkg+SbR9HXCQN8AMJiW4d0MFkrlRvaSEdWTE3Lgz
xOk8exwrkUgUJj145pstALoZa0YDrwWNQEdMgx3pl/2EGa6Qrsa53o8dFZXuOPdp8aS3GQiCOKiZ
fhKSMKvje2GGrGkQt6NAnzeKFt1kmrEjeJTvmQSLdbd0r3AZtng+Ft5B45qdWOj9/zH0f4XlFabz
Lw+iZ6aJ/Xs6/3UQuD7o9yOno/0GCZcDpovmbFWb/X7cdNzfOPDZQrMMS8gpILO+byGaJo8LTAI5
TOia+p35aIjfCGpkdkfEiYa3wvqPjpt/D2wyAeYyi3YspHIEN+n6346bHEqjBp9feBqhhxWya5iu
QxQxKUcyjiDjhzQbF4wmtnmfk0m9WZwiOqgTcPQM6w0ylqJr4IA3CRZWW+L93ZKsjI4ltxibiP1V
Tse2ygH4Ts42SpMfqQKvf5zybKsKesiBSuOfSOLjWI8fjc5sp19e/80B11RR7v2lPnB03ilmsaou
dFNTV1jxn/R2ExHOVqo74hg0YLyISPcndjaHQLbAAyy/RLgadO5Icdy6NGiR4HNdWDomkhY02aAB
D1AGH4vAOC2WyoK4QQWwpEl8ThDWRgIVOyiIU+9qD6KzWw8d3o9CUd/oB5o36wm5bGIj3EnlMBP4
pgjBaY5HWKj0naparoWLXS6YVvrzkhJ2lhFhsSj9IV4Ih5/tiZ1poI9nt01Dtt18TY2K/lA6uyhR
m3tHiTSGEJzAwKlPOUwdiZNfT9a5BYQp+7got99Xu7bUs+UwVJMOHDGEhIMR68tpPYmwTNEbcA1v
HeKuJ+tM1wiC24metx9YHTMHjS6OD4LguTxUtv4xlJhFZjOkHYSY64Tx+qlUY3cHKrE7RT3vWSGj
o0OhgrpXQvR6wr2iG0/jc+odiwV1DUHfyhYiAlgNdOVtlk7paRkjx6fTfSeygYlnmcNmFwaYwZRl
VCEvLp3q/ulkvU4hU7c1ZxsSYRHtY6O9meS9Wr5+bTii9p4ihbA63BNlZgDD0GnF2JBIig3jgfCY
Nthve5f4mWywTuu5WY7R2p+pUg9+x5iDMQ8IzhDCKCu/QxUuTO2+xpHuPJxafg7bUZkGJNTI7U1j
cTkq16962ms7+FK8Ixp99NnQbtWOqxZV95HY9xeusCl1ogEdvDypBNybVQ4+SPl/X6LrT6v+cb1q
PcHUHZ+HfFF81zJuF5z3cH+lrWA9qZxPRHxyXQckIDRfIPwNx3K8EBZfqlqd7G28LNYJV0ezNUcL
HE9I+EiznGPD7XdDbZybsrnIWEF6ItaRiT4DrE13sIYZcsv54zpLrBjKbkogF/AJKFZHkRy7ysQz
QBjWpio8q1iSUzOc13F+aC+xVw6OhufRfXQFzOFVcd8yA+jyRRzbBK0b3gQh4bX3YQLrL7Oy3ptu
ehmQ3MTpJSsaWengZpxqh1xTmA/8Ng7o1uF7ZRMlsAqDHL+HQgbMBBuJMJ6LDCG81ys1xu5mHo8o
EXqz1/wl4Ggby3kxHZ3ma2I2qSErh1onuAxe0JomXUkvTQR3aSfKnzzePvJx6Scc/aBTrX7aRTWj
sQ6PQBdZpDCC7t/m2LM2KnbMk46+t09M3yT0hkwuAHiETutV99jE3St+dOUEZ3haHO0YOHiEentg
+BJl+ygGX1DNw9nCmUIug6+MxUOdLzIiEc5E2+F0F3QDzNzZWeHobkRWPRtjBEaPcRoTt3YfhFFD
yh7w7JC3iG8x6XCGxh5Pq4vHohPExaaAYYbwvQSKearlSebeMfCcjynjNs/NCCZYd5Qc++qDmQ+7
oLbq/TLlt63dA+RVU4pnkxTSvADORaRjG1m215WIKlOnInJsmixos4PCICTDCstQGWaGcXTDhwiG
8WlKi7Po0k+SCsmoom9EcMUu1YePpFT9cQkRFOvJBX5tRr2Z+xTZGCk1ZJhqmD0aoIyP0YjhgaQc
tP228eVacWJlQU8lXslDS79yw3FL6vCi0/sxJMuuNh4KPSNMHCkGig78rHXr5U7wwYzEDIuXoGPn
i2hj/ZrPGRObuGkliuOlUFWxq7MQ5ZdrDnjxcAzYYQv3oRFPiljYSvhECQHGfB9wUdAWCrZ9RLOl
BUSii9YPW/0RqHRzYD9xZxuPLRkVjE8ViCQl8zi+EHdyAabrgBYWfa5Z7ORQLEm+6XS03YpaHN2m
PyRRqm5dYALbpQZJp0UwypGnEk2lIgXPsNPaUJVS6xBX9CF7q99liiG8wl3Qqc76obab7mj2fL0K
444G+7QthHpJduKzuXcT6vY2rj7EHF2ZDuyxsE0gD001gROFdSkshpJ5jxy463HUOQynKx5hEP96
RXkNNT8mTi1IlwUGbIOxG+ecoSMGgBtgb4JUr/fq7L5NSenHtKZv8TgTERCqwda1huvKDs+Gmh5r
Zr0+aofd2r/Cel8ALSsOzeyPXTUfkpzoXs0NrrMgS4G21z/JGUF24jIogQoM+Z7yBcT3m91AnjRC
gyp6kkJdJcF1nw3LMVUI1cTfGRkjpHWV9WcR9dqhDBYJySWGqoaCatXb1oDIYGCrIm7IZX+0ZHtC
CXBaudBnCEZhUkIA2bDkbMasPOCOZG5TKMqtaOXtCROuXD8RF+o5Cqgk8U5YJv+viPaBZ7m1BPfX
OhCG9gDjE7HHrgfnssssAqxsyeqyncwb64IkWSqz8W7ix4yqBlA3jqebUej1D1Fll6bd77osc73G
MZtdYyi+3JX5RofrUhf5Q9HzculP4bpUe0LClnRL7IamuVkQIG7L9BQh/YYjGV4urP4BWub8zvtb
VW2yvdJXJavdFwtncpwBEQ3NFCwr6WU7zUxhmXdkJoF+3pchS/S4H6H18fFXcQIfphMYM1nymxDI
oEe1BKlSsf3Mymt8h3g3x+sxdJ5pPTQkLef9bm6QtcBOd+0n8rw7zyyUZkfCsbnHObpg3LGfEt0l
YLsfNbnu127QXug3OTxTswyeojh39lU13tdjkmwhunxmkIDKOW4vUkf1E5eKDJ1aT06viDyIQ/O2
tcmFSpDIbNtPstzMc1+EyH+DfedY8MV7Y1cUOfPE2CxfyxZc7tghMI9FAoGS6fzGSoN6H2Zt6uUK
JXAfVCeYuN2F7dYcQu5NPdcPgkRLbaovHZ03Jk5qjATtEWnGQUPe4LVqOL7MkoLlzI9OCRhx6s1d
Bx2qES3fU2vZDqKygQUxenCzX61DGAZggSfkTszT0nwDtOiyyzTyCJQW2UvsgPJIDcymIPJfbbgi
1cbGUVvqJqo3KEZNWk8eQdEXFZyOPeXftMGetckxnm6Uqskv7YQ2Rv9UNvkbbhYYCNTuSfuLD/0H
TnHYe4Cm3Cy/MRW0aVlegApIVG9wzRy65wPhmtR5YXLIMg34YdHxU5jfFiaxGy2N9oVl+HUdeCI0
b+1Fv8YuoR2A6iI1TpmEp4A8w6A4lIuxG/oJY0KAu88uwLggNfpApKzVobhdJofMn0K/VBjTOVAR
/bLDftlF8NKD/mXKHGqp9GnOiF23k1fRtYSgmigNlc4now+KkAAoG+Y460tI1/oI0z9zGJupldrv
A+VY9BBvy1gHM9WAO7KznijgpvzZzZBxSIsNC3GF1Zhs+0JmSPT1g65Pj9NkPxVV8INYSX3jdsNb
h9DNt5e8ObjTI+SNvT2ZzsGYA0aaikfoV+SlIKfs5tj1/IJjg3hgHTYooYC4x5kkbUaTASqFfszP
qfOtWU92ozapW9r0VwNhSCGfsl84eEghGm1JZ92h5sKUQdfJWMDV1tWVbZi7IGSCqML/2JlDfGGS
ze1NhV4QXY+G0nU+yv51bPUHjjd7wyXNSlj9J3IJsOAT39eYzLB2WZojNeen3WejH+bF2RjpsyrC
vXRxtSvpLdLF8a6lHCtxxGyLeLnT9PiOMTQNIxXPe2S9L+RO9V2+JWT2EXMK+eUUpqFV3UVQUZVM
fcjxZ+DBxDHKaJpPI/lZI+iG6zXSEHGWI1GXUPYC2n4dTDN8PvoGDfUcgQodtOXMcb+6hUSiWcc6
TPErVMbbqKV3jTBobdHA2VdWfBnMzuxbqbjRO3PcjSOdR602QLVSP6kLeKk6PE5JUR8WgRZvtAHR
LjWUNrAmAOutkq6bliQyLALTUHzUUzpHM157oqQBfhoqCNI4HHZiwAyihwlvtUohGTrJQ52Vt4Y1
jsdGuxlT6vGGv9lqDHuPC+DKbQgCEaV1xu76ayGgJUDIj64G3gmsdaQacbS3W2bYIUtusIdbVBLa
roraJ7sMrycCPoIy2NQ5RUwT8UdPuemrJfvCTgW+72bui2lU+iUqh2VBRZKXIPuz7LqY6kc9D+n1
WcrkNaHFnpzWAEfMj145zIYULxSBu+/BYhZVh6lJhZJZuMpdFKgY8+vZ2RN/mfuLjaeFue19Wsu3
lH2hcGKvDWhkkX+3tYvW3YA6IbW9ENelwrxtyqiJ+7a5cnpiaqceJhYNy9ewAMVgaPo1FHLKthTu
gWI9ZMK4VBvnPUCTZSdE6ImMvQSAmAyAynui2dYWscizZdJKVSPaxG5JVLM2laeCeldtoLktxaHP
Cvi2Ia1rFeeRKUqftdlGQXRyxc5xwdxCgLizdeLuKivAKhD64SnTZz/Hz+CTRhqj2iNZnxiW2lMf
je8VDpmjMh8wGRLrMJJPnUIb3HVJXJ6DURYlaMJpXWbvfUvkZ+6+lwFQCIjqTGlKuNH9sR8Z6LsK
agiX3R9mgbON1korP8esne8VhZqDECiYEUecHVTcwP33TVa+WwEKrVTMN4pQgaPTUNdapd1EFuBT
bRF7MRGs7bB/n3s93uJ3gGPX0z+VxMZtnMRov2LyFNQBGiuJYihojclzUkp4WOklkCGIOemS7juA
RfsB6x4NjeZWgSRcGPDDE7fctQTbVEX1YYj+Q2ctYuaNvlN9055fhqlVoRXY/OjHF0AkoPO1zaCk
V3oysA0Z1iejZMSgiBebCl4dkQgXk616bqA8Ze1yaE0WDhlZyaAsfvDElE0JO7DWSZ/UdtxVaQuC
fUKoSqYu+r4SmxHgB3Euu+c4G4sjwteTNmO142cMa4l9lRqS5Qv8rQhmMkr08KpnLeclI330IgMJ
EaEbTAhVm2kAe2UNRdxk764MLC5R39KqDcfCU6mwLReRlC6cBAERbp5lqe7VEHmDyPVdpCWW10f0
sbNguZL/cjS9MYoJjPebqKhSv7Oe6SDydZ1ir5uZX/UUJHO/HCM1eioVzIiuUp4zp8aqxTG2ysA7
TzD1KCMQ7bSi33SZ5KvlNj9/+Uamlf7TuRiqhTfDFtgYEZJZetBifqoSFt0TuwBgdUzLXswF5WqQ
QkYfcWi6o1rzFO5nFqUQY3zo6R8KvYB6wiOfGHqwjUzrxlJRHBeDBFtYCxnvuXqktn9MSnvvWMGD
a+BcmlznvqCI9IwmACNbBrdKzYFsClLPYlnk8Qu/rhfnFwMLVIN34Nxo0GvkQJWUG2MhPDWBVYNb
O2DQXyyemeEABy+gD1jPaDxycHyPNZg2pY5+27RJPGlTnbU8xwlE+9MBAw0ATLJjKCIhV7eMp8bZ
nOm71azIK4ASEz5xf+kNfN4JYZE4b0PiMMi9kKl5rqjeXJ0/WIliPOD8IlFT5ZCXk3OElJdQ1oj2
ic4BKXmsQhMuqpbuJ7e+qEblfRxbjrHdSxwx86/Ile6Gy8YixWa+ZB8CqOKHhdRzo8b5/RxeV8Lc
TXmHHmpwudtITENw1UwBDbsRp5pjvKQp9au/pPP4SWkRKfUdBl+ClayJPM96MTzkZnAIHQTPisE6
5NwgLpslo5oq/2HSilNLXtfG4UDJUY9Zh+Cza0Ij23bsRIlcaTcxK4GshiPrlLO2HYNP6qrhCgbU
XU021gEDYEoKmbslQPiE1/DQuuUF0RR8HUv8ja62PBj1hB2OwaljqttIRB9MYvYkHaToMa07K6sf
zci8TVrPsPrH0gKMipCmzwkLoqawp+xs2umPzuDXMlD1Q5W7I38xDewSnmTgbjHYnl3proTmUUD5
0rPgOWB1o/QxrarpbGEfi6PuAywWqxaVkYmRH/uyP7hKd63K35pRfmCw/FnarCUWtGTW0L0vpaJt
EpC80IjETdeTuTsgr2sK/SHQfiiC0ZdZKkSNzJdO6CDqUpD68u2ZyGzJOfI203u6VHBq7dAbJD+v
UV4ncqTxyTK903PjjYLNG2NEkX0bPtUiPuLEs1lEQ47shvgGcaxIxKc+pFd2CZ6z0sLXyAAhy4oz
LqtrUZifipL/KOXfrIzdgyiTbd6zI3fUGCwsEE/IwOyiQSHwnmDLKJxL3d1oUzT6g0liqDkdMYKU
V5V6OYWxjtmnOqaUqR6EksBvClfzyTJioKQIH4Xm6E+NtLZmJ1Yg4LwZ0S4DQtGYFmLiLKeZSrIe
0RcDbdNjIMFR2inHUHF/xKwVjFrlKJ08KoG2SAQkQ98FaV4NuwaBR3+cGvymVVth9UzVa0bQ3mDn
iBzNcgvlsvacePYmHU5zRslMHDC/0rzh9r4jTGzRnssZF/hQpYjzYaCXdk7asZ7STVfbcyAWsrAF
HyiSqPecDAsooanMGsBVO7I2F7nT0CJAVMnEf99djWb9mPoaqlQW3pruq7H5iBcW3+FAsO9UZVd1
SjCOoSxvpGXC2uNrhNZGWj1ZSmBxJ3sprpEZLulPsMDOVmnv6gCSmMij7AfDfXZEYpe1jEH7ymB4
X5YvZZc/uE1Z+tFc/jKpdT3lNhOEWFRIKSGgx2CAh+nCIRq1i0LXM2NT25czPsfaSO3LgCKfWmt5
nXJ3QtSZwflZ+CLUznyTL+ZydsdwS7JBclmBrukakC36zDGEPSgAwWtiWlhi9LiIbNxh+7IS8S4z
CMYLFm0+NIcsB/obLx29NM0gHcyGTkCSF2TUS71PMYNln0ZU5lt4W6aXzTQqO0pL/m6kBy0R1r3U
dgYz7WZ3MbFAlPe62gfbxcyErykxyowhuZkVF291ON2PEfL4UgOkSnd8FzD/2LGPA4Ze8LhqHAkd
gKa9iIGsscSFpeRYP1w9j85xCEg3SU4VMOgzVTK7r7k3ARQ0b3E+/apoywDgsU52ld1khZZA6YAx
UgWqtUelMu6CxH5DwbxrbSd4LBzjCon820Tv51yXCwJ+Ahv8aVTADDccHNGHsrs3ko3TtMllTY0k
9Im9YAnwKp0DzLsTqUD0iy5aJ/9IZivbBQZdKd1hRWAGjoWKOLttFc28lMI5k/a1n5IDtOdPOXRT
Vt2RYxUj7zWO8VCPQP+ix6BQYmTh02uX1PVFg4QcIG+F9XmyiIrogo2hqOp1NM4knctmpYkQQ9sY
nd7uVLLkNllDFWckqFMxdF/HtV3sCz1x+dXa06G3a8r9yN2Zo957RFnOd3N5rQxR6SVq1d/GhbpT
G/3IYQL7gnqMAN0ci+YTmvR4wYf3a6yTap+UC8MMFxmuplzY6kBuifNkMBPZtyklvo05/rJvrYdR
B/jlVlcF9liThTMKzj2m4tLLwxRhKDAaWERtdZqGhl/ode1k3YngS/bf0KNpzba+4UBqaNX6l93P
d+Gc3FVzRC6yeFI5eqRmT97dhORj5BO1WYO63UQsUPxRw4m5rfT+geVycAqcz2FhQIkEdwO7oKYA
rv+bvXNrjlPZtvRf6TjvdHBJSOiI81L3KlWpdLfsF0K2bO7XBBL49f0h9z7trb1jrT7vHbGiYsm2
JIoCcuacY3yDHB/grZEBhGEi44Rwt/5BVNEdrSO951G4crHpPcL1D3cgLp5gFhBnVVX6XunkZ5KV
h449El5vlnidVS86iWl4cUvCY34rM8eHTgtrLNGju03M4BW08ZPVld01HGu1wsMDpH6KXqOQHYeZ
iftZTyVDlnhgCGaja0iSLzVTgl00fYkI5ewimqhzLb/2lvOg0ngT46entpvCre5d50IF0fvUhlGJ
CSUpm/vUMTV7oGJZJ4aD7YvpSLynBGVM+zI11rWvyaIM1UmCgAK1gbpVWvFl1NPBdSN/69eqQZAz
Z9tchoReF+iQM3dXdw3WFqKjtE2KJ3kn7smAUrJKw4bsgo49py3lub6QTioeFEKSQNIC95bdJIbq
DZggsfZd6a+LWP0UBscZowOvBgINPBMOp0U3dPDnHwW686z344MTVjdl0LwK7RDnENJfKbxdZWQu
z0QVH0Tv3bl6qhguCVjCVuoxyLOMdZpRlcdlRtIR+osKKyRun8IMf4UVcEDJzM7qxUS/LrsN5+IH
myvQVUm0k17wNta2w3Smsmkl9ps0StKjbH/mmuQlcIX4OW14A44h5C10g7YgE9RsyocsY4MHtIzb
Mx2uftB/i0bAZGoyib3wvzTF8FbFOj5nTLs3Qcq0E9L+zuFsDbAtmXvUNHc6c6BfXl0zts3bRoU4
KzwS7pCJDE43HWu3qlDPUP1pMT5J9xuJ2bdJIfId47f+ZLmiWLGU2FnZ7GQwARMERkPuJGNpR6nF
R6aP3Yx+Ka/hYhjJS93rQyAgbtFYBFwK2iEtaM+k/dK3XzwF6GPFDgwGAS9jmW2+ImCrvsSD4LtV
v20x+2wToFG35Bfqm64Tm7Qte4JuPFZ6TWxYVp0LS6sNbmF1JFveQoWkH/CIeMfsqcuzeZvCrvQ0
xiMMfuOuM+OeB5Vh308YN7wpeM5yoQ5j0oIPM5EqG1O1t22TyY2Z/KBsmDedn1RrW0L9AHW6wRfg
IP2hAgEvyRZOFg+ZoSnu3YD08bkn2LPB1oVN6z0SpQUP1yAkvYM3RRl3J7Ncb/3BotmYIu7P8YwJ
mLEL9Aby2YNbsBoAOLgVbAh5aPfrQUjoctL+UWoK9XHEvRLadvQl665t/yukNr8H9BDcKmPelour
bUb0MGWYT3q753K7RzL/6IAWOHQhbTkdOeramxahhVO+TTLjqnp0dlT8Z4OUg9sh7+JLU2cHDx2b
KXQDt2GGxYCpSpcWnqhs39rynJO5nvTBzyx+0zI7FiZ3Uy0aZxvVJrFI4hBpasAent1+sksQV75B
8Z8WEoOPuyXqgMTZKvU3Qqj8xieFpv+SzvWvsu0pkcE85q3zNXCr8t3xiFoCtjmBZ0hBKUC77SGQ
WM2+hVka12Dg5sLa1FA1d7Mr2RSFlN56WnGmCD7lcVGgoFkbs+lthgo1ZEsabK71QxXy+OnGcBUR
RbaeFDqJxIm+ywkdVTdAMUHCfcng/rPBCLJdMg1n14viXToW577PejA99BppaLebKTKOed0PN+Sy
7HvicM79+NqWSh1NaiOC5BLcKbF5zmCGrIuCvl6Nn25TC7+70YMRsyWVfFKT8Y2WMR7gYr73dDZB
MJy/U20YBAK85b2HqUEvU6HSO+Gfj5Z9tybJQ+zxQLL4TVZx7yz1jdeh51AtAGKdyluPdjkWUTbY
g5Nfx3CW9Bi6fSO2dkbWS1//SNuu2uJxSddpiNoyYfthhXO0Dnz7JJU4asEkmF+vdnWZPySK8BsC
K669QZNCSD7OtJm/M668YJFJf87SPLLHYzGLwP3yLihw1MM0xWcTBFTtuvJ7qhAB9H529MwqIlqq
Z+0Dz86W0YJU5OxAXSQXVg2wQnN39cgxw1fOLZ2BXoIWJGyeFcr0SYPpXGyjfXVng7ZcyYScACId
8K6GNewZJjzCpqtdjqCPA+5cwyq/Bml5daui2iibjLUuPUOjyR4l5vpkzM8fL2SBQQQixWxF1xgu
MteCQsNBEYudx81wAAV0CMok7U/ETaKPL+yEyZFf3cwS7mwuh52svW8J5N5VS8rrXWCSWpgyV0Q1
wCRCNeZNN7qvUVfeYE4ZNkTHXEvIRl8K8inbjuF76WGXjzoXHcky6bSYV9mDZz9nuBqna8uI8BT4
FFxT4Gc8mRU5QhBRbnoPsWDSPDn9JLHKBcaGTh0G0JOhaHr5rr1vXASIeqi6dULsFOoTrEAyG+8y
e147I2hMtxqvnp9X+0xhjg8cvW0oAynifo6AoQ8VfUzd98PWCZgeeHUErspzqy3BDeE2nihQlpA1
UJA36FLmfVCSEmsP6W1k+A+ZWdC1ngeDMpkQaxNcynrC53SoxwGuwjI5JMpR1RlSfc8+BuQA3n68
mEAZk8TdDq6THAV0H5r+sbmvRx6z9OQEurC0/QLxdgWJvNybIV2cBr9eT0j8bW8q527Me/scLxZD
h5arM8TsT8NOE1ozw21wgjMslfVclu1dNOAOG70T7N7odeyYgEwAYsvS3lnoCaZovunSHPC/657t
OMEgR/gNDKX8DVRHsy3yOmO2E02bcML0CT7nS8Vgc8ozEyGtfR5HHkwV3HnjJRVoN2qjGHb0nfUh
USzuthNyk4EkILh0ZPJW45gaqbwJLSA/BpDQg0OSzNqanXPUZ/IRwPYPfxX0tnipHcpaAFVmCUJp
8vrinHb+qSe+CA54sE+8ojiJRN5F7BFaG85TAAZ4bTS5cXDHGpB38k7SGIxUE7VnLVuxdROot31B
bGg8E+EzczVVtvs9LwKENkVKFxP5mWnIs2qRopSRPPqZ97VMyE1HonfBwR89pgwe07JYUxbzZMyf
gVDrW8RfdkrskhtdmYSwoyv9I3t/Vhke/Ixhty0kpDULCc3CatpVkjRXeFCH2uZDh5QNN3NgoJa0
fEsP1tUevR3wpLueARntu0kZe9UgDywxAbKK3bYaj2Pcq5totnchzUKgWhjR25geSt3h/KLdnYMx
IUVd5ju7HzlStM1A1I6MARlWUx4YTHYJl32IkhAuGbrgg0mqJDDo8qvnPzkWoyFzyM5V7jKvKelu
0FcPcN06ZfGtyG122/SAgm56YMsfHruUaYwVIHBoQxsmWNuiwjfZK6kj3RZgkSnJIqPtgmUNaMUz
jmCP3FPfmtN1jgGOpPl9pUp2SmN8ipHz7QPh0OHWamAKyqbXQ+/nY6AD87XOU3PaWHn31ct8QLIu
9UOfGNfG1R0gZZ67c0HbzPTJvhN1/DR4Wq79er4Xo0q2jhOiwqwGUGCuonSbg5uiT8LD0vIe6xS3
ZCfeg4m9fR6Uh0FX1r4ULYyXfDql0FwzK4UusAhyCLyYeA7xIhZDfefFWEaBaqrVGDIwtUa1+bDx
fLx8qDGQJgwk5JgjQ+gYjVHrpAVdKFRKJ3YcDHySioI1Zj+FOqzsmnxNN5q5EH/18fcfL4qcvV1n
+M8cOiPfD6RGMJa0Pi1190GU+PijiHY07m99SBdpG4yX5ziX1U7kM0Mqnhk04rNuR9W5JBYQYxer
07y8oClEAJKCVErI31sySoYTHe7+98tL3vF+/YX3Whrpk2z7bpcO3vz7j4IAaMT/11L/P2mpsfA7
fwh3N2/d2//4DWO6fSt+/ud/nKuepPO3EnXv7z8+vv/nf1i/v+sfYmpcQ+iVcc04i50IPfV/2ZAA
LpnImfkP3bT1W2n9Dzm18z9R/NoLotKzZYDD8r9sSDY/MECyFmBBwkPkBP9NqtInnTGCM0fYjrBc
UrCEZI/+z86eZGp1X3GtH0sXw3cSq2Dvt9MTOco7+loJfSMPHnDM036CA+6Ohd7ZBCZhQdmYIOcu
cBjB0bPqBB5RIShS9mVzGbvevYcm/MyNStGmLbJlfYP5LWkDXef7+7BuMByM8bGwmOUIKkfa3ifP
br/moil2qrUhG9bkOvUtw9b2i39VcZPtZasGnEckX1WvuQfMsUydAeGhdUwHBE4jWXMrI5TnOdDk
x87s2QnqIi2iZxram/uFgYnwm4NoircmF/3BE+1T26iOMpH3WpldwNaIxpWwbKzopGA1tEit0uh/
dnIwj1CSDzkL9Fb2DkMtYyJ4VHZs2PO3uuAHtASYjM1U7BBWVOtpbMYbEucZiJ/qwNdXoothcpDX
MtIF2SYDDwZvRA/zNbbaehNIg5SF1DOYZ9gOoH+mlQWd37W2nGgTsTcKhEcKmkUvpKSDTLSmPx+I
e9v6S+hI6otvE6mShz+u6H/j/bK44v8UonOBCIEEHfyXwzVHA+ufL5B08tuhGur6WDvBU5DzvI4n
1qXOGta5rxjSeURARFOPyAJgutlzYCI3ERzJ/3NC//p4MBL8y+GAAXMEJFxfWuYnJ5ptWDT+swwW
l9GyYyZA07HoTx4qo78jMvXZCMqficj/7iwst8EfBrjlLEiEfhKcmYs3wvl0Fubes2YVe/lRGQl9
E2gsXNzLfiZe0EWd3e4ngzzFFN3nql7AMwYxMgRddifehnekR/vy1+fhw+jw+YgEHkZoaDxD8Od9
+lxMW+miVPlRxJwINMRirYLORs5NsHZVOXBmkct7tLG3Xprd6DKf0aEilUtnVMmOZ69R3v4cxpqM
YW8mUq3K9x8/SjEe36owffzrA3Y+OR4/TqGLBcQXYIQJqv/0yUXcAXAsUg44aPH9qOnQYRnaZqPn
3pgk7m0c3Xz1LFpJTcQtCGCVKNbArOjyvTckNCPr6agYjOreY4+Mxvg5D51tM9pU7hCA6Ouu8yb9
3lXwWL3Syk6RyBWr6vQ96NUt3RPev528jwZEsNCtQD8l+R1eJerWbot26elv3u8nYvLyfgkK5H0y
lwiEJT693zGLciQcZoLfRB8dg+qvbRJ2Lvo59mf7TEQMuZfIZUxbpCdUTObaMKwQVhrBqfWyd68d
tq/DUNDdo9lkti7bGWeT4MIgrT54GpjMsbm+7UN60l7NIyCoEbWWefgW1IR5uD3gWdyQWEejGFua
27811TgfWoMJQQVfqgnlOokEeqrw726Xf33vrmn6UgpTBrzKT7dLbimJzNZBUd8GT1XQa079fG3D
/LvRh/2++VVO1QaopLEdKa03dDrRfW6liqiDFapiNBAdM8J1QW/w9r/9ubgmYGwbExEWX6iG/3zj
tE2QO12L2r+ZDmabgQ3Oq9eKQcmmUd5TbbCpnWHvf6wI9oB2y8MVUEZsepy8JyFp2BpsDFZ1b39T
wCPEPEEzRdHH5UkY4UBSTNXBirDm9pcrTH9V2k9zMJ3cknga966JrPZg2ISeVujKNjS/7xRqko1B
al2Nl+OEquVbIkLv8tdv2/rXJ5iLcMKyAsvzAklX+p/fNm1eUnu8msQOD3AcTZU7oeZgjaWJONM5
uS8b4oTKDncfm4yQL+YJLZPVxA8LPf5QJmgG/+aQPtUeInA5DApSk2rGha3x6ZAgoWmAhEFyjMMA
JZM5X83YE/sW0G+JfesYd352iAbzxg58d9PJ9jaRNBhUYf3dkSz34h8P048jcS3GCcKXpnCtT9dr
yuTVaA3u1Q5PqCveVYydbLG27JJUI7xEJ87MDxwj/Uf2kJuqiusDvL8lljj31k4nn3PfplmBHGfn
2u6W9MK/OcYPR/i/HCMkzcBj4eORspzNPxxhvZej1K9GnifKvQ06K4A6l9E2ql4M21ff0O3B+i5u
ZALGsI6/y2GuV662zVs3KW6pKd+zVCX4nN8zN0gfRwu9Cvy7IfWLO9vIo02YMMSuCNDYkhwPa8o2
nvs+btbVZKtLPlLw+S2jBFn/7dn/tDIsZ98KfJZ0y5O2Z36+I4fJypIGd9bRFACKGqBGcTNM8Nz9
aNMp0hWcDoWviddPoDpb0AAgwZyJHu5iMLalPunyILPU+Jt7xv03l4UtQR55js9WnQSafz7lA/vm
ag5lctRpsJcdrUmVVilL/fTkmuhrRsAV6ySbH/zQsZYTCNqX151AU4hPmzo0Qr7MWHejRiS5JPNt
qtqRR2FP1mHO1W6mle9JnV9Npik7OWCyA5FnrXwE/gkCqSdn6dQACTbeqqJm5z8oZtjd+5gJvFZV
Y281obG6cov7vqni3VTRr0JHRheO1Kd1UOn2HPvde4jX6ibr+9vSzui3D3yGXXZo3Lp782fQRvaJ
04zwPc4PwRIzGUTB3shmdJcVkoQPAGLIQdz/9QNA/psHAMIrdkdyoS6Yn4muVKuhnqVhHASVx0EP
CM4awO/zzJvOicK6c4rhPoSUTkb1UKK69vMd7sJ6B0Se6IDI3jPtdlZBRrCIhCbpxgWzet/cTENV
H9uq/Fk5otkhifkSkpx74F72yfRtQTFTYeLi1Ak8ZEHvKAsDulT1tR5a8bUOn/D8odq3zxXQaEI8
g9c0wooOxYh8gxL87DQ41WlWgtLDRu5rTADY0ClAtiJKzFwzoPqllew2rnYXHBhmJ89EPqWRXtjc
x2+xoumS6wnLA9sFh2CrSAXRocvY7ycGfZ2IBIEDzGwi6YlVq8E1bjTyVxfw/n1ZTVeOGHp4W+1m
o0pPYh4ZvbvB753/j/F/RT+Jrc6nqCr/BD9Yn9Zx7kwfXpQDxdelTP0X5K4ZlNBqc86SkXS4wUt1
zcLSpLfa0ya2pn2Kjb7StEAan1GuOZZPXk6LXfrVfUw2MkNYm3FH9RFWqVYML7rtX19CH0/mf34q
+iZrOLWG7fP6eT+QGDYXkaFo4S5lcKOHxyIkF7wyWdfRG600t9gqKOcd4XjzLm+pfaKm+jYlVMhy
cuBEIEEXM5FIcmb/9TdH92nz9HH+pMTL67suJujFmv3nM3vylavEiE7Vh4m9T5ior6MeLWkqs11o
19EaUd/0ER91UxaJw8TsUMypDZVtWfBihtZ/fUDO7w39pxMGbUSaGCtNh0P7VJbmbY3Pq7HDw+jk
9sZ1VPZADCftQf9YDqXxyl/t0ISX5yhBrF3UP4PcJve2+kr/0KRH7rQ/etqKhhEXBz378U3k2dM5
lLpEE+/luzhZuALzuNVx4++IBuGmHrglELc764Eudw/TZyDlYyDy966VCVspbukjn+MlHdU7KYbp
BVhSfVDdfBfazLMJ+gGlx2nc4Yn212KqnL3XJt/J7YzPo4syJKvaYRuk1MBu4MFolHc9pcUpDjjI
gVmaEv4PE24mgFDR1ifhjMGhKaObPh+cPSpgtXPRY65S8sMCb/aPjLw1Yo9Fn0bcz6lOQ70mBW/c
x4P6xWetwDIM2BUn/91pSU7K85Y3VTBMWyRuJXakg+mYpKD57k0VJdZGxiJ9sv2vnOn44pT6ITRF
uJMatWXUZZCK2DhDU/UtBP/YfcM80i8hjeNeMSsLynaT7L3I3vh23d6wkn4zpJ7vnREZkqQd4c4A
6wodu6d86VqgN0n2VpV/lZYxAq4n8FMnBYVsEZaEZIivZIe6FHlgrsiRr1HRXbCjkHaEwnXVsOwe
gt5jqerzkeDsMN5Xbei9zjYzQXvfxsN07Ar7F65v+6HP0zc5T5oe0GTsfdzLzDmWBcTz94zHxeaV
J+BtYRnBBVHxUekuvM2XCT38P+jVo+aT9AcYY6mNZqKoaaCHBMDIgKQ0OFBrQUP0rrYLTAmiPIQ2
yjL2Nva+s8l7n8uekkyA8nWMEAFnJV8ii5HsVJe3So/IfDwHaa7JKBZBwVe/A9SXRiXhwQnxgZ72
f8QCURxOyOxM/2cxl+bITemjP7FdLnYe4xC+E3ydZUCQCWF5reOy6o5eq981wDhi8DwLYUiNDxnv
L9SX+krT4iJcBTdbIjsc8ewTrPAsZkweVFMR2YD9ZmgsUgnZQW4HzJLIGrwbEShaQlphVlRyb4v2
QvR0jCAF8qydZrveK0lyI+4ZoQ0DOUEq18FLxL3tDN1OlmON7oQ50Fzhu0pH9Gl5WESnsWju5n75
FZ48y7wy780lUHFg09gxLPuottsyxFlGxGRjEYvsexgds9Las7exj1VeF0C7rG1kIESqW5fiUPZL
FKAz7jFfYXIX+ZfQKpkMKnTS2RAkd3nOBHVWrF2O/1Ix+rpvLYP5SJZjwq/M4RJYk/XihNyQsf1s
G9H4Yi8DL6HQM9lUSgiYYxChQ2TvKo+46TAKz8g+2Ij56D0dGLHZ+Ej8tXcR/blOixDBrDtjFhDX
gObFxSx+DCaGn5n8vM2YBQyRl4NOVHC1ckQ8cYXsVSG4WXvskXeZM8frIY6aTRBjPKqxyThxdGtP
PzxEACQcWJdsABkkUiIDW8Eoz0hL92zi2WcXaEX7ZB6eBD65GKfKeRgxKwEKa4gJRyunmJXgTz0P
1ngJPd1tbZC99wY57dbyxrGo6b01+O1WpP344tddhtRvfs4s+0zhaBxw9LRXn4hcBhlJ+CXu5hdk
BwFatcC6zH7DAMccgA0n7r7Qs/NSS9w6RhUPN4PD9palMIkJi+a22tXKLc+e0yJVTTLxpbSBCzlO
CuDGRpxYGcr82oSiW6X4ihRiyD17ds6TT3fCYlqVZAzxLMtexir+j0oTuVpGAut62qEQ9ORDC4Pi
0TPwirRTSgipm36Dv8E0k9uVOvJ2ksmWKoM9fzO/ipZHT9Oj0M0RvbThz2KgXcB28Z2yVu0a1+mP
jjKGK2ZYTmER3A+Z8rj6kJWyv2ZrU4KvDUZrU04CP2l5cGX8VOixvZqARDcCJxobcfxSmb7I8MpH
mR8tjak2wNZdmVZ9xNGBMNcYnNvMMl8tqpjC7YCTx0l8Kcr8BhDAfs6bezfmHqxah8F34I4869Ww
blOlTrlGRZmA2G31W1mJlw4N9yVLgQEPrWxIjIFnnaXoo93p9uOnjgpnopn4IV0v3W5xfcQ7YX0T
Y8uzSrugXXMTp2gLyao068tMNqvzgSPB2gWPuTjVdnDCVcAljjdl5Vu6xO9wMxMqdI+HqVr5BHbM
1pL70g+PLZmMuzxymnURtGBdrRQlW+UhRWyta0wrXPZ+v2ZCkZ/0DPeeiGDzaAWVeYgwDuA10VtD
59TeHh6X3MtvQAHix6bZGlYQhfuymS66ap/BgVBAO8Nr3r91BV0btiqEZvnZ7RijqkpbPuAEnoou
XA8zYt7ueF5g5MlTvCNleq1a91x6XnrWcdEiT9YMVB3G+NhhWNVYBJuich5jxsnCujECfKFm0x5T
o9rqsvAhj0E6ceQBCBgyvjk/5rH9OgfSOseExa6z+GTKhYRbQBvCGZhi9q069o99dwhKMNT+UxCz
dQim7lQYygKoxXJrmt4SlOj3y95TbocaoqtT9O2N6S16R7K+wti24ErXzgHLEvDRTFqoqv1n/J+I
PuPyEoiYcAW6W31a99gEMXlk4XQza9XujSHdmhmasSF1PTYx/bryovGaizLAgYWjf0C/b6Z32Ww8
5KKNt6pgfjJhJd/k5K/XcshOrXKRxI4zNr50PgowNnvJ/GbFJCXe+QXxfpap6yMqhhc/0d+08WUs
CA3E+0treFo3fug+Zsuwg+f4kbvAXyUBZaHbhs+1XrfMoUspDwrZx9qOhHW2i63vJ49JT5ORW06x
6CZ4k5FrM9KZ4TbXey/r3uAYn0ZW4nEqrgZ97xXbPvpN+FuNvNlNPj4ZohfRRnkvkZ5BbKvQpVkW
3ssmOGUF4n2vMwzsIUA5pjHa9V1N6HzPiIbaaddaYk1u3CP1NJI8T5973JoRtundNMxQx/v8+7QN
y/57HUFDQd2Cyc35Gkk8RGOYH3yRPbX0RFam0b/2Gn/OwDJw1KgrVkOHOI3ZOmyUyVNrI6Rss0np
MGuSj2a5zxKwEuacNjzeymA1Zn24ZRrgHgjfS1Chbs0Rw8pgDpv6i0bvz3qa4VnLWZqBSj7p+dXG
OLrNCE/aCIe0KSsTznqURbfVzfReaweSQQ4wWdQvqW5jhm0K0bmR7gyfcgI/wQ4mzhag59cEVEaT
4SDLW4X+0+X5jk4DxHu1ju0R1vFIqJg2XgUZpYk3vbGxR+/R+PtYsdfOyZcjPWQVZ8iOsCCDKHPU
c8zujbKCcCzK9mEwqk0U198tDyufB9xuYpGj8xJfhpJeXertUwdLlGriYkvI84L+BrrC0G6OQBeP
xjUrtwHC3zUixpWUBWBSlCArBt4w3Au8/2RXdUOHOqzL9SabSZlOaf2TSBlfnWg/AluYSJcb2TX1
McrApQsU1PZb0teXZjLydYdEszXyHzZy+iA6T4RQcTfilrfMkkqhz27RHncs1625jsPvgP0fPFk8
1l57QJz/3NFsAFFNh6MJ2KELBB0ZDIuSMIwg4sEX0I8hsZjbBeH4j6yzN+QD05hAmd2hJ6KJaG0c
zOcKF8nRW0D+32DTlfeFHxxiHgUbL8Nkmy5tQHOwCbKt48e6JeB9Ct32wviPW6IZjc00t98ojliy
BzcjSiN49hKTpdMq90BfMEEtL8OS9+Jj+VsngIEQ5/Llx198/JOPL3+/fPBjyQZfUgQWnK0Ohy0c
gLePf+d9MGY//iEwuH/8m4+vp8YkMKrtbz6++v0PcXsFu2A0z7+//ONXLT9aZ35EYkYchgcLfD0m
6HRfE4T1+SfbHQFg2z9/7KQWVj7Cko8//DjOj//7/Z2/f9kfP4VE7kfcOUiFP/JuPg7DxMhPIQ80
7v9++6fj++NHfvo3n07c51Pz++csbzHqy+dA0YmaogumF2aznVkcXaWGKxPhw5CiDNByfAtyIDhD
RDIkFlwE6vF8MlqJ4nagpY9uFvkbT7RdihkUL++g7xyfAp8M3tci7ndxlrwNWXnJW/qfqnahFHe7
VpDp3Hbxi+5Gj0u997dml8EGhMG0tcbhSxQDYpRQDRpTh9hY4pKljaCwpEAUWGa1WlnOcGfOGdEF
oVEc2zA+Kb8uzxVzd0/WZ88vijsnOI6en6HwZQvGBiTektpirTzb/KXiIHpIze+tRg5nZ8R2lC0R
zWEgxp1/nEvqc2Oc3yDm3mdjDNNzWFsmWHcPUXNDq2/j+DxN03y8INvXx9yCFNJqE/iYc99OywCC
RJi1P547UAx1kpuHapjlmnQ8tlJ+1+8hSu1jQY4h18rFnMY1/G3MugIZm2/coUJu6I8Q+OsM+UrX
kuG4c4hcw3iIYGniSYgqAdzTwCrb4EFnnmkAgCJDHFfmXW4+JvS4N+0sf8ADtdedE6A0j8lY0UeP
S2cl7fecms12OBsdrjRo4g1sHLLL0rC7IJpw1tKGWzmWfXuhMUHdAxyyKozbYmyCq+Efm0Jf6Gu8
mRZZcyYx2xnSqUKxD4oJJF3J7jl1Qv8cB8UuaTl7TjB9ra3gDt1gt29TizZuYewG3fWkE7VLFksK
Ib/L7musBSsZBRJc+nQnch6oAgY+oJ7d4LW3unRzKFGaAZbzxR7wcXkDhUgjs4qjpY9OgMW5ZUd9
9bEsRs2tNENwCpPj4hDDjDZWfkNgqRhPkUIZPk9kZMgAQgCt16Qew7Uzmc8ZMra1PxsJQFdsYbDv
j2wl+1OWTyuL3gPBNf6+bElA9aaWMFNaHjFzzAkTsyzxshU9a+Bk9IDGTNAEH/WiZ3gDMnmLGAoE
1kskaHKoreQdoAxp0qbzTiR7vB+nBTvSef5tjH7KIsqYX5hjoZBJiEm8vuOtqUvBGKFswdcYKSbT
RP5UOeIWMre5lpPeWqeu2x/6ON0imy9rNJVkY3NmmuZoJSO+DS4sv4nSRzm+C1OZR74pBksNJqdY
fDeV923A9USA1/d0fkQxmB/wBdO5dxS5lut6SNrtjBAXpfD85goqyTLR17wMn7JIvDM+Eq0EWiEX
VJVxCuOFllrkgD2lT54gqYWrOkJUHoSug34/qLcsdq8j6Nm9v7jW0WpDpOuaq5PihaJzBPYhy86h
VS2RgSw4rmQhboMF1tne2KJCAD1/983IB0C1dQrECy1ei52Zyy/gVBAF4plk3RRPSmX3y2xg6jUc
V+klOydRT5mKzq77HUd5SMvUuGtnNC1xAYBDLrSPfMJdaJojbKJouELSmtY5HC8+2to6NI37DTAY
Dw0BnsFyIZRJJP5rW6M+duruFaLKTSct5JHO/G6mi3BwesRJt09+EYBtkT/gnYY+UJB2rV9cgHqt
x5waIhUvlkRwR52Pel0g5jfktAscG2c5KR2hY3MBIkGJCX3EwRDs2CZjSJws2nN2DgL1OzXG2EXJ
De4ngGg5VtwOEd4ydY7s9iEo4bXzwCBjhKSNLHkJiCqs7bI+YcRM90lqXfBA7IcZPpIIaKGK4ehO
yZMBIGvNMJF0ygbhu2+IYt9CniGIpvIpQl0aLWVqV2ujcOS2L4anlLaF06S/CsO/9zGSEEwjRvgW
Yps8qKJpdnmjuEem/L7Iisvk2uaWSYEjrffOceyt6rpzETVfggn/Xrr403pdPNUzdtG0wAwBe40G
eNh5ZIzVCwok38lqpp5xsJMImgkW0b0Wv4aQ0eoOtVp0MczbxMQjXitGE45+C9FNYNQlF2LqJ2bW
c/SSZuKn3UzhTi2tp3n2EGZSUgAzkg9OF++kszZHnDRuI52z4g6IW+O7gl240vLVaEs2LFh2L0NH
1onrvkirP5kNFCGzWWPZH3j4TcdIGXdmkzR730JJny1O8FlCFZMMzeKw7fdG6b/EC0mwMYuvHoVe
00EktHtJCY8bcaNH7wlOyMEKIQco7tBshl3kEVBRJZWAGqPZzxYMSKt0PJgp8So5YuGkD99iMlZX
mdMNwDaqS9K73/r/zdh5LTeuZFn7XfoePTAJFzHTFyToKYryJd0gSioVvM2Effr5wHNmpvvE/Cai
m3FkSqJIIHPn3mt9iwbu1leEsUzujqboj95QyYkQnm8HriCuuJgYXw6JSeivZZ021N/0hb2EKzP2
bShdJqHriPHqfWFunZLzhpdMcOI6WW5794iRGK04OuKAMr/xACpkSTadh4V4YQwVxKhGPZoOPY1G
5M+y22qOZq0sVk+Oqqjc87495KlpnNp4OeJJaR5VpZ5rn3O912Xgkmobfb3T67tEUPGzVR11CdQq
TSbOgy3pc2npBpre53tbRb9DNOzIVNwdpQjL8sBIe5bQLyK12DbpJq6WDtUgwgJGCRunHk+nMS32
VdQfarKQBTZqFk4Hh0lQZojwIHG8oNDO1qU5YqFJxqspJnALPU1hCwd3pdPNY/keMIZDqwQ7HFko
e2MsZGO1bx1fbewClXaGyLpfblICXfINvxEXCrQvP0rotxUr4UX7LI2JnO1SzEoGRgdvwkkBOMje
AIgaA5oVLTMYODDdcG6ib5J4SEJsXW+TmjWWCy97TNH47zqjngJcTnNllb/oi+cNoDr0FQSfM5l9
g2T21gn8kOirKY6M5qQtJvCS2JrZpgZCoG9jQLnH+YR5RnNP3ES/7AqLIkFc1nEiGgoroHnRhiLG
WUwswtibPyIj2XrHCPvWntMOjTpZfxRyHJn11pfEt9NL4zqHNo2IqGV6uZUuUD2nsbZeuld1nx4D
Dm4YoAsd8gCO6ikufLjW0+MY7lDNaRvZtjsnbXuOM3g2kw9sbZiZNkk98fIYXb3Co/hYKL8PWqur
iYYRr40/4LWVr03MHBsg9xuOaXOrzfedCIGemOpOjylJRKHuyBUl49y6YnDiFRhcYGPxPbQPe40E
4JLaPXx4uyFReOl3SvkWdg7obWK4BTlPa1YSPWg4j3GN4FRQ47yxJWI11yj7oxGdq1E9MydI157m
Fxi008fZuKq2WOSa6J0aYLgrMYUBrsxq1WFwnbX2jC5QbPqxp+Ty8UnbTnMJ9Tq+I6LvsTN6ep8V
/UhG7oZ2Pyr/qZCOOt5sOLRuaUqXCWq4tKab8scnu57ZeosqyHQrBktgO1eFptVssbX1EpnMqLpI
01ZSwlUvBixjaobH3okK8CtYmHTvxO6mWkIabw9uRDyViCmdUoWRZHlwwrkKYhdSnd3p3dFdHjCx
HN1Zt/bAqaC9drDNKiyb8LjM40BE4EopkiTVIJPT4LyQuMacQMvnd5S5pNJ17t7I/PFYjy36M6s6
hwsx+PagLSjh23+xXRECRUNoffscnCB7bNJjZqbtUeF6PybLf+FvYYJqDJHaVSCqBKHDx4i21HG4
/YX/87HVFS4eNviy+Dit7mR3KbbzWll0fkj2IDgIqNEtccMaML+slBe9mVkeIoXfTGmNnWH5naUV
S772378+ofsmQWvAUHSGIy1r8rYZ7sLRmrUnsST4yXemzKjnl6/fvmkkMmszmpDeZitkgVZSA/yT
LUCc0l47NeePyNVrmOhEt4GKLtkV6Ua0/QR2MbYx9pCwXkJhX3hg3brUeyKQSsoKrgBMAfryAFMd
Z+cFLnV1LASIg9UMbiapw+Tgk1K0ox20/+OLy/mdN5JB4fg5exZkxRQm8JGwuegGkm23TLofxuX8
eXtI2SqCkbbVylziEaeEhJYCHhZK30vqFGhPa0XegaRvSXplexyXBwyGWG+Zlat9m+J3XsKXoQ2Q
Mqd55jt4VHXwkmyPjhveQBb9bJxG21gl169SxbabMITdHuhnB0bnUioPBB5OgOzoaMDzun3x9l/5
8mHr1UxSlI/9qWPoGWugP62lt+b246vMa0Y5DUSqpYNjxgRndS+VY0200qAcZdM7KyA21BXKJ9Qz
fY7n2TXRCgBphGnxO6r49NwPD7l3ykL9FagO08ywp8urv86ca1eWaV6hB77BFHy1e9LmFOQOCHCP
YdJvp3kEf2R2B2ri7yqibv6I7O4HhDEbOR8/mgi7e1cbHtBfvkoYbeh0XkaHCoSAOmzC/G6jUYHW
fLpC/ER6+TC2DofNWh+ZQ6MR88qTRpN/7Q20zE0TQzBEg54TJfevgJTSF5SMrEoV5I/pjPGZQ93y
qf95kPSjGDp08aGc1Or2+dxtmp2WcmZfvvaXb03y5eK7/cjbl/VOuZt2FG9/+b7eXxI+b5+8fd8s
bQ9SmLirsoKpUFlAEZusfM2o4Te+nTuRI3Vp/OQHTJ8kaOk2FfUCBaUCWLmFr459qweedirS0Du1
xBFunBw+CwyMNXPBB0169yHcExQW8F0a4jWHyHhlmYVA04ePwlomYba2jTLCdCzMn7bFl6THaKNP
gK2NqnafuOUM/XeHlfC+hpdUjsPGrto7g8Xj7OBYHohs87I4mPw+fQRYkVLRU9yUVZYeYRqfRlmM
Fxsw9LpdenfREgev1eqzQd9J5DugYLPY00gw8V41zxz7XWq6ZmfbsLVspW9N9MlBkZTzxumMJyNt
Rqz6EUV3yF7sUWNMbNc7y7lYLfzMuJHXEaZqI0mViEPz0NoxZC0PqGLqjfuYIwulIkrrGHH5jk4k
Z31l/HZhox8zuE4yY5KUWukP0pVo0Yh547LnT8Obbnj9EbbOTyPJ1ZYomi+Ze3euIx8wJF0dFf0S
dqmfwGYHUQS+Ke5fhszc6Zm0Mb3hxdQpfie5U7bXHzjOvhStZzIbZlBnFNMvwi5eG9OKts0yCJCV
e+HueEn8OAc4MgB7VTF22uEHKz1/XnUQBOwsM9lnQNBX10bdxKx/ziE5FRn3mBrqbV81A/OWuduh
9frWfnHGGogadp4NJwJQmICpxzPxjNNEHW0xzWvY1jEITfd3XQ3gN2YMexK9WmsdmWEWvoYYuAVh
kc1PgoNKYZvEPxZvliO+3BLC6QLnXjNTmzaLCloxiR1dno8VJouICrptxwCpw7K7S9riSpuXCpeD
uRVvBs3cd7I7l+NcbW0NHJQm+rXQkyvhTh+uFV+HqL+mCAFIxO2gVxK6CvYWx7bf0LbOAlvTN7jE
OWVumsw5TTVOe4vBVYaKxCR/kubR+BwZDIDLNv6lWTNJe412KhvcXV53Nxbju8C1uoqt4Qrj/qF1
6FMo+1Ef+rc473+UcYzpedyn9OvttMaXNxUfnovwDCLMytK4JcRQnauy/Mk7T36iiB4Ah31RZ81A
y+ODOWVnFnmdmdIvR1bnzhm+R0N8d4zjWZx/jjlKNmkDAky661wWLR5JCWjYMc9uMX0W0vuN3ZNi
2MYs0+rcmcbVkr/Qv3z2hvNhPsOcSmntsEjOBO9MusOrH3+PXkbjDKDfGoLEJS6s92xe2gAm8wrZ
v06+OXIeShEKeBG3p6I7AQYNafs712SySXUiyCm2L1OkvyrPiYMUcTA9eH3bLD8HrQhAYQND6zRm
J8trnwwPp4NkkkjbpFjbIbA+dDqL/s+lzoPCp5cmc1vMArk5ny3XYkDPE88kgBMgBM9po+pdOZeM
+ZtT3Kl3leslY/+3xMsyvNfGqjDIoybCDToZGK+srVdKs+/j0Wp2RmnSAm3oTyAcN8rBDwZjvFg9
rlDEBenUZbu+bc7OyFCDg/V9HJns6CCisQuJ5qWlwetE9llN9K3cZb0ybVj3YXzQYwGqz4toq4mv
QUeCY6ZNMHlGTOpOR92rd8+eTB8HOawAbBpjvdBbSbstNdq+OHhYqbgAAYTR+iuavdYSuQwJC3Hw
IR3kQ2dpP0Pfe+QVJnNhZF/vrxOJMVNRb7QJJm0cHrVO3YMzP1aRvSdIlMOCuamK4ZXmkuXqv1E8
l53PdMDNHqtqeurV/FYP8MJ8Iz8CbzmDduxWGm9PbyN8NGheGckXopAstx6sDFuKq/xPw9blOukB
yMaDtZWJjprG7td1mchdaVUdADxkJD8jRHQrvw8/5kHvNwQIFzl3ZaxdbWA4RJ8jpmFW2VmftCVO
s40tSYT1FxjFN0FPJ62lwwnju+6QoLVOyNzKtQHry9c4cV6YWNBA6+geg1v8Jgme/dLwHuAg7Lrm
PdRDPMKuftEL7S41cEWTAzuSO+0xJUQJBy7PnikYyletZaet/PpribvsqfsWDHGz7b3Q2Eqa+uvJ
52gq5A8GSWI9pF69x5+Avavvky0CUiqHcTqYZv8rVJxdsm6+tg5EtjAu9ADJDI3y8rdOS5SNtX+A
qcNNiZJgShtssPHzLL+0BKtRl7VcLUqdDJKEV0zt6R0VT0VrYBhrELRVMYEEuL7XKVSXKXKTu8Rv
36ISDDToA7DFdFJXzJE/DQYCexxPIHsLgM4xa4nQGEIgSigCDYdbMGu8ninENGSgtD9n0zpXMz1W
3QXI3cf6xV+083odHiPPvnijI56aCWJIhkqvQlphoMQjiiJlRuFs+CvR/CytJehdXyEFzamZJS/x
gEGkC4fd3EXN3uIQRixtAr/PIqs3rNGsVw5nS0JpDEbP8ndmDPvcR/JEUgrrq2nWgYuIcTW3yKrK
riD6CdLfdvTAckAzfA69vH4i4oj2iZD9jlIz2fgd8C9bZcmptKeHhlne2RfKPTtJY24xlMSIxOzq
bBR+HUSGeeeb+WcPpvQ8A8A4jMzDBt9tzt3y4FWJ2owGby+ePYdQdAqQacxP1Uh7XK/nEgogh8Ms
W7pKKCWPbd7528V+OeWFsad3dq+jol06OKQmOKDxRRTuMtudjom00ALRzo+cAWBWxwZqCJBFQybp
i7GNXG4PxoRiT/ORlgu0lBahzP6AEfH20KL2BCLnnxdy1TZ3xiXiHLxXj9zXbCpxHtkM8ZF3EC+q
EcZdJ/Un6tT+ycUgrc9Pnk2ieK7b5snpKpOkECZfPQnYz8oYiy1WCCrENDV3XsolFylbe7Cql6ir
4AUsHziRMW2NZX5PWPeqFzZkJ5PbKxAmUu5MyvkSzzH7qkMlU+sgFnzFy+OYpTjHffkthUp2ltk6
53zGU2W0yd5hOrd2Gjmv9RjhjxtaF98dkcx1RDM4GV6InC7wWriD2MAPVjsT8v5KpRBBhx7P/uRr
DNYLxU/rGQrPFRP+SaffovzL6O0GqyaM1NQDM1VQhRum3CloINEbFRK8nnSVweFn7qBgGedoYosD
W4+Q0dTIGshGDTcecWJaDB5i6vR92FsHzcdXFFNO5KlBKNvYs2HBTPebRzVbMU1AA+oe/XLMcwww
Zg2+v90FXkzd7nSo7pDGqIDbTLCkhqTzpTMXaTMhFt2ohp0pkfxjS4+2Di/ZrnZowms1PUUplRcM
PcoLhAMYJ8WR/HCNVpykTnSP5KpfoVsdDJp+VFAarALz1dM5d9yMvF0tkrUeSchEnPqA52DOYwPd
CC/dGCKaCGtpmZlqv6PBM3ZxOua7WbUk+YnzLMGtj277nvXaL18MAi0poMlokbdUIF1lwYuBXoej
a5id8hLjMYVgsfJGVpm5+xTTdJn7ErhkD4bKB7VD5jU5TdRxVsXWWeJmSVxtY7dRsvGKKVq4Dr+z
kBB3RTcPidN4cdPwtPx/ttmBUxeUYOM3b0QNOow143YAHhSaz/WUTPfeoHH6ZA+w4FyNU/wOF+Gx
ktpqNKIQIUuGwosseTZYQgKYnQFyYrkWFYALBFBrUA5wYFW30MGizzyFqeJbE62BqZrv0uQrL22f
1KSSBqojYTe3BKCLEhlmEmIn1hz7LiubhQKGHTvyaYK12ZHGK/BAK4W2AvOYVVRnRua8mQpLl4qG
H01ICRJ33b6MOLDNQ3r2UzCwfSEIyu4WuzRcQp+yyTHApESZFVHRqHhvjZys04LUa8hYW7MZwqPl
5NyZeq4eQVnvU/ErzPyYOhzF9cho9RSm8bWze+0QMpNWkUGuRlJiUIqNk0xHL6i8CAFW3hebgh7h
cp3rm86iNTz7WXOalLFtSjaNafQOcVe3Bx3XVWoLhj39/JAb+TVuCmdPChBcIpcA9tImFzEb3Xv2
xBcQDu/cRrD+NLSe3tz6B9eI4PbSyTPN6tVkCrVzOvVZpulw7OzkEVXxYjUZz1MK17BLPE7B1Biy
HF5bwmBmZ0B1wsxjdJb4PuJWYii4aydlQjLPH03fdrQV7bPU8Q6ImhMVsSbokgD04KFMj1xfCb28
+moDfB3JNiGcocZ5XopDNyOliR7Kuhd4x+2TB1TFRrTMVMJ+y1FEWHbvYS/pMXOX4tOYDW1bZh49
dCYSBH3WQeirz5st/vaKFaXqN1lyH+NICiWm0Pmltvc6aMBV7blE+Cl0kW0lg0pQJuYGBM6M6gqF
ObbPxGUe3tKk8AT5NL790BOmsr75J24uP31Q9snhAl+H9rjkjtvz3kbRf6nF4+27WtWi0PRxtIIo
QOxdUof0sUQBFTc+bzqRx7ZCiGB6O3dw/B0eDCqD1CNiRVaB38BBEWV65+rMTRoH4UhGrpKPOO6u
8qUF7w6nxs2QqUfaZzQVzxz0GZjN8Z7ByykzMqpNfDRV9hkPZJIaDp1gORubzE4+S4GCFT0LyPrF
ZG/0YjsMTG/LAv1SyOUPOpWD56zKXbxZkC/rYmEI4PrGmolGTxM2hoWPpoYxn2hkuFQT6LyQ6aZX
YpmL3PecTtyaI+Yz+Bk88FYN+7AJD7nFy40o6lhgsVpJfK+dg2A2yZ9FM/KrM1zGNEz2ou6vnUXJ
BSC8Z46FVDJs6430w251+06XqPY/1tTMbop1JML3tA+fIzWxzDFAQrvGcbcjKWfwtd9WD4a6aMDh
9DPjmQz7dIspBJEVwGCNxhWYmAZvjkyzq1HTiDOH0loZ3nJqbnukZyao/7Q/J7b10zVYiMDMX6qY
clqHrBWZLPIxg2N0jNwE9r02CCLwEPtCYw4nnpEntWd4oP66Tqd31XEQIy2ErSrhXRZg2+IppSrS
kJdJGSyvClNIgIMelZ0cwbeNSDvobO5cVIVWkXtBZ8Sft81kbpa0qvIwpdfetL+gsiGl9fknt74d
YdacBuPPkUJyLPsf8cz7ZlQaPKGqxAWN+gSSy4JqvxeGVe6ceixOqQ87qMU5IDs1bouYE65nUst7
+aC9OLEaj4Mh9o2uXzSMBIwmGLTDTM4PblaOh6X4dfKhucKj5sQwifcuGsS1p37UR7PF3pdvNMvs
r5laxjpzwICNzNVhTPdl57zLCKzc7UHru4841qLjpNX2hgCBczmwc2pR41xKx8YsPWj6muZcHxic
RU4w/N7i5VMoR8y7adSTfThjBWcpfWTe3u9mU3+sbeVsWU7sk9WFJ/QolEXgb2pO+vvGaz783CAL
VhoPMRTYQE3aZnDYJ5dLS19gDnEnfmgERQSpWl5JOmxHe8KZJsiqE/RB+ZvPo0+qhfJ3y9F/GpW7
QuOkH5S3d5vc39HnJzAQiR+sQj3IB709gAyEcL8ob42ut9aGCRih432kPiCCkb95WA5sZmtCHGAG
oyqmf9yO0YEQvh9pjxg0czE0UEY+2Bk5IGOEpWwOWgw+snARnLYJV9WgXSoKGlQO1E65kz0JZZco
cb5x2HmBY6HBNji0r+DOQZ1u6mldtXAqB+dV1V7LaYiqKULgU8rmtUXVum5GlqHbWkSXBfqTb/kQ
oNmRw1yzueU/53I5lHYuLYAEfHjDGuAymmB8T43brJoRohziiEPhMvinudZDeb2/rWtDODV7HUDE
kggT9KZA1AEGkN/GgtzJ/s3QMFuHVGfkbdIC55RIwtJa5e0R4wuC25599fY6Oc4PbUCeJowlmRHT
0O0JA9An4oiCSx+il5l6MKCCZbsHgWIAOkqYo29jLgG0KcY3AL0x4O4MtEpgyOrQS3hDSO060svE
VUdjgbs2Ae8EoTWldcCyZRosOBmKH6X6jsKHuUNM7pPnHgghJJmvjo+tG38uxn8l88+i5GpCS4ve
29AAOy+Wc69/igz1OnFZYVMCpPLnJai3zL1T/N6wgZ8NQixZtzJQ3usS5ndzyfyJLdI7JEb8Awe9
DLhrGMlOJZUJ31QpdzcVNifgsAVCnenfOuZ1mmZeoLcs/OGlmCdWZme4o3s9rV1oMARqqJUdoTNB
IiAXmj2vAG4Xo3jkOM8qgEHQhSd2W897ue3RRSDbZz2XU/5JK5uo35aqD48IHUsz/fTldHfrquMk
YSfjMI9SoqITl06BJpyzu7QrWeDnbVgvpIusuNZud5dIfrtWfJLR2GAh5q+p9WIzQ6xuxLwvQhkH
Nh10ooB4H/9YHbvhqBnZsPWH9JO4GXiPFn4ZEosSs7dOeYqGwh58Qky5273pnqNJfGkYRK0K2rdv
fR83GEaqaJu7sHoLPIf64C1dje47oa+zb0Zbv3qV/j2OT5FfmR/0KxA9l/N8ToST7m1rbtcRRvVA
o09V6aBNq6Y6JLbZ3Vljfyh6zoA+obF3oIhB+M9IrStSg3ySLHDzAkcpUXAi7+dyrsEdrBqX/JRo
yAMC64Cqa+WnvUA8yJdjP+YKaY3uS/nTi2mWd/AELkMFEiRslzArdl+9FQfa35x1OoPJHu3mYbl6
bL1hkaJQ1JeVYPQzNlsWFYtEOW4p7jgReR8z5DA3x+fsiOxtWQ+5TxAeuOTSJJ+xGz5XWfNQzuKH
muJfee7s46FkVUuhstHcICGBLj7g4KeGCtsaaBRaydLcz6l4xXITNSO/SFb092Z7cUMW9X1UwzRH
9EPsBcUHvltiaid6cDorsp9DVM/d/W3bDjni6uYJ3xyJTeSMBikzjy499Sez9T5r3TtkwscgaB4g
RuPQUvVXKD2uWS4uvbOfR49RObFW+JlLv5hWZcMSDXqUmDe2YfLvqGSZpbANpp8OZupVNPv75d41
UzlvC57OqHnPo2K5a/U0W2maAn5IudgtRcVoEQzb4Fb2qvuw5mbQS9zSko63HYlLhRRvdXvmbY9L
O3UmSNnaU9cLjYk8DjjqiXr2L2Ym0JfPbARgheVK+SxyMXar0UWGVBBinpAt0jUkKyxAqtt9E4Gp
xCxxp6GjptfIGx1hSOg6Mo3smvUJgO8G88ars3yaG2Nc9a0FAJPtpcJoGxTQPyrDX0+TuIAr5OUQ
LkncBPn9TsRc7pbP6xOyK8pYL8h7ZEPIh9qw4S0VTE8n0s7CLrj9ruV7JSsdmKRVFYHcvR19alcn
Z93iluqSO9xRS9ee3ScuCZfwLIWeivZIqTE9cVh1646rw8PflDst72LBZtYV+adZWMc287CSLbys
NCn3uUuHERA9YjuHP3v202kzFSfbg1MVL2f9QgMwW9lfds2pJSzYqGNa0m5c+7tcIwGSYui1B2av
tRz0uA3IP8M+cLPpejDauZKWziEhfiFRfY3kWF7k1AouQR0uACSGPZgztMF6akw7WSF1c9jO26V9
QVgH4PNm2T+5SirM6fMOu4a2mRucaBD8ufg+Kt45cKz+i8RkYyTaA+RXCu3CZ4IqgHWiwVuHrdB3
BtD6gJSPJzF0r2o5ceWte1I9OTlJxH7t6YzO4+GaYvIO8jn5HEzu/lY4u27BvjoZVW6DowMzUruP
kPujt5yRl8w+LeTlwhxujKSqFzzb37dFHF8dTQcDNftY7Xs4/ZSSvGWjZT15TZ1e3El858UnOLPx
ByNRfYJSaZeI8nP0vT3sQkhC07Ex2gwntPADm4inNRKH7D6lDwEysaYp47hLPJnPPLzynhjvrMsh
NgN+xBbTMFIhnHgGt9JBpPlm8MeXrJviwG8zBDmTZNyvq2RNMxEWNxRRfTDCO21m6TLd6dmz0Eex
CkDWGadNPGK76qW8GjzHU+oiapvs9iCSodm2072kAzajYfLS8NUvjRZId7tFk+Ps+ggH4VwD1QAe
YUAODxCDjVcnogjC41CBvsdOPzbqCvsIb8uU5Y+GhQCnYgnHT0M+pTC79E5ykCe9sgiIlS6vI4fG
xxkdZ4es5A+kz7/9C6dA/uPf+firwp2WRLH6y4f/eK4K/vfvy7/57+/513/xj7vkiyNv9Vv9X79r
910tdD/512/6l5/Mb//z2S1QwH/5YHNDCz503+30+C1pANyeBbyF5Tv/f7/4J0/wearBDP78xcSZ
Tp1qGZL8M2rQhOYDqebf/vk3/Pkv/wAU8hdDo/tZ/i//6L/4hObfhUEhCavKsRnFWWS6D99S/cff
NF//O3giw7cXPotuCwcU2598QuH93fB8gPEOwUi6dePlyKpT8X/8TRh/d3x7IQsIw8Xl7dp/+6+n
9ydw4o937v8AoFh+yT+TeSAwGpYlLNeBcSaEbv2FzNMsuK4mlxj/CLdRbVPdUR3Zx8qyt9VAEqvB
LF3vAIC5uYKpZCZgppopPvmzcbl91HGjHYvcf8BaIB6KuPiBKW043T6yx9xAcYBckA7Jlyj0b/Il
HzhE0mEu0fjPBnj5rAyTowmkkzuxOEUZYlbZUORrAK5o29Oot5qyeRzH/r3OGQi7Tv8oWxndmy2S
Gsy8FlYJXR5N1xtpjBb09MVVKm18LBeFtQOOibOEDlu27QpObmhR7diU98JUDlq1XWFG0YNhY5Wd
CG5cJbYkEoKA8Z+Qm/bFCOUYcT3IEzKTnhq0j1iMPMzOI20nhT9n5bsWOQ16h0ctdK59aGpPRWr/
tGypP4y9aE+AjXjSzZdTRcOTWwjmLWlOggB6Yggz00ek6+QpdwlrHhI+hH5QCIU5npTJLo0b1kGw
pfdPBXBEvGP+2evQ3JDGVRzCXpupY2gbo4dxL97UKyjgEseCkcZnTxCZK+x1W5IRYCitJ8143NbE
GH9PyI7O3SD9J29mjk87b9f3KIJklur3lRk6AQa5gukhg9qI6fLZUc6TQ48R5/zi8HSM8r4EO5KR
1HMe1bSvZOKdBzkey9gi24xuG4rTOLykLorJqL0m5m9I1GxdPu7CwNQsueavO+he5FydmbcltqMH
b9Czu8LtH2fSix9B3e4mx1RQ9Ukz1OhKoLW27QcO2sw90/QuVtpHPs0pfEC/ORHZSC5B8xoVqmJA
B2Y41uvHAXXl2nYrelZkJ5/GDHmFObrmgX6x3AMW2XipmSE10o0rcl3U7wCbdm65mCOtezSqw/Gf
Foj/DfnyF2QJDCzuM5ikyMNM2zb/esN5ssPz284tQkKqvz5ETkoVcbbUSGgxtYzUUSrBzH4i68c4
MKx9R/AmCVlLUSpHRfj/ALyYhrnc4v9ELFmoXLphuAIVDlZjVoJ/hahoCT028k4izGUxVqKsSLc2
jWBOBUg4s4LCv8/olDZk2Hqd81EYuvYQ1vap7Y1V41vtW5U2Dj1+Y0NwqnelVUGKLZSYj0EMZ6fk
dCKK4d3lfVtJK42e/a/aJ1lXYDU+9V1arA3bo5llZA5nFrzbdFRWnUIH2iv+BSiwOwdFRVP50xbu
6RRETt0Hke+3JC3K4WDVHBSEq9HeQPx/707pXd8V+3qa3EPTczota7AEwgHLYC1CZSToaRuNF0Fn
BSTGp9bPdqCHmrtztPiuFXP6HHXqPBkxmbohOAMPSSL5kaDEAWyB2zGiOzCK2dqswxzdd6zuirZ8
MkkCGPxoevRai+mI/oqyU5zBvINd1cQVKd0O8xeu03Twtj4CYIWR/Rk5X5WRX5iOWMOj4ZGQkXQf
o/VjVpgLoDvjwdBcICvD7yK01K5JuxcDhdzZSwwgKRbYIunHF+TO3MbYsU9RRKZpShFoFe9FQRZk
gmOJCExfBaowfvqeBMlTzs4OWtWb6yxBCPBRUC6QflP4+UFT5Ii4NQk8sYoDDdHfZpqLk0AYu2ba
gN8NJ/pDSaI0aPwDT6naE1vVbjwA8Ei16Uw3w3geZ3gQGAkgLRKnvE9dY+lr/GJAUBFwXGnk8EIO
N4AjmoWLVBEgeYxs7NS3eIhdKU9x5gUSy+YBykGx7lT77uJS2BFjiVI8chzmAItDTc30+bVsCOqO
H5ou90hra/tZp1yXIcfwmMZIP6VbxaEoWanJJ89JcGQbpRmilIWK59f+RkkSEYmiEydznp75m+6Z
OTwJhxiTVCT9nTQcqCoNJ5VuNC65SHhK6I1dgER7IOFgIn2RkK3aJjvDfO2byV6av8Zan0J362Kc
4NSRkmvhq1OsY8XzgNfbofsQQw7dpgOjVziF7qpBN0LWbXLfGr6GYvcFqKYgGRIummeFP7HQJ7vI
R9xTGzR2BozmWfikdRr0ABS8yPs5uhZ+9riADkD0cyKtsLuPZGWVVmusu87rdyPA+6qWz5Ih8qNH
NIdLfYsURJvupijdlGIsDzRSutVY208Wsqb7udsSFGAxuzS/aHfX63Hm78yS8NkSLql9ZbHSaAC3
mkg2TVpV56kNavTlhmzGay48cjqy8lKnrQZEVPdxjyevplECK0IczMkI/UuaTuPGjQmAloC/4KCQ
/aMMfxPLAp1Ln5Q7YVILYLAEABRm26KEBSbZpRrGtU/0fdt9o0kN//QDNYnclJitAjIVCLOYRn/j
Sebi/fQp6q7dCyu6pi2sMNVgyk2oMkdmartG5B/+olS7rTwNtuFY96oNB2WTqOT2FVv2i+xsJvr1
XOD000QwLK8DcIWTnmpjkFX0yfLZxJbw7HY/Wk79iCCuStd8SqDRXUVdpDjR03n0HXqpjonsV0/O
VYwDNKbvuRtq8YVVU1ysr2I2q8UXHnTNsIWn+Bu+ENeiBJ4o419Asx08StyMoNKuMZZrY4kCtFAW
7LokJvaLNa7O0Fy2giJDYhEirUExEEz2gAa1BfvZIPZsPypSLPe3mYJMdpxYP+qiapisYkWdSQ2k
WQiUaCIXyp9s65Aud64ppuNkOvOGoJKINM1yaxePdmi5ZC1LdzWP9kUNpbu93ZEFCb7xFFcX16W/
KimoWum2IKO6S0U+wUPfhgxg5vZcT+SDNWoijSGMHGI01XdhevKCk3Fr0KIGTVRfAOV45HJE/tUj
J2RdR4NciYEOZ29156kLGp4biR8c6p2GKA8gdeRbWtmjM2knUZNS+J+Unddu5Eq2bb+IAINBBsnX
9FZKuTJ6IcoGvfdffwdzAwfdqsYuXDQgqKo3ShSTjFix1pxjppoStojCY+vTpHYzWHiVgWZdKMQq
qWQUWuLISmf3UhX0HCNr48Z07HNNjjj2SJtxIpJQxFHhOfFixMmzec6TwdlNnft7GHj/MAbMGGzx
mPe5/IUcID4kI8ENthjttfK1u3MG/guqkgB5j5MDlKLFJTv9M/GT/Im0TZQ3RfHVDIDWYhF5Ktyk
PecsJg91ihIkQoi/KG7FhdPDMSX77dhilhBN629z3ZaMNtRDkT/AxY2PjUm8AMp5XGPkgYH1Ore2
TeahTL8RazbtbIWIspuXgCPtX6fIpCBLVXOhXzUwlWvZjB7zkGyCsEGgOuEVgyPOGXiWTN3zbCq2
hSgfBqaSVw8U7LrRw7euZTRftbyEeM+sLX2qCdBke1GsacQjDrSSuGNrs4dp1QQQXTMvZIOwRzya
0uV3M3gZbaMCOIjSeW3ENGZyxt8XIx6ejCJyN/c/DWjw0ZmU0Z6tJt+0bLEvqRUeHNiGcBf7aJ+j
h++ze2cKUanJGG8r9HiMOyt4YujmmOSYe17wmXYtnokeKno7mo9onYYVhDifYZz3DfJKuu0nTaTV
xLGkh5i2hsnzNtXvJQNjJgIssNGy1HY6LreKbLe1XwLLE930RWZzeLEAK+7sUuzITrfY0/H8qqpj
i69RB4bhM2iPX0nKvp1A3n5tenHqEG1cUkpa6pb6p6CDAQFZPJRSvHI5jLqS6NeozfbWK+cosYbQ
TlHYTnT11pRCYT9rabuOAaRZhDqbfvnYQb5ED/MwfkoGxoAsRSZjE505/kNbGcdiqh5tmfyOTNxz
YTjtTZ5VGwvL0xiGD32TsBnM4oeGUAMerkKKYm1xV554CTdc6Lidlps7xYicICo9s3XZahIPeW3e
TJZd6H8Nou/RmAnWSV3GeNlXN8U5S9/xaQ7JSCtrmIbeiJGoyLqKupOuh+OPz5FJdqGIWSwgAxMM
bkB78HS9s3wt3xrX2vr1sImgzdyysaa9qHAHhUWVn+9futz8CTCK/9wIOYDVejqHLT7xnjllhwlq
4l8gzQy4E0qetTHaAeswv8kBrLyzh4uKy4CUnMs/B8g6cudnuq9E2qBU7diXy2jOVhWamU1ENbgx
84Auay1J+Q1hh4UzU/oYtye5Ru1jWkMQKAfIq26ZlGh/yYDLiNHB353+CgLlw6cAV9+Dmqa5HtpH
NARIH62WZKCO7vryVJK/Pt36JSrOdAhPrErUGzpbN6NT7ixn/I5mCeVhC7KyqLFpDmSWkO41EXLp
VjjVQa0NEbGYVNfliWw0gTFB2d+4Mi6vLUnWpKbfdCrJ9nFPRtyYToRzyeHkLks/Dep8q7sS0bWV
HAt/UBxDyw3pPAH7lizORU7avEv4+x6T5fKkz0DDsu+B6TcPMc+oq1jBvCNZrdVWMsg6Nr16ppcZ
bz0jPUP5+DF2lnmy6+iXHRXfOeLauA0qnFUW54bewz5YVgBLagwEQzKonY9B/X1ApZ5OxOlqy3TZ
5HiV+Xu1r1v41yroIAhBBl9VTudvNbCnvhcXgATfxUSVo4Esycmyth1u3lWUD6RORb5E0xgsGkub
4D2T2srxQlh9CvEK/tN0W4XeU2C7WOEGUiuhVQQX591jZQMNIJ4ljQhD0FFOg1zvzMI7poTzfXKK
aFxD9kQEU7vycRzfkRNt5VPRKu8AyXveF6P14NeUGplxEIZN+BoyINAFlB/sFfL0wxUj8jqGgRvb
r5BbKtZ2i0DwyKS4DpT+Sie9fkla66X1pn3XVSkSucG9SG7WlgM+PB/cy3wwBLu5OgZAZ9u/+VSi
E8FxYpMVMtxo+pezwCza0d21mqY4Qnx96qr4UxAVam0R3bXGMcVbAMWRJgMLAHLQ70HSyItD2tuq
sV3y1OLpoT30OanD6UD4ZEEoJag0o7lADb8W8NTPXNi3YJzdJydARNTNdMYzyzGvJjX3LqmorbV9
g7Prr6IGOpNT8XrLLMIseWWdn+iCogcAt/BADUAshjMQVdA8TgLeF5ay6UbOz0owND+hRiEXNo8F
48iS83+KMbEuz4Pjo7r2x7NT2c5VJE7zTzWXWzDbw1hfiUc2d47i5GDUNA9aavctkIRo706NfzEB
AKMyFuf7F2S8tW0nj0EozG0dw2PpiDL1XEBfKudQG1vDz8TiTUIDGdFAwffuhMbzkHfkU9bIC5ql
7RaVS+NrRuNwb9744JU4UIgjIUY96B98g4GXoNIZVXiOQGLgh+W7SsAP7KP0hIhWbcoC/VboFdWF
Cs07SCEeIyaqz/QnCVDrMk5oLARrHUMLsfi7jTt232SAdIV3JbmNZlhvZMfhsbSSnaut8rFKhuAS
WK3ARSRGalFkr2dK/eSce2x2tUcKkTDnRVrLuAfJJy6k1ot/zCq2y5WRZ880QCFKTJ3YWi0A2AKg
c5W5Ozsnq7trMwAly5uVK39jdzHhVw7HiN6tsH/VlvE6JPlnKt1ujwwQlWJWHQseyTUi6mBblQgI
RTbXW50y9+tn+DgJvQcNFfLZQDiPkiDBJ++j2ibS+uyFUDmGpelljPKhH3Fnd7kCL9jp6FWPhAPn
LddC+nz4yio9X6ZC/8SDHbkvjDndl7CqWRJEro5Lp39du+1C65ziJ3Qw6whQ5NlcMh4Wxaw3xUjO
BPOYRWUaOYvuHtb13iB27tZ5wUvPiX0nHT8m76QziDIpjGOSeItr33iNJflwmjnuVFtXnBjien9W
WiGOnIafBmrhW1miJb83IUtLJeeZVsbGDqyfgQK8RJ0MMiPoH8l3m8x8uHH6YvKYNCcYdSDgBm+i
XnZjJsO4GbLGvIbV24wK8lLTDbjWBuY+lyqtcpA/FIa5E5VvX6pr2/6K57C4RJh81q5ttjT3LDbe
Oov3NaXXxoki91w4AcGl/rFzfH3tJUZ/N0suTO/HdeIlqDo79HbaawnR0vxKIEFQbRZ8Uo3XvOYU
FId6TNpDU88PysU4E6YBrJe5C9a2VUUPRjMD6c7lcJUmaFKz8Qgym4fMBm3XrGe8cIRdeZfEBqSX
sqCz25qAZWfxK0dUzqg3TTchsnU8/cLYB+h88tjPzunYMmwl8HY1kPt5vn+xCzTM8zC8OL3lnvvB
lJSUY3e4FyAesfezJmOgaUZxknh8gEqIY2E5et3kJuwgVbBeWHRiYrGZ5+FX6efPo1uRFcJ4nBX1
G/IH1GH0xrcYm/B7tPACE31oaHqs7F56R8Oh9wO1A9TajJXBlk51COKHDmfbJz/F5kKCO3md/lue
XS0kyGSkxqSu5kJcHSPaofd0D2wZyGgmVlCQZt5tRsdKves9dRi2Ea7MycWHq+Z4kTxXdflYh05x
Hqvmi8R1Wnv+cFURwIdg1PbRseeT7RSvQZbs7gfJosk4N3bZlxYs0/ouejayAgxcCyEo4ddvJjqp
hSq+MYf8VYReTf7EZ8hGiEGVC3wxugbaXLB1lDvZ4niLYzXv58IgZRCu7mEuTpFufNRLHFsX3UNp
mFghjP6pzcPo6uj8S0jMAZWn/81ZjngZMaRLKY1mzeEeZ0wU4i3GFPhu5XzKz/iy6CnEi6alsug3
kRTrLExFjrw08xjVwOkICJZnGV9RSuuzveDfCHaq9pzjrJ1XppwAU3wTVMpvMcPZWGBYVYU0XzUU
K6IQMdrVZUF24PL5U7qRK2ggy1F2+RkPQ773rJmjUNrHO6Fq6mb5acoowqYsfejpgl58WAm+1tZl
ThkvTFNkb8u0kdcp95B5Ec5KBo/NoYJDfp1goG5EU16Q/uK8qsPHcNoOCSFB3Ed5pBIcb03Oi27U
JWoOAnszNf0eLFVdG1ampvOKnaDTyVTS0JvQHJxTxnDa9ojuo5cUb8KBhbDuCBWEYrXqasbKhoNn
uvZ6tca5tdCl5KsaOM6MpQuSCh8jfgA4IprAhpWF/MqbcFLVGZ26JK4P0cTFIdHuTBRwYES4C5ou
JpVOdNpKYerj0MsvHs6jB6bNz3kGY2s29ScndJCGWT7ESCxXSLRauOJNQOoCQMClWYSipyYRuAqA
IVQjgX60uVY02xGTxi77rqK9BI0q++1Ck7iQyLBIJYadKib/n2ZKF1RfGHs8lyOQl7lPe1jhwPay
2iLxMo9P2ScV0g3X3KUVSFL3Yqvip6yj0zRZ/Q5CScso1nBPTtVmGxGWB382OQ24AN1DHcSUWOJG
cFW4URmkGqqZfTo284phc7RXNv0d+u/dNqtClBblkG8N9Z4MAEebgnVnsNz8qWe2rEvnROVl73CV
9FtyDYb1vRUUC5Ilhgq7W/EtbPvh3W+d14KVA3Gw+RQHV0nM5pM5603n4fiUSeVzzBTlV8/CGOKS
IrbNUxFt+l5TTGFChJZ11HhAzhhTYPUNMGh4Tr+MtLMiuqD3zr3kuXbtqnpAcfHcgOjf+HN2K1qO
uWiacJ4hof/U+x70v5mzwyLG7evBOCORnNf3jgQhNpxIY6otL8Y3ga2VoALmX1p/jlFtHVwwzSvP
Hul4zyWwS9cnKdaWwQn39cVj+aLHpcKXXAsPG+gS5BUgLFeyC1+aCWXYMPjF1hFleXaXL07kXlMT
usK9aAHm+OTiNtj5qLTOFo9OK7wZalaAT1+LJua6veocwy1ZegKI+khhOzr80fCt7OIvX3JlfFJF
4a7aOtRr4Q/mQ1H5uy5kqW5b8YScOiTr4LdntPKQu/271LVHN8Pm9FS583ZoCVhKG+2eaZPegsGG
TJCU1aWx1MqcSn2aY/Vuol3dFyQv0T0Ygyey5j+z/38vYHLAGKVc5gwL5YOK8pDMyALo2qSvaiYr
tI379RznS/vIt/Ylc9NVKbnQ2u1xOM3tj6Th8E1VJE5WTDyGXWfjHvYmiEZ4lRDLvVXWioZ9XGVb
u8Z9Fo9IBWYzw+vtZccWJTKdoo75L4kK6K0K540SCNZWU26HHsH9nJrBNe5q+jNWdOJfluvO9+bX
xqPoj8HNxr7bHwbH9W5tnL3X5bALPdN6rYiJ8aCNu9o1cRhXF9IkMNBbEbioAsKpPdAFk3P7phwI
27IuaXaIQZ6FVbyZHo+zL4lNbjqoCnqcv6QVanHpfJEFCcpmDJrIDTJnKxZBWTZRoICk3KPTS+D2
lOuYvqbEiaRwKDzPTGnJGrFvWnGrU8ItPw8VmfHJzHGQrtvF68edyVL6JS+tZ42biaF2GWKBYmPh
IzL2URk1t97uKVHwpDaJwJxidPie2wQfKlXtHIHCJe92rfPQex61r9Z+j61oTryS9GpYGXGMKrOd
9N7toZyLNE3WZSMNBHxuTTOOVdJvqTBVHnm7MajKr2UH0sEHcLS5/7/smcxFSZ2PbSjVRpFsCoaP
63LmFGHj+PTIKO4A9F4wu5I4PN2CLuyP2ghRGKYYV9Q03HgP0csx72AshgvHc7q3IPxWGRM5qSKw
j4FH04QzUb1hhFVebWeiT+1Ty8NWQ+gZNPFnp/g5hTpm1gYkOA5swn+iipCDJQknjrPxPEIOKYzK
e+L4RhOWESCunW6rstm+5qrdpUMQT0j08LTZruluYK5cJhJuGNlMLFwzeLwaZ9bjgLD8Yorflo/a
cBlrJ0DFT35CbnUb1S8eFABl3XCpMNpkGdlMkfeDHHW639Hs4VKS7cuoKv9MM+dmTPPPocvbZy23
NPCRHtkVTJgZCzCh8L9HFqpNXclvuWW+Kq18dJGkjy92woy0Z1zMk0ag1I7y0W6iHc58KFGxfkTh
+GJb/THm8IE6GACXz2OulPEz0I29CdGfMhLmKAE+Arxvc20523Ivm50wMKMAbCDdaxuHpoCpB3gN
YQWFiJ3sSDlvsIagtuqfyO0B05rHXEmf/RSAmpg9ENwIZlnMkBdzj+TwzHxvDUpzhu8e7DcCyTPi
E1cAYBFLl2CLOJBEaflulJHFK0PpYifrmEAUiI7VxcyS4BqGyocMz3daGxfguf6xVWMHqTKV/QF9
x5dBe2+DpktAoggjsQoGPOJG/XD/7v7FmBvz1FvGIYdF/KBz3JJjG/6syHI1sepU4QP8hGNT9BMC
leXvuuXvhoZo9BZBF+pa/OdKKbEdCrc0V5IK7OH+xVxwDB16nH/+LkCpvKtbJiQu8SEPoPtijOkY
B7XObhAREaP939/fvxNmQYpsD3/Dc3dmZNBO6UrI7Y4qLrbvcUIrql9s5CyxFZw8akgC6Q0YaXE/
mjv+fXet+y6FZewFmyqQPT2WxDwR2/NuTeD6hEiqNSLfQ28kMeVXXmysuaq3wqf4NaNp3hoenEHT
CoaXhNbkBRc05gX/mWxBdK12FIObSdZBS7+PXvwt486uDRbBxksfopwOmQzU+8DJi2zP6K0wy9/5
EH2SQ3jg5E80Pa3JyocboStaOe0k97WMaL/X9lmQjwvNrl15RQs0I2M8PfzMiVBW/TfB8K/TtTgM
1d4SSP1BHqbCYawWNrtaq4s/0SzmbEfVpjC6hrl+bpijJo6LuNeHyjXTOVsJTnGuD+VWodMwfDSV
Tgie3PyWjz72zfdOfIepV3CSsk/FAC88r1B/ih6vuB8nD9LKvbXdK1KfO8LYrdghOh5Y22rssaOR
jW7XwqQp/XXGPz+52L5mgYcm9NwnsOuMeMv6wZn7HcdWkBYIcemtQV5jHO1jvQsAAHRLJzp0uqeA
ljg2BAg4eL0fjANox/CzdEoX3Qr1QUzRaLQ2fbw2vbhA9BYNw9eFRmdOecOyW23ZNNa0jnHGNPyb
ZrqcCptDYuByzIvvaQ83InZksQG9CRcnUOsYPLpvOBspEqCR0230v8NAz1a6AE4xFQXp8YKUjMFP
aNuQ4QSLoITqvrE6zATM8zjkyJ/zELxR5yFk7J0Xv8RHMEc/R+ir7vJe1Ni54iiMcBS5P+bFWlSk
SboPveGZbPSHIguemB1Xa6u1YEwnI5FPdXC2pMtboDmc2d60Rn4DsKNyXj3GRL7b0uIJiUp2Q+eX
n/xMOpepaaOXht5iCOqAfjuFOmRaThsZLP6hHO7T0BRb7Okn/uuXoa+ghHfV2YonlJF5U3Pusl9C
K7JWAj/9tkSDzx5t006rP+NW24/OQHqZUf1yXPNA2b6zEjggQ5scWeFpxoc7K8/5BHJcetlcPVu1
U+2y2dl5AYMkabhP2DaZKIAzp/9LrlSvYYPm4U8xylsHzLGyg3wj87Ddmk6L8Cr65dqEiTVRR8pl
4+3cMd50uCk3bWC2bJL13nLyx4YGj1SjYkoPR71NzHeGkl+5r1H5KEcE7KHioSpaj3Ie4obdYdUd
lz2moI1SkoFFWA1VvcHnEyCJwLGPJctKmiMqTpi8YBDx2TKEQRrNyQV/cT4csHynu2GKb41azqSJ
I9Zl5fsbOmhsOFYxwN1q6hdFstKqIc0+XvwpUcHc0Mb30XTFZs4QJqVsh4OuGdArzGFk2Gy0W100
mtttNaOuhxm9MgkRqJTYoKnbRsibEIaXa9IenuBx2lgc03k9G/7WjRjrTB0xqrrPmZXl9Ld8IR8Y
h+YcYedqNagyggJjfm8RjEeiorRP6pSBsJmvjfLnFBcSZBJN+1n5Yp0Fb3h6DmlGL6UW8EAZuL90
ooIvtssK+0emMTRn0zeUTd8SVjR8lhXuVQQ1S87fbgjM92qi5UMHAweB/ESgUbhyX7NOtATfkB4F
Ych12ytcjmAdKBpx9pQBeAWtvNSb9uC0xwikrjVTxJveAI+kfCdSBG9hG3rcnuZlgsuzkjlKyoKs
GCfiQ1WmQgWcHDnYfY7j5LsIh2LlsBjn9bT1oyHcm57/Oo3nSgZfLVaiDSk9484b7WeTdj3IyG23
MBjtKPlSzBVk6NL6URb6U8dbF/sWoQrJSKFezO+Zn/1y+6bcl8U56L2jLuuvmer0ZpY9o4b5AgyI
1mloLUiEcQO+wdn1Rn8TTQYbBksRNhDzexbEGBLxFXP4AHWTq5+oA9510UNybr3f/ez/Chw23Co1
dkNNINhf5HJ/itNcV/I/4ZNhJ/2PqbZVkUkvxp8CfAPZ9+R9LlXZrtGMpmBNtNxbEqJcV6Oqz8kL
SBZeYGJcEw76wC7ozNukqiCWVCH0E+NvF/chvs3ybBd3LrpehcjXtf0PkZF2MIduyCzhBKNSHusG
bYfyI/KCQntLi55+fuoDo++ipaMFCcwL3d0crTPFYNYQ1GUD6YdY8sWl7VCiWtPzX+4e6uIP0j4o
wi6X56M0tMyPoaR9WKiO3LvgZHPM07APqCbycJfMkbGvuPB12EAiHgMmjncHz5K1acniL5Gwf2iM
uU0ukBA+RyGXdPX/FhgCziDBA+nhCTUNQ4o5gQ+rNkXmvBeKohNwM1tiiJikSNO/yBs/JEzyCXmm
7/HJeBKol/sxXbuC412iDiazbBlJN4wL4whfujP4KXnaeJbgewwoZPCY/futt5bP/r9VlUuonyV4
ck1lk/P34Zf28FQTcuUwgoqqR2RfJ6wdGz9oxAEq8n4ayDoSzfiaz97vwp3rjWffpnu1l+FBC4zo
dzamyUJio/+W465E6IDtrO6vjlN8I3pG0W42/yZPlR+yQpcbJs0l6c+SaKqsj/LUiVC2lgh3+yS7
mv6KMUOeREEARMzaJNLub8SBMymoDwj07Jnsm4BImAsC3BoFaA9whABzPM8XnTBzN1rs+x1J1IlV
P+Gdas8dJMgOItfelcaeuTEi8vlnNnjdfmhiBg6MJlaYOYidskK0ci5hJtCZUU/AOWE0faXwFq//
/kn9+XR6juJABrbKtRgyfvigityuTO60OnX0jbEv+mxpEvtq331pJJVgVNMAFm78uVaJufv3n/3n
6sbPdgWheYrZJ5Lg/35I0gC3eMDp8SSwDuX4iXeINLttiZ3MXdqm//7T/lyuPMf1hec4yvdZtj78
NNVKq0ItqUCNGr+GonxD402iAN39RGS/xzL49e8/z1qUwx/eAce3pSk9pMVYFj7c2qTKKjofhXNK
gsDdRoChKYn3oiFLBMYqzY5lRBARmr3WxnNZ1ksCnWS3BU5wuI+8qtq1j1KXz3fRaFZiY8rlQp6G
Z1Q49i5hwZpb7TzqpgLLSSf3L7/Bnwuop4gmdLlhtuS7D7csB624JBDbxLobhK0UtO/jpr6JziP8
jairgxDGF8kgTPlMcxFUdSs/g4xYLnLEgRAEGLL7JsBYnNqTzzhDXT2j/GRFpX6d87fAqeb9v1/y
/3icSXxltMttZ7//eM99a4jMuXSsE60GGvwO0w6INfkBBeBRBAXcisXoQCtcZ+b533+0+B9rHk+y
qyQNaNdWH/dDl+YtPzuDxLa4B6p8hpTiodzp6+QsJNN8/KTTVbTYmuy4Zda1aGrrERIAGr/+L0+7
WJ6uD08fBhnbE7bpwKmSy9X+R6Bzb0bgbX0lTqmqWK8W9dC8aH5uPH/hfi7fOJXzwlEf4ssv/vJm
u3++2hDrXUyHtsvA5s9lhVmXZ5JFdypN8ys9wRLliJy+ON4e4MHzHDGClg7svCxYRjgmZl3qfIYk
oXp3I+uAE158rwWQ5a5wHnt5onO/jkRNguOMmkGruN9FDC4fR1vc5pASA0jRSfudOCd9BVsAdFpn
gSPHqq8g/DJyK9HUPmjiLCV9lhWGEWeXQZFGc6v8bVSk/ia2s+detoeu8mFn7e9LA0iEElOvryBr
oJoVE7kEcHyQfjWU6X4t2MtE/h4T7WnNXkPUIYNCfHOYAtc45vBLu3q86NhS+2GsypUujQvhKdP7
OMiDEaNKMrLkuTYo3ChqLzBiZ+ZiPsPOhhNV3EEytb3eu+Ru+tLq5NY1Idb1EOj+vz+8/2PD9k2M
UJbPtscB4r6Y/cfjkkecHicjcE5AJ7zznDh7lAbf47DxnvrWPHsaGUYyoRmIBQeZBmN7Huev3Rg4
R3OuGS7TgtVkMLVQa/a+GOgToGVkWAJ4p6ucN2cGxYVD4W/B5c6fb7xvkr5sUh6T8u3dn8T/uHCd
9shWqAFPd5mog8ZkNqbfHXbm71lWv3vGdMKE6l6TeSZ+LEyZSefdrfVtLM8l2ykSmoz6izUrMoGV
RSQ4K4l6sB7XDDvlMdEFfcX4k2ZahbG4dPd2gJO5LZk1NIy1hP9FxgPyetAKOLRTJvkKmfoJdOLt
Xlm1nPsv2Q3HFAujP1rb1IIWGjBbPtuZfBoNZiFp/aMmjPa8GdOISSFL5qGig1cPk78z3j1ZYkoh
wXeDDovfj+pecocfs2DMVjVusEPRovNyrOHrvz8V4k+7jm+yR7OKCMlLbH3YwsyqwTfqsYWlpLbS
7HkgdbraImfDX+TjutYkKdCIYySYFHZxSiuXTI0QUUTil3pfJ39Z3cUfW6qS3H1bYCFibbM/Xk8V
NQwu62k+8fEOR7dBUkEGz1iY9UNk00lon5IWpIZbonsczRLXK0r13GXwFkHnvHTAHf5S6f656nNJ
uJqkqZTPbvmxgPJmKEWa5uHJIpsYmala0aNnYMi8IQkF7RkLeZ2rzOlKv38is6BdZ4R2naUgxeIv
H9cf9f5yLWiNhUk2Bxv2hzU/w51TNiSfnhwt8AXiTjg2AIgjxoCroeNDCywL6Stzz02rDHKDO67N
GCAGJGkO1yi7MddfEp9AilWcdjlMRvEZ5sf7Xy70z91JUVAshxLMTRwQPh7NUhlGoypdKBO1hdke
T/Yx0+YFdSz+fMaOBxqwpCig+X8MALIb/r4qeLX9KAsvRgR3AxPK4Dpvoa7rY91HHWRoL7uk03AN
dyNC3+eyGrM1y91D67flCysE8WE+sORiINu+YxkukmaJGkxI0yn8r0He/iLRKtsXE9gBw4QbhxQ3
92G/IQh3Ypvm4iKsDitCKXrPQVlIeKxEqW83rnN0KjmS3Je529aqGjBZujiT7MkF2O3Ohl+y7xrI
1b1w8wPNAok8SPk74P3Rpotn0tp7dNzRPJzojQJTUFDkC9vJz6NkLHz/UrZTu+unwt7fDyAFAz3U
r7K9zLglcYfkgIInJAj9NoMc8yYmyvk40W+ZVX5NG464OgIgZLfiiIPzN7mD4BTlTGhPDkwvdNq1
6jr/8b6IxjQNzwtHZaq6r2aB0d6E54PS6hIJ47mxICPCCNhkrk12WfmZgT98bPprJ1VPh/tJOgrq
32OOgj32e+4GOwFRQ1o8iDRijyNSt7Gd8S81x58PvyM46eM39h1p/nHYjXIcMqi5Gph5ktNavb7X
0OWw9fAA7wiLZC4y/f+//Y7gtbddgDa8sB/rzVZDLOrHsD4B9W13gG6uadf759jI02PcE3M9e3Lf
ttECavAuGWaef/QKTqe8y7+/VNaHA45Nme4ClAJPwtnb/OOdyrF+iKp2bEbTxmvlevmFl4gt2KFh
i+wXDDZPgQrx9NvdtFn8GrPLk+gUrk/ijrELa4I5c2+4RlH+nUKExrFlrEuEjqORUTv5jPLn8Eky
/tsUKLOJpKlhaDfbYhytv630nvjj12GNl0pJfhdLckZd9qb/2NjtlEklSPb4FI5VBBo+FASeOuYp
a2L62vc/Y1kUp/t3yRKsCVPxOLjBfIpbnNCr+7fkkPJt6mXpbpLGp3FM5tP9S0QVj8R9pPCsyXFe
/t4xCpqHtC5Is2znkzUmDBRagqYRwjEEqeCGJhgoHrvpWFczw5RYyVPkxAY42HL8v2/J+oG2ReMZ
57g8xaE3bR3V/M78yThFxLyzvzfdus6WaNJsLADGBD2ypVRmB9tJDrFRMteOIWOlyLUDj0iYbIT0
0S7fTpiFGEicSIcOTvfv/CbiQGnmJl9xJ1OsSvMpd1rMMnX8QtoTbumg0gfOoukBUu7e8kxkNmP4
UkGmsVjFUMxVrxnhoU5F/Acjq3nvhm9hpp29W2FnY5aAXtxQUEXq8PXuzPzHfoVeEMud7tbOiB+o
WzDEZWpXNyP6JlrSPGRWPcx2SAFeR+NOYtNamU2hIQ6RGT2iJbEYbjzHohevedhtGrQsW4JZGRWk
DFihy9ZnH0/QPmWVhiDteRDE5YbeM2nTttjdy7NpKG92TLxFSQbeLrVBTbYYxe5XyQz8mjN7P3Zw
MtammzsvbWJFGz/haeD4wmQeiRDUNaO9GDChLzHiJw4XZJT1lg01u6XXRJT8LQgq8zXWpg/Fl3gz
2w9e8PzDqeIdMo1Ksi81pbEJCQhF7Wdfda7Txwqa1KpIUGBBR1LHu12HbYtA2YWrbkCtWaVtjr19
wi6PW+vAM6hhIIWIV6UBQHCsOS80HKd9Rxe7pvmBd/bQykG8DjaooaTSBh5QWvJT4WQXVC6L2sm5
OAnKM42PYt8ict3j3BKrqOX85ANc2SSBekUwZm1j1DX7IsMPmcDraj1oKb6rP9EjesRqRRsKVp2X
huJoERekOeyjUZ+tbRvU5IQMa0YfwEPFlzxzPsEU/eI1GmEpeO/1hCv+aHX1zuhd4mu1wMqni6My
sfiXIa6+urc+I5ylds5TezvUdnQgHHLgh8ZdPd64zFWrsMf/06E0E2SHXv1MbvdmwEj2fDemToss
lzDEVwt9F0MYepkOpR/c/e6xEEuSCinqW29AXtWTp4QSttr3BJ3g60W0F6Cwvdk9EyYjUnA9wm+m
ntXeb0S6H0L0fZOZWus8DgtsrRzXcRnwvM7W04wy5pXwJ+w4BGUgTuKPadVdMfIIVltToRuhu+B2
A6KWUI63qKbql33c7LLIiw9NZV58YgEOsKpz5sWYF0cMf1vbgMNiBoF8Ri/Aj5/rl8lK3Y3pmNvY
SDB7KbJuYnbetZcw8iyO9qTKF8gMeg0LvGN4YqdrOTNhzSFIHnqst5uWN9/EcoqAID3YGh6ZPehl
6500YlsTCWQdXmiWhOBgWIUakxcil52xq2UCww/VyKZngHVVFihez6V+Gjw2fJcJtU9s1dbAWXAe
9lPyq0yQiqLtKy8mhFqUKRhOUoSVFz9/4qTSXmj1plsakP66cmPypArbXadGoY9eD0E9AaT0Sl27
LsCTPv0/9s5kN3Kky9Kv0ug9E5yHRW98nt3lmrUhpBg4D0bSaCSfvj8q80dl/kCjUItaFNAIwCEp
IuQuF2lm995zvsOJCctK0J7LThoXMJspnog7xp1igRmKNQZ2c77qu4CGij2oIz9/fHBLwtFAp91S
eDQ3FFTExWC56hVJ6Y4d+zctag1SP6AOUc4uI8SYhwQf/NzAVYdeaMRJ4CeOGJJJ/a0iHiRCP/CU
mUHITjmOq66OrgiI/ccs+8HGwIS1tfxDV1D1UEmKyMS2iZjX3naYLPqwRwh1CwajfaItb2x0MVpk
hZf5YSBNsxgOY5Z4WEu6T/INYSAXcPWjOpMrUo7DY1X591YfHN7Sz1hG+wCfzCELEMGNiN83CWNt
IP7QaJ2mL56L7Fm2RD3jtjomqMl3PakuTBnTo+awxTWBE+IBqdE1ejbHypol5a5l0aYm2MkzquBK
cIe3GRq92YZZ+mCXtPq6mhu/qkubzDY8aRKF+Z50YH0fjcUzWz4LFRpV3m2dRl/QSgxJ6NuWnImB
ScdDD2FsSLeRdBdDVKnvaWpaoyKy/fYIJpRqWQZbTdTczbpzCVLrdxa5q9GKmceaTGlAwzrrOW68
jJh3I5ytjmPBcZl0L7e0P0IxmgtoCOaG/GHOzXl2RXXPryEl46uF9MAEWOH80rZRjlEAt9h0YSRJ
o02fAsBQRUBgYwp3CsfrNpwEXonAyAjjPptSty5zQAoi0MC9qoYMxBBZK9ok01r79Oy3Q9esKs/0
Twjo5LpyqniDdIt8gZa3vsvHTSWyYe9YAs/5/K0ZCkO8nGktSHd8bo4BzjmGVY8l1GcNgnUFqs6K
5IB44mY7lvMoWCoLry1v01iVW9V3ajk1ZE40fYbFJ5T+UoS6seadTOE/Ongpx3a2jCSnLlGo8iAz
furBi5td7ER67y68jdYROX6typ6jLvpHVGrLb+1vRRLgaoydz8JzURWmebwPtI5YW80+F6U9rpu+
uVFS/jQTsfP7YNobJIxylKIwGn4i58B9WLQPnge8USe0a2dL75Jn0cWkx3012/F9tOtwlUf5yWz1
YGc2hb6cLKS2EfbEJYxTEjYdtZbJ5O7A2JFXQeuSXhxVB2GlS3ekzdC1cNUL3d0XGUT0StiP32MZ
2VnZ3tUal9ddflg6Co6ud09dKY72LLYeInQ7eXaqUrshY5awwC6MMFr3nY0wTw07i2cxilod3bLa
JlFsnJzePU5+/lN0aXAJkQVZNHi23dTcxGBl/BgEF1XgUQ+JEa7i6ViOgBzRlyEptmttz+QZyIve
BOuMtyMB0kArCILAmN6rwCcXDvuEMRr+STTk6E2WA/VNfX47yzsAe74grq+Z2pPwIeA6AQSZoOvI
BmIY0tWWtpA9we/CMFYD0tb1kNAjqmhEr5nno2nV1T5L65iAPuOhpjuSyh+6sxGIEewmDPYJmhLw
j3WGQA/DvU2W78Ktsb6r2cKIQxSfcGMxqIu/kBYPu7qzbihay9WYErYbujI8UOShk8cavTSE35yg
uhOBYzqfSWhZZ2dqZ6NSujf1/C0cgCgzDzUWcYF5wcPrk+hlR6qt+xjk9TKzU8JpCSBFs0cFmtXq
sbRa/SjtaMUQlfCQ0S5pFrc7A9uvydH8Tm/vqRhN/QiQbWsRlrPPEwK9cmyr69Gz4gtyko2asDcD
KPFOhgRTPZHEfqD/aKwxZeQH2oIFBbNzc7XkhWW8OSiaR9eJzdhC3rq3/JgFpMsucnICyKs0gRFQ
JkwEEVgy9hNt/0H3r35wH74BJ1HmDbfvcyii6U0eWPGJ8z7p2hWSbk10zVrjzl9pDRkXhRehKZRc
nJO9gvMn94g8gCCThvGgBQo8eaSfYRy3KOEdKEOOm23L2Lumut1stSLHNDMhvINZgFClTb68Ppv2
g5I4VoPi3kCzTLAZPOqRXW9TqyUgzU4RnzgKM3gS7oNB1PdyApRgaO68c0a7sOa5hj577a32URTD
i2uo8E63CD1UnZnXHpM17SEAM2PaIuYDGb5rM6oWvE1Y8/rpmLT6dDUl4IGmUNoHgV9XnEiSRMrf
IfTwBm3VJ/WwtmrM7gR6c5kKYkbqLjP2TUYiqG5zbeSzqQoHWFvjPOrdVp0s/KE7V/hf0AFMnGNH
QVwjAaZjccgqUa9tJ7AwbkB3+lME3AInQDzKOBVz0cIVI2GHRfosHJN41Lp8QI0NPDQmI7uL5YNv
Fd6n4gYLJmxBMm/nNHZbv9eQ7hpWk30S+diPB5liUA/nPYNSayjiQ2q/uULjPFi2SJLrdg5FRLJ2
aOs5oroYb5Eg9cm2p/DNjVHbDAQ/VGl/i3pCzpy0tS7exK7cIP0ek9gkMsO+Bs6AB0RZ+WnESx0k
eQBpD48j8r6zFPaxVmPz4LR1+9ATRbPu64mIF+qH7+tWoQlfqgaGS0uA91Z6IJsH1RiXVFrBC7tP
sHZG9PAYfTZjDZCgRx+7ajzZrAI17ieNOo8K+8UOlH3UCh2DpW6WW34zr0NTOszoWG3DVF/WAerQ
simihxkpUzeI48dssAE0WcNj0QEtUBmZLjnGbtqG/mPuvxNUCgDFCB4hgqMs7CAacVs3y3ZK2Nbn
cYE0sT1xtWFerELGiCXgltau12kJLp/GGZoruNgFTMKF39gganpCMPAaryvJeSAXFoCLPJu2Qa6g
G+RkirDVjPAhTARIdfmbVkawZqoCM7MhiUczScHRDVwR4eBYmxSR3tmqrA1inuw4x9jsO687meSu
HQaGLL7T3Ph2iH9TEgfHLKu3HaGwy0HvtG0zjkRUhvpjyQzgONKQ/m5vTW38o+yZ4QY4X8khD9MT
FmuWZtN9YgT/pMrx0mi4umxOcGPZpjgeHYyibdzsqgavp7HVcnKLupll1KbOS5LgwRFt3gLMxDg0
h25ca9ETYRQF+KwM/8hCQgR8Mvgbk+bXKpHtp9lJCyRZPzFNQLkDeHRew0rS9nTky5FDZeBCbc59
88KwbHjPHSwo46YAPsvRdli7oULeHtXQxe2yvaiuyw5GFx6KLq+Ovsi+ok5o2zwacHSQEI/umHnY
NyKpQz+7RrZF6kkG/ZgW1AUmzqZ02ubBSjlIhmnzNcbByFEbXZaf9AQMFHg/TeYubjLkKwAp3bGP
OutQJA4Ns8qRB47DyckpjnU4RedBxGqDCSBYNIxKkICDOXEZsjox72GJimpJ3wK72aD20gPYnYTD
JUJwuRtM87fXjM650P3T6OOLaG08KWJM1S5GlrnSNevDRnG8dqkoKJr6adnz/u285kX5MwTTYluX
St2/QVCcjXRu/IA8LkDbs0gEqblxCUeQ1SJuzpojnwSqxSXgxWJd+25IwZ7IdR8Z+ZkWcqiq4aSc
4eBTQxxqEGASZd0axW8GVcttjl5qXg3lt3fqcy7P2SBbJJfeLw5+FthXfLnHSpLfBSgrutG/X/Xk
uqy9KNJXnYesctRicWpETfxQI67GjGWWGzTli1qPmmuLEN3GtQZPs7140jlGfcxvHjzEJnSqD9Xw
D7+thw7xCivS4a8ZVqEVsSQloCZ60pnfvQhpPfXYkLEZjcBO7CWxJ2DCYBAtWfm/Ci3Gg5ab4qx4
zn2gnBetCj44qyyE7edAWAOOuTQ1tnlTYqDJ07Noifmaq8wG8ul3kymvXWtfeiRdGYxeJ4e9S5+7
lkGfX4QZc+CV+WNo/SKFu8MeTniUP5FVISrz1Q8/oSh+RQOeGdtT4To2iWvPDcr+AXbuGpulAQS2
m+Nril2EOyabrHYO29i3cRCfcQ7+tCUHOY/GAHkmRKWEHY4gBNO41cynzKIlZhjS/Tkt3fJDm6zo
XMUl1Y5vPAU5oeCR+271Tn81k3zf6F5+TEVxjxoKL9uy4b6Ew4MabQ0Flpatu8z1QdTWIMg789jK
aFy3ynI+eyNxyE5z9jN19koteppRwG477NEDmCstwWP8fYKrWF2NhOlFguqYHykgSgEIo9eXaEq6
aDvp3u/YoB+FKxOjN8zjnRq5V1sUq7FH/Voplp2gtd5arvVFHI3d3pr6AWeVVq4DfVyzTCSETKqj
OTIC7Q1x+RMEOQvIgD8NqzTULQwOdCWG1M5XnkPnPSRLou8lOuOyws5CqpNepI+BO9srW4SDqH23
vrCJVsg5FxJbQlxNArLbC9MzrjGCBEOYyUJiEZqm4ZfnAucj4xa8cjHEs1dwXtDbn3WaNDtYIljP
++lL28LlwfETXJQJy9xVpgK1G/erb3wXVAHYSQOy/cjsiEc15wSTWTTJoDg7uDQvF5kD0MWJiE/2
GrqwlHV+WbdbW3HsDnLKKbYgt0fPW2IsX3REj5lRVR76LvuUnZucOcqLReNa7F2cm/Zx1T2oLrD2
FqktYOf176Ypnbz5a3ozEvkFaN9yyn4Tqf5d2U23UV1eLrPMpffpec2akCYKvWG2qHQKoU3c6rvv
HV92kCSqqoeNPb4LC18Y1yQ2VKB2Q16oN7c194mN69nTL5hodWeo9+XAyGwEOAR0ZQncdLgh8fSI
AmJSqjfrQZrWPmSRlb7bHiddf5j8zLioBkCIbDQc20px71CI+nOxk3fhV6OgJviw7xetALLhO221
0AOVHmzQX8vJd7f5PEzU8eZRRink9JXYMj+x9jX2IGKQSvRPE8YqIxQf/B3mF1OuuyQxTq0SF1MN
7p7s3x162/YWHKorrG7HpVtU053C6bJPM520BoNMHNNtH+vcbO95k9r7AqT2lGvFrbmQZmYT9RCd
Gr/6ofu5v657W2x9xAk0Kny5oeNrPAm2qn3J1KNqqlvuwHJTCW6+kA0Bg/keSfN4B6m8cyGGz/qN
5Jzec+GTaiMB5LN83Dx3BBegRLQ0U5boKR7dEyfRfrzSQ15ZDQyPFNrpA5pVhnQChLbjqpa7MRuv
Fi43jMM1sU9guR80n8XWNlt/FwKZAeWNo5Fa2WEUMV+5AioMVl+5BX4KoMspIwbhrb2EBw+joVbx
uhhMb5MZkn1NM2lXB4n7rsaffow7S6tDSkxzyC96U5DbWH5Ih6bJmD+1hWk+mz2M53lrA+tRH02n
/0nNH5NHiYfEQv17Zbda2USmnVpAJRsL1zbJ1vjFkVHeG8dZQ2Q2HisWozH2Dw6Hpk082F+1GJMX
9AZvvlGvwfw2vxz6nVH27Je+dZJSj882C7KBpuxkSsYHPu2WHZmsv1RSxVgbciZXVm+/hOE7FdFT
QcfoXhE1tUri7NrJXGeSQQzLFMcYTBVZ1BzoT6qkna6l4fjY1Dq3Tzc6eLyFXIShcpZioicVu1H7
gMfrxeQIdLbqk2aSG2mUgHEPY5xJpkHiJXMk0PesEe/+bEUIVT1chaj0B2WUb/jp6htx9r9LCY3M
VGm+zZTmvU6jORPqJqJERrwfmZpIGKL02rUyIK/E0tpLNNwkFKRq6+XhyvJSRMG02JYQSFir3BlU
4HQiOzWop0lTI04gH83DhEUGPw8y2T1KThpdQa4TTVg+qnR4DStt2JDm3J5CQx2tuTXijn3PaZti
rqia8YKObryYLGUrbSAcLpAjRPDIvvUj33hh89KEUJx2844htBT9Y4xlc+f2OjfH/OlIft+jDk6c
6KFrXsXbyquM5yhWa8/Ui/eG6co2B1OxaSqje/ZEsefgv+pd3O6LdYhXmesRQg2oSO3TqMd3Bf/j
JQ6wgfuBT6bYysm77FRMyMiCwtl7HfQpqnjf7Y5VTBZuwHPjACG+nJF0it8BfJ1019s7f379uvWL
foH/nT/s12u0llu4VUfnYt78p/zV/Uk32KzJEFgoC4M/JBfGRquOE0SyInkDi846YBWGDjDuwBs3
J+VfE/WIjr2GVdysUM1u7dV6fVlf3i84yxaf/oKoj8WwHtakOR7EPrklt/7Ff7N+g73h1Fu7gAVp
5yzxiPJpeheQ+B1GH+us2PhfA+Oqnb7Pj+NN3cyn9r1BtI7PBE+UB/tpSeM6bFc4wbRuI9WWXj7u
VZQgOEj0SzwW49Kp46dY1psWIBpuKQaVsvbrHSDEfhum0saKT3pJapEt7qvygu2uuvgyfldVMXCj
umvm1tZXxkFgwXFWAw2aebuorE551qvPqgYGIAetOo9I7m5SkZEelZtW9fkrH6Qok4j8KIskf6WT
vHQaJAiZEwu85bb9SnotHbOU42ZaHi0MHyUv4vG1WbsLPDbj5tapFY7Mwy0DXBU+3rwH3JSiVu7K
aUdx+H4Qdi0OAtznn58SV0Afscb1k5ppc/Cgth1C0TaH70+/P8paLg1ZFCeDcdqByddJi0/ks3Mz
m0N1CGq3Yl7OR//2acN0ZDc5/Sr1rfJQFR4kj5gkLjypzMs2Q+7fv/9mCl2HnJeGDrFRlIcwtU4e
A8LN91+GVV8eRB9Vh/kVKGVqf/t6XZIVa+PBAflfHL4fojQsuLl5+I+vfX8E1mZe9tmzc1zLxvyc
bcl+HU6hmJbfL91JaupKZrrLyCChGtTdIWyjajsS7tMe9dqU2wq8GxFOf333ljS9P5/n376WCgBO
RkNgCnPS56kU8abxTIxMbZx0KzY0iFCaKA9UPuUBRj2cmXTaomMk3tA0yZJxGFSbuf73h++vRV6T
09Krjtr8rn8/MI+ld5oEGY+DO4C70ZBIWDqrfu8kULaarjpk8xMpxvt/ih7/P9n/PyX7U/b/TVwy
Zwf8G9m/JOG06j7/ifb//l//QvsHfyBqRyXr2MitUXChAP4X2t/7g/IJ34fv6mCesIH8B9o/+MPy
4fSA2zZnfbaHiOdfaH/rDxuPE51DC8lhwHf+L6H99W89/98E0HpgILkHe89UEXCK+S1B+5t+xIqz
oOhsguxLIu1iIZeG7WJBAeLCsVmf2nVmwzoGdN6jFhw0zDtU/p1FJFFOTkwxodmhaG7Pw0jcBoEj
Vjq9Elhv2y8G0sdsBTTiC8oLCqtBesskcp3Xnm7MWQDYuE2k51GIVanDEh5r3plTvW0D/R2Cequl
cbaDiVxS5A8EMA3OQ9501pen7HAENi0GikzY76cirfMnzcelK3wm2GjOQsj17SRoJ8vcpfeL5MOS
P1GQNQvCBRhnupVOK7TeTGPL3C1r8Zc2OhA4z5LvKnVUjIS3J3E6sxI00oBpvHoDFt55jMK8mP1P
JTnINUSxZyMeYZbkISoBGXrRMm3rWO463mprSSL9p6HlVOVeF2+JIS0d6Fe1enaJAkl3yCEtemte
lG260qKaahhrrTuDXZ6K/En1rjtsVOqps+rCVCxxpiu5nWytvRt67px7uqJrA/mCsScJnDpOlNQB
C9ohvyK9d58AHJo+GWIdYyhelpMfE6Jw4XvoEL1cizjeqsI6K6RQvzH2v+Bcxxktola/YxUTT9k4
qmMnO6IH9b5VLyJ0JIL9yOa4N/SCOmBIH2JP3VXX/m5y/4EmEW0Q5jDMoay4SYjNLSKmPYX5Vk/W
yBGs1aYnyu36KxlTZ9fXQ9xv+rk7qUb8pM9J48tyltxjFYPmEA7JMcil5wAIicUA0YdMk1HH1Bo5
mMqLNHcS4zNqp4akdpfo6tFzi2VlIgIoON3X1aRfITa+VHZ74dD723RCY93kwweYILlxTPuhdJN1
1dfXKtXV0vKzeBtWzkuM/XqExLDIrBQyBroXIUK59d0eGz0oUboCU08tNmLr5QEmNjpV7Sxi7YWg
rYIJRAZ1uYQ+DLrSNk20fVmEfCPDUQtebIfE6RfmaB9lGZuYX+o3Mx/MjVY6D7Ufrz3ygFcQzH5I
ZJyRZOwzdTU+VwjJoQE/SNjGkZtvLvlT3KKDBtJ7ZGeIGHkv2m4OPfTMSxJlT2HL+WdiJ8qBCgd5
v8WU/svXBfmUlvGAtgveN7F5EuPUZPqviQay0sf/sxRNHIPETjly9eime4Lgs+zscUqm5dn4m9qB
INGFwjwE2pxXCV5q3WrMMgroHwdb5tVGkbx91Mhe2OuClcJ0c/M5GM2PkvjvpTAizNaEMyxt4DOb
qvS67kAbhJ5Sor6aqskPTWKjlnA9CRatgJlYj9tKC5a0vuXGnhiNZZpYIRQCIiY0eLI1cRbLKI4p
k8SbNxjpIggrKD8Cc0BgI5Zd6rZPZI8cIzJsac23CUG/Ip0eu4RGoFFx6/RcIWymqXHj1afH1Bk1
9ApDV+8RR8pfdV5z7I2tCe5hrNCe96tsVk0bZemBx6HMK5XzmNOR7aYCKnO0lz0tBTBhTwCAt5Xe
BgfGW/c2IJ93KubIoWotbO/GIiyYctvPraDOHodzamrw7hyiOJo6x3UdYsaIQvvFRdK7iCfkOiiX
GZp6CwIFf0ErsA+ETaUvrm92K4QQBJ51Dmty4kN8LxoAVcOwwDUMYt/nsic+Anc7wwsmjj0mwxJ0
A6mkbYFUvHfNa0WU0BUwh3eQjcVRPbTSSxx04L6Yuqwi2+8edEI5EOyAnDDpJUKTHkiy/eSAgmqf
ibR2rGvTviemcA9V3ZFhDqN3Uw918O6J+E3X2p6e5/A7xsuGbgqlX5sIBq0GlABHC4ODHBNr3bKn
PNDcQuGFn5uxrXcP3eaBUT9gRDa1Y5Vqylu2mdu9stbhsO890rZqq0sp2CXZfl3WbYEbOmBWhbzg
gY/v1jAEZwxF96nRupWdFqSCospIA3kdycsrhYgXQ1qDKS/be+uCjQBXtgilnm6ALlq8vMr+5Ee8
ZEygvBQg1JAx/U7S7omobHdjFlP4CH72XGsYHgejS5+J9Hx2IkyDudZ/tlPw5gKaNaXjctVShzBT
GDgUArtWzZ6Ywi25UiEdMWFfTAM9i/KbH7RTnDWhxu1O78jFBr3I5ZrRUSwImj/2DumvpaERaR/3
jzKoT4iZUTYAqOtIJ1PNCJzNKJajI9GvyHbbF/1BZxSCu7heSsNT72U/aj/rPhJLgazvxaRRzszD
B1pjedxYmg2ozevP3tive5Ed0Nh2G6eHj9e4iIIEHW4GF0EFrR9w4C/LKD76JMwQ+uizWURDHtaT
p4zSD+RIfwXsdvMVKQuLypb2D2DeHYObSvMvI0C0h7ig38ssWSAUxuox4hMA5eDEX4iBbJJa82fD
7lljqzPWVzbvNEANE7a/srLf0jhaSKshqqCCrxiU/b4fyl3gj2+pl+XroW/WjOqJFobGNm6Uq967
IdwYTWFAoyC2B9mTM10Gx85BJQJJWpkJUHUnnUAuaESf0XO23sNK1neU+/RpC08nt9TSCWfoC6uk
MIv42QEfrWpyNXZF3acrB13IppS1PJlRGQICNetd6pPEYyUZcC77kIckOSNSWGi+Ay3dM1+oMcur
TtlGZ3lkepEQz5fKe5lq/p7xB/rc3noGiV5/IZLUGFMXpcw2jqcsfFu5oZhc2GBhd1UQcuqQvL0D
ndpFTOr0xjSt5KKb0RmbGJMpXeuesyF5bTH7b+Qw13qT++q3dv40JNkBy2vHRAwAn1nm4oNl1EZg
iZ6zNB2LhoLRUJuHzR5hgbkejLw70isBNzoZb4Ey9E1qkMIexNUPA8kbibOuSwhMN7AezoG+rcn0
UMeEvWiivD4mJQDYwRH3ibed+B7jczQFZ5YopjEAxWdR1nnxhtI8hLJe6otB6RgMCgsMl2T9msEc
xcbsomYrJ/YjCz3KRsDa5/7mdUYNKexF+hOa+Neoa9494Pp4tVqoGoGML7meOauxBybtpTW3i48w
cc5ha2ga6XNy8DRVu1RKm5NMGZ3BTu+6jNYwCE4syzKo7n5hIo4z4dU/oHj1d5PnilfIjruqG4en
vo2QewQJKY3BlBE53HU/Reb/YE2GWkazn7ZxKJ+T1EBrYwXbOmjGlYNtah3WLrsCSGUw9qRVxo45
Ay+q1LyUADI58zjilBqQAvOuHU/kRwU7VRnDyovFDyyDbPR4pgyIsL3xyELZDmtLwgJfuOhY4NGW
UbuxCzsLt0Grle/CC6xj5I4OBE8redEReCHooRM8LDRUTY9FbBlfZe64X3ZSko+AvRaZIZh5zchB
mkneczNg0YSPzxmdpcabIwkSQE+lZV5DqiWL+XzZoJXBILUqdIVTijkns6siNAoVHxup6McWffQY
aByNjXOHkhhvCJNz1F6Ltig0utjiKwB0vSi6eoB4Erl7gI4YOAeYU+AouGrYFqGWAEgn3ySv6BIN
tvygBwyLbKol11Jo0T2r4PnQBllqGUE1dolzL6xJgPQNWEwd1Ii4SftDqat1EU18PYxDzk5us2Xq
5h+TGHxO2uFlzbzgcZziDVGVzb2Je3urG1+SEK5Nl4ZkYUIjMaIGmb0wV+lM7jEMo8JeiRM+8XqL
k2JMjmQCJQXlO4qswNuAtriIRty9GVOuO36JIB4WA98GKNekbVXQnYJOs9h0xIvdGOKcYC9cFi2n
zKit3roBX2EUvxGG7BC32COOAto1bMi8jenBu8FDZhM/W7V09g3/UzcMVsJ6hiRlzi0XLeNFyVVE
dCw7fTMwPJk08wULL8OcvCieh67FPkRXaTmMGqI5o9EWFpDUNMZDvjDnpJesmJ4LNIwb+qlMu6sw
+Zk1xsoYvOkBxESyHpgBjrqNy3zww2fPyE+CHGzAnkG3lKL83TocoLN4pvxPFZ0PGigDqWVD3MKe
z2Xx3Nj0t3JbRhsi7dEy2JxrTCYNTG7S/JxFtbkYsS9uAt0RF9cPv/R2RsFkg7uNVTY8iNHTNhzU
xgVpVi2AejDrOlmTJDhKPuCKil2CUae2YQ21mEGy3YutVlc3b8ArRYM63adVWD96oVgrPYdzxP2x
t53woKcu6gG0j0OEfHyy9HeyRBRC37TeYdU6BGmx8pX3AVLnhv3g03SmcDEpE9RGIH46lg/lQVe3
2hfdgpaQu9Ii88W1GfuyVGF/jSh1GDH8jBq7XtohGwq/JcAxYlxj/Qv2oLedhSrEG3GWbw5SgIWu
e92ibfRFzzK2yYYMYUCUyCM4/zs+/HuFv+Bk2/UDE+dxqeEiWXZyIrMp8yP9koUVZcek3SS8sQ/d
HUGJphPjgoVJXqxA5l/HgHr9dm+FgfYuXe+n0sqr508jhk6tItENiPyv2Cne84pwu3WHw3/sw0ci
CM1t52X+oR9gtMVdmADXNLkkp+HcFbV+5RSSb9KEoLhlDfQGGFJMkMpCSrWL4jJ7TAyXBBisQ4cE
bNCegIUWtaZKt05RPpalGbFMGMWxTDTjt5O0ko9q/4CRT0BFG7ODrMJxE2EA57CTWLe4hm3d48M4
oaaMXjqvJocT8JQP+qdojRAWk7VUQN73jE6bc8ckKrTKckukC3LgGBGbp3fO3BuhNDGDXxaWuhfl
WuW51DO5LRCAkqiSFxeHo+gZJlm5a9Jxj1YZeZXqLwS2R6uqjb1lkQUfgY7aU8xJz5j48pPKUg7H
pNbRplkmU+chJ0hJOAFTicsoJeBCz/eD0NtPllc66EFyNSCXsqYk6HFoGMtUs7cZE80zjrz0vc+C
We9vE6032DHbggq9+jK2wZG1DIt4PBMYKDZGCot2ckGFIT+9xijUFlmHHDF37PagF+1breUrZ+x2
Y5CTIMBBv0oQM6qSVvAENQ9l+nGCrbkoR7rohJBGS2V4eNu9ITu3evZS9xp0UsGNNvXWZgyNOYP2
5zhkPyThEgtYCdMyYNfNivZXKbKdXiC0auDpYq0xD4XDpDsghjFz0NdQiBgqn679VBHZJT1iwgwG
CrX+W1ikZaHD3Cdteq794l3AFEGtH+zh+D87gRDMsCJWpdRJn6UrokdsxST1GuS0ZJNnrT2t0BS/
5al8ZSTvzmxUAtsIoXhisbmbkBxXUzQHwrkEQ5q+WkYNdVOnQRtUIO4AXsH8RKQP7kLUzxNEhAXu
nVVTQFeySNtYoVkNuIQz+8VHPkCYM1lC7if3CHaeTy7jbdPI3yOjz4VbFCaXbbbNPX9nImvJtewj
FlpMYWlStkOT3vbKfvOdEawvt+oH6dW3JvYz8rBl4+Lf1m3vWsjexBJo6uzjftu8wmjYkDc17i2P
XiB+ELrobcBRByv7mCyTxOo5+hlYH09aNTXbzi1xsKjCPTNfHj7caOxfeWMww6M5Ig5jMXCk7J5I
DSswefhEiW1whLk7tqyE4Pr6xcFwhS8iy54Iw/CGC9uiTDapHRjCXOC3HJ2QHkhEaLx+kgSffhmt
hj8FIWkRhY387+l5/w/KqbWwEAMu+X/n1L5+MpgARFv9I6n2r//2VzvbMNw/6DzPpAyfJrRj40b8
q50NC+EPD7Oy6RsmvKB/hdQGf+i6afuegU3R4PFvnWznD4dUMou2M1gszOrGf6mT/U+UBtUUGA8j
AOOBatk1sb7/0wc5ATpDFCxRHOtOsiq58DBoR3ukE9x9sqDdQeYohvlo0WFi2LqqouOtk4Mzj5Va
NthN0ASEs0n9rOXZ77+9k7c/2+n/q5RQq5Oya//P/zb/SQj4fnVBAJ4MI5Ht8gbR6/+7SzNyBpvU
8M5+cEkiQ/6KARbk66LzNWef5MZDZYd3xwDTWFapxKkGCMxzDWMnI/qYXuEn6wzUNFs9giPfSU9o
64OFPnq4ImfEgWS3LAqAORPh6lYVfv0nL/+fpuG/Xr6F4Mn3Z3LLvxOymqjL/i9n57XjtrZt2y8i
wDwn76NyDhVcZb8Q5URyMufw9bdRXvt4Le979gYuDAiSSiWrKIYxx+i99Z7htH2fvKH4XE25wihC
R5ruV7FEa2uuAiP0biGwVav/PAZ6c2sM85i6IjxZtEpY9SaHskHoKCgO5Szjko3x6hXVPmLND3wY
rR+9omrfdfWTKcz66AfGIvdTdEoFKvVUS+7/5W+aN/nvwcf8NwkTOzJNL8lAhfnLP78SVsBB5qnE
urOjk0yIr2vZVYI8np62HfAL8toN58SQFwtlLGdhSakdHNr9J1Kg+m0ky1c5jOURs+Xmoaq25QvI
ihYxS2w/uUmVLwIAJIMXNP8FOPTHzOavj86xY3NEcVT9Ca3Jisxvg8Iz78h4lrqrqafR2FLlEQGf
Rv5SoFI8ZoD/5lzwc4f88Qvqn0b2G8fRup2KAOHnFQPfgd7wxmpzTMAxxIw+pGHGn3DUlHnWuiBC
UYVAngjl8Co1JhMMvI+hTZtTCFYGKoq9g58LGJJV3i5cO5wWFs5rdkmWl01q4qkDtYw2Iww3j5wD
GAr5TlhXjJr6MrHxuE4Ur3fkNeBuaXG3GoL5ckScM3OCHzexWomO6DLHDTEDx/p5xOa8dyJm+0aK
Os0H7dljN/3izVxY2UdvVBDtmfImWXOqGLa17lu00gxoxHrTXR/3UGHfIB7Hax1JyZNF8NFFL/19
ThdPsjbzevAUvRsDR4fSWtHdw5/AKpKuUbkfah3G6IyaZEi1T6P63cwo9iban/fQKHZOWle7/49d
1Z2HiK7pAK2w/+CLSLjb7SBC866Z7akTiCsTWdHHq1E/zSljDPcuvWVLUtrq1zBiiBSnaPPzIEdS
ZvrGOcyLbetpSyMG6Zi0xh3KXBATeWOB811NFQBCJ/Pe/svH/idb6dduSg655zJh5JPPMel/P+m5
ms7gzqmMO3pUhldu+ERwN3V8nKI9g3JaZibYap/WgUQDjZoJKIEWP9cerizdPGKF/fkQEffMSvc1
yAsNwdPaAhmFFQuY0X/+uH8gSh4f1zIebByGogxX/zhHd7SCYjxpxj31ZXnTcQTIMf6CU+wUtnmL
pD6Da59J5jX2yZiy+GQE6jVC4bv/zx/E+ie+5a8PMuN6JFA08W8INn8UDZcmvqU260gTN+xT9ZaE
yj3lkbUIda39lHafiRK1n6MpPgfm4C2b3jSvj0051s0mAkeG3aqxV9PYLgPsCsrcFyWNjao2nFWk
NCjDiFtDxITdkIq9GXVPHRkBl6wcD71PCmPgA+mrBEZcwhbHAwvpdxWH2n9BsTxINH+chC1Ltykp
KPOtfzuTmTZS51L39Xs9RN/stscpy7R6MdFzXiXKeRrr+Keby7um4eEr/CH5olzrbIwdcWURc5gC
Qth2lFO1D4V5NBuYMYtJG7aTBwAOn36w+M/fjfvvF3I8evZ8zeCfYET4z30alxVgb6sz71UNyNOk
mbLlJA1spP1WjI24ArmzFmUCVa0VrEIYoefI0pW9r6FttDRVDEKGQK8O35wZWGWEEEsdmX+xdToM
D8WxJbHrhaa69hPdGnw91l7aby5T2J0eWhXWHoRVGf/DDj8r7TPXXqUFrRDm1yViY5GeWqIKTnrB
wQ1eRZjDU6zjw2xiAhilgsOtDSJdxAB9J9ldStntuSrIKzP2hoBC85bVgfNTU5jDo8K4awyBUHoG
h1wZz8YcqkhKY7UgQIHeGuJVK0uHs+8SMpCGOLTnP8qsQJf/5+1uz+eKP3YUxHCCzcAM3Ps3SqDC
UtjK0TPunkeoxVJM3RMo9vzIjKDauZqLWZdJFmaKHIsQHqFFiHPnYd3sNCJfUt32N21tHyZp0O3U
Lm2LEN6xBwIFyJ/cq5KxlszHYxG8tl299FFubIqS9EJofRGCdmrDbLSfAzLINp1S11jLXMzY2LIy
8zhZrXmWeYFif0QSacb2ZurjXSHz5LkrJ/IGG3uThm22GbgOLnpFtzh1Yg/G8r9WLt+G/xP8yP8f
paZBsf1vW8qy6cHDNkFAov9xsdDQA3eubxv3ocje7JK5AdK190d+aF0a9kq62oges2JaMycfsVpf
hG2KVcEeiiP2AqYHxXjOLDH+FwqM+2cV6eooWiQLBx1YiTT+/GQEjZtKj8f63s9OStXHKJRxcyy8
+NUvNXmqhHaC85UhuI2qleEm2RbdFhD0Wcv+2H0LC/+UM1YOADXNOkMZzukqd/pp9L0zccjaMvDd
OV6t0DZ2Q4Msrqd41bTkHWXWLmixr/XWGzpozon9hMy+cO1dLJoPhi095MMFbvhomyYOvAd64ssh
KbZjOXmLsKS/Y9c6UJJ55wf5iSSiADUNYR8ybrtoIi/cGALTRGbHzjIMvGJjpfqw6h1r9RCQxvGH
isf2hLuFka69ovbIqdXNT3FqGLCS8BJ0BdHCXtCz3vaQaDCWJIM2t6e1RfeFviQ2tv98WGEH+ycY
zpYsl3QOKIuzmmkLcGH/PKEhWPcEMuDgTkJ6fkk1EPe2loilg6lymWsnxym/4w6CVzyNct+o6OAB
N38hVL3a9w7TvFB8lUMVX5yxtW1GhCS8IT+kbDT0PYJ8GcK6hslEyC++RvcrKTasbRSZL+MjBoes
C2ZT8U03PjdNaTzF/vCKBpfIsvymvPiqM9tascH0baiqb1HrbtPFAAwSgGn41Hemi7FOO8QYw2k3
mx3h5Ez44KgwPWVxlEftORv5kzrboFZVDP08eiRccdSxVSpA+v8kIsLeppAqiX74zpVoeOQsgqRF
snDlmG11pNBk09o45DKB7dKNh9Ove2Z7Hxi9C3+w1kHk+7QIwfXTVL06JdOCPC4XBFEJxMrZqgja
Eum5nq0LOTDzjs0nD+L+fYT73pIQBK60KdWb0Ytqp8wcPCahRFPs24tqAoswt+C3xMAwPRDRNQil
t8DH322FqsWWt0UOUCt4FDODlx29RFIKaF4nt3dBb8y4lMn7WJGkR0IJGXS1HqzdwZyRDuPJY9S1
rhBweNQDOK2HOzQPYopUqy7jzPkZfM9dW0P6bWrjcZfBw8BsY1+YpZyYfEVX4O4EPFytiHwWHS3I
qrPQCg8CMC6+xJyZoFymTvdDmX1y1HtQOl2ib+nED6sKJaY7ae3d7tl7+HqTLcEERBprPs72UTtP
eCAcX+8uqvOsW9eoL7U1fWQSQrWC7HofM/ihrJX2nXRvGLjfKxVOtyjvN+iOolVlsEMoW9toRZ3v
ythNNk5ef7fhMOyZQGC+7aSOUirf55h0j3xt0ZIUjQOFsbGzHIATSQ2EnzQ6smUhteoxM8pkdG8F
h8oOOUNzLlasfxicZcRP5e0PaeSSXgKdxcQY8cO5Vg2MoK5n01t9SSoP51Nb7aUh06NJshHtDOKM
kR1DnkHtPNV9esZyfG4jAbLFlgO+XLddFUCmuow/y42a8SrxixG8FIK5iEgNBq+A2LpPq0U/4t/v
IOTSpd8L5tOXPvlJUEN8Q6/n7Qy9vHh8Zp+SKwfFcAbjRtiXY7urCE0b8X9U4JyQkVpplnts3A7o
cgXVhqeqa4hr/GonzMAmy2SzhnpyxOYdgHeYk6psOBZSHz6BnmHH0BlQFpMm37Cbh7hCdkXtoRSa
bP1GILR+GyfCgtQeIZcCvMNGYiYC/yu1oOrgRoYDEgWXovMPDYi3Uxq6H4TCRmtHTLuoGdyrQWt6
+5hc+Y7mkCSHkIGkCrB1lfdtDG2iG60vgy+1LTIVv18NWB4Wgj1/DUFoOlj0ozde2PwQjRouaFuG
iyjIQi8lTSHWduLImA9e/5B8R8QW3Kamb/aa6d9y6S+1crJf8qw+V5UfnCPXMiB1VN3OCKtPaRmb
z+g7jiGJQBekcoLew6KzMKZq7LZf8ap+H31NbPMpRSbdeB10GTKIJ86UhlENxwJeX8FaKJ7CeJmS
HWF7k7g9aplARdd60KILsRGXIPTDXVCk/hZ/fYbD0aK+60qyE2rlrkMsn4deiGXp+uIGwelL6Tag
JyFa2TGJc/iD1pDt3h30i8wgBRbNtgSb0In8pbevBVp6Tl8GzEO0yi1wgZrMSnoitb8Rcbci6SuF
C4ZgweiGahd22g9m9dae+fXNymdOjtfar4ZhvtIlR+ovfTSkCMCRZgTMvf52l9U7j7eDiS6c1Wx5
YMJRHlgWFb8eotckUOvxEwnKlrPytLG9qDiQMDjp62kWrP96PMuhAWXL5R9y9XDQzqaoobdobNa2
dKq/3VTeQY8KXBMZqjUkEgw6kbZ8J5O6OtgWdZEr/GYVO2KEYcaNCKbx4KMOYlLU7UojWj7U9iEx
ZlvTTMlp0sZ1OnYfv54Oo1PomvG2aHDHVPNNavlkl5DxSsfEUaukTOtDas8sbypZwDRkvIxaWx8e
N6FhkRWtc0Mg1Dc3JfXOTRJGTR6hTmauo1/JktfADl4r5gpbCS9p4WUpeTWzHj8ZEy5AYYiZCnvk
UWSMUKaq0xfFND6bISfq1CQLU+sPWTs4+65GRR458V83fzyceiZMoJOc2eip1r1dDITdZ59MjRg0
Mfn54XHDZKj4de/xsGIsvOtIXPIUjnEkveWBa3HB4PNf94LeyhLEuDwmNW5TGVq9tER2rQbjeXbt
7rWGS7JIcFz1nOxXJkKQikCKFTHkRGK7+QuykhD7Noajbo51jjCdaJKxE8ZitJQ/9MI9g4NAC6Iz
dqlEZ8BDJcO3KXGZ2JgVVoPt6uum7Bme9P0SHFZ+ATDQwGPbBDga1pqZfKDuI+WVuAbOlbM4OHZX
mJo2wvVJUy78ZRs6SIMAT5LngCa6L1M2FP2KQ1/pP9Enfngm2RSa4PAMWeHGDV5X1a8rEiqHOrZX
QYcdiBLnREROBm0w3MuSaz/W6nIXZR8ZSa29zNpVM2H+rR1wclre4cNPHmt14POJ9uw6UGowH9HO
JAES6K7olqNVH2kN7bLZHYDPETNxNE4cavMNl6+9F1QASeZHarYrPF73uPd47vdrf/3u//rj3+/g
hDQHARnAlvrj/0xrTqmL3/9NUerASgky+dt7x4/XmGWH8zkTB4y8/MrvN8dUnK9Rmvyo6oIQ7ccP
kGKB8IgZfhNAyVrv8Q6Pn/z+vcdHeTyc9QDU/MTjBaO2ciqF1CIbgBNxhOTSsTj6WCDJvPmulL8l
BRql+NRPKxhXRGK6wFwOj5vJNAE2KFTjjmo44RMWZmIvRIUny+UAO3opHfK6lCP0o+6ShBB7HSsO
G0gLA+xveHJAaOihc8i6Evh976hskTkeQJQmfO6l5Eh+/Phx07IOOkjhxQgbChtwgoWu9PETroIO
iEWF+xB7yeN1j6ceN4+HqZPZO81xVvX8Jo/nnUT+da9IdLoG+IRXv3+BSh7OLatlknRGuXN8kGJS
a8AKgXt0SOk8+BqyLYgk2lISjbRT74QPMSN15Jr2U37wA6eZlo+7GWmBWGIKGXFam3/2uOmRgINs
Cyhz84IirC0tb4XwB2fQfOPNhqDfD8PZ7wNFnV3395Pyf179+7nH7z1e/cfbDEGdrL1aco7pdbgy
7cOoY867J/YG8nKo2V+Cpo82JjMACiBoTYffN1npMuP9/Xh0cAf9rw8fP2hm29DvlwRYO9HS/M/b
/vEOjx9QDnQLgdkMQCC9jl+vTtPc++vuZAGDXPz+zTpC2+pwyXGIZrRC09/5MvrXh//9st//qTZb
pn4/fNz743WPadjv5/72hz9+8sev9F6prSeL9JriVtE+beDLzH8iwmHLKBCbspnAUdTNsz7fJRE6
TXePLVPEXZbusNqj5AJ/+PjOfn+jj4deY7IAS/OE21/3H0//funj3uOLjvIuQBfw+IWuM7RxmYl0
2loq2nW6Sd3fT16xxmCwKnFytvNprhp7Z1o/9oBhMlX9PsxnQO9x6nArVkdG2bPwqeuFk2XpPq4p
njJz+OumqqVJFNv/PPadQFvCJ0HvYbjFWkwOKwx2rsebhvMV1UHIS1/CP2KxjhaOVm3g8PXLx1Z9
fC8Vhe/GLPOXglXdHrlffjDnL3hqXhO0B48N+Mfmfzz3t6+oeOymv7b677t+XLDbRG37RbbBN6GB
A3GcCFIcjNXFxOh94ZUiu8OoPw4+qoYEIg00jRh4XcGKS5cbqQHZj1BEb13fb0E8MsO08TKAKmzD
ddE0yIk9nKH5bIVB7F6dGUGAIDHLN+emub51ktndN5xgH3vjPtADCJx5AEIwNL5OBH1c8AW/OCCo
9mZzIfEQnmlq3yFnmTsaLV9hKdTOeLFn8a7NKZhrHlOiGsxPjrr8HLXhC0puQYlgv6i+JDa0lF9z
TlZAi5QOOqcL11rEtX6IvC9lRcxtjrhwORAQvNdH7ZjMkJXa1b94oXQ3nammXSONzxjgpzXpXMhf
SFzIg6a4EkWxAU3VL33dHzAksqBHDvkRTcOXbE5OfQSQ6DqLJyZMJrWB526qmjhOKxaI1qx82HvG
8A1jEvaIFFo3EZ7BTSc1UKzqzK7uKhg/kRYp9mMmvmc+Tl0d6zNm/n6WE3lPmG+iJ4GzaYuo+LXD
s79mOJysDCilK2vMJSLD3vkwOxpmljEF2zqI9j0HwzXI6VZFSMU3ZYRoWulvzmg7XGJ9NHmEkazY
7BfY0O0yqrJvWqZnZ9w5UH8ztaMPeuOEBC6OHNiZJnYh6q3bJy7ENE9PX9o5Ddqx7a+DOeqfqmSH
3400IE3gOdH0fCXNcdu6HXncE0o5XwZrLPxcClXpHWqLngHfxzdkNZfOK5xjhF08Az26YTr0E/81
U2Ydy5VeZ8aSdLZkcUiZA50IQMo+SZKhNOtlqCv5kQSo2wKzNXdGHpBfUC4LIodPscv5wzHq8gZl
j5iT2tgmteGdylwuZKPBmNT8aV3m3bUb23InjGF8ioDkOC3Md+G0d5NwNb67kRllKuNj0MBtEWQs
fUq50GlSXCbbD/aZYoipSJgm83HbNvemVfGqRQV+SrriU9Dh0bKhL5QwMjZIwirEnCAYKp9UBYm2
5TjABWt3SWzfETsRuh0SyaKnYQfi6qumaf1S6xgnjDVgPntqPBxspbO3XGfr3TpvgXlH43RRXDya
2GuicervqRdEcPGMT8xvqGDnIBzD6Ncc3fkF/stGn8OlMKhlR6MSz2Fhmaf0Y2Lk/KnxvprF+DRG
mX83IvuLVdrDLUD3c8jH8cwID82aUJzEPL1DMDUQF5zXn6qhcp7NMj4DVlWnWh++ZRU9qgAywXnU
0n7VgnU6eKTgTAzXX6SWIJVUw/rBuMrq/FNvyWLP+nSPKILoW2s4dQ9eUNTtC+YmM//u2BmTt0Zu
yqdjAyPatbUdDqNXDIDVC8mXyjeHW2xtghlRINNoWeXuQYuchFYxU1EjEZRIMGtxAg5bDEZIhMdm
wPCQIIzXIOvL0M23ecL8oMzG4AgFYpk5MOtNrqtV3BCwifTk2Eze29CZyclGEL7szBbH1USPcNRB
rlq+bR0pvKDEpqbaGSUywUIsfSMDZpKq9xEw7rzaJ+ejat61vBfkbSb+WRPZj7HJ3sNCbHjJHC3t
s3frbXEsh7Z9QnrwbFYm/QQervypQDBMVcYs/quXTMYlK+SlDeN6j5r1s86q+NIUMMHG0FwWIHiw
B0/pibHrN1PPX7yhfmmCUZIUL3a5M51VWrznGuwPpxq2us+s1Rs+6xDoVuQMzPHblb+ax4+G9UNX
+97wcDa+m342nbVQW5MuUIjWeEETGgnL2ued/QVZpLuDw/HUOOonIFlAkwlzEyenm4v4uGMt+4Lz
Gu6vGKt9Oj7JqNTX3eDCqXSz6Rkn6GWwMr4AiwgB9IaLxFXaq2HqOyFOZqLMlxAI8MA44OQgFlsw
eUAsqWkBmP9OP46Bvs/DatM549tkl/UapGtzcbpMYXsE+eaJZx2AzCnIGhr94bAaVCe3ms8KcMQH
R4STwj0G/CCL+lOmJ9rZaVfwCItnMCO0tKziGrY98t3IaIEvfM1nBJ2kXdea/TOlnAurvNgOST++
W3V8hi58qi0VPnsBOYNGqHDo11UB5K0PXzXY5neh0wibPOQ/k9veu/FbZNrVV612y1VRYvtqCJbh
3BVnLKN7cyHEMII6DZC/FnFxHxuuaTIhlrydB30cEKDjpjta95ZYRJ7xyZQ/WkP2I1Ye2EC7XaZj
7m71ITtJ29F2U00NZU4RQfQzzrjI1RarqkkIU1ecAzW0m97pOS7aFOi4itXr2LgI8jD8jDJV18Zv
MddOKRMPj6TIfsiuQ+rMNr6kWrNPLGvXPLY1FwbQRPWKnIbvrtNcxtwwFsEYfQAlEPsgm0/bKb3o
MQNsV1FUUnpV3ga7CK37EdFD2+wemBqBoe5g6bmzH6Qm1npXNsxPbe0Z3sRC2vbPbGz7T4WjDrEO
gMoms+aJWBSsA1Gw1XM13UIv/sABlJ/rDh9JzZz60Nw1wRDQLe2N4kQ/i15ZyttiW44gYwY75RpG
V9R0913u9q+0Vth9Nfh8lWMtcyuwgW64c63Uf9Cc17cJYSbgSnvvbCsP8RC5Pt4QD5eqvwfFZ/7L
ad+zFTajMb2HLi6TUQ9xNmod/IoRywX2t2bhs2WWYBBemzyGSqU5M2vex/kXx28BTCEmeib2id4k
TRlyycrSme1iUoAgVWNeoVJ9t+3kFREoFSwtVs8vmxVwcpd6YHiJncxEXIads++DK3zjfKNcPoTS
LOzaMtn11ii3tIVprkBo0N0PhnfGRRctKFiMN2n/2cpqY+06wY+gYjKXM2e6D4NGWdmEJ+HdhgCk
hZklz3nArtxFssO5wemfEoa9YpyuxmQpQtdLBkWivk6GA4QnGD5FrJrpIE/RC1BVAsMhapaIWLdw
XJbSt3eW8r5H5ZBs9Y7DtUFAtFaivmgx5OFhtNaqtsUbgahUdcnOM3uxypyM3aUtfjDMeXJaU/9u
aRGNZM8F5OgU63gUK4OcyHuRiNcQrfFHGECkI3oEt6hVUjN2MSzBGAhYYQL384QREhyBzr4ODlxC
9U96mX0VRQFovO5BVBjTYrQnMDKm356mIPROhZteDVdQ16MeWUe422ZbMLs6tfSJpXjrxeKu1XPl
5Se7ltztbWzI+wQsatfM7RJ9IsLHNIp8kyRlsYH3tAoDu6UtDKMsTHsEECpmoRwr97MXJF9kmKYL
J3HLU290q74fgqPejOEijnsd81LpLUlIvREGL29O1m99QQcj6aMjI8EdrWz6Kvb0ufTwuJScDGrG
MSujpQ2HRZTGSADwEL7dE94WucQP1OxKDdY1kZ3JnmEVv43JIk0o9sPEGpa6Z54QJdAvxri2UK+w
p/1FozfJGpYjQiRP3oqBkCB0yJ+HNMGzY3BBEQxVs6E7USpgXeDCtyvE8L10jOswbiCfcK4GPHIs
Y++GCvRqGjRbyPjdI9UmYH32hKWOuIFY/FyArwbGC/bMwFOiYb9eKKZvWwJO9QVllUIT0XT70Eif
1Kh1e0+28WrQ5E8KHgskaY1RyLPhyRok23Jtu5q4Uquyp6ro5Ox8Hz7cmgGMrbXRq6PHYF5rcjR8
yiaARJuoKjGPIKWWueVw0GNDahL3koUWSR3xF6cYxY+s9j/s/DO4uuHJVfCCWutzjrT0KrziLfNi
49CYdro2C5gFKiNDqVSOs9OM9pjHZPaEEVI/gs/Ss0tqoMWFBblll17QYh3C+T1TUseX5tItPeOl
S4odJDnU5OEEpT10GH3p8inm/JuM0A6TvCGufUQ7h7gw3eogZLaGPUiigKaf9MafwjBjY+XE+YBR
hpLsjjvyaz4TBHqmPKoP0nK3lQqmCx5QPyK1oItPIkBvb/fGzQQ6uzBKDJZg2abrwDexKKzKX8uZ
vEtIYm40FsEMzW1sZLuPsdPk9rNbJjbpgI2zHAIjP5thd08UcPwcmhzg0XFZoJraJAZwd88IoQjJ
cPuQZwZRYpIggImE8yt4AhNGqHIqpkGwRfMQg1g1F+OxNly+dhbzm1bBWxNcRtMwB+CmiwuQgm+G
hP/NgPrUyX6ny3rat26OLcnIsdxEE1SWkOiMeR9HJruKg7TY91H/ExniNjRKfjcmk6NjWLMAtdmt
o4GaUreBMCQ/yqCZVshwCBRgdAysH5yinxpP4SL4FErtxJQmB4D1BY9NtwSVGd0QRKtVUHJ1f9zE
iF3PZTq+9bFod1R+UJxTZ5fKkvVZhkPNViiREgk/hpzqHcubl1qSahG/Y/pBKukBy/fdguBqdCMw
wViD/KKfm91B9b5FNlf56a/WwJzONOe35jw5xCde122IjDxPOJFPGesRYirMlCCNstnFnvzOxH/H
yaA9lnV8L+PYOAbKtTe+Go+jJfjCdUc7Q9glfas0Xexh2pPdjz9YX9c7sI5fzSFLVgQGhbs+BJDI
mgjXifPOgE/u4Tbgv5b693wqSJOfMm2j2059bNuwYVpR7IoOXEdYP3ifrb8ijQiVrt2urQyQLoQX
srIr/IV2Dycu8dKSHJfR3JeQxOjtDzY6glE/aAIDN2TgfF1neYerX+u3rIirRcrBtaRtkxyzXFdY
+KabS+T4ahba4J+vD0BJ8oXhDd4afQLqq3XdtTsGEdabk38nF3Atxrw/NazG9tThb+wz9bG2nhq6
Gvc49i4adCpOk3q6aUPiBEYTcmwTukt202gRBLZ9dzyNECyKG1tl56SxNlmQWjtX96EgBGTaT4VH
ieC3mPXovB5MpbVgW2vqeWRdmyBLm1VtYwCmp3h2KhzKTkAsLw2uaJ2EwtuGox4v0WH2W01QZxao
fo+82Wj7HGJjOe7c2kXtVpGpos0NElyo3wtyUc9DEdzMoLuGke99GhoDiXKmG0euu81CFbKGGq5O
OsLAQ2YblKSJne6g3lhrSyTo5IgOYOpbXtJkxiCC41hqY5GuNUsNKzJmXK0xn+xR/ch7ZqxBnQ1b
wNvtycMztXMYlC2zxvip1bp1Fhh/pxbGK1adeuVG0WFiL10OEEd2mcv4PJ6H26GfGBct3cV1Hp4K
Rl4IIYlRYj40HAiA6m+guQ4u/Rkt7K997b4WhXZ2LXiftgDNgfloj7hjPMPFtxcNoT9nPF5XOAA6
iH4WJEHpqEs6tW9TG25Ak5vf+04s0tQzcV+15mvPKRF8Q/TSVQ2D305cytosv3gpzks7+WaaXsB6
3HwuHS3axT4qCrA+EdbANr3DE996TRdsfICF69ybaipzsACIT27ILyFVVhwNSRGuKcbqhWpctRb0
HpaoddQKLeW8ZOjbqGLkWeN57EV3NgdcY3hq18J3/V1FfCi9LAbnfZVBFtBHVutzUaIMQx2CgjUC
40sm7QUM+BDx5RQhdiys/sUiIZTZLJY5mfqYxBVeDHjJPibODdkxK6xK/la1RssEAwtD3dgR8zv9
w6OCcsqKbRwX7x3IjwNxFurJsBiGFGtpV+PyYUmQksWLbuMkDYuAdLcg+EpIVMeY8SngdHEJtewn
UPwlAbBqJ2N8cnWI/WrsUMHWbcZ5f0oAULPUWzJHwQ2aRIdAARkWWa9OcrySPJOxbhz9hRsa01bW
ryTnkF9AINCeEbyFmmkShE+ZzYHYFiKiU1sc4makTCMMa9Pk2HoNzN8c0dCFKw7Uilmer13NbGB0
VdnrQOntUY8JNAA+JJNb0Azh/gHNB35rLxsRFqDJyucYoxci8LPFCB8fHJBJL7M3v/prev2kPCrq
qvDG6zixXKi0RG2mzH8bi6pYB6YMFnZS1Ferv3E1ik5aLd4fLZgErNLSCU1jF3/GwWsww0UQlC8b
DrfJHhgidjD/A6yLWvXjEXc9RL19y7ruu5O6YHr8fj1Hjm2dBFCkGJxnp860ZZk7yCbAR3Ml8e6d
Z4z7uKhYs1oDkTFx8ZM/+26V0WuaBeaqpmW6tBx481lB1l7T0UXpZwlH6OtfGkOplQxiHdltk65S
iyRsMyTQjzSSQzTaWAzJPoRzWK7cKZs22sPaKXLaf4LK2rKK5Mk0klfZRU/eQABtEETD2u4oQFwd
orPu5fYmT53LUIv2WDBE0C82ptCDU1g/WiQW0GeJQDMUhBUP9QQEWHY3z+2XKoXWEsRc4SIqldUU
iYF1skGMkpwLjA6NI/ilcwg3+qhi/9pn+kaK3Pnoi7M5hfJkpfSRUoX7BMzE91irAnI8WvanaiqJ
5Yp8au78x0MM7w/ya1a49duCXpVahI70tzp/JODUqb66PbwA89UZhv7nZOXLkRUT4jhYGZ3xlYIr
ujaTSd+vGpKzJfNbR3LDKckTQO858tSYoxlzYr9MezyteS9PRGRmT/RtTZjJrlhRTb02qoy2jJtR
D8zwcQRHn21yuY9lgEeiFXYEYsmHNVgDrhnLGsWDhA9sVnA1fXc56imaJJUf/a7VmWx7zPa9IHwZ
GUkg1UUfAv+YAATXWaEqbne1bpympLDPPrJoglyJNHkek7DYOyHUJ9pKDg4NWo+KVIEFyTBmPNCl
18YYAah6L1kMn5QLl8ln/iLRfB6DuLjW0SxeJHDBtJiewg4MDr33VAgljo+bRLPZ5+r0KRG+dYlj
+0fIGhXhMOq5BYbmj1FdqJLzE7yX4Y2QInSn4TozQuwNWey9FLYHBijpjwEpPW7tzUd1TDNuSGhx
xWFzRQlXX81Cbj1fh9CNaFDSdtUw2Qgv+Vl6nb4WxcSFrC7OVkwIN0OWZk/gFQUJ5uiDg+bfiLVT
mbTJazSo+F59Netym/1f9s6st22k69a/iA0WZwIH50IUNVq24ym2bwjHSTgXWZzJX38eKt1Id+N9
8eHcf0BASLIt2RFV3LX3Ws9Kq/yZq7O4kXOSbhq1t8DZPuoo68NSzIxshDVfIGEEGtSz/dTi9R3a
ZtlfewuieWCLoh30sSY/N0VhmDD/0L0mPejfp0RLzorUmX1uao+y457RQ8vohH+Zy/yoVamL5L5R
Jwxw76nqvVCUDZ8oT2Wb0SPJIJ2MzUhR61pyOuBxoIeVQEnLDRXQsEkPM4ZwliBioVGIIBeaS3pL
5NkFgyMl+IYO+3ukHvXWnPajSHZdYroP0p33ZodWr/IEEX35e7esCpqhbh9k7tJdA3ydsVc715Xt
HTNJoxAfd3fGIbuvJgMXs6xe+C8gLmOhBJ9NcW8m/PmSCWWAuL2EHpI55DW41takIt6j0W1OHh2W
ZKqQ7DnGzVxo37RxcPbSq0FDEVGwq9OXLi6nQxKN86aTzkBjNb1EMsdcXgzdTeHFBGZPfXkLiMQn
PCb1jPIjYzXdmMhXcPzEF+LCxlAaJqHGImM1ctJqC7cKPO8ozFd7oDmcd1/zqiACsdWezLqrb9uY
dcu1RLRXMBaSyV++QG2Q99H0UzKUD4eE3QUtn/neSaLsbspBy7rytdHr9lRhGUOaBx56SJcBjazs
Lr2sicOw2T8YUFvHwb5gOrIvjp9/lrEqjpU3a3cM+wmrYfRBu665ncaNpwMxoBn0yDXHXwNz3XNL
QFSbFBsNl+Zh8B/oe+ePmvazmLtqz8xwgF7AVmes8xvoFmgnCasLvDjlbMvS5MbJzbvMqqo7cIbl
bdE+/7pjDJwXSLIJqEOwBxfBPWsmglVCyawwtUhn4LJTPaXGyEki4uHG7IjkHnqIM2OzuIer4cIY
qaCMlh0lo6Jq7+nIGzOH8KGBkZURa9XNOGdf+5FOni70+4qBVZvAzy2mNbGnFg2dKAPQC9UTfwKq
30w7uG3H+5ux3ns2hI7acfdGuvSBq88A9lOad1M23dsxO844+tIkYiIEim1Z5M27YjSKENDCFKL5
3ZNOzJ4WJyEoo9m9OIv6WEqQaVOPhEPFwtnBNnuL1/XEdSMJ8Ur7ErdDhj59ng7oGDU4H657GGZF
C7j/UkhzvDA30PZqnEC3rGPHuuWyP/po9qx6wxCLilVSFiOJIVyk5+JAs8uDTDT7G4nl3wKLcNY1
h+YT12ElWjRZrgyzqD0rm0y7tkY2N5BnE/A3oUkkesPracjFk3gZKrZlaiTH280PszUnRDyUXiBq
0LBWipzfNDrzph7FudaX7I59cs1WILUDL7GZRci6wiwa03BdEeQ09Ac63fRYD3CP5icrs7IvMUtW
PM+IWtz5cWxtvkNPPXRlIhjqtTxLRRgtxg3NBYxGGYzluZrBbDQ9uhwsNLNIjCfX5C9FwltaBvYa
kzbv6NU/HDO3jgDHhls51gGNuC3Jz867iUfRxUjv9mbHwtR7Z7EunnCh+oPO+6YpI2jq2aH4E+TK
rAR+o3Lp35Xk+LBHyd3ERiO92idTWoQMsU5VrLL7YQ1ScSZavW2XdacauQUzTee29joSc9lwgbk2
vkbOO+GI3Qtv1nM6esRBp824sc0edYEzse/UE2uXWMbzYFbfLEONt5G3N0q/Zf/MBqiOfOoPp3xY
EgzJU7OXdl+/GS5RxmX6WBojCYa9A6qzKo+WyoKKcPjgOpnLCz7qNbTJQyfAixFoEXPBMcStYWVn
d37qLQToc1X4LJDFfFclhCFH0LZsz+SPJDHQqMwDAV0UINY3DTkuSXjxlqGE4rLZu1smmOAWC+DN
HTgL0EIgKsukCwHw4d0WHWNitYwhoaV0Q2IUzMVCKlY7m/VelrRgu/Hcz8N4/xQjVjoTbwgw8oXS
SYF+IQXPzhs9JO374EUmoxKNAA1Dls9IpaezvyYmzkyKptY2T/2Yq0uDYGXve8s314zlWTfM8ny9
VUHWPo+5eIlVU+8isyJ1nXwzYl05TIuJM1Sb6SUV7YW8kdBZo+kJTKUyF9EcGAayMQ8qKuDw6mHE
PsQkmbdZDgmyxMwnuMyV+BXyRTzNDegT5WJjb2KCUIhAnS4ElgVXe5lkvPq4ZJ8Ise6UFTlvLfuV
xBdv9eT2xGWmNXQGyFQdLL3a0dyzma+mgpRmYFstF4PwvC9m9o4skfRXK99bwNIRmPWwhM5V3fZb
UcHIy7ufVVq+JlT+e8YPdHVRr3NRXmA1DeWJkRn1V5me0nh6tXSAaII0qa3vwRBE5v1x1UdM8Ux7
ekzVZbHGGPgMudz+KGlkel6995LhKSFFEP40KyVtqI+eXyRDq7dBTfFTdLba2DYfY/JzVr1KdwYY
+1ISeIo8z9/GWfWZpUu5F5G2nQ1bnOzFvliRV5FXhnvXt/ptls5sDL3hDAdVO/tReVP3MaDaGhuv
VVF1mx0p47VfnZgZP8f43k+USYC3mHLTPeXq0LkkMq2qnqGBs1nP5g4oizpJQq8YBxJdD5WoDWp8
dOBZfW/XlnRP0tEEZActy3Drp77wVBh7rBJSjzCeM50KMjl3QU5S8KadaJg3vqCtCPkVW3qehS2E
DkZ7lf0lTZ0Cfap9zC5oIKNns1UM41ntA99BkZK6Bb1ROX8gDVcH3T7FhBJfaGVR9htaSBaZ8ewV
7o9SoYviurmHb4N/o1Wo3kG6Fxk93cW2uQ7MFeRP5osjEgRJhHSnhoM56vpBK79hdKn2Q5XeJTRk
NzhL2kPbOmHrjPu8z9zPkZRCsHDL2D9URnPnJWOzbWzoMGNP/xOwhLNJ88HcQr4UVNqGuFNDd8ks
bMtl9QrdC5SAZbmsL3W9MWoXwnzELs9FNDH7UoUHv+jwvTjuBFrJn1D0lcVlkv3nlAn6kqTembP7
rAQjEuXmGsSoDLd4V45hR5TrhrkFFkFy4hyYmBc2KF+aSDSn2m7eYlMnlbEt7zvb2JnpGF9aT9zP
fbLQqCV0gIVwPiXE53WkSTMPY/7E/m/VPI63muXqx2ZpH65+gs4STwg8q2PXURdZVvZIQudwWKTz
0lluwdbanXGpaN/tkStFmeSKABvfx24zYtNj6hQ4hTBXSNxH3Ciiqod5FZDav4zP/8v3/h/43gx0
V1LJfyeiPP1Y+d7tjx9/53v/+VN/8b3FH47tuvAYhbXyUBzsdX8CUXz9D6gStK4horhwDzzoK39S
UUznD2AlOmY7Q7cEbkjcrn/yvU3rD5ZDx/dd31svhPjx/u//+Yf5s/3X/X9wR3Tjn/4+G6IJzQjh
Y5w1Hd33ryyJv/G90VaY9CrtdU7jkgiELuR0ZfyPltkdO/3laoeoTKMmb3RVJGoKQkf7T4+Ehp+h
2HQwJX8ZJ/7lo7h+4fqYRBdP5kVBPCmUsStrv125/nocU/tf7/+6idvxaBR+t5f0BA4FbNErwN9d
Rb3XW9dDn+robnqYz6REsgFYPQ2ibXEoXW+OEU3O8HpTra+Sw3JdAmHCe6tWhaVDktgpGbWjshwy
ZqY4RzGTv9iFVBtVYl8AKrHplvNo5uFUNv2JPEyYn0uE2m4ypAgxsJ3pYOK0aknMSiENZkyHd3kS
f4iJ+mOe6udGkL3U5e6ndge44a0kKup2NrITXTxtx+w0OiQabLayt9pdXRd3nT7cj1aSM2FjZzoL
1iHkYNsU9UQBWDRIhpiypMn2ugEy2raa9WKasv9HTDeuswuZvNaNeZ6nGKSFh/OIamPtMoPtoLyf
CsT8FnsZaw9xaSFc5TlPhmRXMuTqR0YZ7O2BBVpfWbie2rFbyLHzNymzsaCUkxuIsvwyMwUIaMUl
gaXVBFL5j14shl22wJNahPcqkTHQ8JlCmxwHRE8UeGSdbETp0TqYK8baLTKUqvcFfWIuZ6t3v+v2
WaUvuIEexi57KyYZyjW1z6ITvab0bnMsKjt/6cet64NMThZFyU0yRo/j0ojtx5LOxUGnOW146R2A
d2sHKRDBH1kLhSjYgng+HqgE3nFbTwd4Qz81qTlbmRr+SRX1vZk36ouRn2wE3iE79i4gGnwTY6He
eUiR2DJQ6UvBDKLWlgcsLs0uaal9Z7qPaeGj+2NYPDVpCeJmekNrFwc5Td0d3ka1lZHzbVyfxZkv
eTa9ynXqxfyD3by3vKeRke6EtwTXD8ry2BZVSXEy3euQXCgkYmtLRWUGVmJ9xoQOYhZzCdF1OW2i
jBCqVBr7uWz2bc9+APHJSVCgNSUDKyAOD74Ox4M2fbsbFWMiSSBa2Zq7Kelgg+defohBS3qd05z0
Id3ZzXhcaFnWkL9uUs0rt9EXnClHG1WG9Ii9cVYZXzp8K3qN6n2pvuDVI/QFrbDWMz9lWduRbzIf
oWBvRa6HIqoVcWQG0S8pLZdmRL80ASSdSKdcTQeZ1vJB7JixSGYOPUOdqbIDyGXirEEoh1ogQ5B8
Z305KMv6nhrkH6ITtw8g+tmjob9pLR0gMxe/jccOhrNDoioc01DHdwd7vUogotNf1rAcm+sOdXK3
adq8DnYfn60CTiNSauKLkURI6yxo+PfdTIIKsembqlqNxOzLpcH2AL152GrxHhHWoaAnAK6w2Ts6
DhtOoC8kAW1wo7y2I9DixjKNcF5/MSUrK+jNGF0jRcGxtJ5K4bznblTvxC619S1OoHdagAJjSAJk
LiLc2tyN6MHcH73tdhiOnYW3I5IMQayKIXT7teA0g5MDhyAeGbMsGNNQ5J4jn8igFvl47V+EpfP2
0PsfuhUULveZDuMl8YHzkOAJQboZcTuO4rtCcV02r3nc2+yyzezAArIvgNZtk6SkwSfvnPVFKub7
y0CKERF3bNP0i04GQWDSWb3vdes7W0VwMv2uT6d77NXdLUTimcK0iY+t/xgBOXppwfTzH5ROh0XI
Y8M5pvfseZeCZktisLec03jGiwlXu5GIR3N/Ow76p5Fzr9TjDxT0KDKR4uUpm3HJoKgYtlHyMMeR
tjcSVs5Bd4IavzFxsmFM6RtaCThmFaVEpjov5oQrfEq1NaMMi/nkSYzQ+A096F+BJumtu9LFUT2q
o4NTIAB1kG5SNUbnhPBPiQzTHmcnHEhPsCaWl4FMbTiGfM7rI/vI/L1w5BFU0UZ6TflqWz+1EsmZ
0OwBEUd6jKo0Dqr6p1dJ45RHw0FrRH+IRxDKJVNYmBlsrfOBGXaROPc2w/hMEsSWa9FxEayb/fda
xQvZbuYLfR4S+HKhbfJ2lDQ9iK7mrB52BstUbYkwLmas9Q8ZjtFGQ5HvCWAtmPElp7A2HtlHVJtS
lBhLs2/IZXge+l7nKAtKx3gfBvVuNpm5Yd5KRFePzEyH7IIDT36b/PFj1dSUaRn02nRXDnVP1euf
cOcxAfLvdBft/yxR97hG9NZUZGmDOuYqk4hjVCZ7tmYWkz3pBoW5FAfw/9i4C2b2tqUHfryU91pN
K0m3LQb+RhSWbkWaw4y/OemgoU7nVvCRxOgSbZskQwtNjhvaYjjAtPT5z6uR52xQpO0nf5pOka1W
L5xPA46k2Aql+GI2dzIZ2TbnyZOiFRcuxhiRrrWS7SWLxpj/tOMBGhxZwjiUZjdg7GYc26+0nA9E
z13qngAdb573zlJ89ZARMB4l8ZB6nfpF/pS+Q0IvE6pQJgpwGReVuGXWli9PjQN6J3ey+YYQiA1l
gwpSYVoPsUjDTFvsc04SOuv0berUDHpM9dLQGNzPunOrZbuhLaY9k+o77IsJky8F9aHiM9FKoscd
y3nQNPvg29cgO2O3li/IsaOtEzNSEvqtK+1HPjmvulfMJ1XXyJvz5ORTz/w65BQSeZt5oWs81Dbu
bosxmZ2M65DZZlqVEFuaQVos1Vgdy8XXT9V6QCbzTkcGkIDnXcg3dUM7Z1Ff8uJLUhOa6iX++4DC
LKxBJ08xOPAo1ifWOkt5G2RXTzqBhaSpz2+6N6ymUR9rZkKieq2XBhtg+UFEBgJVpqGnIddwd3Rl
+aDnNDhnTKNIROJjWtsHkt7R4lRqF/nfSXpToS0itAM+9tsJr9yGeoLNrPaNNb/FdKDu4m6wdzG0
lZOjWWbgjH4S5I7FNWsFojZqVfHMGafpHPRGOu8zu/0icU+Ss1scu02j2+QY6uv6nY2IA5o1+8rA
qbdDtPtgrvbj8ZrJVA4DCk1Ez9vRpLTOTURbdrzVcKJzkSCGS09WdwCv2a7bxbKrRgIF+eTtHXu8
S2m2u8DaD/la2hLt/GRmwiGKNr2Mfjqd0EUMDGmYrTuJTbuVLEGzGk8z07RAzJ0KkqwwDmR9B11C
2hcOZgWF1HuQbbcczfRxTl5i+o1bvR+q4PrrOECVOU+So+uXKaTqSCHBmpgURPkpI7dMOgZSDGZH
KKmxMCJMKDAk1k+gOEgYmamkd0SbXRY/t48lSmfWPbj1IwzFuAb4rTMJCkUmfiBQAH9a4hdRsFKU
q7KtowCsFJEPvCUd1FZPWxezag9tezV8J6ahTmX0brXRc7ZQLLdWiadFvcDIeig7WnRjor+YhtPu
ungzJFgHx5bteD8T75O7VnfIRB8uQ8dcqHFePVJsTiukYwtKZSAFOV5Ola47mLvL95KM9f1SSIIB
MVq71FFdySkVy3c1PJaZR4Ii60Wiw8PKhLavjOLkK/N5YpwAIewpVZpBL9kcThCYcgY2zoefagu0
8ySiscQ7T5efbBJabVbFx0nExQu6bsEvjvu39F+pA5MdGQ83FUOdXV7pu8IYfgw5iTyY0KIY8jBC
4J/dVJyZ+5qnWn+qAesd486cT9a6iaBrQOJNaweFV+NCRXxFNYoKSfqV2nAaYQmMQ0DD+EzqGuHr
lIOjtxUs5CG0CYA5aKu/PQKfgP1kgOFIVvux9B+a2Vk9txzG+BOhAenn0QJPX8kX0xTIFPUFSF6S
xwcoWFWgxUkTeMpeCfzyZI2JuUNg8kZF4W/sksWGoVnXWWAl6OZvmnLxtvEknxWL7c6h+VPPGFxS
9TisEHpab8NZ86ZgXjxxnPuDi9D71KbdB9XDS4FagY9Ve7Z9Gl19BlAph9WYzCfDoU2a+7Xa4sG2
Tv1s74kSmQ4t8SmhdHFb1GVhnIC7u0e3+poCiwoJDpK/PtTWWH4xlCHBeJP/na1nodFoDDGtKke9
78JKiiuBVufdzRSne13SNtW1BqhocUPIG0uHo/ksKwa8x3Li0+1lUmNHGB+izqDgI4Pl0Pg0tvsy
3a/6qpTm52m+Rxzfo3jm6egjP1Vz7ICJ7xJkVYtz7Ja15Mv0U+RkK6bCfYmxVMLaWVjwVqeirUgI
QIukJHLdlNfuawRHxAAdYyYrm6r1X1SK2ipeAQLX03xOoFuw8OSh77y5qfGe5HUVDHN9kxni7Jgm
crhmORcxFvfRFpu0Xhow9ViGG52S2rUnVM/jjcoLBLLWeyl9Qn2qctgq72fZ9/C/1oOuI7XZRLb5
ZSwXztF172rFJAFdD0XdrxMgUq00+8+HlIO+ykR+GV4PkeMi/ihixNC6cS3SMZgSVbT+GQKB5Mkk
95BkR/Vhm3CZfJqhwaSRyqkvdrctpRpOKd6GU4GsAmqEQ4+TloSDU46MTzUFhaaGXfc1ZTE6RSSN
nFKM+r9u5Sji41yxWnMdkpvcbsmLkHoKFAp2u8n8e9vFI4oEZYUdUJSTstS9L+NkrzvKPSzK2brK
90/D+rXfh+tjRQa0IdYmxhLrt4D1j05Olj1ItOBoplB7mukXdL1oSGU0f1p0ZYJ5nfBlVc4FlGCQ
W6XF8T5xdK7MvruygowSLnLXnazG80Jkia+jyDuuDeSRjhXoEJHqP5A+RuYb/e2Mj4uHJQC4NCez
531hK6ZocHv1r0O0XiUF4imkF7i8rwc9g9oie2Nrtk7JsrGSgNyIqcZ60JYvytSc4/Wy9vthlJW1
zWdoLm2ao+th6esnnMGrVqpX+A6sj6jN452IjBF6GydVtrD4Lpyjh7isjsuSj2cG5mW162UGLAnN
BFv1YkdQx5FWdhAZ/o41AB0FTBjOnNJiYM+BlvE3va8ebbTIAYzfZ+WbPRfOiAkRQ2jGyOeqscvN
YHT1vmmN00RRum/JnnXBuVwSzrzAEojHzBzioo6VYFNkL0xJ4rdJPpCxJUmsXmOE423iivTDQr8C
6wGZKfGSXxKJi64mEsbXmamtAoJWRvZ95Kesq0nxHS3nPvIH75TWPYYzC22wM5HM4+Q5GiuqiKc+
Mc+2G0eA2NgYTEYVnxvjfdFL5K1+/ybbbNhU/Ksz82tbZxhzDCLiJ9Bg51xX/GfFKDSzFiY8DB48
4faPri+eEr1ECdkDCplMl7gDtmdRUk0PS5oeFyk/orIUn1JVJ5oCRCiV5kNTOPHWzqTF7NtITqNH
5IobT7fk+3zXGYBt04WtZUUHm15hNpxHsOl2Z7iXQe+qnV/OE2Ci0b9J629iLMxzfUe8tvXADsTY
NlU57prU31oJK2I1L/Uxw0RGOClhK0vcD2EcU0/MjjR2zYjFhN3ttlFSoXVsmpsxmqKb2Moe7PFj
npL83bCm1T7ghNlkPjEf+vC+okPwb7kqxtvriJgcik3Z+cCeasnGOZHzTQfjZbdovr1359a/Saqc
4Iq2Q75Qmii3S5Jsk+lU18ybhzqf9675s0nkcnTsbNwvlCNsQDwtLNroqSKxOIx1CozMtaaLaqGy
mECTtok3fiPIu72zZfs1qUg8S7DMrdwEWqjEdq15qdSB60VYo6KEh5OXB+aUDBB7wnF9McJ4YPnH
RraciAvvdpWWPV0fohaaT/eq8Hv6WhzmuV/V2UyuCwNxR792aWFCNIxrOGgkRPktMW6e3+5MJIFB
JTgBC7H6fMDG5Oui3Qz+qshLdiBF/qQvzEZzz65+/PWQcW261obzjBk23pEDRWrpetDXg+eoXdWp
Aio8VxyV3LdpNR+vXze50uPxzdB1yYRaASIelCajpbh2VmRMsSIgrgdjarczeXWYuIZ20zsJQSk2
HYTTteiJWv7o661CZCj4pXi57nQqtjVumYj9NAl5mDhRHCG+C4Xov07LY7kS3TSn9s8GAxvC32kY
+rRVImHQbplXb3PMmwfkieF855PbOLGjVKhQ9Vkivk9YP7T7SZD6NUSdQNmnmBFOzg+mbeI8W97Z
g61G+28BDzj2YVE9JHF2SlDKnHj2HkNqDkXYJInbpXucGrCuzAgRQF2pu0zxWoNCLMrbdR8bcRQO
kQPxb8Y+wdmK+2VeAZdMqZJQA33VeISJe11Yj6RcVSZjcq/AmUCgLe0jku3qdamJ73vTvc8GKw/7
PAYvBOgMXdtDHmc/aWrle97vfJqQLxFgX2D3C+Z6eM6z8sCeLQ5xgAOlsukZNLwFmwYhHZAVLGJe
K+ZdkwEjQAw5S/iHKdEhY5x8sI+/62OU135Op6eNul3jZ4FBc5HlEaGK4hLttlO04V3KhXnAEw7x
Q8uG0LSjaWP103gCl8JaDmyPzCz+s91FlVu3zf1NZ6b9zrQ3FlrEHIbwtl/cb0jsjp1fYIiYR0Ya
/Pn+8tUe3VOWh8qAvqf8gh6dA+u2btdUEjynNHm3vDLFTY5np+vXNWxZUAgAgyed6HEScGYoXrMw
S+let2YMaY9w83WeHbhaJu6qeeUl4cDTvRSqOc1evDDgtchtW+GNMRl+F4deaaFlPyadni56jZuJ
eQByyxKOsG8fjJKkFH3FDXbLLQEGWB88cLGd9kij/zFUEfOXWrzCS6qPaxkrxw+d3TVQBZS9ZK2+
xlRFD23Nn92SXLgONGk4Uw6mRYzYisjqSzcjvonT5BGjFNTliCse09xA1uWTQ+CXS008tF1ymdY3
Ws2WunGzYMKah8jd+HSVh4Kte5E+UuqidJ8Z/bzYFv4+InmsvdsVl9GlFeI7Eawwr75VsYdBbtQI
IUeAwn7OPbaJMIhmE5ci42omSRYNevSuzfS1z1L3qIkZcGqxE87sYwUmoa4aGsRWSGtxbB5yE5kI
w7R612PfSYiiP+ArezAMBgIpiphQj8dwEc4FFsWmbfWVeV43p5I4TLhX0ZqGjb++3yxGI0KdqYke
jcN2Rhu2nTVFI4AYcQ1peKCLLrBiRj2lj3DAMH9ofvfdNJJbOHg1eXeAZDPjLU7ukz6OjnM8wBxF
Pa1THiDRRg0W2Ri5bGcOeG2kwSYS2XYM3RL9EYW04j9rZflEJ09r3u3G+okjnikhUZzyQogFSLs4
+SqzT3aqIDJtaOQdxIClK7a6Y7Blq+/n1EQ+4tO1gl84lW391FqcIO6C/F/32C+ZWyu25LlP36u+
45M2OlGwOK+ZwMMsUCV0iGFwA5IbTgzuqQZZpdfVvBtGWgJWIiSXLlNsI9osDfGTmNO3jfFaZRlx
3rn5bHXGt9SUdQgYqyB0snrB0Ec+cJ+CExHJuembatdNJGmSRkOii3haaIc3hOjAZ0I3Zj1FqY8m
zh1usDM95VYPuAgr5dYZKH5KdBFJNicsFPIjFrDEapsM86RZApPJSSDUAw6Qw0jV03Ym2ENZwHrl
gmUxHkprpujVsPVc7UHXo+4RfdPXavbfZF5PdN2wA2Gs27WJc2tEKRpzKyNDEEqFV0PQ9NCRF4J4
1hJZ+SaDDbRpvRL2TkHt0c4Jcg9mCqFBtk8/0jf25wx/KyxRkFs2iEUoyBsubFg0U+0bpqK9Dfuh
Fm1MPBHeT7JHrdBrrHTjDnvqj08+7NuEPJoQ3atDW8Fgcw1K2zXuEBENgk+ayp4V+7ON09TgB3SG
FW0sXojnAUa7eMfFq7Gp20crxXvnGnm1tarmJvcX5GbFjprmrjU8VNcNmAwzaXmaC+zAmv+I/FHV
5k+jWQ5M1vj9yXkc3TXLJfH7Y6mKS/KEWZTV8OzYkgkQ5ouN6/MUQ1KrCziYTasV73qeU6yk3VeG
CJhwiXDLaA4es0pD8Ies2VoGLzBhjhZFdzclCT6kYSEPrUTltoQ1tJlNbRnalk990+Bb6lxphpM0
mQyqCq+F/9lFFf8z4Hhxmi+A6PhAtfSIIq3BD7MmCeF37XHoEoTubFqHVi+BTtHGNmKsFhN70Llv
2QPpbug50FfIRwjZlnMWShKg3Xe6m58KgMTOSuvNNB5d4etPaeUyDirQ+6xFYmx+pnN3zudKP7LW
bJepPDo6MyLfjUPvuwsqpSS0YI2T17K1ZTTQY8e4m+h4NI3sgwmb2qVdN2/o3ts4QLPHZk06st38
YZg5xXRQbSC1TRMMyizDAqPCJpd5v3Xa6clyq1OJkGvnqQkSQcIEMlmhs4iW+HQlLKquV+0gzGEw
CBbmRqe4QUHoRqQ8ztSVOuW6msoD1e+rKmxOTQNzgBrEJWXAORbyw/rM7MK8NerhTesbpOGAhY+2
wiA+uk6IJAEvAxiO0J48Z9N77U/WGOCRuusFeG/PXcx0YWLN2IuBzmuy9KFX+t8qWlTuwig4G3Gx
ud4ts1xnJ9bWIQwI2E37brAIVV5r3N8Hdy2DM1Lj/v3Y72/RFtEVG7ZjMYnTrQiucivZmXHxS3mV
6tWqJrYJHWWEA2uqLPkSVzbQrSt56W/f30QG8++yeK6vP379nr/dvH7n9VCtzQTH4OMh1qcgdAFr
usC2+9+QiL9+id+v97envv7M9f711q/Xm0eoZ7EAsTxFGXnT66uMazcnXl8BAhzKhutLC0xGh3LR
+00ZG8/6YqZ7N9blzoq7T5pi86Hv6nwPwqY6SKrrsM6cT2fOD8PwFashV0MiIZM5qW7xTsP8lG/Z
Ms7vCaZTqM7ujYdw/6AZCx2rdVfijz7V0L9vyhVMqTw2OB3sqCsPk/qJ776+eZ6DIuR6E9WBL8Lr
zcTw8Y9cbxKnkp1AIBbRYB2r8vzvr1+f7xdz8/qlKwbzeut6cIzsr2f69SCJz6TwVVTOXIN/f9/v
X+vXc/2+/5++5z89ZoGXPLrtXq0NdLudIcTRasSjMJMMud4Fxd+cyGH786vXW9fHrl+93r0erk/w
++5/+tn/9FRlX2EgMnkvmnU4smIw1To3iPlrOcHX+//xQRNt/d+/Xq0/RGTKXz90vX/9SUex++m9
47iODpqeU5p5NTeJbpn/vHn90vVAdhItMu34+8d//wq/HzP10fyVrPC/KrT/QYVmCFsnaeS/q9Au
qGXWf3Wd/l2H9ufP/aVD8/4QuiWIL7FcWob+33VoSNQsyzb/Hstl2n9gbTBRpdu8um/45Hj9JUDT
/xCu7wrfN9AyOXB2/78EaIb4J/UfKqNtE33Fb0YLGRnav2NVUjdVdl63+bFALnrwx+69t5xbn6ZM
QD1EeSxI3NGGZV9OuUc4kTzG05wHdpfoh8YAZG3VsFvd+T5vzO7s+8udH4HrdrT6o5iqPIhF/4MR
u48+YUEDhnaEXen4c6gMedPO9V3hZhWRSFCDWzoqGyzExPPtZ7fpw0Qbbs3sFc3SLicEiGt+6231
xi2IQrIYRdL4MYplN9kIScayOKOFiGdgkXX7XqoYkViv3N2cUYcvhKn0n3FiMrr1rEeHS+aqZsi3
ZpwwVFzISNKj5VASxjf1LN2IdpJNhXmUfkXl32X5MAWLJuWOODsW0Ki4zdmk3E82wehUV2i6SATc
4FGdkbLEn2gL/JNFJwhIrZkCBoneEjNLbwFgJrduFCOREARGupAnbjIXkXwzwE9iqn+0ShODnlzV
E02maVg8a3MtcXTM+ai8GwCSe1+1SWibCcp49ojpTEoku+DL7EOOZ+d0oZppDlVe78soHe+LZHkk
NYyoErgjj57+bRqq45DI4QdOWkjz0dtorTJyHy+nhtxtP2cKU8S4VWm67MaqdTeUtZACHONFRh5t
RzaIopbzHg3W/2PvTJrbVtZs+1de1Bw3ACTaQU1IsCclWpIlWROEZNmJvkv0v74W6Ftln/Nu3Io3
fwMxxA4kQTCR+X17r82GaGgBqSeLIOwhrNn9yRuG8QraA8eyiCZMXClV45rY+FnLzj5qvbJhw5To
xCYum3eCN9e3R09tdGfT1T6N8UMeZicYMoytNzkCG0xySu6e7iMEhyGNyDih5l9p/n5q8Cn7JnBl
wYdkwXS8eRJcT8rt0Mbf+8hOTrAzkpMekV9zuyBpL/3j6u3e2+Nu9/6rq7c7QivRd6NN9XnZkuY4
9jrvcZk1SUcH4m+vcdtedbvn9u+cWwiVpPNwe/Lt4vY2rMRDDoLlvBYqP/5+F7dH3LZJ05wuV1uL
4Pdtvx/3+2Vvt92uWqkwNp5Oys3tGb/vuF2ViWRyfPv3j/f365Ha/GwT7AG1IJ1Wfzzwj39vD7y9
zKyqjRba1XokNRYzLYqw24UyTFR/MxwL/K76ecB6i4wh94N+ogNi+3a6FXJ8KuCdpRBHfl9okwWA
xMy4DZ0rVjyLQNDltnFAlS5C2GrDt9vDb7d2xNZSlYIz3IN2sgf10uhZSYnJZEktklrtp/6MbeYS
j+XitqDiZei5dg7bQTvf/qMzAS0FghPFg7E9Ze6I0XSYQT+bKNHrJWeZ9DXd2Dv5LM6od8VZWy58
OzbPFgnnpqgC1WUvWJgF9hPuMlEA4i/rz6GLsaTQbHY1lZ1tXw3WWUrHOt/+azMsFWqaHvx+5VM9
XYUaBxaoU5ulJAAU5DfovP7nNjei/dcxvRuXR0xN+L0BhxlkqdjHw+CcqrxwTtHAlIPIonILmkM/
zyNOnACKQ3OOmFlCzwmTBg2Ysuf1nBHneXvU7QK1qfHrqvCiZFcN6SvBCID2E8jaIdozkS90X3+i
J+92e8ScNpZB/iZ61TnlhNaQYhtaxfc0pE4narqicCSqS+6meHpaMDP1kG9VjQh0KpGW6B1CP2ZV
49nFI3CeUIbugBg95cU00nbnYkxAAOHe8zf28gjq3UM/ixPR6TC77eguuuJyWcwtgBj0fuGMxSVS
JVIekuWih1dzVPg59dE2NplgdQsiilYJG+xjfLoO9dGLKN4cXAPnGZP2YGHqUHazHUiZOWswv856
SB6bSnDPzhVR6Cw2ft0+D5KqpeUlqJ64LVmO/Nt/H7VFNIVXYqk6DChptsR9M07BSj0XyIPJV6jM
+8ICzFi1CzTTIyc87qN13zfZOfR5J4Q3J/ueSFW7fezpzKeMG+dpnOm458PewmQLj8dPxaaosK4K
Tdq7StjPtwMLKfm4daKltuqF2aUmYeMyK8r1ikXo9nbV0pTaggUhzAYtyAXjQxkMbtmtgCetHRXK
VZzILyTSX5sOf3jpenAFU4SyKWa+tQCiciBjRNHTJXmwK6Vx79o5xW6R0bgvyGPHtWouqyNkLvB1
b0umG2D31hW3lhunZW0lm6EnhIn1Vn1b9SW3FdayPLz99+vG4X+u356IhJI15e3+vz38dtVc1oL0
FO9vL+0u68RqWTH+7Ql/bPrXv5Qlv6plDVr+fie317u9/HxbuDbLGlY6rGb/eBN/PL5Z1sDmshqW
1C2Z9y8L6tsFsMx//ne7iigJd/Jfb7vd0S3rcItwZ9bk5rI+b5aVeiHdO9EtvpNs3JRhwg/O+YAy
+9GGEolOXn84s/uGYaAnMhrwQdrH2S4hNcIiRoPF+CEbHX5AFuYiJoImljULq7/REyOTukEFnAwQ
LjqRljjGcY6rrcIKeMgr40XzmwNZ26tYkReEqnxlRoZc2271gNt7T03rAZXMiFGs5zNr0b1WbYwO
Tn5qi5j2iQHyuqcoJZ0BWFxurC2vBJFozMmB+KazHYftnpa7csMyMAw4IGpgkubVB7pyAQ07Bz8Y
my8dG9pJXSH+MV+HIikDLUrcbe5u8ibXL64JH61u1ZNhUasJX6K+QwftgDlzSjEFg1WPm3T27pKy
2aZpNKyjXHvLK2qJXWz7azl6cFBSuBa2kQelmuMA+ERHQBunWgbCFYIkOPQl0W+JftBA0ayKXvmH
ksu1v2g97DI8pC3xyfpgx5sQOmoUk0ljQvINgB+HayHpBJeeOEQ4wFaWro+Qq5VGbwNblqcQB9f+
iBZJDS8ZIu51mNnwRgSMOb6HJlYJ9Vkao3kqqYTaiiRryneBNmTvVa8OKU2ITlIOTMVnTCbBNtcf
HazLgbQqqK4C/Ayh38BWESKGFjQrrH0pFiaURbCMqibNiDzQlmJZ+lSZ7rge56TatrPzJudenmhB
oVrn8GQu5lwnu8sBKjRvxbNLvTqA+rAblsh4UBivamk4+KP7Mbj0rcyxCsD8Qfsgi0H4aib5sxgC
c4C4JEe5c3WSlzxVvZl6EgX+xfWGa+VCxQk7PzsYgGCWfLYe/sialEFr7bUv8xz+iDp/jyC1DqA+
0N/qnIM/C9oPo7g0hRxXOsbePruAPrgn7wtp9+CzaMhGuURtrjKbIJJSb77CtAEug9ey/OlazcLU
6sCRRjy8eC+LMA6UXu4bdMPRlGMOJ9hRr7qIXPgM2TZ7UOAlhhkA9jzug140/kkAwbVMZ17VBpk2
8zR9IVWIFIwU1PbAsQQMbO/iF1zZLQeoV+n3jYaSrTu6fUwFkxPcupwpXdshtlvHWsZk/6sfad0G
tq+9JuhghQs2w+hAf1LwQB21xyrC1xYUDDpgzMZzOiBsSxzUX2QkJFTvDVN+NWr32UoaflKh3PeI
+ffdYO5xx8dHF4+rXbgXOZGbiZS0MZFtl0Z57068R7vfq4JAGQPywzaXSbfvxLA3aFoKAjX0zPLQ
He/7JJyefbv96oj4fXS0JaCFpiYyZrHLurtaWA7MD4YVgi+YgXiRDBwnw/k52SBBNf/rqMRzkqqW
Tn4GJA3+3g4Nn5Owb2caAMzCdnYBnDRE5LpVoLTgs9w7BnXbOoo8DLAF2nwwNqNFz6KJE36W8jXs
Mv0wqPF1qMt64w3tHY5+79wRjey1xT29GdJEsjYKjKE1seAT/jFGTbYtYF6Fc2IG+cT7TipFdESd
x5vcB7hCmNIWHsCzTdDJxoxoNpgVTQIS3YD7TNNmEgl4J5ShWyRWFbwIiSg8VJdlipPJYe2Au9oV
tAyQZigHEVQEs3zRweskvII8BMwWYEQhQ1fr0VWViJkG+RA6vncq0V1AvOR41BxgGxOiV4coO6wk
3nUpc6M9x9X17kmUSI7moSdhDCEjOGYi5UdMeZnKQxYF9d/4B0//aYYuJBw3b4JJ4t9Aacxn75J7
o28zFuHsWtPYFSrLt5NbFdS88HPZg1yLuPqU9jlpPzB6ELdH3AH+nfGNFetIL8VI1sXMWOUt/Dem
duEeqllMixM/SSL6S0Mj00zAPRIyz1YV0C+jy+GuwSpv/VlfQo4fotn9VvRAY2KSClf5MuLdHGpt
nbzSEmo3YDePHvOnWdYp82+L1jtdVgb2DFmGJzZ247nbXrM+ZXf05jB8RGRK8fSaO0V4CifpYUmB
OUoJY2W2cbcXCSq/iO6bMw7Ryv8mYCWjiGeZrllvptYkxwnOWadHDM31t6bgpGS17c8qltDQ2NFw
wXoEAMtyNDKHCxCWniEnfmrclpVFnl8F7TySQvLvocEZkPDFldGQXl3TztsjFFiXqMPcxP4ife0g
UlqG2dDspr4LStTTK5i6BQ1MmlkGuCOOgrPw8nuACQ/FQLas/oDi7aITk1cTywgGQTbtqSAesNQt
oBPZ82DzNThwIvwxxtogn+15AaE4Q7/ri4eKlWdth0jobMANFeR0mXpbaGHWenBDUHmF82blXUuz
gOx1Q3UrP/puJmUZdNbQQleJT6GLxFFXfhwgYa7RBgydc1UKL7QmolWTeJAHJrrFV9I28TnVzmPh
6V/Sgp+fFkVDkBbqMyvkfogza9eO9ndnjvQHS/tBx2/fKek/jLUd0y5uEWTZO1Eb+8ruX5uEiYU3
XQe8Z2CH5HvRcXhpad2v0FgwRZ7XJYgPswKrXsb9Cr1MHsxV/GOorW9Ou4goQAOtk4r4oDnh4SHR
DyV1LcQufImau/c9XAKcGJd+KMNuZZfvLUZkoA0d9qkkQqNpv4siDpEeUtgyRfGEpR+a5tcqnz/p
lYEStSYsOY73OjuVsS8jbR+a831Z8r1G4Fhgwes0Tsa3FsIXoqyJEK+WMsL4EC/OFVl8R0IKj4LQ
a2JPK20/6cVbW2sk0rYaY2JPEFTS3PVeEtPU7+cgT3Fk1xaxZn1IC0lPy7eCGg0644dpKN40m5iw
uK2CqZ+aXbvEdA5SfvWSHIvJMuUyU2hlVsMJ2khYnWbL2ne2ffpmvnd0a7mzDI9YBfsiACDtslpD
T2aTWODQWgNnv/XTkPFDb9Z+uchh1PwCs6Za9c4iz9QV1MHKv588tPaZLU49hJFYpODEBx+6ABqR
3diHfqCIKPOz8X4aftqibeisawVCXEJbvRmnYp5HL12HJ89qrMei05+nqBFwCVjCJ93FyEpxkuJo
UwI/vKXpHKKFgO4XNzhF0AOZ41CcRhPVBdKKVx9x/y633R9aW/6QJsNm6Jj+qopitLwKd0qUmxDi
wrvSt4Z7NJPVWvPDtVNarD4jLz6Q6W1VhM+DPWMa4SH5YMLbnkmKUGi94hjxUeaV87WbrTsCrBSd
Ug82bzU7p7qKvu6FXr5VzkbOmQBcklxjS6KKyJFQ582yZHftHfky1irvMrjTCpg0mNW96VryfqBT
mVbYb/LGeYw766e5hCuPMfpgs0Xkx1Dc08/X1Zl5XZkaHxGTpg4W6KZyG3ub1C5aBxal21VsjfMF
b+uq5td/jC1F3YGPPiXjbujclzSElZiaKIm7meD4VJyNLA1yzyZwYGktFigqiEsUF12TX4tyYZnO
HtIkny696+TfNHt6bHsVc6aFrmX7zTeK4c4BJVXSbq3U/N5RmQls0OYHkC/Pw1SfSNREst0Ib23T
vTWQYE2oIcyoO/lJx0lRk5dWVne96qEpaRj/LLqlG1HVZ9OzgdoTZidnH6OjAximXGIl0oTjsL72
ZvSg+xZUeNqbNE7bJ12eHaPoj0QFdGtFjGRuGux9k8hC1+/0AD8Ai5cRAA3Efehm3YsKFdgI4kBT
mxUOlL87V1EJHKrk3slJzJkzvEzSvlJ6P9l5ezEi3g6Tqgv7yVq54b2JGmLrtN7LBL4kGMFWVP7w
kFbWcy06ZrxEDgbIch4yA/MFGnx7k22MeAhX0Vs2gJaFINEHaVITrobeJhO7aRwe4iT09pUWXXSv
dk9zlzgBTf08OSpvN6XmVheqOHQuYihhsI5xGvtQG31C0HIBr2kciVjiUKwmVnMiFHtFlT/aDr35
6kuoMkCAok0lzLuxwMXXR6lgKi092orm5w1XwiIIhjvF/6phlkyIBdlUh2ZkczTKT1pK6yAPKxig
tv/cU7t+caK2Oo7Yb9fkNxeU1j9F9tjV6URJXtKW9tKH2KzizdS43ibn5EBA64+86lC44y5F7Eu2
VzUGupvbG6/yWHw1GfYxA+WbGot8Wxbxfsw5KTpEYVBNpITV7j3q5BtWPc46ZU5s5Za9qnHcbLqx
3N/wVw5DR1ijSMfAsiCv7qVr4RgGJ8aRbB/CcXgyk/7aeKQYhpOWrDNfe4KPB7FUL1lMq0MpMX2S
T2GN7WFAtTdH08kDCbfqAWhxajWh5TloFBSA/0k1Bito02aaT4mUiEwXZvl8sFr5M9T7DPyei9cy
RrBUdA4kMKYb1ow8vZvRFTiMwYhy+o3fpejcfDD3Xdk+JQrttIpY9OSLcSDvmwO9BtoUOoZh6WoC
OckWQ+6T4QhcFXX7MLqx3MgeqRVsbGpxNzNuvu1dkNkq5PROxHjfKVIE44lJcEGHN+OAwsi/d028
+tK3p40bQ72mgc4psEpQhNtwUfzZXHecLess01eeYf9wdTM+VYP8Fid7r13kg5GVbKPOfmuzkvEj
I6IzDYG3uO77JKts7WVQOAd32HfNdAdAkSKMSiwCTeBnWeg12GMsbQBTT/OwJ5viCZ+uBowRekfV
YlCwGfqxsn2Ti88hLLxnCUeKfUxWjYkNbS06Fs/64gjtqnqH0utLZcwH5m80j3S9Xs/1m6BkbShi
c+oaLaQqL3OsTXxFr+lE0qFstI+GIoWhj+Ks8BRuWJG4+Ac9aNAPWman/FrsY1uM5L2DD6IMYf3w
Z/k8qYWRGY0p7SQTvpkY3uH45NtIT57n+k4mrbwgay6vcZbW25m5+aZongsceJxPKOS4WrZtrXpr
Z5imMO0YqxRnVFDPgKz7IX8SBLJvxpZpqakXL0pQA55Hk8Di+ZOl4Gyb+qagaVRNOAX5xqhxJ5zn
r2JgCt3q1CBG6GOd73yx6uRnOlr3fd4/NcC1oC7Q8jDaCqV5hm7LlwhF31U45jutdjTqqixIZ+E0
GPjip4yV2cGw/IduxrfmjmCgzUsD9xjXVoE0mVzkJH6maISLxtKfqYqSXWW1D+3yI6UeiTIw07DQ
WMehlfEJF3D6MffNcqgh4DIGSPmlCP1tDKcr6bR43UXWbiT61xOQBFsNggvh7vkGoIex091hOyTW
M0h67Bs2YmYnmn/Og1CbVrP44Xv6uv4eyn4nouHR67Giy/ET//m4I+r42Hj1azjKboMA0V9HAj+S
Cn3MNUBuqtp+mxenIKdNLPGZmtZ0We45LFrSRgvYdCj1cFzKaK2WsyNcvqtOY5YUhiVy+9x41ZMA
3riNQ0V8JYGzBFN90XXrachGDi+lEOBn7kttpjQhLUKVQdm5umQNPH8YVoltv25OEVAiZmwsFWVj
AfQlzDqznOQ8kYDuGiMrnaG8rzhE+F37mCvRuVE9zl4b4KubqDIEwnNLrQwToQs1FvCwhe/v864i
6RhHjHSng2hcptbYLqX1aWvuU5N195lmkiuRjsQ+A0wwJthJDiLhpFXw8NxAQ8G31/LHXn0Q+j2c
aiHe8naxjtB7NcgHI/lT6Qdn/GSOmTy6Dt1Gu+tPs1ceuh56ArubRfmw6aNkg72VRVuMCl9SBVu1
GVkcdEV/zP28cklsvTNdZuQo/am8FFfTp/EcWdqEwG/grTFiV17v3flkZOzthI+f6eIT832xNRpc
ICAj9lENxsO1HZqMXUjjiukl4V4YTEat61cZA1oAno+6JF4UGPL5FjL1RXem5lA2zA8Bru0Qwez4
Aa2MZOiOfoaXQyMF2ouBaKZZzKFRT8SzqBC+mJFtp4bg9rhOSF5NAj+36EEB5dxFIMMApcw27ncj
PlvaBYsJXZUmv7cSdZ4KioeEIZY7l9LxUfRUX5R4KUMEtGNh039wmjucZ4wQtMc7DUSxNly12CBQ
SDAjgRT4BZ8e58wBt3Q3tF2gcm1bo05dWQL0S2n41zbTvzm2jtwzQgjYlz4oOiTm5GCDtGR5lHgj
hCyQuka/y/XinZXVZV4Eepp3P9T+3ThVIWVB7Q09VHPpqRTsSKMRSKvURXMiaAKw/zeT7fTbMtIR
7hZ3ffEZTxXErOFgKs6bSvhrt+9wdPrW99jp8iAqH0V2HboJInSoMZ8NJaJ7zXU3WmGFa5C6xVqj
yqBpD57YDwp0RGOg8LPTPKAIRN1cv3pUS3eF5hccUGh2/UxcYst5Qo+1s7222zVT1gRVPyOxizN9
3+Gd9UcAuZQ7+46MJFEZXwpvOtkJ1mEYbv0hzsaL6dUo5AldC9BUIkSHYaPB7FBg2kVcfJlT853e
FFzVg1lO4xb8Kvy/FANiPeC5jvWPJvLlA2PzTzcKKaL4NPqTxCQvgYXSpjEOsedm1zgvz6WxZNTK
4lx08qhCLT8YMwhXU/RXOv9YrxOEtAAimTWEDoWcjEJ1T360Jgv/oo/9S4RZbzO3KTs4BQWLkceh
kh49MxMRgclBber6OqohJ8yKkuqkvYUu9hdl9a/u5Ow0HXJfrKyMMKhW2056OZG+IomRaLAFlV40
HwcNOy3tgW7HWZzypxrfXY4EGhL7Vo96jg+F3sHKJJq+sy2wusup/Notert2iYDslohOO18ScX9f
v/3XLHf/vu32FE9qBMndnnO7fvvvb4+J6WKvZzvW+SmwhcIEpLrOZwwrmmc+/rGZX6/6LzfpZYLg
nkmZwa8H3V6HsyFN6N8v/uuZblKARhwSZmmAGKMQbm66cND/9v5+bQcQ/ln3dbxzt09821bTdCfW
TPHu71u+Xf/1wNsnUZ79Hg1hv7ltOqL0xK5YduSvJy478va424673RblBckAeBnXt6u/96huoyGN
hXGKG+1r2NsUG3xqlXFSvZEcpwWR7hDTKYeG4l1PrHOmsXIhW1uMpslKMuWkaxoYMXoWxcyZv9w5
cK8CbzT9QwKi2dEtI5Dg1pmxdV8zRrikNQN8fd9Z8sMrLBMgl0zwkQdPDPP4kgaf9r3ZrgBpJFgQ
FLP5ovjqkwU4CfQsdvKQ9R89qQUITPJ2bXfpna4vLZMJny1JYQWEkbNRTKe+Tr4vLQwir5e5QnWp
xPyeKsKtcXOeB9Mi6pi+MFMM194CJ7oTOb5Vots4PyVyCFTfJtiM/NWQh1ddMKAmLgoBYccc9ZAS
vZkYOX6wxezDbGGILHp4TKV9qsmWauoo38SCRJnY2XX04jHRYvIA5Lt2nJxGd26eMBt/zA27t6TF
JSoX+T/ifV+or7CYFwML7RqXg3YlMoIqQ5xTlbejkGagvJzeBbW8adBe0eloa6CNZ6Q5a0HNdtV7
era242ZXwSvZRJjAET9+Q5bDyqHdhp6SCLyAVY0KL+YA3UK3quc8cz7LQYxBX0+fg5sTcZpaDNwC
j2MiOQcaXZtvenKxpPlUZkxvCe+hCIglLyhfOp0q6IjfwDHIAyRdpiHlbz+kXQiFO/FXXkMDHRAk
4C3f29V6xfbSU0giU4DFXa0tUWTrrmU07UExA5kyjEMLnWKFDfW1Hkx95Vrp00AEE+6xZE2z59uc
mZCccyLm9OZjCmSXfUyc1DYaEo9ti+UbQPpwdhsziC37sabEWY8Qyk2Xrnw+F3cMYxsfzAI9Glys
SQ6F0KkJn8c8WpG4Ro9sLuGNOs/oMBd6DcF3GjiHdtpyL20mv5lXflcCcPef8fYcAYq/52N8nSe6
llbUkfkHlNg2MpwpLdGbN82TU2Fj/UN9eC0ziEnFX5hyqBOrXzcfPv/zPxZBn2PaQlieBdwOxQnw
uuoPolwUWlMWdxSniHsRq7zX/KOb0lmIjeya6ag7Yit8sqtabLQcxjdx1uHWk1SFkboaa00cVGPu
6KGgPZWyOxkEoX6xxgl1OTmlKQdC6SqSDsnx+/dv3ND/xRt3dA4H4dkCJt7f3vgcF42D5ZQzDjjy
g+bYyDUo52FqpnPWJfCyAKTQ08+iezuJ8OgLv/zf3sO/2HnUPxyxEPlsj1neX3deXMeJM0Z5fECs
Md1jfzqkRhIdmPkZaxIktH2ZDR5M5EcP4h3ZtvrRuZ+jovr27/eFAHT49y8RqSheGfISPYNQur++
j5QoT7jRrjx0VThtI+wqBzTlW6UzCA4qee1nuQRhOk+GJ+uLlxrjnkQwqBcWDCSlXXq/rc9M6FdN
4Q0XiWCG8xURGhGQq40lGaZRhBqX0JWn0LKPXjuoS6URGl659MMbjZ50kYXlBoTauwOCYj8S8JL6
pYuthYt4ucCo+/rvP7b5f+9+l0AUy3Bdw9M9113u/+PY7fTWi9o+kgfHIAZhUFVJtCX5loZ0t/jW
yUWam3NfD6wt8b7bZnXIx4L+fjYzbR9JIJP9PtcHa29A0jiEFoz9nli3Fcko/Q7mgLmHifLYhaXY
3t75/5dH/y/yaMEv1frjSw7e2/f/86No43a6e89//Od/PMeNjIv4/U9t9D+f9E9ttGv/w7QctmPa
9PSwDvKl/5PR6Yl/ODBI+B24tu3ZvuBn8N+MTv8fFkBPY9FJO45p6IA1/1si7fyDrQlPRzrmmabp
OP9PEunbq/zlx+jx+oix2SZvA/soH/jPo9KjgUG0jDT27Vx/cRYJq5UCn3bPmKvUqpUJdbSuQJxY
c4y5p3YglK83dlQMUSnnIoT6sCwEBzx/2K7vgPYGBo2I/Q30WSLDYGJobnzM2se80r6qhrJnr32d
DaCTdtcRZxKtMk76a2zPQYZ9PYSn7OLawjZwrHX16JhfZ0/hxOMHsHLLS2Y43caN7tKf89y8VOH4
GrqVvhW+ASOIhLJBXePnhqzlVQPkIcZ27ZrVW6Lkx7iwfvIIbUzlUIB1zp5SBgmWYtNrh+lnrJoA
NnC4JcspBWDn9tPe9YioTk2QNLpEs2mSKxSS+lIWLnXI0hLMA7ulbeHQMga6uTJomswWHXbHRaAq
q3lC4zkHlIB/urmOpJYn0w2iRo3NnjV4/Z6MEEv7NHlo9OfM/xS2/4Ti4pLECAgMAckd7SYZCw7a
Ult/iMO+2coFFBMvF5hcci2B+WOP1H7zSm7KTlKfbTWPRPQZXbResJI0U8YKTQ+tYPSBy7hR0DSF
9Zpog9zOSbxrZ7KV0pj3bwrhbBoO+6/4KF9Lm15oVpwmV/0cfbc6V7Fzymo+9o23YqI8pzcRX81O
NWs7LMpTb2N/NeCIbglX2YtJxve53n5WQ9/tojHBi7hkccHeN54nZH8VtmazhmRoDrmxx3tODQQY
e0DMpbH3ki9iyS5HokAORkSVDmnoAca1WouFSpD614mWwZFmrFrNYqaKXnyFH9QefTki+IvQaRmW
PPVMsQ1qyMOqGYH7NKPG83qYPwsKYqJ9Ko03wi7LVdikA2Ze8xlAT7R19Fod4xFZweigKODr9zId
/QflD5SjP+zBf4I8txtk+Tl72kcEUmA7mOmw0cPJw1CzSTLc8VR1J1Kciecozs2CRzCNotzSXzt6
TPTimSZJzseiDJI+EEcrtimzlZWW4xgX0DwY7svDOEWntKF2hZDSoEebP1ZzoralMX2MI1pe2j1Y
o7r+LJ0eQ/nyU7NHawgIMW+ZTyNLvF00OdnNFC9A5xSUJ51lnZew/VW/sFva5YJSymIstPf+AsMd
s2/gS75Zen4O4WevWn+F7v976nk72SJySppiiW7zXDJhR7UqGn3emHb2M1+wardDNqb6x/CyOH7L
z8zNXxC2hdsQhGJH7gzN72SVlGCrh5CSk+aq4+0iBIMWU/Te/XY5pQRm4m/Aa1EGLrMnIK0aaMHe
G/c+jCmx7BiYiJckb+AJwONqxgy0IGmuyUKxCG84o1yWm6EAywguUZ1KXX1pOifdzYlz5zkJCKTU
vquBh+0cPwu0Krm6NWsmZUcADnGatlIOx5tRycTGkDFDOLSlD1hLJx3H6e6jBZ5fmdQme6p/rFdy
fYPegV6xVu7dDmyTo6ya/AJ4c0nviW3T6/d1vSgoHDrmbhftf73P2H6MZTRs+7KbCYLiG2Jhgo9x
1DbREL17keq2igcZLgCMJk8nBAaU8z/11B+P5nIByRFV2kM6tC2aBerQ+M0JLFBHgU2yki67FjJa
Wib5YcwIwh3daX8z/9WakQV5qAgP7CrMeQ16No2aDrFDQ04dG2TBVQ6suzqGAjLL1MfkApitsHMh
FadS2hv1F/h4VqDh/6G+lLqA5MDM3ILTM887O928TNc0Yn/oJznN1TI9cecBYspISD8Zycbh4N16
Y+Me50o+NdFY7DLMJTSTBpcRweOgnQyMatbOiUi6Ne3008RgvXGWoiUczfLUqiwOgDttoyk93E5E
Y2NdlEyQB8hiOFtG/oiOP9xBA/qSlk1zN8IkeSBCZieNpnmeGuDyea2+3a6hQUy2rohhsLcvQ2Ea
F9NQ1h21FiIRMpitpZEae9r2cl2Ekr0eOlEgfZ2Ep4XmY9TmD6Z9x7wpmy+pdx6IG1r3Xju/o7S6
ixrAFXmOcoadTXMacNALu3bldRiCJ4pszPug5pkpeTjIL8mIpfQPuxEyPUQNqukJ+JFZ7YXd4pof
6E5J3w9wThJnAIiDqN2Wg28MZVBY2rDVMy3cK4E8ey4BrXH8gyxUMDHUXMqrjD6sEFhkWVtL5baC
vDB212aePUb+OubomyaS48nvKkf5UYWJR/c4hZtgeAfbLt0jfSfn6ETxGT+ht3ObgcSUMX1RraWf
bbRSW80pxLlsMdbTb0+J9LIoOJeatQmzEHO1bNXGVMkz+FMJD02NARofqsxGVtNPyjxQeHRX7bw4
y05rWS6FgP6qwdmb7IQAdSaghLL1ViNLhEd7CkjeVvdhQVq6X1Jvd3Vnl7Y0P6FhQrox4uqYZ5/0
nRZoE99vnXon+tjdwcj9p3gw9P3A7Iwxo4OFQo9vny2SNIOQmovOtvB6cwf7sdi4VbdjgEJlFafX
KDavydz1j4UonF2p5EOHkp+yJfNKxy+KS0UYYhzrVHc6uiL4Rp+kRCOhieewTcM3ZZvDOu7T6tKQ
G9Mn6WMv5qPhWv3RG2fiMEaDKBkXOF0zUeMfNNT7JEwKkIQ7UgxS+IlZtxunOtzqDf6g3iJopkcE
9kA3CHirdoUrybp3gP8B7LM5qZOPlnfd9UqyIBVqX058tSRWMqUz/P3gtU+l11ERybGMe1P2rnX+
AwAulsy0wjq7r8/Sc6dzUZ3x4wpc0sTI0Dm6uITV0p3wSeKS1v3sqmEbp/cd6u2DZ/USaxgPmh3m
aFU4fOtmT17JVtkVSJ/p1OH+BqVUhL2gJg5JLnLOzFTbB2I4561jaK99nOfQ70hOyaUF8iPZSULZ
zuGANYIz0nzSm8dobrQ16rXsjrxQ/b/YO7PlxpUsy34RygDH/EqCMymK1Bh6gUkxYAYcMxxfXwu6
1Z1ZN9syf6BfwmJUUKTD/fg5e68NttioTqK1nmzkz8ysGu0a6yqmYc82630QtR49UlDo6ywLp32P
bj1NU7rg5I+vaMP3L4O18GmbFK5zm/QvvZfZ7J8jqt6ZEDiLR055Vf1SGO9zTzwTkA/tCNqB3EX3
YlRkW8jxF1uHfSm9WWwE6KYgh+K4T+35qQNidO4yQDmdXom3ROzwgTsnpt9QsN3JPssuOWk+0boh
Dapzms7Eeg3aUbZCMtX3521Po5yHhFcCeV/upJWY55Eh7R5M8llfyDDfG0XNMlv7y2g7dqLPhvsJ
6FfSdvwG3mkaVctkYix3Y4XtJLcK7zYNzdVP1W2gFQRqQ0yb2jX7S+ZqhI9v00bLTzJV6VbI1H1p
TPHBbrgyZdIRENdhiIIWXcQsPAozIh0nGmRFnORnty5+piliXZN2H4FIvf2ebe0s+mASSG4rVeNG
tcgTGSZ0gcGheVW9efeVb284A5iJVG0akKnhIMKV2BvzsIFj68J7njFNRRM5jigom72B5QtwLJgU
0SrjqZJ8OcR54W2qureuBRqhR6580cXEC2Pi9MuGS5kM0ntpZtJCimxNcm7zApETcMc0RetEkUOY
TxOotZSxYGlo0QmoIgxTMhkC1GtfSFCHY6TMgRSw0t6Wbf1SZgCTjPgLXsHVBsOeLC55qyJxOFQy
X6aFwKewM3KqyHnFjBrNU0izMLBRMO6zWd85bHtsVc0y/mxnWjS/28LRwYu4FFMxx3uXUSATEP39
pmpa7G/LgqI5bN4UGSNnKyL4nVJkQEXqmAcbMfBe61Qg0tg5IVLLkATRnPR713uPi/CU5I59U2qA
xo3LJ6taD/V1ke8yt57QjaWffJXwBLnDW7sumZKDHwEWiQcCKv0x2nEPxIA2Ge9YMFb1HN2bxgDB
p+vtwTB4q5mzbmSHvTYvyxHmZBvRh4qLQJcmYyFIdwR6dn/AzsZPJCNZa9Md38pmGIPCpEREG4HM
JbLA9pkXz4i7bVGTAgmTeTWPSfg4QOSBymnzsGh/SvDjBweoiqwOKL59lF2MlNqumresLXRHHVzV
IqK74qkFXEibSWgYWDk94WD3VzcNiSfzYhWUFYs9Too6aHkfE93RLtRg1yiLuR8JeG4IaA4cD/g7
+yo5lLb9FZP9uG1TpDG6j4sNTrC7S4aFidIX1QUA2C3pu2fydzNysVuP1E7pcxeOzrImc6bDHsxX
ZprTRP4e7V2NXtH8Y4cMo2qh4yK0yvTKRkPVIY323qQ0rFWMmKqgr7hhf0R4GabhsTRdGbhRMayJ
MgTQH0YPU+H1D+EPGhEjGNO22Re0MqCakFlaFpZ56JR7S1qt24PacVfRALnUdRa205DlZ5Ej7Cb/
hzNJbNq+ig9h7L4rM94V+JhfylC/ahZT3SIuEGjUPZ9PRmo13BKfTy2VSDo6G4BKNRKqY5Obs3Ib
ADUQAcHzDzzdIyf+WGRnf7Zgk2YzbzKBZGi2+5tGs64CjZOUukAc1/2ee6s+DSLj1ZfOZ7Ok240W
GBe37IjPnieyM73RPyALAzkUAmBtnf6WIZsnck2tczTP1H6kshnVwu1nJrIZ1BDvMfRAMUrNvYIr
GnhymPZo7BPoVQUqycHbyKqCFep4ZKTN3s9O+dXJhgFFaKM4hTbi5K7OxrOuIUQe3dm/+TlKTiLB
n7XibiPReXJIGsTOZjwiMZyPcqjuWlMxRUB45awazbpMwNRLgkFWYBnOVez419jGeEfSvF+wC6nO
sk6a+0uvOnUSWUTOclrzQYLY1KunEUwwJD/+KBTRpnfy6ABlGk2jwLJSi+jURoTpqdYMny2kc7Hr
MwiY5UcHhLhIjUfQkvEPLHs0curtFIuHdoCbZpAzSVCRnq5NRvYIZTNyI5eD1g1BSBcT6ZMdY1ME
x/1tcluW7pjqezKndq3FBCQGtLqWTU9EpiVOQ+V1pzQxFzMSxaHXPitfQWPsGMI7OaECOoK1jdAx
IaHqwcJj5vvW9Rmu2ekHJ7QgXbRUR4f4Dj2O+kPcWkHKRRBpjvMSxWW/A6yDdkeURdDomjgy5cdV
MVUULKi3thOCCWj3rrP2s/jVQQx1jtAiBiK23C1b/kp+jZhQbtNso1Mhc9iYhue46q1dmtl7c6zt
jUqs37Xu/7bzSewKo/hpO1lziOdu64NHuXAfxnnAaA8lME5z0yIQx/dfhF9+ZkQM72d/pmY1FmVV
fxSzU1+6EqqbVbQAtgy0NUPby8/YaJ94J96tthgPUG2pAONbOe9JihiOXHqxdIEWOmcDp3r3AFZY
vYXRbONPBxKgaqu4F6Z38KtIHTQ3PQ9D/worEPml5XMUxNXV5kE/adooVuzTJQN0UK2VFhPNKA6R
3XY/+QGdebbOauk+xeSvINbcaiPScLQFrPthbNeNiIOJcumaJPQXrIF48ogWlAOqKrN4a5lbjSiR
mx+OC1wuzqxoE5vWKnLT+V5qydM0UHqqRgt3/btCFMJVvt+OjSFp3NMeounWkqggt7q2zZ1k3EYZ
JuSok+xxXTLDKqz2yBs7VK5GCVF9JryUkQu6CpIYJofm32B81nNRbR7xhL0NY8WuM1Ucg70giW/W
MWaP6iGLvUyD7uYMQHE4IJ1e3sK28k6O7vZroXmUYfYU1I1Mfoh4OHCjyoHVRxvL1ciNSer4Atot
oUonx7udakbzNT7lpqEj0059i3iKPozHtxQQhvoLg2i+ZjyKk7FRdFS1Ij0MaYcKYzYfWw2TUO2B
uZvQtgS63/Z7rGwdajQNd4StWmoZI943rDsAPEgpLSih8ncRcfs3sFIie4JSRaP10WL6DLar6Tj1
iQ7SfepQ3zHghqne3XSe+MxnBgp1dMlLIgEUB7mJ53YVK0u/iiw8oxepTqlX7lpS35/xW7ABgBHv
e+uJ/EcMF504NUm/GXz7uarnMCiOqAB5/nICqR0Y525X3GzUpjPXPSeSBI5O3dobkJv1rXFFK+32
xxYkxZpUGRSIoIQHFV1EGzLzzgg7cgzAtxXiTi3jCXX8Yt00jKYrjVVVyeRLG8Y1qv43o7ce6l59
TsCmG2QaTWi3q6kpr81o9kQ5sF35XRDng/nCuzs0tEmujFx+TKG1zyZ63UVyw52M0muxKJaeebHx
49PK+IK8x6n50tg+to/4GQSjucI9Tvc5cto/VuIkRLvEEAogtufUOtDpxHVyCDAUGBrH/kTbGo0c
qw91URfwEL9Eo7qUef0S54RIVon2UuYDvK66h1AHVG41x+BRx/6HqcwoGOyLC5yRJhawv9x07O3g
J9lqSou3UVBFR7J6s+mNaFQa9ljsajgBfYmN05j4V7Kaf4jkMY6XoXb+zlrEBLPInksz2kqn/YFq
NdkJI3z1w/RnNmXWLtP0k1T9CLzXJRF9Wgk061qbUVEL5PsiNe62onFKj2Ll4DQKSImnY8TbStTU
LdPurlFLXorpnmi+vUYKy0TOWJHWAImITSF2liKqN/LSF6tqDyInlomG9oKW1/Dn8kYGhjZt+hZN
a6VEgBJtJooq/dHTH4RY7BB4MZjrbuSb7Yr5T66B64zmgNgECvMJBfXZ8TZGhtMGihBqHRAiMNLr
r96bvlxN0jamZZBJ9lml4L4Umn0yjE1rREC1uxYTLt3kZqp/O0n4MTt4hpsJI2CVP/Q4gNCnWieq
BQHMCs7q3rDsk0CbDjolO/eRYOau0G8Uhot4ifbM0FjMG7px7y1zy7lqP8LMu7kGGml95sZu+O1J
MQ4xcJBYyKFBiONc9OiV0TbCiSXWbXJqpPwZuZRwoJS3TT2UF8M9wXb40nNsk7RR/K2e9id7TL4i
a8RL641r+nePqa6Mw1hgFBvCNLB69ibPNc8Of8TQOiLypiITW7a/w5qEiJmk0gL1CvKR4Z0y5Tuv
+WIn7m4Mx1eXanttQeGn4U1NV5m8tY1EzznKvv7IQqD7veZm104tmFFt9rYe39vKJ0Ghs+l4K58n
gA9uCIRsDtiMxMpO4fiNkYcB1hIPUeZmZ/xyWyhfrx7MdLx0bt0XH+hT0qDQ/mAD7I/9zIrLl44C
ugHy0ZfEia5QbFJTuMVnCZPBNQY8n/1LTG7Lrpbto++6NGpEfu5MzTuKfFjo1pRlecdCYLxRP6Og
O0wG7uGh5OqKePnRGhAQZC2ylyTmqgmw9o0rWPMjdSSX1GnA/2TPYLtgEKynkNjxgl7Xinqx32vZ
bK2ADl080z77pbxR2iFAeNRmHEFCG+ud4dJ5afUChqXvkTYa15ieaCcSn/1QSnV3ps7c0o9h8BGJ
oGytm4Mop6qKZ32GVYzOJFmAIjgqRujQAobPpq60R7MC9BrfY0GiORSX6zzm91nvJMS8LFunD/jM
STQVJrxYx4tPbRpfIyguBwiKH6HQv3ohR1Y+1yNuMF9sNwasRORxOXiL9isa0XcO8SUZcDrGlB1b
N8Ib0bajBFANz7cm3HaLwIqsTNYfBr38jM+4JCMoodBpfUgebySt8vG10Wbosc+bo0qwH6MZxYa+
Ek34J0zmPyqzrJutM87x0+mWLbL2JONQWDpVlqMwoCTsAfoMh9BusCzUH5PkYLDn6D22UeC1cBfr
6fat3W2F+HSayD4VifZYZu2hm6r0mAM2CKxFRxPW5oMv5BcrojCYuIRSXixtBtypG9ml9KkiGCxF
q3LuXkaABCvVz93ZzOVhRMMxdh5BzkmNXa1qXlO/uzs1cEkPWwckcJj5mL64QOWfZZ7FQJsxeFU4
q6cZKlGfKLEdUAidXUmgV+e+tDWqUcK4uw0GjHbfJOJk6ojLNVpkpuaT3V6M77n+UcXDsDW5/+9V
XS7+B83Yz/MQszW14b4+9ORh5XLcisx988bqmTlbtQnRLL6NI/zdmRFnmOzmQnyMFWIgOccvxlDH
K/JHsn3jIo1MEhF9GI23caaiuLpFtGcsueKDIBG1ifdl8j5QSl5S2MsKS1QwO/mJHnyxDmkbzIV+
kAZVHZDoVQFkfAO8v+c6FvI/iLvGHsnN0HhOw5DzSEIkDJ2jimugOP7UbIHw80zyP0kivdZyqn6X
ttVvK+fXKIGVFtKKoXhooBYm6v66uPY17xgsTDMSzO/ItS2YJe37SoB4QCauDzOU+FBqTG/6eyf0
D8WL24YDVlrLHX+RG9MctUJXN6dzb0PLvlVP9dZqbA4xp1+GIWPzkBvuGomsHov+pkRFXwqgZMrf
a7KDw+h1b5XegV76HDij2EXM3tZjVKiD3cqtTMkrNsb+zcdCurLEK5ZSteom9xkZ1ovo+icndTeJ
bPdR5hBMMBaHaNCzRzlo2WNKOXi0df8pkoN+8iyacLEzPNhsq5XpaFdmX468FE1XnYeOQ1Z3k4ML
JwiXKJdo9AjlO44kBG1s3lnrPU5F/Uh5XQcEqBw8LTIetEzPdslidCmSxb0gzgX9ksYO9UeeYQrf
mnOLg2bdWpLqArc00IDlKq+AojYAlGXRByN4icCWD145XseZ+zYHq5LTwcnr22ASSTxhUex/Jvj6
9iVMBsBJya7UF7dmnz+Rnsz7luhoEYitQGbsBT09R6+iOWE4jLHnDYkZC3rVpyc+Y4UqUn0d2krc
GiPZpmWC7A9B6toqyH/X+HjaPVmTcICn/uIzWyBxUyfVl6zQJsepkWkG5n/OhNSPj016yKwQArpk
LlLH1kuE05tDjT0jM0+pS+mlq/OsMRGt04ppqkvMtATc1hlsdTEyTJTfKMLVtmBbv3Xdsrcn8bzT
J3KnoXkFCwTCnun8MzKgdmdhxt1XKpGWukjpq2nUVzMR1+Dy2/Fh9L8GGTHInNWzU7FQIhM308CN
En/h7xwyWpDNjCcx0L/a6Z8+NX+PCIkkhoHNRPb2Bu88LHZJE89LGm6wKVyO0XBvbuSClkbEgd0c
q8YrnbXi2JndqyuNAbyNfU24kjJkKcyrXxAJNoa/MtAzK6u0yTXVyJ2axuyzLxBb1vbdMNhH2zF8
8WbvPoUYF1Wki7P0poNwRotrMRlqRlP9xL/HtWEmpGZwPeK6RAeTiVjCkHK39fV4k/TT52A4gTHI
IpDu5+T29NjzT99Qe8/u/VXu8h67lY6AszdrTHYYcd0ehweSUDsgreBhKOK1L9qZCcPV08Mb7+AW
aDfZd6LeDVm3H/BBNOMMFCEyyjXrl9bnNDyCTWdkZXuAqn257n3MhYrUSmM2H5Sq3J3r9b+17A3P
Mp1eT24bx3yYMyTw/RKq4eJmG0xsVvG7Ua/b0OVC2WIMnxIt8HPILYP9WHpd/D7NDeiYQSIozhsG
1Vzpd9jvuSXO4xamxEM6zb+0CreNrsZffEP2Sjd7AhKbe6WXd/82z9H4wpBrazuevDid/YApmKAR
wB6exSUWKvQ9K3AXltx0l5keQA2wdyLDCGaOF6durkxrgRx38d1IootXa1hjTAISTPi+XYwSpkjT
jUhAlvRJ+xYuMS+DNe5QBcYERUnFpBXQ9UCjOi7rIwM1WOohIEUHaLVHki1BghGX/QnYBBrVsMox
ljq1t6EBRGCF49EXa8a9RvyjUqK+DlX8zqzP2SQAxTNfQ2bjXvPQvtW4CjXdvGOfpMi08osdIWNA
QQekvYie/eknEKNkLZVAl0FGqZFzA3T0oQtMHxSDNHjeSo4jDTV4Z8r3LFb2adE2UbtC9e7bcdhU
VMMrDYxUz4rYNTqmD7PuZRATYrmbPLgWTkwqoOuOzBdjB4L1UG1plHgBt73sHMYkc3rdpSrH/FRD
PpkiMEl55xyjxAAtwLXLmiYkKHl1MpyuJcmyGVeACB76AkKaw8xpPaU+lLmy/ehjLk8gXIgNY5IS
OocpRJeUKU4Wr+fUnPyVLsvP5U+TcbpYjXutNf/ExWtDXw+S7ivy78Axp5V06ESMztayEOfE423q
2ledceYca89VN4znXIpnfd8CrexjJO8mIwliD3DSghpJW+fuJ8X0HObaBuwa9kpRptu6jrcR9AIY
elWNa3VIV84Q0ZPtDHAtKS/QVfKCqWzcLCWwcL/ndwmu8ERdBydmEBZ91lyu1yap5nQwgry3kTBP
AyEIFEkR0tWNpeckw4Ft2+WtTdhclvobaSFpIrunWamiXT423doYY6JtaKbMj5icLi7AiW2YxEkg
xJON7GNDN7wOqrC8hHEbMxwSeEwou4oF+IRUoxwQSI1ZRbAkeaCQbbh65PNZhNMp4zNZ2x7hChG9
a5MohFExb7YtmjCtN8GYxL5F1zvITG8DelRuLa0Wa5MckDbPeM6aPY4NsmD9WW6iH2E2vZGfm23M
1CJEyAM/6sBGBlXDKXeKSu8SKwzYOsaY3fLUri23QxI0YXEDj3PtSvtTb/kY7ERbwQrC/F3Txsbo
XpHWsFL64ByaTZY1/YNjnKG9F3hpms+JiNwV9/UcVkPWnIQeXXsQJWvwab/hKCCK16dfseS55qpm
poO/I38LO64c+puj7SUiqX0lVLhJjXyfMn4ZqqZfd1W5mLTDNYmJJA44OqojtWYM6d4JrNwlVFxB
3Ce4CSo5QAciJXG2uytixuQAD5/iG0hAR1KmST+MJ/9JmEvrJi73ZtedetPbtTnjhGGCZMT9wyKC
NCcXo+KVuVj3jrT0ntKwrXdO/dLPpQp05cLeQvoNuu2it+rFL+yXFAMmgL9uh5IgGFyaRvmgapBc
n34l4v3w1SnnHW4EuQ4W8p0xMe55kSJhV/RF/MT5ir3cgHFQV5u+qv8gJpq0ZVJbTmZAJMQCQ2Kp
V8UL0IApTzFHbWrPYDYXtRiq/PmQJ86mZKRMpVXO9meWTmqjcUgcU2Zd9Gcna/HYXXCqcL3keYKA
VL5n2ZKGl/4q7eLYjJF7Mh3mTT5F4MRx1dL73HAnPlSUi6+qvrSNGj7sGI+XnsEryg7UYj4/J+Bm
sqtLrWdni4Y87eUnsvluZi9aCI7VMWz4BshEw54bmVw+fcRbCoD6vupZTpRdzcpUsvrE11CvqkbA
ZZ+Mg5b4u978k3qpddJ/ltxPA73X7IMtEW46hcBHg+yATQAtVybmbRTb+HLJDJ0N408ygZ5iwPls
6CHtA8d9761+lxSO8WhovfFId44omohmsMkMmKHevA4Zxu1orjebacyRwAz2u54A5GBWq+NTVaRe
BdZo/yjAB0DBv03+Q4KX5I1zgu8bpfsqIUdF4XClp+IRlUTSCiLHCol4R1qArnYZBPm1JAU3gP7C
bYlsJIizHGR5ar52w0fIsPA065j+1dTfFnvejhhMsmHCc641FKfu0qRlxNTKx2SYIdk33bCqud+t
siZ5cyUJvV3x0kzFtaM/DF0k3JYcM5uYQR7EvQ5mWXrhI6ifUEY9qlDVa8ASVKf5XTneZajLH53r
5WvHb9aZLVCpZGSXOyDjNOEwiFIL6Esu+Z7wMiAQoC8lgC9wm59EizGFVmvK8KPd2jYbAyBGNWu3
YVrgp9Jnso1DdUIsbncFmnMnh/pULTcDqwXmlGFMrIppg0eeYPacLB9GPJRC/lqG8wX2j7HHpE6E
vVGzsHX2PWXvlVvMxADBkEgFgQm84eSJIzhcd271NXDgH2fAR7nmw/6BrsXVp4TAAXBD98MrChQy
ffQYa1SzbRvyBOK63H8nNWUO/QxoURT26cGo0Lv43VUnkjwwZ3BDqraZq0EgQHn1VcQDYn5huquG
BOGtxdsN9ihcCS7qsHi1NpCxEyMgTt0HnwLKm9ua5p9EGuZJvP0xj6DyrUtJDE7l+nYQDQ47gY1D
tS5+hwSUbLlJT/qPJp4Zzc1khDV3m5DmU+M23UHDJt1UA/V9MTtr9jaMUfmMKMuz9jliGEUDN4Xn
VdmDEdj46QcntR/wBSBipI/GkcoFrkSWx7Jb5RPLsgBdxvyH21hH5TIzNCOZ+E6WCPcu8kpF+2ng
cPtLDwzgEFLzEm7aLjGnsUWxouSSje0SgioXzV+JYTex8n6jp8bveYlMjcxFqpyGxVHRp6qVMx40
2RGx2sQP6NucLQJu8lcbvXnOfSJZ82+Co856+Z6mDQgIoyXCVa8niIthzQnSEe+a1/HBJvH1myiP
GgoSY01zbopfreQJz9O82D/u5hIb+02uL0mSzcNW7G1vqrkeEjP7LbbkJLgSWWdvfS87OqYA7uQn
05En7ELrmeZKJ5+/MVqD6rCok2pr07t0HaPdhSEN8BWwRQhw5FfMSxzu98shb4+eJL8ENfI0Njo6
MMhZQeGqbvWX+nueGnlMhu5Os7vefue4a4JAEH0IdYxg80hUDD09ZAgzcEDN7m99KNUOG4e5RPvW
S8ivvsT9tgWfqqMItcUVREt8ie+NSmFvMdlcSUpFx6snPwFI7ceRh8MhVmKdx9Da/CVq2Pd/AYKp
tzCzsJs5RNIQnzuRTjwvMcUtecX9X8nFi6i0WnS3mAI/qyXgOPzOOh4sP5g94o8jcpDnJRC57txn
0h0AkBWoOddGE5GtZFfYgIlSbmftA8Bxz3ilvDn40QPf6NwNj+0FHXrKTFR84AHUybhcflgCm5Oa
6XBMhLMVUcP4Ygb7YRHwXJH07Ih7pktvkxKVhruXu/ryQ006NA/ctJuXwOgxS94dEqRjRz1oDhgE
8DhOH03HNDHAn5NU4qIxifgtfMbTtfHil9n9NHF1oedAMpz71s60U4eNy8bQJP5E2kBoeL7E0voh
fBuioAI0y/BMJOmZNXomykzSaVWYdWSOkV9q2ci2QX6+msIwdzWbnO8O5SGl734Ms9BDZ+8Fc4ni
GF8RWX0QEdDSEh3+lQuxaBdL0pAVS6KL4G6JTn5yxX3zJmA7qnAvHIAJeEzy5KolCtirCJCtu/qO
dHrcJIV797kO2NxIirHb0ZwPiXqhq6lUfqLzDAaDNiMKq7Xx1E7V6xxb1XqstHennUCQwNXDqPr5
rRx2qT7+0jormqg7K/VvXBwontQnGHzMAd2c7Sqrv2q+Hx1nHTJe9IBau0SNSaBzSi0cRTNRhWE5
wV4arSPEmdDnI0N2usU9S9QjRzTjLSPQfFqZ0gYp3AC3+X6qDBzkq1HE7Ubq8UmzwkeTr43NimX5
rXr+/mFuKsb60GcmbBCddnNrfCZ0xMkWlTVxv556zQ1/2FJ0vI3AoFYcPdFWLfnGGoF9UNz13dgW
xrEP0dop/cy2jTB5ebVNhW6lXlaKHurpyVJRHOgpvfHJAdCc8QTEBlmuWh3xJWwsL7B1MHosYYCA
oK/2zHWlrsL30tQuhN8me5M9yRmKe44/YWtEuMWZXGl8f0P02y9HzjmYaCu8ujy9ONEHh6ZaKrR9
Vy+rO7WO2ZIxSLa25E4dWXuhuOw7DH9GK6dhFoW7erZQW5rFwaeeojE3rfWwp7yMUdb/FSTT9NMv
GuSc+zbo8iWD9fsBjEy2BE2MTDI1mtXJEu88LJucyJ560qhJ0cvb7KE3bNBPakIIlkT3IWOg6g95
hPZj6yLzWfmy5XGzKlRXbsYd9Z/sUP8Pv+Zib/pf7iJfN20P6w3QK8vA9/I3q1/kQzIQ0dSgUE9/
z7a1UPTxb5cOwyQV24RfDqxfwFbWEdWJoIXC1EyRaU0bb/fvX4vwcE397cVY+B9tgXeUq4iw/2bA
y+NBwXtoqz3wAhpGttVsc1UgNsr0i5D1EzcSQuSwumrorh6XfGkGHiacIMObESxX0WtVPWU8Wmc3
ycrzIoGm1XyXcZY9OHTKIOcGqaViuk9TuBljEEOuiDWIFoBAXehPTOvMY5cXXYCxoD2HlotismPS
aSRdQ3hDqo4etMLNmBW7xLCye9cJcsvmB4l7+A8T+y990L29IWSMFheREUdOzwPPPFYvyhDnf2+9
KJu4XeyS6ID1myYTdvdxsA95xtTABhHLbkf9E8Gre46shkDR1NiyHLUfRJzZZn2oli7KWGsPYmJY
CMUHcLDUk7fZp7QEn7+JirQPUoyTh97qDqEunSvRVu+iGYtzFGvVKTG51KiwvGuy8Y60ILAUNIPx
8M1IlU3CFmlP7WYwl9Ny9syrvswWyeOAR6tFrzRQ8oh5OTduc4sH/oHUPzowLRMJJLbAV3Oas26V
egedSAUm2rm/E2yjG5o+3Q7Bg7GtNP09xzJ/12zvbtX5fKloRAedtMSmTiQcCXCqOxehMIVG85WF
ZXSaUPfijwAtYYhcO9M1/MUxYRzhEDO7T2kgjkbhnazQ3CXuCNu9ZAOsVDdd0Adqa3hbVx0o6xfg
F/zyN06I8hORAaWuqcEPUfanj9Qx8IR8TdI8ftVSi+UeZmd8n5zvdBRhx4tnoWFvyucUrNO4d2Xu
bZCxdUgCrfmt8Ktmncj8jymF2OkFawgbikIqnTWvvtt9GLnxnbfBtFfl+sVyGigUYfHYL7/6/i0X
EdpfPytZSxdTgEX1ZEWjYPkrPQM22iDLT7//okewEJD5Hmbb8rf/8Y//8QWTkrlWD/mDZcaX1l3N
DZxBqX3o0KNAiZYdrQ7kSY+zbcVUqz1ZUpGknpCPjKTuENv+dG+nptlbBqo3gkBQAsD1RVFQMpqO
PdcCJusCZFL5U6Wq+lL5QBf0LNV5TumuztRW6EKICOMpLZ/a8YSCqHjUCzfaS1A9DOnV2SdnapWD
vdHjDjyfUTdb+Ke/ay0WnPUtZ0JFXwP/V0mueGPdqUARVYfXvOZh6PtwyesT1jaqAAQXvOdXGHlk
UI2Zd9GbMqU2h05p0z68hz53KECuGQ5d2NB9iI9vKMlnlKm8ZvafOhrGF2+x4htdtGkBdW5Qadqn
JNWBMWKFyTyg/06Oxtd1UrqDyv3yoqrZe2KwzmHUP7VaJC/T4DDZNKZtIgko7GSDkbGfae5VTR7w
njUEFpBaadPa0VBZYC6aN+HkrBh+VMe4NB9SRx+PZlVtIGH2p9RsvrtOxDIMEBuiKuY4acvx5KVO
EzCubraIR0kCc+Yvmr4NlCTCqwmv2Xu5lwR2RKPm32/Xxr+4xEG+OZbleWz+OkbZvx0dWYNBx1lo
1UaUJO+6KNKzPYqQm0r2u2FlY50BFSi8hHS+eQLQbevJWQza1ai5MZVkVr8ydPlDW/E/vDKxWGL/
F4RgeWW+Y2HntUBt/f1Q8xqHbh9CqP1kpOamjXBpjB6TPMRe4qTnUDz6okh/h+zpwOnrdZcLylTb
1B6HdAwM/ZaX9OBj+ojrgSCRHRgoF5iUWieVZ68RKBl0vBlc0TwkjJHKnp5nJf7DcWj862kIgMzz
fcezdN8ErMB3+U92dEmmg6sr4IBo/eqLFdmPOPFWZJR6gW3Y5YXAFlkNBHbgzEqcepdMpcVoEzUe
+9GIoF2+WOD7ICB9MldSD/TJNCS7Beawf78SLPNf3m8PvYfu+cJwTf9f3m/8iFpYhQ0S+BRaiwDu
E7RSx/TjjSDCa+wx7fhzippb3XnNe+f8JI+hI3ujBQRb4urwwuIED7AMpnDQdlXhv5VgJL/TODx0
3EATOfPtpoZPkwixmsKCm0spbYpWzGSAZclyLFxzN4wANvyi2AkuF2+hM/0e5qumvOkmZYQMOrf2
UeI72GbR9usdfZ7MRSFBiz+hrbRviLL8q776/878/+DMF4a9lJr/Pris6pvkn535//OP/k9qmf9f
um/7liuchSnyf235vv1frvvf7J3Zkpva1qWfiB3AggVUVNSFJNSgVHZOpzN9Q9hOm77vefr/W/ic
7fPvqKiKuq8bAslNkhLNmnOO8Q1SyaTr8Oa/DPmW/hfZ3YbUTYcLnpwlfvgfQ76uzk4aCmg2yT+x
/p8M+ab5D1KIjvjINAB02OBNHIGY/L9fl60h02ZoojhQZbhrRYwTy/60FRJ5bCIOzXL7hFr+tL3a
NihSfKZW6VlfsvoyGh+4Yapg27jVgvx629Xh8O11wp+zpDiAjwBFSVDtOXWrr70eMi+NyvbOANUe
i+Kn7LC7Ay254YJW2cfTcVHkXppAO/55egcrkIGpeRjlYDyE6NCpsaLmTi9jfMBTvUcpA2Jb5Vrz
WPo0qqTrWkVeq+xrmZGCTRw9gFKVjG3AXFJJ2Z3KzIasy+hL5WhnmS+J1Vbs5C/6jCuA4OnBy++Y
Dl7CMvze1VIeeCDfoVjtgOYdJcOrnVTp3RVE/j2FZHkAyEC2N+MobKIoF8OwHv1ZIxO9jzxxji9j
a4S7qcHL6ja09ehx75Q4IVFJ4rnKFB8JF+dB9DATNm6o1HGsX+V+rvWfwnzxOnLJSeTB/aCyyjuU
IzvwNQxpXCDclYUGKleY1Hr8XCPu2vch3WzXXI7YBmtBFFtKMDpaj+eMWKdLj6gwUdnpvXBINose
3Xq59EYKCFbSM8oIjbKa7mqYA5qG1e9UInsEFzbxdYecdlIEro1Kbpfoe24Tz05sb+S6A0N+ZFFm
AMVjpeZl3UOrAbdntp/CHeCInZXPA/fFy6pS4xOEPAEwsaConlNjWL915nFupp+zl4SXItTxP8r+
MC0sM7pcB99b5Z8YBR9ql9DMCmnaoemZ7HlRrOMoqWZ/dfA+um0aHosef2aiTQSJaHmwzk+LW8bn
vGa+mjnWi1e0aGh67WKNLgIWBDp8NFenqYxrZAvutYSLDyQiHSaDrxf5BU13lfNpIPFjTIvqj5kp
lFWn7eTRGxyGlNlIxgiSF4wxILrXqFwuIJMTn8UFI3QkPFVqxi+u5vjlUnY8Whib8mQHmtT32oNu
8mFmGcpCfXyfB3RNiJ3dfe6i3DVkiQXtYE5Iq4EVUZkzTT6NzRwHZQflL39a4hxRa6YvyO6sgXwD
+zOMQY7etAM9nYp9JVC2jjM9Y9PY90K0z1TFgi+NZlLPdeYSzHMBw78817LfD671kYdG8TXuLl1j
XwerCKwFy4ZByphlrCwX3ZdoLd+NciBXO0msM6wFgger56hGcIdu/uyJUkeKOSwoMhDuiuUEaqg4
2iCPT4Vz8NyJby/W5l2P5eLgxRUURERpBmzqMaFfn+T1fVUoSwsJgv3SaTgEEbSehjV6FLM8mrY8
Sos+u/LQAaxSCGIz1lHlpufaMQH5kgAe1zogWdbre9zlxxod0Tgw7jGFd7HzOLuZRvJAxgqyhT3l
8nRfLJ/7Dru4XSNe0dyzWWjRJ8FfvzGKAofmvjuje+mmAaE7rqCqsNA0cSIXzNavtWl/11GVJ2tV
n2THd3xH+QdUi/2di4zqEiXM0Sk6hqxltF10T6EBllfSsseC7xP10O/1ciz3+aDlp7BA41zYjwB6
1oex6960Mf6SWhlpZ1a1+IwSqksbukcigg5A9b9D8t8G2UciyXwzWhc/KiVtG08ndhzHW0P4h1I5
gVjzu774hR49GLz6I8yW8N4k4mGHeRNdbAawi0Ui8rcF97ypa+4uJMdj37S9hRxeqYGavUXuMyWu
2+5zZ7r1WnK2V2BrVm4gOZcPIglrqNqEhGdD990qANxXnvczaay3oUnbi1kyBkjM+gGSCwm+MznU
sanXJzHRsLOsFJwEDqglkZc4HaAiLss3OB4I5Ov1jHiuO+tFNfrk8t1EJK6wEQVPIvLOksEEtTox
acmKwGzJXsnxRzNVbEV4Th29OtXwznfdAq+sjpZ7bIH9+urM4OTCTjd85EQfE83cyuQRQffvLp6a
x8aJmnNa5R/NmPxISze9hmM87JhfjZj+vzh9Rib54hJ+4M7sME237PUbYBOul5YGVGdI71RrGCyx
7Nm7NslxsevTL9bDFVJx6zZ13kKktn7IEfWhAl41v5xbuiMJ5FrrU1NV9oczvcokf+sdsienxLMJ
u+GpaZE7sMeV/bP3ivGpTMdnMOruwfWorEvhXbsVhp1l6F+T9g4W2I00AoxaBG/3xPAyUDoMoREY
VHdM9pSDIPIOjqH4ADWfUj+OPwr7S1RE0SedmXnVddxVivvFI5VGX+nnz57+KrqnASSGj2C92CXe
UPsz2aE77zuNrJ2BMod4BkIylkR80qsiuzcxC+6SJqMhOjtHByuDNUcdl19j+Og8vmoLyaOCWG88
w8wwdTh4jGqIvIjl/BnM8Fti1TRKKQaMyW6RGg1fK9cUfqX37z0Yt/0qI8mo0JmohdJjZ1TwFOaS
i1921MFrBIK1o2WUdORuGMmbcMz0akvtA1wpSRP07PyWmGK8ANB/cXc09wl8cuQaYXKbvNy3p/Hi
Fr14rAyllaRXQRYBvfFScW7pvB0kkaMS8XZgYz/0nZGOd1bbUOFYbNBe5knRgZbmWftAKnngKn8+
9V0c6GYOHk1MhznycHc6LXoBuzs3bcQkjZyoIyK0V3iAbyIBOb10pa8LcOAzkkyYweIHeJmDbO17
rauhJJvZqayNfG9K7ud16Vxw4j7TR3ucOI32doddveMyxm/5AyGtsCbtxdNxdooxIuquv8ctkvcr
eBvKCT9O0M92y/qW1Vy8lkmICeZenOpl98ZTB8cxWJnD7PIwc2zcncBZILissDOFgUeIlttDRdHS
oUELna4MtBbpvl4ZQdnncCIw49LOVph7DAoriUDt4iRM0YyfSc86I1zLc8o872Qj92oADsN7d/WL
HaETtIuKCCO3JPnWMpjv66sKS8/BGaHZWp0M1Imph/cwi1e/91wo+qrpmxFAzgAu7Pfxm2aIN45y
QQ64cq/GXP2KEAgOu3eyIgqxgfxv2dKwqR3UaFlhpwGXl4LMMu6jJ3hBZR7ubZ7WB0Zk3MFccWcR
GLujJ8pTsI405iYZK9LJzJ6q2oRnCItSl94xK4xjsdIyaD1JlAz0/A7sQzcKA+qacZ96aLD1Oczh
UlgfretVZ0nA02qzYhlsHJSO6VcTstFF6tmBiMJAGwuXuc5gXHh4c2YIer8mdFrXcxH3NGcxMirx
BALzYmhYwGjmzyiD2V0Y8qvVW81hhgoyl9l0aaL5EJUjdtTJWo41QZg8c/DakZKIrqjAcs3nuTCB
IT+EW2eOQ1LTuwdRW19nk3Mlsdrr6hU4JzL7a4mozV9I8nwBV6sfzIHH4/YSLwlCjJSrsW90niCe
95gOLE4X2770XByHAS8jWv7qk95aJQrXZL2DjcX9O/fcfW3VIz2iNuIuWD03wt71ZpYfs3FsXouo
C2ZZ277dIM5mOUJerV7eEFBAxFaMnaU5NM2Tpk9Ib0snhgMAxYYWDoVBk15l6Twa1Bj7UAMhxsAv
KLBf7goYIJyE1evYFPK2hsmDKNYvtWYpPpJmXaFs4ZhoXLr+7gQrCSoNLtU0O3UhrgWP2EFySbPv
oKmYusWkQWFgKg7Mua+W0cs7FiIPnvKzG16BWMtb9gysgV0PzU0m5N10eEVn2fhZJ04AD6k/HBKu
TNl9IZqNVTXBzYsHRKHFilth30NKR9e4J6elNyp5N2UrEouMUR1NU1y0TELM59kc3rvEu5ix874w
a0PRE9PGrIg+Uxr2dOI2OhsISLxUHMcaMTYDfI701morfFiDXwRJ9N6OVk6zrvPX6GtcL0vQ9vs0
pIKhcHhrXSs9dSaPVbMfT9wafyANtp5yo7i2BQBX1ksX0c+46+pSBpZdn+E8EGh4iqPxh+0wDiZ5
iPlDDMCJxM1PWjp+YNXFImwnPbl7z2PU9q+xLRlkxB+dNuvHoWnnu3VNrxDVr+YSrBYEgGx496AZ
gpl80OmV38jA3VejRqJ1ojza7ejum/Vt5Fv7tqSM7Oes/MV0Lx1vfOcLOk9jIDKaZI7e4ZqO3WZn
jqZ5zMl7hFqKntPnVLIvjj7hOWvN6NLK5Fy7TAj5wuFHR+4PU+IznjQTdKnkztiM3eeoJpvQrg+R
wUWKzgiXzsJ5tHrPTjzclRE4lZT+/rlxMKpYxnKy3O5Z08n69mbP+laktl+llZ+kWvlhpkz+R4NL
u24aVrgluQ4FVzI1sB9NGRTxmeTc5KHtzfylR066G2x+/9rQ2kDMY77XzJDgSGH7LfL4Pevwcm9y
dR9WwLLksRgVNIa9DbX5oZbgHzGlq3I/Ouk6Mb3ZLM5dwWN1qfqHeVrfRV08zro53I3WaB4Ts2c9
21n7vCrVwqpj3GsBUeKZDKAXvFDcLU/mKKY9xp3Xwmmto6S4R5whjygqiG0ADg6tQB7hzs4nBLnI
mqX5pRdJ5sfhhJKE0enOM350rptznRa/UnzkcZsmN2McH0yKbVaZWG0HEnEvYzi+MHIBRWH1oOIy
xaUXziFiXXBXmhOLsaLJEXmHLC2r6FZjVCOgRfpEkPhk131KQL4Tx6aheHQNWC81HQCvrJtbk8IO
m9rX1okS3+M+cJwtKY6GPho3lzifHh742KDA7VXeXu5YPjrUXdIlX1rZImDUyCjTdPMTwwOV2ebg
0HXI9HQc1joaSyxkRbuIY+NrG392iYEsEMKBAwKlja5w9zA11ZQwuo8TQIsP+cjNpPYG/KBm9mwt
Fo5BBL5TAhyFHgTR0uESK79mddWzLsCcS0ZBplOcV+jKtQwGfN2bOwbCn80q+bma/HeFWCiPBRf/
DBzYTb+Zpp3ScejvIvx7u7LiaiN8ydhZbW3de6Qfcjs6M12Qu5LFW+NsISz8CmUEQL9u9C+S/kBc
Ryzul3pvoxjXXKBIme2TxkO+izE8ltI0g0bHUs99ysHepF6vQyWCbW/b1MQIDSV5dRKG46I9NW1F
EIAWG8G2aWyMfZXabC+5eRt7HVrPHn2TGdRqE+cTko0eNZKUMj1hYyHhKvceSeUMEeHy0zp1CNum
Jh0hGJ39n4PQez3aQWYBN+eEK3/GZtv7373spnZXlRqQJHWAemHrAZJRJPfGZXuxvT0Dm/Kzsf2p
0znHn6BTegMzDLYj3vbEmDzkLPOPwxyK4vefauDYOe2jS64+pCIaAF2oPZGW1t4wjWxvMakKCBkY
FRfbSYMhfux7UpIdhsCHRdN7gmJKH7ZPF2Ct7oJtz6M/93uv5Wva/kbPAgBeQoviEt+FQjf0PXxO
8H6iQ2I96tV0gPkLcm5NIXcK9e9m5rFdz9dEzhFOHSCeVdmMwar4ittmJtEGcN7fb448UThLgBdT
6z5qTM6CUAc8uO156uWf90pW6+eSOBU5h1PQS+NfG2haRNe6ycssVbvNMZ6jRlaEdc5VMMYw8+th
RM09o8T6szFy1FossuuAVKDpgDsYzUklk4vh4WLptaw+L4rzmSMsCxzW6JzQJJpYrdbwDaFnYeFF
YJB6ydzfOHjDln1DhzAt5BRkXIkXQ77DL5oCnZy6UwPODATNFIxqs73vVllU0Acdybp1V5s0vlKt
gJdhDLxN4JR7QMs05EUkXL8b6W1S8qxstvPuXCs1jOYgR5omFENdVPfBn02uaJ+ZJD+hmsun7X1+
fhp4Him96wSdQAlYVm3ogrrUY7p4uM+XxahPEfg1gcqH2L+Y9EYFDP2zKdUP7SzIGdzt+ZNHDHhd
YDBJCRL1HzbqKNRMlzW0et1qy7AnarEl8qB6qWzOu9TCk6AhBogcbpMOZlDQH/2uLHVgddFcHeP+
1SMnDF45zvDYsL6Oc9PDTpnoi6zyh9nQnXVScZkyxDXk+7qQRXZauGACRpqws3HJImtqyKCww3fX
qZ7QX5xGfbSPQ2p8aoT3ZSnKyUfmqSVpfKoaEuWWcaaUbvpbDGFuX0j5kWqfLM9s/FlxXqXtvi52
dIfsPj8OrNaJeJy8Y7F8FMmcn1yu42KkS5ea+X2uWQTHRfjU8BGQ/UnRcE6tEEmKi+6oSP1K4F13
gdbDGPIyAkT7wVOxIhExKi2j6doV0JP6XyzphstgsyrVstckw9EsU+6X5Fnli32wbE5BqdrlTAZ2
BIlCcXGd4SGt+G9dDdUg8OubmIkFLJopA61Vyl2O70Tv5W4exAcqEKwlHvWEJDwCsdG7pXNeVIt0
uLTKvQjn8DBOjdgxwvym5a9dwfDcbqXG7JeCy3SBN8pMO1aTc+m8FD522mIzzVt5c8r2gq7w1SvH
29hWS9BUlGcWvxlaomZ4RCW9x374ucGmVw0slotJ+wKM4QXS0Xpye1VlluPJ0JCAW2jaVxv11/uI
9XknoMLnQVG2XxI7HwJ69/Q2NPOCEPR9EDxVHWk6flXOoEam17Sf2hc6WTvoCpC5Sa/z8kmVnfnT
HNmoW7Gi2A7Pt8bD4O8Yw9touyz3GhpQvfzGwCb/LsfhnVAmIkmd+Hu/OsjaVs0Dy8mXoUUD6SVT
+Z0P/IuJv8DNHbKUTFRBojpFo/lBIhREi4iIE+giUfi4hmg35oG+p2fYp96jAUJbYjdLEGAtqTxZ
YTFAZ7zBSqbyfNrvDyXEBJ0UchvJ6ElUTnbyADTu26glmWeOfoqMbC2kYztmC6q7Nj6t2ORR92TA
QgYqO712IO3kd4uVNgfReZ+pEGbUv5SYkD1k0n2lV/B1mhGSRDbDZPJCKZYEj5I4qR7J0EnocuBH
EBjqzSX+PLYg8TunpVFFf3XflfG1MB7b59XkFwcRcGMJ/r4Ktz9KwLwUpCON0OZAJNZ0EyJLfdvE
/t7euLQ4u2zrPl0K1Bq2/W4VSXEuh+eqUG5mMb/qRoFaYuy/htoAS9XWkQA5nGZYzOlcpCx8Ku0Y
x+V7xBdDHY5rL4qtY9rrtG2oGDs3vbQlbKlyWRE+NmoIVYQv68KRhrZbHQ0nJTbWjm9cXDs1ysAT
2PsWcML9WDgXIXLYIglSBqcY0mfrsSZm7yCcKFOtrZhejECv7H5TMaV3YYXYE6/ZQ62M8nYaEvBK
q28hivHapF8Xy9WCsMb+ayw7gOAYHeLceDJC/Y0w5680tktchMSJTvWldg0cskNHjFZ/YhGH1L+X
vjZT2sWyNg4xNI+BZ+8JB5qy5LYvMYMVSpMPosoTjGUCxfxMABNPL6K6hcRLp/2wrYIAqFH/1QLY
mdbZeAX+sR5j08vIgS9eGNrjpcqQn6HDBo5tefJYhDNgOFjCPBexbIJ4xtdCSKeMi/oB0jMS0wAl
/OcJIOYjLrDG7yrOvLBu7EsFsxJ/j/xWdtXncs4PmdPjMm0AwEZuc25sq9yXeA3R5JRYHLmxmzlg
OTKbfRHxOE0m7uBDPB7dfrkzhX3PDcvcpQnFjYmNcZfTmqS4vI/zV3tMbMxQzau5QijT4L41Hgir
zkjW1wmX1aEPyZpewBi1prxHKUmL1jzWol3OuQqOSrzXrAbE2ruWeYIBR5BVVJyWJbmNWQQCnOWn
lWNFiJfvkdatpzScsx1C/BcWnl/0WGi0seaT4/H8r+IWMAcOjryIbknSdr7uYdta0r3d5ySZz9Nr
HNZ0k51AnwTFSO0ZJ2dxPk0WuptFP1nmQuIb8xgKPrumVK6+Vfn4pWFyABNbpa+M3/CfbHglJE9r
SXcEOVGj1EVVNN2N+vDQFflPmoHWKFEUE3IzWvTFmFsiY6/C5JKq97Y/2DaJivopFOE5jfJX+poE
Dq6sUrZNg0GPBVBQuADYdlBIonMirftpAa/itc9F0U0nsuLaZgrysR1OsmJlsG1CneXKtreEfaiC
FZKQJBDjUOPBbrxdUpuMVgZtvC6hFZ3Iwtm7Ss+f6JGf0JNkTIfSk/FnA1Ob5qpVrYFjdfM5D7Nb
kfPg8TyYrDOPcS81lAd4auegzq1LpuPLAa88B7M3kZZD4/aQV6xfeUh2rFBYxEp8+mbaAaZU7zdE
o5yKqaWoR3NH+95fB8aTSfY8hb0kGbTwAiGJ+JUghXo7CWpzoFNYgC4Hn5BeHEAUAdpCZMa9Pfml
VqEAQx/qLzjcr6gT8yuo+uJqRUjdqTz30YIAbzdJYNhNVNl7T6owFbNLfSti2QmhsQm2vW0zpTkl
1baL1roKCBqL9exaYpW6zpkwmA8bP+vBqoPF5drOLRZwCz4pn27ZR6TD9e412QQ2jK9ge0mpV+8k
QL52meh/qK/MCdHS/d7Dl4Dqu71rZqdBaehp+7VNwew6Doi7MEH7S/G3T9SPsuaS3nlU7lY+DnB3
TzpEjJOwZHHGwUWuH8vAPxtRslTszIRW7ra7/clCNHJoUi9kWVxc4574p7FM7su4fs/UOblgeFeW
q/amlZNz/I/3etndRmNNuVAV12Xto+NsjgxUObs3DvW2xzy6vwzl65RKEXDnFEExRlwJwMCVvmGz
UmybDfG8rhbU/jjsD54o6M2oKsKrqSe2vW1jpzP8gKmqD90ERQex2Ckt6VOTNC12gn5eAKWMYPso
SLyWXp6Ynb1ZNy7dZrWst/owwu3fco6ppf62cZLBO5qRc1+oYq5P3J/VQpeUx/rFYTQPVIBlOEu4
MuHc2ZTwiPQdypaZtoEShzOwQ4M+Q6IMhtrBayUX+RvQvlHat41HyNHZgAEwl3EOcoR/7JPU+QtH
dh1oaUwpozbe33ui8WxomZyjdh+7R4IP7jMV1fBbLTI0iP5kfT4sJNLr+wnZy7lHuj6qGhFyBFeb
LahnIvq42xcRwSfD8YFhYte1jiRgmD57zCKNIT5L8roCd+62pX1thHHtGQHRoCxm7bTaGBkjqP85
1/s5dlR0F3iq8TQs1nlQyV0FFqDQ88rj9nMmrNxcW7a65XVdaB1DMT31SnztOANrdbAlwrZ6DnaE
02kS+bgVQprt+GNWvW0uIEKhUNwncF8Ivlj3KdmUgXrAB83I9be9tMq2P5ECeNmI7pDYAcUJHQks
mMliJ5RaxIubhCfHQAXSrUyGYgZP7khTWAzfpbk8pwrAb6oq1LHdOsjBA3NXUq/naKTn2SZ8FvDb
r07eJJeatsImwZnLOYbKpQ6xUudn24n2zPTgsB06iQskgraX7UjJ4qEgQp97czq+wt8erM2H1OSY
lRGrRfwQSBRIaOV5+y+XIeFU2na3jZ7h9VI/m1EVFn21MXGQ4E78+/U4im5fWuuTNmRf40icJLL1
UzcunGboTWueJI6x7omSgCCsbi7qPdSXzc5hCnHYfmPLGcgZ2z6HVOveVssA0T5jZ1YfR3xXIsYJ
nHyQQQ8aqZoy8fva3A4RUy7GpqVhTqfK8rZwv4cE5cGNpKHTLNFJqlaKehUuycc4F6O/2TVCxofg
xcIOTtZIe0Ad1napbC+3zar+YBri4TAqq8p25POiNUcB0cTr7PvIylGX8O2mjq2+lSXe1+QvJBSB
4zRcxqJQfjMu+YKYXzrobzzBtF0q4d8S+PhERm3e1J/EQA6jlw33RmlQPkThrqSmAdUH9QNS721M
wKbsbZqR3LlMpMOHdiTNK2kiCDWS9nVjxFyDWmBWfKpmPf6o6WvuKq94dmvzLe3lu8zd+6Y2POBS
4Ni8msRVB6xtnq7rqU5THuc66SB4VTunfrcHwbzD1pG+kxhROKhyEEgDzSu+RpizgHybhQ/udF/G
MLjAOexG4WanJrE+D8tVNOGtIkqpMu3pkJjDfTrlX6su52Zr3YYJ0AqhnD9ox3fPI73KMSemc46X
Z0B35571GIFNpMAtJaAuDbYdIvpDm8sbbfpHNw3JGn0ynHDGzY8JdZbJw6xChJOawFR3IeTcpDBm
kcpCpZ8utWKFKJlaqLEoM5MQ275OgGyXYg10O+QPTAsIJ2lsuZtEeVkA5n2v9EfbCa0f+DgWRhNq
xFOxRh2L6OBO+mtkaQ8ejQs87Rmgnqn/ZXis65t4fJqbjiSESvOO28VI03k4w/5m+NbiFpLuabuL
wF5O8SarG0o2R+alWbCJ5dzXMB8+GPmqHb249IK5INViEzD+f63n/03riR/F+D9pPR/an8TG/Tel
5+9/8i+lJ7rNvywpsSJJV9rQzNBz/yuDyTCtv2xp29LRySHTDSWC/rfkU/5logwll0mYpmPjYfpb
8mkZf3keylFHuJL8Jkk80//6nz/m/xH9rB5/68S7f7z+z0w7st/+ISjXbUtwCDiSdIohV98kof8h
xc46aqhp8JLHMvzqqobultUh8xUX3rScCUMAoDK8xlydweq5Pe3L7DNUGVaIzE2J3qWrqQJb/mxc
dYKGqbibpW0oPN5jop7h26YV2bVvqvzf9z1lf5v72jkas3bb7rXbpnKGdLeSs37oq9b3RipiJLCV
38d0oNKc8bicV1ykUewcu2xkGdAV2XkQ4zUU1o+UoInHZsj7Yy+8VwQ6OdnN+0aGzqP0Di3Ey0ca
rwmBGMUl7K17YyYbxOyKGxmX7aUcxfdE4hINV+0KwRA9Ad2aY2O45F5uqwr6t2Ww7W3rCGnOr4QM
KfseSqexrCGH2/cZ1KyrFiPYRKv1QWPsBxWfDObcXfyqhvwKgGAKLIya6KxUnkk4HEskLNdabbyR
FafICT6JWlpPkX5orbbcR/w2WvpbXbstNrbbxfY02/aMsnyZsz7jK+M7KCNQGj2kw7GJomuGjOOw
Dpi0S+zfJYai378DYgN5Vu5rdEusordfjvl6u9PaGvc36TPocPKXSaR3aawzU17M4bCgsYGRlzkB
tTZJTbr5wIwfEZx1zAzqKQPtHhNOk9ZLFyN0oZcK42dEEzMpRi2ekiDBDBMRknkqbZWLY/Qsje1B
ooGfnPYKnsrEFQjCAVPq0Swi50SL37gI7z8/+n98E3++HaRSlq+1wy9hlSe9XsKzAfBsZ7ggvVo1
a9g2MwYswF72T0SsCxTYqQsimaIphPwQbBlM296fzawBujfJ/D1ZWN0EPz7YNtsv9I+XW0hWq9Kt
WhN3Ucz6iYJErX5+766z+TjlWY7GxHzfSonN9/2nsthe/i4vGH6e3UKFjf579bbt/dlsJ8P2cl2I
GDRsBl7bFbldjM4KyGMXq+Xo9uZ2dmBteBNFgolELYa3j+7P5s97IuZpkqXBPxfjQlVZf+qlfJ1C
vHoqUEhVFptkfNts1YWtrvOClSlR2ioPzHbihCe4Ws8hH+HL/3sh9ft1nh3l0j9ZXTetvouSLIit
AfBam39DXzQE/VhZTPpdYHpZvwaCDkBgq832ctuYHosTK6ppctjvqVGcDSM81URdnZk3QFNHbIdh
3KWonFVl77Ytuw1S3FM591fkr19cBMSQ+/QDdZYWuEK8LIzPjxNtbJTl6qAsn9SMHAUdF9v2hqHu
hNtG/L23vfS6yjh5PMxxmVCcqn9gwhs4FQyjeUCAuGDMR+50dZWEhDDv1SJfE7QuMFyvga5pC8ka
U3JEuPCWFK0XJFocB9b6mU8WURPLyTEA4zIyu2L8s3DBH8PYfqu7PoINYb24Kf2z7RAb9W3HCrsL
FxissyqTtj8Yk7Ro3hzdo/s4NdK4N6b0ZVn6lSsasEG2PnUeKqFqsmp/GLv7dJ2/9zDiyc+ACcfA
P4lgC6sn3d40w48EKjH479o4NnhOzbCFM4Koh4TMV91qzuh9aQyX3reiRnm/TsUTLXSvzQOofHcY
eSCWNPyNJunP0VohTJxSpPZLfqtdp1TTk3cUBQdjzt7p8HgXMUME7wokhjOAXmhLnArz/CBapL7G
oL+H2AFA2Rbmfh4Gld4eHTFxZqzbGT0nY9KdIn47lPm1RZNNYoc2x4csLuFUrQW3iJF2H2ak1eFs
ioobghgmxfV6hc1xgFNMJmxv3oxm/uTG4FWBieUMvFFBTQiY/GXg+YYYlOYlqYApc0+QC6lavBJ+
ky2vcxuX+yXV4NjH5UcmLKJZ3eGHpkcWMVREjQiMbpTpmCma8Sl0tRji7/g5WYk0IPnkgbT4/hKB
TDrik2JymeNWkFr8IEQqrk5nF5cSY98ODQuMqZjpdgFsKESGZNO7Tk0LXwf6fa2ls66GrJAqQRx1
AykGQD5QN6CiPUQTkr0UHI/FIltYeFfbJNwTCQRsici6w0BvdZ+nLmARpuL71hKCYmcQe7fIfi4G
+SEkN78M+fLAsGd6yS1h+qvQjn0lHJ8kFHHU6d0hXRuhPpjD2STz4tjQ50Pclz/2THOwuJXz1Swz
Dd0KHDgRfcRLTnxaruWHJqwHuifF57nuGZA7+IoJU/habdbZVSN+AkNiLPvoccnrq+hd/bjSYdC0
VrtnIqXvoglUzFAgcRsZdHya0rY72tZA3nEBjcYd0GrQhT/AZUW9wDrpe65c1ytmNVA/yLLMmBge
XDVfJncfD9fK04GhlOYFPupB15OPLEIiTMA1yDpHu1EI7Y2lWehZuTyiZwVVLOP3DmrMgVGrcxgZ
b1/oXFGn5Z5vZlK7cTAfjrUgjDANeFzUC9b6YZTi0SnCp7J2blnOZwqt9Wvvde9YSnbk7twmdICW
w3WbmSBw4jS6n0SMkD13ziwujX1M8PAhjgG/EXZ1B9rA/oxpAok1+nvTjvBBlPXnbEmZKmrB0M4G
InttOOQ67vGU0dAUI5oiCOG1kt6P3FSeRD3CD6rb2j0aMDJGUvrUkmvSKKjlJx3FbAxoYFiGRw+Z
gj/iDmRlMP2ISoJasjxMzyuF2b6ntWB8mTrdPKCoe59lGUx4p9DIfe6TfEV7aP3KWsd+KtuXdonv
ai9iGkc24KVlhk0WdYnIoRo53FSljgkGHHZW+LV7Ruc4P5qZ94kDfUySCEYBHORbSsYfUb+XrpA/
00W8rXVkMi3V72DjACDU4bRHoj4kMeg8uPwoVE1v1xeMFNpC125FyIDDzZOrLppfdcUjokVeeSRK
mLrdwJcrYHzCucXy1zrfZzt8SKGZHkk7uWGVYMQ7xnI/Z2QwDfO9II4dCXH2ZDrZc6sDsO/G/gUv
rejih7xP2mssUXU5BbkodjUz1x4ZoxowJ82MmUbrMtTi1k9gqIuMusG9wGSn+0JXB2/AQ1JltG8l
dikVhomKND+JbPgv9s5ryW0m67JPhD/gEuaWJGiLZFmppBtEqSTBe4+nn4Ws7o/qCvVM/PdzwwC9
AxKZ5+y9tnJ2hPEmxHdjivxT7Vf0xUN8AipHPYHhBL8nyf1gM5VRzQC4PzNvIvj6pWNmz8rbjGg3
7PLXMIiYic9kq6UoBzXb/YoyDusStiZkdz4EpKHbd6V6UkYgdcgWbS9Rqp9wJdoDPwSas/haCtrc
pVLfzw5qGyK07FicSVxYWzPpW4kSAf1LqhHtBcA3Iw3cYz9GtHcg0KMm1U/T4kSP/O7CuTRYl919
7VTdWvNBYerYoTt6OlQeEdxlakRCXRSzzFF7L0FJ4C91zJAlPUWZZX4ir8stQnaqj6sDDJxmUpiS
LdMaecHcFJTrP1c5JVJWbPIvo0nTrc8IteUCjfMQ51AoWA3Ji2GpvH66WnSjOECgyXXmewZnk001
T084dCiWLHFPtOGik93ZMIkr2njKMpUACZKySkJITLBMvQvN4GXM0xeDCt1WcZvJqxJmXpVWQplM
w3ep44j+EXNIRQdFM2bADtMg1DJEJ1QZ2i9TQN1pImJQF/NfLqu4y4UmyPqMZNReibJl6t+SQJko
oQD/G/p+V5vcDEVjHdj6khuNDa6oSEnBhHJkjTEdI1W0G2FgqlJoBx0dR/85pXPjObnZMRuMSnHo
1WOnDfUfF+0yK9eDzF6WdUhgmQrLi3KpZmZlDuQZHetK6niMBXXUmmJC9rboetyUtG/whldnKZlm
smQqN6WaJ15m5fKqtqCo/K2U6NCdjMivXSb5jF0UylQmhmRYpGMxX4gGO/mRqT0Jo/iC477fcxZB
vTyqwTnoYe2amflsBj6SQOdeyQp2bjTB19iOfnahQc1rKOzTRHARBASVHm4bjxdnufBD8oRSiG2p
sKcjnmbV02rWR3PYudDKew0Sq4+BI2f6pFnvUTBBUQThADDZFmux7CJ04KsdEaDWVethIeTMF/LQ
eusKU9xVvU8lPgouObU82tWkDiVKmjNvGxrIZ/rbyJLLHnBu3XFqKJ8UnH+ZUn/V2jh4tnCrrQAq
AEjWNAVbSy5eet+iVKnDZzf73xPOjHOroQ9sUpg/ybJeVA0wRaboOaRtrb6GXVBfB0sw/1QLsjFi
cWLPg2ZK6glMTi3nqCxmC7qpCDamEo5n3Z0exrQ500+58Ee4+yIV8b2p/TKaOrmY1SHOEWsPYWlt
jDyuF4RESeIXTJyssVGquxNgnoUBGs8Em2qWv+4TPFJNMY4PWYe7RR+rc0/9/yzYYVZiUHBIVDjh
Onv0VHXOSIQi0WesnQ24k/ri4hXBcT422xLy3gpISXzGfuls1aH+Rf7SCZifv7PXbTW357Yx5v04
mfdN5BQnI6V5QdN39rKGjy6MpVPAEBy47MvM7wE/qPOJUQEMvqM+TzbhBugHdbzvzc9Kn9NtrMP7
UTDC4P4yvQKBFrYognDgE98Prv1qO+Z92IFMnCCNK4MQD/FIgoeTjG+1G3xX8sm4b0F4XnITo6yd
K2ehGv7O7cyfUTsTTGyqkI1YYz0Y6sj5UIybjFkLVLvq0mt5espFz3yOeES1LVDxkzMwGOjAtISR
Cr4O4GJDq64ZiEE7uhJnficm4lDQCp3UjrRYc8ze8Rta3kQYFUvSOMZrlkI07lLw+lWQ76ntUk0h
UlrXpjt71I8qMwqvz1tMlLVGhnL6isSU5QnNrlUqxngTdgidugG9VNjEDWwjQmedmJyzOsYSEIYO
SdYVnyZiBp8zzOyaGe+YmiwMp5rMqYQFq07RYY8X7WthsZBFFXYH1EtJ/AczUB8rqjR7XhYFJC1W
zvI5e2Zt7/KCJGL+N1xbmIb1qEFf4vt3jj8a3pSZR1trHhJ1HO7q3B7u5BZLFIguSqxuLKsmXJb2
FvrYGN5bhnML/tieVd9ZCYN0M6WPNNUJIPHhSZFup5JWGoOG7U1Uq1O/NVHBn90YNI1m2QNeYM+P
AQqraBNXuuUezayyyK7roCwH4wo2pdi5bfGeEiW9S5Y1jhLE1869jjDqqJL3L+Hoq49q/q1rOb4Q
/2+rPlMvhLT7HqNrss7rHxhqaN9adbvNXdUGiAB0ESAWIgwyFEBya+m1SYPs6gAmuqTND+wZ4Etb
oz6ErR08l3NwVNLKOVQ1L5HGxc9Bu0t7x1oHObQX+n9k7wV1cVHBucY4t1dhXbUnmu1vdkpAF8bu
mYTAGti+BtIlg8bjUevo9qJQftLCnLadaYO5yq0vCSTEvTDjp45OyEULRQEySHuWA20zN49IudQD
/pXhosUZy/sp2UlVLvCyNca06QgJmB0BdsmmdbR7E0EWNht9axRNdh8a6oWz0Td0CfUxB8JgO652
jnBCh62Pn7OkL7+gLT3kUw3zNETm5KqUW9t2Xxho0gMU9gNL4PdS1Ol5Al6H2skeSadu7d1hdsmk
i23i9xBsHHUn7LapQ5BEpjo2/2yEnbp4TUwWu3Xfnom60q5Rgh6E6CJjQ9UY/1emaFuc1hlG2qHe
lHp9pYNG4gDVVJQQXWy/t9awaxvL45hq0GagFCBxc9mH0aDlP8xBhSVb9XtoLNpx1H4wxcClCBpu
Dz0A4n2YH2YL+kreYbzIE6CJSjTuiM/bu6n9K2ba/mIyu4ecnWE/VqyzJmijZ9V+yqe32E4FOVwc
StB6UFE2iK3aUvdfUGi44hBHVnqhqSoemF73WHWRf0VD668VFaUZ0oLfzUyjLLdQooHki9b0hLAV
KjRpfJyaHrFlz9XCX50nZe2EgJYELqQtHFSo9BGsuwYXFL5AZvOoNBHzDjUI+Fq/yKmY2tozYRmY
E7qi+dKmzpIiW6ARF4gPGafNtsOlUMDCHMtgWFUd8Z6cyu76IAqgxABwRhp69Jmsty11a+EjJLJm
cZ51oVH0UTZJNGe7oEvfxxrcYDb1j6isvyDNbk8GriE37lp05zhOsxkBtk28ByAq/7lTu3ETDm/m
MIenIa0YnyatZxiLsms/lxsNfvXZzUDfA49hzglHndgQxC/uKVeL+qw1FwL+SFGy0H0Kp5+eAsPe
JU087ClFYcl2bWjkjU+/MUrDSyqYe9sECW1dlq8VXbxaC/G5lNnvWoUdQEjg8Cbq8jFKyswTi5GR
JBR0pOMilcMkj3UOE5IZh2eoExQciIcDlu8DDFDCw8z0B4+ny6pVf2Il9bufVbBWDbJBVoy0agv9
N5pIyiY6qt0Zb+OkIP9F6cg5o9A8o6XQ0WEKpp0XjaAd6H3VNZ4HXDMvtaqOV+wIV8t8a+O4+2p2
MWe2eYlecpp3J0lDbcUoeVHakEoUKZmnvJm2hmr2WATUCX9/ThtZM9HRJrWyMcua8mejPeac6IIq
c+8CrNdT6lbHoYINPcDNXNl+UZ0ylcS6fok85jyjnlkccT4c08ILddC6RQfbK8DQT5DpEnepDXui
MKh0LTusAd+FiAjc6SVkdRd/e5KXr2rl1HfFEJOewacHE1asO3jHm56y2T6d/bcsKMuXiQMx6h0G
2QVopVTDbi4xqhM1uR8awT4GBnqtxRoL0MYpdgKrUuS2BGUALtykLG29TEWNhdwqxjlTj7QsYB8m
Q2/sB/S4p7CG085pXoHZb+jnSGKzqNSCIpg5kRZM5h3Eg0kW91TXhfZskCGPdrMZ1g7NGpYPVXeM
4sfCypfw08FEz9DoMAKYoYKWuDiEgaa1OAHD8fH+pSk8ivRBU4jYcwf+ANttxWYIFJZAncsJgCU2
AShKd4hA1IVBmJ4pTOwG01X2faU3J/KD263Z4NTsEXrRCrK1Q2sV77pgUqT1YI98RfjkYVOSSCst
2DMr2hpDwC8yNyhnZofSsd6XBwG6bRMXdU1Y1txv7EGB0gcpcSd/aHR1a5icoEMr0iINXz2BqWL1
crJ7zkRzHm0RzzooRshMjuz6QUNgOtBg30eDoNT1XTFdSPBO8azSTt+LwFCQ0rmrfkJ4QbzOtz6d
NUZZnLL+SJo4WgBImMyVKZA2yatZjYAJstm488EN7AgF/dGSK7tSCbfau72aUo/M6ZwY+V1kMbnw
Ka9uzJFQ7mJAw6qUKANHOpaHxC5xz6o0nYr4yjk5ODmtn56tDCcSkYaXViVFmW+2K1HgZ5UIHn1q
m+dc5ZcaXqM8Gu6cpEUZ5hsVKliiB/B/skgrlEcRQ9GQF04NB9ZV6nitGmZ2FWWZEMGUMZwHTCGr
zKl30WDbZz2ycqClB6eLFnih9U2Izj34y7XWjr+hzKtPLOoBX4yMBYNhfc1sJSduTy0usaE/lgAf
CfQkNmpizerBlfRKDHSP+XIxug2evO7R7Vmp5mNcXyvzS2m73ckURAqweCDvwW6JQ6wKQOJpXJ3m
SIsPhQtXP0+1e4iK45M6h+zrQOw30QgSUDM1HWo3VO2wKW0s26QNRaq5LQUNy36uo13kMHd1GbvW
VefHxySbr2PD8VsU4w9iYqMFzelcoEmtlQzxqBt0yLlDTeNVu/dhFOYDqYcbl1PyE5lQqzBVL0pQ
aBfWvIcZXthdZeHg6Wcm5+nBLERzdTUn3dYlTK286a4UCKvTEEQT9W0zwc3KtBE8w5r8lg4L2qZS
DE4GLE1XaYn7IBH1ocwYhLNUac8uYrGYitO907ITGX2dMM28ww1UnW1Kh5EYUEmWxvMg9FNZV86S
XxsdAMmiOKlgGNiVC09nwmZpB/0xpRzYJC6hFC75xFmWU6chVmbATbzCLI/2llQ/Gpho5Rk8UXLR
4mmxMXpakRuesKA85JnLcd1bv1HO/VJj6GBu7vwIUcYOTZ9dipYAhyFuunXlV50n6vlSE+K8nl2c
hATk4C+jP7ybxrHdmSmn+phl05aAuqXgVpXbSCl3TmUjl9aD7ksGR75b4qoNm37zPNlYlYG+oy8a
wpNI20fV6Yg/L1o+68g0vXS659J3nTsKuM+Bxrkk9aEIk63uelaH6x7XTlOVB2sCP8iam52jY/U2
iW6XCWq72lzVnNcyaP6V89COlKcGQW6Eoij4sBrBrKejolRpzS8jGAvirwkBVCEoR8BuDSJoV03X
fM2t4puK63LtT8Nb1zGzdcbYk9+jcyqxM2b7K8mp7MBRkO4HrXsJHeLOQzDZtN2us//FGs2AnO5q
ZggEuRO6dG5tGk/HojWfy+QERGp8NQXnnaE2ccWI7ih7fLLb96nvd7st8LtnwOr5lmouxd5sqSWh
vyFIryk8QioqdNDmGmR0uKb5lMP57VJGgnhlKmQ+r7TFhJraiwZBXo/RdNG0Cg4UD9Xj5AJQNKwW
ov4QMn03TTDOLYSGyIx6ItSCh6DDetiGgMBl375d2vjMoYa9VsPqxZV/atXsjaDajrKssnfra1wj
VQhoHR+l2k9NXRu5PZYueFHDMdBJ9a0MX1vFix5RXoRpfPFJg90plGqOzWT2njmyc2d0sU5+gtaT
Kc0DB0u96q3qi5gHnTVLFC60DVRUcaqhe8wCcshdhzKGpZXlaeIIscNkOqToAylCz8U61pHn2opa
H92ZM68+uyQHBO6LFisllEK8B67B6c+v0O5G0H/XLEHAFy7fRF64y1PTpch3u00x9HhLXOrLpz60
bzBLSliNiMVCJ7+53CrKfPzjqrzDLqd4Uxt0klgeMgtezHhyy/lnS16VAs4C5Cjs50tYZcY6K9EC
M7CnnsQtE1DpH92ckIzUUMSmX0xs8kJw9josHGeJ854d1nsfCtlyMb7JCymYnXUmo0TRuyszG+96
J5mIm55V5gH8GMtnm5eaJvV86byTIoWE0ZmqOk1juhVMeGOjZt3nhLumVF8h0yjeB8JZRZ6cyHop
c5AG2534Arw03NZ0lo/Z4qKTW8myFeap2DZtfJU30UgEQGV/wVr5L2S6lOW2JcijAZg9YctUhKVS
JsD7lRW4bTOFgNLZqn70DkUz6MWYBNpJP94uMAfedbqGXhSYEka8PmJdtVSEaQ5qnmvEyV4hkuYD
1T+a96aTaNv/LxDDo9RO/y+BmMbK/v8mECN4qX3L3/5DIfbxnH8rxFTzf5BeWbapaprOGsO+KcQQ
jwE2B4VpmDQ9NbRe/yjEIAiqqququuUIYcKxuSnEzP8xLFO4NrBA1GWwr/83CjHd0PgAfyJHVWGp
loYc1EAfpjsmkMH/hHXORaL7+Imu1rQQqhjC1ARdIzox5BeKepjzwt7GqXHKOif20j767jQOht/R
0gDRhNi3w1OHN28LbCfedPlvZ7FMla34pjvtI4ureG33JgyOnvKKBmse7TiyycoGvFI8ZIOAgqGz
HKHVoj6DwP4xz6lX2PHsadEyE6uNb2Eyvud6vrPMrL2myaQ+hIC3AMJR3E5I/fCJHCA5Z6+lrLD6
lgb7gCHKSO6ref6iiOyrwfJyV/zGaIERoN7VzuKB74CMsPSZdxVhGOvA51TA07DT4J3DTf0K8I1E
Vnv6OZqwKPj11g6Dx37uHVpk4NqJkj8G/ds4q8lDRrWUCTjnZ1wRd7Zun5YCLo0yEORpRzIHoDYg
2C5L7c455X1abF2h0rbbaHqj7lSWbcWIExeikpeZBHvziHGnl/6qEol1BC0c7UgmwQ+qkUSKQhWv
WdfdxTgPg4WMRj4XmVTARbsh8XQiZjexPt2HLD7TUVwrTmR6mYhNawbMXg33SYki7Bm1eo/UhuKq
klMwSULo+eXTUvTyFE3MK91MX7WaGKJKT9+0DroYNJBgC44KiMYidyK6bWvEzTc3RnZszUbh5Z16
1N1iuCtJ89IcEzEsqIIsrYttZGEEIu/wJ1FiwDNGG6R0/2jNpkmrOVORiiNbRggPUGJGxlA407Ua
wvoUOSlkB0VZorHNDRbqsHXNPfPHwZuTmkRByr6Znbkkbutv2GbGPUOkhwGoB0we5hsVPdc+FcR+
hdZ4UQwUEPEMdinCcmDkC81odDS428DqLPVMA+KHFsRYlhKbOIo2Jz8qQDUwtSy9OJUFmKuN8g0o
c7whLNWDgxNfKq1eQFCztR2NO6i+RzDKmIDqeKCYjO44pdqhhuUhzDqChrDK1iOuIPqxSCOYrlAb
ANxiBafW2jfFe0KyzzHOiXe2wiLfIfCc7tSlGhuF+oNbJDkFqz5/DMMvfuimJ8CNMP6YqPN5wo0S
Z1ROGo1J5LiKx+hxbIgFCGOvMt9FtctD6gJqfbWXDmag0VFtEQlkHN9MiQXWcdrMRPLWJolP+Fex
u4QkMUBPioS/rt2cPBLTfstq/2fLALZWZ4Kpajh+i3uHKACyKCbxCyHH2VBzXpswYGrzRLeNNA4J
XUSu0zeEIi5OdYo/7ap3y3JPEwrFISHnOcVUDT+OFr9WCGoOdmnM9yA/V2OXt4jbgV6amcOawiUI
JKTYOefkgXbpnn8tW5WjDZqkqunTO3TQgMUUNvxGx9gyAq99W/zkFweg3eraKRkAIMDOgem/6lvA
OkqAmB0K8cg+Wwd7w0epSF1Np9w3vFG82xZNN+4F6WOcrBuSelVj6XpnmHX7YjjAenwt3fCiFiy4
QgdLRw95gizhUt2QiIMgLZ83bmGGiGjoq5DbuVXNfNwtYcJK51MIoZG7KtJXFn7sYWSB7VhMXisV
YSFT+7qZDihJjdQE6ACLfqubyptjZI/Uut5EHl3zzBBXxa5xAvroQHEAPMTddA5foshLU23aaDHV
1JEJNhZIupNNsVWtyNnplMraqfP3tUmiUzluqLp0IqWPRycK0zc2n7zradoCWmDCiQyQCSemfaJR
kEpix0l3dC5Ot5vkI5qVr+p0juVzPu5bnvjHdbBwZD7NrHViMiaOyeIslFtAB+5nxfppQKGNQ0Pb
SR+IlEmCtcWJsTg/5EVSWxQmA/N3izUN6RSZE7upca+sXVLErnDnm1FwLDhDcKUjcLB0api9TwIL
wat3MwP1hvxoVD26rVxC7J3qrPYULbEvf0grpRBQbsqLpqxxT/OVCJ1DVCcvpMz2JqaUt2ntiP42
hGVDIxBTAqfRAWMW3AJGwniuH42ogD5ClTbQ52cqUItR27nMYt6HTZTuJ7O7qooBI2S5KEWgY/oL
Dx3ClV1ea8kRQif7VXIMhXVvBcHX1s8egMK0MIUwkQCvcVoHyRxgIrJdyiDb1wkSj6XZHgliVuo2
eBqtguB4eRvAT/5NLH+HoX3JMI+TE7FxkmYiHTjaW3qOf2503hDlcDgb1SkdxO9imoSnOBBTYrsh
22RReS8zW7kyVO0LoSTzwTSUvNhL54ytv7u95e/tqdgGyATguIZ08v9zudJhGoV7v6xctJbhsQ7I
Wq6Myd4r8Aar1lJX9kg7jwQLe1WaBSNuQBIigx2KR7nYM5KERIAHW4xPJpBz5tfHkLbLCrk3fE2N
OMHEguZn999VTS22WWuhZyDgRSVYK8vRbGUDXc7MxCjWI7v0HLkHGBTm163ZR2SVoYmV73S7+HQb
RYUaB6AOI3Ro6e1LtWzWxON6LgsCsZdfqY4AZWZR9Uv+NrcL6Sq6Xf3YirN6C2Tv8bZCmqGj0hTG
/BrPBdGjeGFZCWGALxGzj+Uuo/xyW2fIxYbhR8KzNf01T8ZU7g7zonQOTKP0KlX/rU86BbWg89Xc
3w3OFIU/QoQkyhg601oqSm860tvVLOnzbC/vGe2xnj15F11JkAtzT1cMOk1S/OsR8j7kpFuzb8JF
X2Pub6/U531GoBOEXPlqUlwrtz5e5uMtloNObv3xNvJ6l3UvzoAk9tPj5Mt8fJzbW90eI28jlBx5
heIESHXt75/u/K9X5R2fXvPjo368nbz/4wapvf3ja/yxKR8F72hmBjIm411aK3D/l695e+k/Hv7X
b/L3+//60E+vLK/amUnWJAURQlrSdYX87DTS0jkVkzYCX1S1HZk19V7egca2BAu7PIZUXNgSxbIp
r4vshYOEQz4UT3ZD6lowszZG1apzUv/rZkMS/BLapq9zjYW8BoNjY9BIxuy3+I4VBIwAaZanyuvy
Qgvzfl9jFR+1XsOVnTrtpmzGbmVWp3xYvoQ5lyuyNYjw4DTqmX2P5jdFKCJ1RJM0SJqciKB+lVRN
EYItcqBisUo4i55bXh0jMltXt+vyRkVq1JdHf3pKQX7kvm+ZFi1CLXkB4aj42NKJ5tyYMfMANxvh
NS4vUmQFpD+52fuhD+xkeftM3io3/7gVtuQrgdGmZzVTRQHMJe+5qL5Z2sxgHKJU7WJC4tq+pGse
Oy6BtYn+EvXhW0CEo9cv46K8aJetmMkwIlCX5OUp/ZFTYYDxx9g309E0SxQ9brcPF+mahiaj7Qlj
dEoqg0XgQYbOj0b7EyJLdpAvyMI0+3hpHz0GNZqDFQ0/58G9rzK6tPJ7+In15C+YmVwOCPI2+TMw
9toHnnf7fOQUaZsezteH3O1D8wavM4EcgpweyIDY+CKjdrNIwZgpvfaaSmtwpn/x8RBCghhXjfS1
HDXhkW+IlnpaxlpVGdFKOaSR+8YjzZEdUwKa8RhysjgdUe7gCte7irDESAvg+MHP38hP6SYtheUE
0+byEeRH8q1oPLT6dTZoP6mm8fDxwH/+Wnk177r3GInlCgMCzr0ixmkr36VbypHEZPJiTchXk9cT
aXzGvYBjaKI+1AzIwTJQO5No8+HcqTbRjv+o14YFPsW+8Ltc8vRu/0QjX3r5k29/TOQYv8ilZT5O
WwgKN3WyyjbWMehZdIBEKVL0LbySn0z+M3K3DtTeWAuWF35hfuyy8j55AaTzX4fK7Z/82KGX/Vd+
9U9X5ePkbfLe//pSbU7RbGjP8pCT+5r8MPJqJv2Pt+ty6+PGOcLnqQZ2+vF/BUpn7dV5CSPnKJNv
y1qTI1lujvJQ+9iUx7f8NMz8/n0AJvKNbh85WPSGI/NEatTPpqRgLMdGqPjK7MnDhLJJAcl7QoVe
4wmD5JmATA5D1ZMP/9j0l18tWvuiY07RLgOD3FPl1u3idts0w7aZNN0rUVd+GoPkF2sRCE5ruUn/
nNmP3Pz49OU8XkV8Rm1PMgjbTTHNW2tcuqBVCtTCMn848oOQmAgMVD3IH9tdBi65dfvtb7fZRcfK
PBCEpi+jgLxDvuXt6u25cuv2N97uuL3ep+dG+UuXwMSTv4UcODs7rPO9vC6PPH7xpD3J6x8fHscE
hRRlUDfyteR/etu33PktUBQMu/KHJ1pj4lDiPwi7jqmM3BH/vilf4mOoGsm12DslwbSL1SleLuRY
Iq/KLXnb7aq8TabJ/q8eJx88+O+DVucH+f7y8+HqZre9HTO+s+zGHzuzvNXV824G1PTv405ufTxK
bn6+/ser/vGoz2/w+VmKBp2ytZ7xdtDUXX5DeRqRW/K5f7vt9hB5ry5ngXLzdiH/j9tVuSWf919f
tZTezNtT5AM/vdXfbvv0qp/eKVgG/FH16sXHL4/ZlkqC0VeQfP6RcMut2TFKFOXL+eTTPbfb5g++
xPKYqjU42j8eKYdb+eK3h/5xj9yEc9OvNAzqH3u09eHmk0rl5Zj74/rHpjyu/rhVXpcHw5+Hp2uv
R2g/XTKT7ekzOa7eYZ1bumrep3MCcDhotyIv3R2QZHXtDi/JiOZYbTr1heGEtNWxtB+oCxeEeHTV
S5k0B7NCTTtDEfmWm8QnV4byomu+e9/rdNd1v38iyo40iHp0PTVOwkMEik61xCOteNgoBjkw2P3L
u3nCUISVIz5kZnYHpItyI3USoESgoZw+q3aDTbWuJ/VBkWPc5y/8MZwQ0I4Sj0XVwrwl7AULpDy9
yhPr7cK9nW3/OOXKzb89/NNt8tQtb/t4h7897+MdhsS9s5qdikQok1O65cKRx+7tOkEnLGIonS98
u+X4Xa6j4v33jX+9/9PTLdFOG9uyy5XSLoOafHqGeyq+ykf2SQU/ZKzoQvK6kzwE/75Jdxi9aVq8
a1FtraEuA0DAW5YOLTkSkbnwoMN3O6dDXvJHF8ByTHsfkSWfpeY2QuJEwY62PFz6NeuoI8Ib80tT
Rvdabd05ZKYbOVAqJy6/O4rhYcAW30QnHoGHvSMGFOuI4dmjc760qIETNjPQRjPKB4xVc7PpYFcg
YSVUu6Lnva5Ehtk4bqlrUmfctUp3qr9bQSgg5DAzrBSn5S3ug1SFKjuA9k+nooY1DVxsCIt5G8HH
dAl9WGuC9jbnWXyifBNLJ/2vsMVGUeiKd923IByVdZCiwRI4lEfqbFT5eqpgFMJXlbNU4P2pRutu
cWCMIy09f7r0YUCVwjLQ+pJUsfUTXCk+RYupZAtqxgrE04wFsaHV3fgkyJnFT0Vzr6ZiWiyV251V
Kr8zZZy8TNEjrwz55KlAM2jSGaYwV5WFfd+H8RvQ/2BPqA7Wyhyomv+1s6oHB/C6E0fVOrX4Vfsl
bP0HPur20uHuXLuVuhWx2Nq1b3lplv8ki/wglL5cFeE4blkkd96U5PdVobpX1n3vthsqeF5tZ28X
ICMXboY2wM9KIfaubeAtTY51z6S8Nlu4xPwcMbiT0pGGjcyyjcp5E66qIrf2aW1CD+oBxhE5vh2K
hOknTQQ63yTelmG5GWzM6g5SuICyhYbB3IAMv1Jy42koKuckpsrc2ISr1VXz4s6+sbHtwEWD5D7F
YzutE7WJHmLRvYZhvEugAj0XBDiQkKQ9w9rC16e75ooBKj51mn/O5zrfdoFFQRupyAIuOeW1mD3s
8mLdDebOcau3KRPFppwTXGmj6aDiypo7ZN7DzlIQTqPimZppDWqlgT6qUCjX7Jds0t5YfbKqJA6F
7Lp+P/q1z9cdKTrnlJk6BY+F1v+whhQPiwmAluTzu4psRWRXKHsY/UNjGfWoN4EEIaGZ8OIpze/q
LsDso3WHdkB/hUhFNYnBK6NvcAbHbUKBterQGV7NFqFqatGrcLUaymLzE5ktUijNejZBnc+EBtml
Fv6YDPVHXI75U93j+M5F0W6sgrhlPdIu7UStnH4L/Ifh5M6R8zSk2p09sFLxzRKiZ3A31nmzH5Di
jgUdtk4vgt3U/QrsKL9PhuSng9IiapyS4OKC5lxrXaYaBbk1POmd+mO2cv3MSJFQQYBkyWnoWzJO
HVQahv+6ql7TWJgebCx7rdQRi8P4IBZSEPr2t7kFTOYaKdNPeJq1b74WW70ANJZYzXdroJUQT6/B
YJNQ3Op31qB/V5zO9QoFKKCLYr55nMr3vBLhQ6xm9apE2LANGvSWAsVrb9T1ne1AsNes4ZuO42Hb
USOe0M6wS9vvmh8SU69kydUSIGwto/bsQivXhmo/E+yebbRGL7zCH7G2TSR+NowYuso+Gy9+oaWX
mKKLXpel+zOj1JaNw670p/kuDfMHu0pOlGMxNtqHBGh4oqVf3YizIYKWvGb3w7/65KAWoVK6L3Tq
nohZd6aBcRDhJdEyF05/FiJWXAr2IeB/9KbqiSBeHbvlCjnw1wEUD9kmobodUn/d4GpdKVp6GmLo
tjVvtwmmL7rov7pDppBYPHkj0XAwwrr7TGSnATSzZygzIT1lFu4dE1CsVnHUdvh/+dDiS0/s77Hy
v5J4tQGT7oFH+2Iy31nkxjhUZ/3k1IRvYNJ80P3IK2o/3jpdCydiLk91uhTJVYUfocCA20V7AOLj
xRwVH4Nnwxli4ryUBZDeaABMd8xnVlVf/zYL09pXPTFQiMNnv3R2vYEOnVhj6rRzfmjrGp3x0OWH
ymRFaOlmR0OTozwosDemSAWhblnbqRqGs1+2OD5oMm9LmjaRW9b7qIM5FgOcX0Z+jkC86Twp6Lbg
xRldbJOm7GiiiXW/lS09Ux0B2ipQg99K0L4Hc09Wu/HQDwao0KLPOKBIOTPJZwyR2uUiDM7GrL8I
tawgkCbJqVMQdUxvVVMql1RH51MieB0UBZI0gtsDTblVIWA2jrG5SysGS4YG0KM9Pqc+Q1hfNycn
sMF6Uu//yvh4QvcarAOVHTVHbdcZDFZYikvPwGxKZX7TZkW0U/nFNonhxnhDw++xhrwS4fUqaYaE
lyT7mFr+WVf6+7mNT27N8Nb51g9WzLsG28jGjc40xXUMaRZU0YSzkeIHZ93SEURXzsVXlWht1HO4
6nqNbpU1PohIhDs4jHytYt4TmemejlpJL3jkcDypykuq8esGS5KJ6yPiMaKvajM4HvnzPl19ZcaF
PYKiBEDR7aPpS09y3boH+p4mEQl81sM4GTsacwmosS3FIzxCOuG8A4d45bheMy3dm7H7TnebA9Tn
hQqCqvZ+qq1FpuGBDtuHwAdxoJOHiqvg0KX8QsTWbWt3jE8avhuQ0l5d3g1j4z7iBhgOtUk6OrE0
uoV/1h77FYrXYuO7wz5WJ4SgWzIZgJOSfzpZUc8wbpAlW4FKy9x2PaTMx3Gje7keFUD3s9HzI42h
b46eOv3/sHcmyZEraXfdijaAMgAOhwPT6DsGgxHsJzBmkoSj79vV68SrMumXzCRtQJOaVCYfMwJw
/5p7z8X8NGUu1XSFt3jK/WlhGU24tg2XIq2qXgLroub0jIgbecWn8OdkOYme0RYGCaGJ/jDd8T74
kZJdVFyCbpvuj61xX1p2R9nb5hKdn2O8T0OitqEYeOtToyYEovmYB6LcajE/wzS7RA0hKjkpMdic
McBwd21zG/Tp4MkPALrQsMvjYKTgJkejWYgxS3dRP7x6jd5ZKq/2bYzg3FUJTjqxD1RlsNnX3d7H
xC39kII5wpw+GrjaYJZSN2H0XgmrnK8kkDAZTrXhLObQPCsjwD05VBuQCnJtx5T79fR1NzNj6dff
ZT6fRqGCNftaPonI2uh9oYAWFxHa1MxcleKGSsJbNNGd6dByoaZuTYgeGThVOR+4ldgEdxWvIELa
IGvee9QXwI/LD0/2ezL/rIXZeCvf17/ZlHygNCE4gbkE5q/2Cp3V32jZy90YIlbNkmeZBQnxKCRJ
tygaN01K4EloyZtWb4iAycJQ+EbqtES3VUanTD4o41OFmizcjnEwLkNjmIcTWNdPrBEuUXvULWFL
KcZpWuSJvkZ9c1TFjOY0wK2REFMRTRzKGBuxlgGVSCF7w8ZA5pxdbFAR+2HoXr3J+62BfyzLzBVL
v6+4oaaHHhlAUld66QLV3dZyOegZ+ULSlfvIuJCaWy2BBzI2tOu9rTokyqS0LQin2duNL080F/QM
Wc90+TDyVe1Sr3A2xns+2BTqhV8cbTzGeeZh+ZfOLeJ0UN6eE/0lm0nDZUx1NOtLMpr+Js2Gv3Pn
/BLCid8ECRAiYBKwnYeWAJ0VYZcgdXt/U8V4bu7o20L6034IgrPZ9DbeDQS4lN0R+845wsqbxxUu
GW24izBCzp6J+wnE4Sea4dKN4wFPdUxVlW7nZgIpB4dpUfkDRXhibo2x6xeiNXdjnDlPZKchemER
qneESXwQgHVGrVuf25z0llHXBiRBC0l2vnF1WZ5bGmgwEjl5qOPGae+tyVAt48n7zDKbBaFI8KC6
XsXT771oQNgTFcAYlNdYTdvCcoAhQvPrxFgyjG3iVeoOp5QMppC15Cp27VfYpt9qxkVYSiyxkQpS
BOkC+WwWb2kb3qsCq02H5iA1Ces0kkEtvYHrEwEyjph6O3YoCfDmj/z+B3vuXmAzqkMeXzpT3Ct0
wpC9PPvKM3VSEQMgktEgvE6oLDrc4Ufm8O6iJ3Ci4ykcbIJfyVa9jZ33V3pyeC88/62qcbQ0Iv2O
YsNdBZ2F2kaRBiF4vlLnXCfSfk1r9dag7GFBaq3b0CW5M8djl4t8abQNUWEjuqSgCndWHr+WrZPd
GhCgK6LVluOM2CmOjJc8JoGyIYosKKZsbXpM0bGtvLm6rtbmmG60x3fpypgnp2hWYU3cXDB2euNS
D9QTUCoPYRqGpMNk6VVvCAAaA7YvkZbbcur7RT4uFaT25WCn1jZU/rRzce1iZ8Wr75LzFDkUOsR2
DEusP95K1THQi/DJ5r7ZkOTCHiblyoXLS5uxMBlvIlaxFvNsg6iBycF1RoIggECPoLiekkOrZD0w
KE65/Q81iLYhKVtefawnU8vwOfVwmmIKjbBxvmW0SzGhdEvsK95SYiSHss1P74Gae2ab7UQkcXax
FhvrAdloTKQo+F8Hek392MZ4eFKaD06ylCwYDOlyozFd0iZOwBXn4W5Ln90FceXzqveabUYAd5pl
YOOa+ClzFcYnf9zzUhcEt9wVta16hNISbLxRGCAozKUq6/4pzkCfB4i3tHLYnNSo08hPRp4+t7xw
PIEbsMTEnOY46OC/600wpa9mTC6RzaU1aNfY+kqzHfEQDdfFdRyaVy+6aqd9jVui2rDoFcsEkGke
u3u+jTps3EUQLw2YIQTFefMqge3Y3g2JolXgeAszxTjov+qy0Wv23k+WHbpbFGX5VuE1lhZgY1yo
aARny3q07Aw5XUAxY9W2jVEJX7T+Tfksl5Ux+dsySn6iwf3D/n57/xX3sdt9SqZcpD6lL/U4MA2b
2p1swy0ZadnCC/J6NXTv2PI2vfJPEbxVKTog6K08/laVkRyCIORfoLyrTQuyEGFcbpwwozoKxULO
fKWlxEnLLRyGjcasjs9Bjj2k/25Gg1d3XAPdy2x375kV2ueCT++xneuzOUb3jQDePEvmDWGdaY6v
Ttxi776DdRVm5PY+g5geu6qoN40FijyqRpBywgrXQPvSo2e1/85g///wyf+HtljgHCKg+/8cNH4r
ulb/t+UXJoTof5UY/+ev/kdirLx/SX6UAuRngpm0/2fguCf+JegPXEcoH8iGd88W/w+DUsh/oR8G
S8Xdz/vLn/ofCmNh/8t0IPgo5MV3AyZQy/+NOfl/Y1DawkbH/F8VxjBesJehfOaHuoJn5h5L/l8Y
lF1kJzn5RMWuLngHLBJdT1HVPWeO7S3V+FYPPchXitplPfb9iomHPMXTkVDmYNGRb7plV+8XGwfP
0VlVTwGV4MrHEbEtDOsgCrILofUGa+ZwU0371pv+3xg944LIuvsJd+9E0DRg0mlwDvH0r8Kzl6Xx
zU9MVsW5eJkCABUZRxYS5o5gSxcoFhbXLfFOxUqGhIymtRduaE5JuLP6GY8rzSFpK/HOLlJ/U47+
RrEkO/oSGSwHSGJb1triF13UNIhryOgseILoANdsXNUmpQDhXT6JncRFT45PnQvbNxzcc+P0m6Yp
0xtBqYAyekGfm8y7iAtoVUVWSUAkRUk1ePsMdgPqvfHF1x656ClkdkNuu9GLjuVImip2mebDECPd
Qi22YRz7GzTCDuYVTqCA5+XgDvl3Td4XbnMGyn1hW1i3KIINa7wHcUt7TQTIO+XSaeoN/dqmxHLG
5PiKqBIE4xEiyFN15OyxDukg/tQNDHivqfK9FcInt+SzXzUgLKJqn9uEu+UkBRBoGOy6wA4P0ESw
LK4zCD9fc9+cMvEifenjkEa4EQfDVZhxDimKM9g1U+9BgfrvVbTy3ewaIHaFsdA4j8PkZPvGp5dL
NCDGIFTmUXbGEUJUetDwXc5x79MK+eVL72psjh1BkHOkARyXxbTQek0BE5yCBqDvECDWFRBEaiAg
T3NhvSFiI3W+Vq8cmEDRZAIXk9L1CjgGUAtDPQxoE+gOd4BZgP0RrB4ldMvMNArka9Ch6bUDsbfr
8OqQh7up0pgo+FKvqyy/mIEbHMW/03qiBFy6Ox+n5H5Rt/KpVgIuVBPhkHJ389AMz6Xhp8vGN9u1
kYItTvvYpRweqNuTYqC+o+cN62+Lf+6CEZa6OAk8vUJ8lJlVfpEsGZ/SoM+fEKWDHqdYXtZ2777p
SO6GeJK7HEgNatn0UbnpBCipDHnuXaZQ1UQkizIuTf/shmZ5ZIZx9Qilp/q4EYY0H5jxrT08unBN
XdDXgQBdOEjiCwXbI7ywpY2ByyIfAohHfYqok7iDHcDimEAJMOjWLWLduy4OL7zsmiMlzlNVsEuf
/QR7JqFL94CHyGx4gLKbO7ZnO42mpyIMvvEjIGtXpsn3itiYADL0/JUfLEjbuvt0CcyAubLwHBtZ
a0lkjmGZ1tEOjhat1uQ/V1FdPSbAkGI8c3xRkKu81RR77PybAZpgYyxIcPAPCURcE3enQWLpieHL
o8kU5eCJ7pG4tvQx34ZnHPDHwmVMMArPWEahiQogtoEbMXnwjaZHHlAOG0mVGYxlt016smqaEWzD
AIfXb2lqRa6fa/s1vw+8PG9c5aYVncNQWcvYh2poGeoSFO4zR5C60Mn96kaABCdQYBkhKVq72eSe
zBypfV+Ktd/dseKm425pgEiFxM/BdLM6j2FEinnrB9vUM2iTIxgtXQsazPG6a1aS1gGbQUOzxpeE
XVqsjbgSq6n0Iz4f+9NSNA1kGvtbU3ffjZtsWCDZWyNMk10sSD3H9/SjyPpajwN9SmtCJhpiL7us
pj7xjkPNkCcOEIvf25+sLMBLuJgti4lxkw6Ny6yBnMyj7tdaeL+OH7zWQmfLEgoeG3/X2RZvOLKi
8+SBPourIOD3HnGPlCANpuxa5T9Z2nYvdYcxZYQh4vhyZzpxt76zHS0mhKNHSnTIUK2mpmNihcR+
kOa46nv6NabzKLdpu9T0E5R5xKAL7Wht6XnTNtVbLAk/ivraXZn8Gaxr7zU9Mza1sFhWzviSEze+
msZWLRoZnDRT4eVg5n9nrzp0hdWuoP39pRrLlnbS7rsaK72aEEIWBNbg2QGnTnuBg5zBOiGTS6ou
FBctfsZw2tgToczAll7LCTV/Ie4sBtwai5Cd8YZffTf6el95iTo5jjFePEAOBA5ANHKBbCncifnM
wUHjBR0kHDKO+REbppNN68Z4c6LwZWrGaC1LX+wnvyEIfvgjCVlYusIbt1hDsz14xQ8SoP54Og2e
6nqPf7S/Nozvp0Q+eaYTXcIIMj0GFZz1bgySvuAf0TjRU63vW+CJV7PORLjq7mHnZKATJca4JVf+
xmL5s6zJhDBE4h9Si9R5qHFEy6bYj03zwevlfPeGQ0cmlm7n5TEGIdhRg4UoZYYCzEm3LUxvWCgY
ZGEj83PmONWyzQg2CvM4W/8Tn6EgEHFlE5866Ymkl7laB6zWwOsDu5xF/SZaV+/sFvqKlUdk0g35
FyNB4DZ+vJ9n4oBbKB8rW448JTxgaQUesFCNvy/KC9mRINmYJmZjtZ51OO+a2fmmp9cPMyJ2PI6S
w6f9nTJWUyxRANC8k1heXgkdeSNw8S/stXA9tzwzDIegj+DxrgB9GgJYytYPDONgdfWH5yYkJKXh
sPJBKCGJi5n9NcqlO5qzm2W3+yRgBhdxfm8qGdgXYGNUGp715LvuOs6N6H1K9vHYBDvPtvEJKcvc
OPkYHCRqgLekd25eND41uaWZfhGdIysiHuNOPnuB8cKxBJJEt2/KAs3p9M3STZLmDD0XhDcVzDJs
C/JawLGtEpQUN5A6xcpLa9wIJmeeWTGeiHUTvI/u9GlPbXu2otxZ+fHJDW3nqycwl4XgEOCCsc4e
RJKjhie5aNxWfUntvQdl8KWhZ+7NO3sNnzTEjTBVJ13PznOv6rfeIY6ztUKyobwqvEoXIXStdbab
J8aTbQTLtlRjcujkeHWyvn/A7Z6v7Nkod24IhjbQPxVwDZxkdXxLgrTb9h5AqqDDWhEPfB70uS79
kq13otL7MhmcX6CpHI3pabCnHyYNJ6VVua9GTRNpWhv4uOF2wNpLUg144nqyUP+Rf6umDgBVfk2y
mlGDLg9MVupnv+UhBhrf/2W6wnioukYeC+sqMJs9iOt1WhQ3Pip8Kk1U7rtWdBs3mLOTSEmC9ar4
KwpJSwJJ0fGlkHpWWxWe3kg/u+CeqLP6bCZXJHC3SueEC2XVC3fvhkTthEiFCB+NKa9d2VzsYR8U
tffpBaz5Gmv2b7NqBPbxOX+IKFc5q9krp7OzdKLgB/IJS0NoEKsSCuvKuD84SY1TMClCY2HcGZYy
F79xw+BGtyxusty8eHjR5+bNwUDyLTr/I2AN+G7qwFuSGMoFR+xcMksWpBqSZVi8jvC+VoRt2ksT
GMu6yRgAjnLWH8ElF9FDwJzlh/SXoybT4WNqxM1Q8k/j58U1F/0eR8UD5xEniCfSbepU7Ai96NHi
scRZNLB+H94lGgTgv1Sl2D/KdTFb9U/Q8j2qBoyJ1zvHWWfG2jR+RdAheyZSZBXfY5kZyGNma9xm
bakE8Z7hsIu1h3aZkxh+cR3mLZHx6nUO/IIBGzA8wMcigJFjsTMtPQItm8GadiwQ36qiAeaJvs+f
Zv+DGNiHoOLXj5Uyd7JGHB85r1juWgzO9u+QoYWg7mFu2YHMFlGSA40rvkU+LpA1dDBvGIkS5Ayo
wY5e/1GL0nrMC3DWpKLf/84/f3G4e5W1A6uxIGmPqW5wKwdUF+gb8SVviziFWGfqV8xQCgrFiImK
DKnYLhgFYcpgD4BwwryzW0rR/zvD9J8gU87nvTbLJyQ85qpI5/igI7wXPHF2TNqaBUeSAuxhtAnM
DkpGas49HOef/xl8QrpYInxYAPCQhOCZFyY8MElwwnIiSc3FLZSEro/3ys5ItWRanU/YSkwFXYZ3
XkHyvAMGkrIk2LuM3xB8JJsOL7rRkAloSbbsOsE2H9n3wK2mO4YKjYnUxJp0sgI0CMAWjWQ6HQZq
S7aaw71sdv+0bFDWpP4pQiPnCO1H+1yNWOIbD/mFmEMsPWmxyCZFvOGknyqp3I0MO29PeTJX6lqA
YVD6D3l6yan91lDf6B/Q7aCLwcLH2jmwmmMxpuEego1zGvvDlEfg3FrX38Ou1g/kX2p4XEB0pRc/
egq2ZIy5L8S9gOtN+Q9gQl4Ljafzjq2+JkO6tSp32Xc+BbJO4quVqW0pqx/8iCbR6uQxD0QigU1h
v5AEMWTduf8wUHov5ZybmyT03tlPVYuiRSEBfrMDvrAEw6dxKLKAHUR7m2OMq0bofcRjsZvqXu/M
PH3vUvUB4GXblncZAYYS6edLIClvRv2gHWQ8LcPkoMJtaBPtw0c5P3bt9AEbZDOb5M4MKQ5J0CWr
0A2ginKyaXMCO9DvaUyOSR4fHJJVI8muhvTO1F45kny3ga641n2/y0HJ7DrD3jaTFxwC7ix4W5Jy
lx5wAXHM3XVVuUyZLW7C0Xx03FEdAnnqoRcdRFd99THJoF0kr0bD+hfcswlTO0uOkX5NBu/LJfaC
d/eSd8lbIEr34OPZtEbz7LiqW1HY//ODCvIUd1WZ7MjhOzhNycVREsxGBt5CqvkN5ZJ9DAreYw3n
bF31MNBIEINndn/8uiQb6IIYH9xdniRZ2fsASmzB/BVIidiR/uYyIPbTbZIYj/2ASUliYPSnrFqr
DCZvaPNvanpmg1ZqE6joe83KnLobB89T1AlqnIwiMgtsdo417chaDCQ5DhlRD0l9DONiMT2WY2zt
y0YAh76HTNQyDPZG+43YesAOqkgDhs1FE1ifvXHyNlGixtWUjRg77x8kmLqOrsd7prOSB0dU8kCw
kCQCqxNbyc8ry3u0aShh+lmEnU/3M83vhptDtjGClke7I7G8G4ZpVRjUUdQyz1aFpShHXbAx4TFg
Aw3/Ug2R0kjS/QIDyta05ctAOPbK741rDqHV6q6WZyXrpGW33Svyzbz0bM4t65SZUGGu11fTxRBu
uPoBPfl35hHJ6PU5OyxWBya1sp2k0L1ZQaHGSspD0o1bh2T6hWkGL8QVa8Rq08+QfzTVmN1s+8ed
/ddsjMKNjTt9wLaKjAVxmJg8e5vqx4x8PUB/xLyzj2XP3KwCPVrHWLV/rMra4dFdVTObdsSPlzi0
PjuLVNpO7p3O/MAGBx4S3LucZrVouy7eFSjmCJZDPcoQWVhfPhOJhaxa+H9sSsOE3qaeKsgi9k9p
VP4DujDf/7SZlHno6nBPbQYmY6EXHt3Gw4HXTP2islvWExP2UzQuqxCNRJeI4bEFNgr9KLY3zPO3
Y5TFJ5tSf4kIIVybhO+ylSwPhbOWKBOcCS/IJK3vYUzxvdb3HoDJCM+lewyMULHg80DS3XmiA38q
lsWLWbbxekakUmVyXjUjHH7Y1+MytdhVGdggH1WT2cxphmTVdwSVBOSQgQ4ASW9EhE/6dMAVj/Wu
TgFDzekluW+gx+KnotddjJr0J8WixEjHx/KF0LjtMFZLUHqvvuHU7JrTS+OnxJVHn6CgioUpU4Sa
cwKHS73olgOtYBQy22feazRHJSEE2U/Z8jjYOCOdAOK7rIcHbfSgEwK4gfa0mvuJlMYy/zIB0lcg
OyszTpc6JfSUZDg89ua4gET/hT1p1wtuOV80Z5u7BKyasVAuRst2fkBrw71QULMIVtr0H5Hz7cX6
m7mhr+PbGKLiS4TgC6oRNSYfg3uPKdo7Nd+cBfaIILWtDOSTDvkHkxL2BffxoWcNzn4LBncwrBJt
7FUb7EIz//YAG46khK8JrjwEOQ5ygJBrh0oZSCVpl31r7kksLE80VUczNi4lOHmmPY9hHT9HfXnz
NOsqTvhNTH1DcXTlHSF84SmP+h+XxGvKSvct7Mdz4fLhMKIA5XplwHSIbONPFAiXZFUQW6jUADCZ
lAA8NS3CTnPdWBg2OdSMBTkKl7plu+mPnLi9o6la32a//gtq4Seem5fMAX+JuCr2htcmcNl7jn8x
/ROfUk8PRiT+4A26EU2x7OPouzetqwILYPr9fk5y4GwWYKyC+ZHEcN916ddolEhThvGbKJtFYGP7
8vgeaFTOjs3YlDZh70eoQmVovQhX7hF/7sOIFJIG41LZfhSVfB7oAoYi3qQc5mmR7IAJLgU7nVkb
2yxTLMgKpq5ypxcFktlEkKWSlBjCDVN8s7DCZWbNCAoApHdt+govi98xaK6KLsREuL5oPaMiHgN/
qFf+YQx80Xsn+y5I7Dbq+kHUMOxN6B6LeYDLmTrTQ9FWf1rbOQZywoIAfyoe89dRooxvLQzpCXVZ
a97zgNKfydnnZKojGL53N16GUXk7Wt53HQwfTo82LraoH4vcW7tl/lih7zLEJSVDxaheEd89F0l7
8XmmIFBkVbQKqhaKM6S8MIGRIYFyY4detII5rt13C9kQXeMqhUTfSdGT1g1sgI7aWkvjlmu6oCB2
XhPxkiQe7E7mHwV/HVPQss2Bo4b1+Fs6CW1U4r9gO50WkHk/tPePSkHMexGbyzhh2oJA6LfJxbmV
WEUqptqd163RwMUroXPzoSp+JuZgpCSsI6HFNu8IdHC7a4VRZw+/QzPjQD+UTGtnuH8j3bXxUQKm
OKz2ra8fgqTRdOXgvucAjVQUPSLcojBlmEME9R1HxtFrSQuEej5siRQQe0sTRTAH4x+I9J8gy5D5
6SOBOtmSLpzA6gzq4lQf4Ox2RwSlqd6BY++3vRnk9IrhCjpUtDVwTy+dkrfO6OylbcbdAgI/YTsN
PWatwaRFxJYsGpbmJ4PXyobaCysJ2HbKXrxRpbN3sCTA3OgoPLMGUW785Wo0T6OJEiDzo6XBo8/W
MTGXngKQaUfSPY3JVoyA1GzDYGCeMeBX5AJ51EAdcoRevoQWn/JwJjnsK0//VkEvXjzNhqBu0B/d
QcjNZFnLWUmQCkWYQwtmVWuk9cbq+noRRHBeIduTneOsdU6llffIhAiPvc5xVzAud0hKqRh+VkCz
wbGAdAq0XtSy3NV93Z3l49z9NUvhEHVdeNxyE2Wjtja2MRUQmvrnyTaReRnXuYRB2ShGEiZ66LWO
kdjk/n2xM6CoKUKCBZNxy73o7OyxgyHaJs3KlwpdaJC/Tkzh6jB8Lv30bkiL3pIWxLscnMeeQ8u3
Knsbuf7FrJxnS08kV0O5fXBrbaMGSMWy7eW1bOJ6P2mHtiXp/9Q6fG7dgGaIAMPeC5mrFnaNsrW5
eWnrcRr4aqVWxAwtaCb3LYHMS48J0CIuuSFKBvWbeubt9MhDXTSOSS0itH9xCHXAD9kuprDiSQnM
U+3P/Tps7V2CsoXfy/vNYxAVkLCRPVj5uq/cna6KCWHOWz0Z5cVhUW3VPIZtHq67FEa2mbVrjWAi
8s1XCtwaDYAiiYeZCBVI+rcrDHtR2C9hoqp94tOEST8Tj2Y4fzYyA52SigJBfb3J0uolC1SzEcTt
LBED0+QN5crIgq+ym1MGgLYmYNLvmUqlYCL4sUlPv131r0z7YX12cIon3BbZ99ASg2rjx4Qs8eG4
+eMchmu3KLcVbK1F3M/veZMgj/Dz24gS1zefPLTvi5Gpfi0H6uFPWw03L2eE4VtYNEvJQCFMeAfy
uUJdv6iAEkI4c1dOR3h6TcoYJRcRMWa0iZ2cgN2x2Vlkma7uHBunBXw9ocatbwEjnYgk4wWR82ph
QizLhuDJCNStgW9LWcDof/bXjDGTBYIIJEpovBt7oNeEG+MnDBTYQ1wneC0r8PvRojHTL80fTpwQ
mdq3nOoHZUJOt0rWfqSIXbEXWIg+4WZssyk+l1n9WQ8tT2z6ISl33XE8wfiBqMzc3SjB5cN551Tu
L8m9NxDzmnLmoc3e3JHNoUaATW9UkWjQ06ZkdCmMu8T2zpe3x+GN7eI6a8SqttUBI+XvzEfSS+fH
G1N0WSU/ZQh36HtXkfgSQUO6Sfad4e8O/adicselhZxU+cPJNl22r2QVZb37VIMxmiEk+WGyVm74
UEXNZ4NopgbnTJWHMwWdfjeqB8ON0fvQtS5MK33uu/a9RKF2/1m1TB7ywjlSsW5b8V759ZKNBc0W
yXbcrZEzbIMoPwI6r1T+7kNSGkz36neYnYOtO/fvtq1OfJP+kK5sIsXgN68aqahTOH1gw+dgSzgi
0Yt1q7qQ65RDCp03JbEJ87mYaXXK6UGUHJVRZt28aX6Omvx9ZNDRCmJBVX8iixvOLXG1zjOf2oq3
dB+RLdqxD8Ff9SiH7vH+fXUGA90sfuQ/eTYTWL3uU9A2n0PJVGuOkS+5Hb32OIBddmb0q3hjhh2i
yRi1Z83VknEzOszWS1HD+J6qJzft3oAS83E33AD2FUAZPiOAWO58ITtvjdb5LnP7iKWAVxNXpIY9
5ZZ7ria9B6uF/C3d5pTFi6GSr1Fnb1xpHoIuf6hqfDBlYjwTekpWxPAUx0yqDAXKp9AYs9M0fh2N
8ZutIiq2Bn0caU6iS0BwknFdptgq2vrogLNaNMAy9R3vX/bOY4WQKu70d5GycNUVUsYxemX2rDkJ
YWQouyXmx7Qf3XPgfDLYOqZTb6/y8Z47Ge9MP9yiU9zdFTRo/MAhM4e6hNjnW54Rw5oeCAHZRjH8
lVg/2zGFtyE2IDgga5e7gCQl1Pewztm6lNhoCbE3ABQEHtG+qexuAUPg1qCn9fPt6BTsbcBk2wVS
xCi/3R/81oi/ipSpB3da0Z+HqcCQUIFYVO/49Y+14Z/TRK6b1nth0f4+JMUqluORDpvjqjLfLGS4
IIF/c+GFXNbN08Qrv7DckC+nH4zlYOVHSg9yQZy9bdbbrEGH5wTPNtOHkvqlyOwzzPRzHpdfrK8/
mtHbgQpiN25nWzX8xei3yll7Osa8qilcDE5UrzX+zFbz3WXOy2R7L41m7s4w4hvPx/OUuGvDINGi
rV7ZY37O1Ipd8GlKohbm5jep9Ati4k0ikyd2zvsBc3IysWhFX+HjYDP7rVFUz65GDjXyKvvpH9tk
D+yKWx4CJJbdX8Ywu7ldTV3yVRvmFa//x92PZuTlqdPxu10OH0NrAIx3xKpP1C7JssvMChZKLONN
u95UCRfQHU2c+Qeih1bcMXvPDV9sYV0KvhPhed/8rv+4YXRTbwvoFmzSXO7Pysou8fjMfuknmEhO
RlzVpMknkv1FqOJdqsNTNJP0QpaRMAAdC+dYi/In6hPcFv1RGt274KVyQVy4k5WtInamifmUNtFH
nsF8rG3meTS4HYcJL9ibNORJRhGhYYDeFBFnUXnWihCJnmWK2Q6PYi4fB7s+tLM4G5nF+Jn70gsP
TZCcOmt4Zrh0q7lTFjMbkcICx4H+sS14tDk9JVr7yeP1zOxLV9I/XXM5GIt2GeKmXLpde3Sxf9Of
1WtSEGf1KCcbxbBE/OLnRFrfH5bAzi5BeLGCeqNLaL4R8yvOGdjwqrmrEXOGVoQtBZmYUE9gJKpr
lH6PTp/u/DZ/thxv3YtpqQopFm1RrVuzJAFrWnfqJuIBD5BAnMCEP7Tf5ZSLbTYyAlLTTcE0W6ih
Y5JWP8698xBP9sU3qj9i1LuwLrc6m08BW9Rmns9Z0nyStH0tsmdfk00tlHpDixsgHh7l+LcwSjYp
ln1um+RK6t08vgxW9TV0m75ugHE379qZPlRnrbME0aDHK0dOduo07d/JxgjBFJy1yLY0C7aYUEGZ
UxX7ETNXZIS7RCmU3y2bDXQxcNOPg88sLmMZnRQPsZ63QUKNxImxBjFOY4aoT42uWqC5se9RB5uK
Mgs43g3jf7jqlfXCduvBx1eAOuBAj7OLnPTV6Xnthznkp89Hk/FDKZodnkUePwZP0rlQ8/5M/P+B
5a19f9qM1qNbZc9FWiP+fxrn6K0Z6psr5canjGA7wLgcvy5eFGrIjWFoBtQSyLHl/N7/uwSMPJnC
P+pKP2iLuXBtI9W5/wczQpNUJiHWa/80htC4NemZDU+Kjl7szN5AHHxVy9qaH6QF0Bj2OX2I7rck
EhCoy/75/ofGrHrrVEi7F/3YjW4xvLjPhV0+odyFhCeISirym4ekxCGYJMn8P3YTIO8U8mrOMze5
v5pp4BAFx0yGx4Y14vwq5g5rN7k+Bhkxkbd0HYYiRs2Qm2KnhXfIgLlJjAecucUCAvhqGIdd/d/Z
O4/lyJkza9/KhPZQJDzwR2hT3tGz2c3eIMg28N7j6v8nsz6J/fVoNKO9NiBQhSqWQQGZ73vOc9zh
DkMKZULrGIzt3ay5JHqYxzDq9sliHq0vQ08Re37GtwFUcD54Xn9nxa+hLGWO5Y9k9N6pthK0Rw80
EisndN9r/xMtmgPIyR+B5d0Ap0hQ2NdHT7RvS+A8BnmyJV7+6BVUcAhZ5B8YK61F2L9wiqzydE8J
b93P7teCbtrGpkOeZZBbkHnzBnoL9bulr93Cha1PW3WddLijBmQDdKDItoc3xrXCeJWnzLCdvjh5
DeYwB4qitXd4AHAGJKI+kUTkG5weUU3c2HN06BhPnArtP/LPH/8ntKzhOf8SLXv74715a9M/s2Wv
D/pD+Onbf0UJalk2QhZHgInl+WRZ729/Qclk/VUqOB3T9XTCxA3knX9PHzdhy5qG1GL6juVZ5ofy
0xL/jtJTN9zfWbIeTRZbt0zfFZS4eGl/VnoCsNbEHETDpRisjhhPChLNjYLkBdLprtY+Fv/+baGk
IvjKVP+vnwbxtrYrwxIV90Y382Sn/lepUETqkUzEidp0Y2uu8mMTZA9BNpbnzKfr4xrjniHwin5B
8xyNL6VXGjDIR5crFcZ9NAGvOSMcnquC8kDRuyiazzKGE0xuRVXLeqMnUtBCxmAaU9hx+oFf/rRa
zGHZj371HHjAIntmaU0+rzvN/NT10Tpv6/7erjxz1ZQekPCmnCm9DjdZMrxgBj1mBKsSBwXnDUWK
fapG92gQSb2LAqqyVSlj5AKNoSA5UmH+Yo3+22LnOM+JJt/0EIWq2XFPthjFOjW019zBP5V3vn7s
iVynxEVVkyCPEb8D/4cumUF+w6QVaySwN76GPT8tLbotngucsIRd2MUL5zIgXkSWFvRYWhIpd27i
9ZTVUMB2VfFiJOGhdez+CM7952hF9BHG4ikVybDqe1/W7vGB2wzaPbwUkIheQr6oreudUosZa2mO
3mEqhnSjHwhcqRgK7YqxuIWdS418IkklnphqzN+DaPR3g+djUk1IW0EbdHFt78UPSXYt8dhsh+a5
cJzvXeiLtSVEdzPHZJ+NZXbfcPna991uyYuRmY3/eUj0p8Up7Z1lVfvWzR+WynuFkEsolgbIiQwH
XB89l1d8yjSMhvY4cb3wErzZyOJWgNG/DXE9b2krdCv8qF8TnwJ4MNJmypwXMTJ5ArxIdVswB+pp
Ha2o+K4Tqo2ai2OXSRwtvgtmMbwt9MAo/pKHMtfrlDwkfJLA+vy3wdF581VkYJMoZWUZIr74Vg6D
jJ5809yo3WUih3zukLLQpPXFG7J8Y/GDRAPH4AtfI99eWd1Vue9sCi9h9K1H9TZ2rLtlKpwT3eiz
awJVyDvz2Mcjc/bRK7ehU76Agq4OvVHVu34Yxh0KpaOTkwlb51urrpO1sdiP04ySIkTgYWSRBTZ5
5icwNaeqbqCmEj3I0UZqpwbBkCqDk2yFEd2Cz8fgmGkH3Un6NS812ui1+541+XtU95vSqkF3Wu5j
0mU/hJAEJPvYF5jnHJsujGa9FZghpVTD3g7K9Wkf2xnx6DAFW7N7sAbTIHgUzUiaeQ9cJldGmH1N
o3Qr9Omd4sVrNNXNwQZDuiKw4M0Dc79uUaJpJvXJCqoCPch4pRm1vU26s+a/T3r1JM+vK4+RH18a
0PmhuCHDezp0vUOl1hhW2miJPeqq6twF8U/Suh45PeIUt5F0Sc2m7PdrTAWw2xm04bdWbz4bRfVM
qHVw0AQaZ4keuy5cjX6Q9TnOZ2QnsXGfNM5D2mk+vhTqana7FPCsGco7xj4JtPjeTQcZmAN2xRGE
nPj9ugmt01Tym3CTKd00hRzE9qTips+kcH1L+HUxx9txAjBt/VErYT33+To3dOtca1uT8aG9AL9A
o0akRj1miJCycwbYeROfQpwmO9ukli+Scb5AV97zXr4vIcNyM5+YYDK+MYyalrvFUHi6R8OGXzZs
3YMrgznc9BNjXIIN3MqkTW3ThfXe3VqMlwZDpYfaQQStSwnCeyxjkk/CzJD1BXdr98yLbIqHMZUU
QBN0dFNv3hL+w08MT98DIpLiLqhJ8wYVKBjlOEbyavmgQSsmUISaghCjuM2E115HFszm3At2rSet
PsuPKrcPDqagfTu5xdawrK9VMK3b/qaZt+hqzQ2D72qDMot2Xm4TJbDqdfAFFDED0DvUHtrUzm/N
Jn7UHeJKABGvwUTYGKu0997y4hUoK2rzVkswS8Akj7ZHvKk8/74INsGghaSpUC3qJILZpYjD+N/Z
or9eUHO48P/EzljoFJu9ZZIuHuzkT2taeoyCtoNcNPlu5CC+bOvULAaBG04xrKm9/qjH4QsnJG5N
KJH3+gW1yPeqpLfr65cGkgeCEk66kZU9+CLrtmF58ROq4834MzbgORZ58yNymEp3wcilElFjMPen
No2ek46SCBbaTamHaGad7ieUjok+gbfpPNe6xHYFzlDfpi5cok5DcebgP+HcRq+WcLefS8f1qojs
FS1fcpo7zJ45WXQabQZmGHy6mX1HuphzawK2Wc9TVCIk0d/HyXhs5vkCBKM/RsNcXIZghxqAyqSR
vaAn1U9Fag77rvA51cbzPf6rT7VgIBskPr8dXOf2AuB5DhCMOky/5jG46dBPwLLghwyXMrWnLRNp
dxvkP/y4aHFqaYwdELqJhUA30ma3hAS+Ii8Q8DLNt6AO1lbPc6Mq+gnhmVQ/K0Z37Sxgh+OHOX/x
jJAufnZPAFuNmisjS3V2ftrZ5O48E5LrgF4jiJg/05Z65Cn3dY+IEDlkch8LdDe6EV7SsdYuA1o0
UVG1qvPIP1jphCjS2LOzLA/VM1FPj8wooUy2zWaoYELlGUYCdAuUN3pSDGOKTswl2k2l6z/qAbW6
Rc11dKovJEHFdEaLn/6gr+ES1vuOId16Afe/8unFDm07b9p8GM+gMtaioTph0WNhdEE3ADEHnjvw
El6N18DhxAZM+ByHpYZERLZC4i2mOn+NlPmecWRLHyminl3A+zdlLbmNx0PnTW9BF0wrr2zd3WCO
P0LEk6V7aIvU31BEfSWhPN5PrdtTKfWcVZdZFRd7pn6VbiKhoOC2ztL6XccoR22yOwREJl40kZ/L
1rubO8roiwk3vg8FhWRN31DQ8jcWxqI5zLsDVvb93IlOxglC8kgBhngW+e1zgvLNZErK55fA3ax/
9D0njLBu7DdYMNFtbZscHjW1BxDIyb5zc0JzSYDR9YK+rUMqu4BOT+si/+HOZgrWoucMdBBj/L3g
+0P6AdR3zsejO8doMzLyPkndmzGDQ6nw7JAmfOmR0e5L2gd6J1pZ+OZDd5vQ0USUJ+ediDNB1dQ7
ITDUtmORbXDPYpeexIMmnQNWjR2mcWSoSBI9FqCtL7ZWSco5wwTL6W/45hl5ZMeadINtDZZhVRXD
d7dNvy+JeG8b9wnNSrauSBxD3NJ/raPF285S5tMkBQ0lrupb254/gatJDg4V4ZsmMJ996hubEsoQ
on56vsN3C1YY2HopSKTiRiIaXd452nPlGrdOTACS2X8zupCMCJeiqW+i1ay05zz3qgc7WaMmOZKA
jjavgO0T+h792pgKqc7lewmrgVIe3tjFDPtLS/ymw6wWnLHb0CiLNQrBJNZjXL+zCzHukeol/PRl
fX1hJB8u2vCskZ1AweoWyjoeZNMiHTND/1pwNRNBuQM7RP0OO9JtUkKsWErDXpN+qJ8cLSe5saLX
iRKvB0nBeMZ0IvCbANc4FcfVhYzFYTek9Q8hfS6tJGurtd6gqId2+GhoxJWXLpGEkztC+YpsE37J
+Fmbc20/pvPFQjQoi4H0xuLuMCdzfxy5WAJUz4p9IgYNsHFyO+WpeXQ9OVh3fW3FfLHCtEbatRYG
N7NO5mQyVPZupImVINg5cHm4NK3bnUnUjg9tsDzMyRAcpjRwV6NwT5PbmauUltWpG9zHbKhILkMv
dgySWrzknnmfQGGZ9Lkjdpc2pZG421mnaDgL80y0VXJTB95Nzumj18tLWy7ifsI1ZepzdOlN5xVr
V7gSVhAcSGt/rtvFO+NLebL9arOIwj0Y+WMrvOV+oSK6pQlf77CpB1S0CEqIDQf5swjc3eghN+0d
7UnkhC4HzCd2Bak5YOP1z52xHRivka2aj7ejUZR3xXgJqewQTBXU67KoGR3IxTJGfyx+u42ASXK5
GWdgBhtOFXFW1JX7AH+u1pCHpG4VlbsBszIeJGzo5EzBeBJZQczixzbwlvjo4CIwfQNi/ZDP9bYo
wp8JGncOWhk9pBZlHqIgMgfjHNbmW4zse028Fm4GrSb9yfdzuSpIfrpud/VbSGzCVjGD9VRDEGtJ
1C34lY1Sxqo71CKm06AN4FToEUXDmdO3fbCTFE9mDlBf8S1zK0jA/ksG5pCHHgXJ9rPCn8L4KVBg
/n0xSvCh2pw1mCyW3ez6NhBYs+lEKzSmeg61EJzOmXa4+4+brv+gqUlIGyLwHBKTq54tkHggxED8
n48bfSuGhoTa8wOBywgLaYqQxDtysJdjqF9+Ycf6KOn+QKUqlmAtsQxzROagRLIy3cBX37WTs5+o
GqQ4Dk5+H+R8XNrCxHTQocYBWWeeL5hl1DIGilE84GxJjqT62ZBYIT9/+Sk5lxTQlLFNF8aJAUiL
VEZ5YYVsTmptys1F38bIl7hWnxTQWIXZq7VK2NCDrMn9QhvZ2qrwekemHpR0vNHWegBnA18cuC4A
r8b9c0oLZKArta2S7BmVANfRzPUUlnQFJNtfrVlN2h9sBBM0BZpTKxdqDXsGCh1jeh3kroHYdF0e
nZBY/HHwqbXYk/EeA6wIUkYheKmjLWSEo2/VG+dLkgciTZAE4+I2lu+4kyLs3ren6jDm2T5KdGeP
oKU+qQUh1xW164qE1TaAIBjSQ5U3LYtb0sg2mfkWn4DUkQoHKQiznYwY0OWa2iTcHCuT2X+3gRzs
/Ll7+G/MzStkU3I8cVnFm9SXsSiSk+yr0ACFTFbbaqE2Fy2Q3YTCh3iYM/kGoQxReekvTN2CnTpw
NCYKSEpyiHMOgSWNfAfqDan3Mj3i9CKfwUxyvpMiApliuEN14jRRnRKQfXund051vbRku7ktQQB+
1kDVwvUWGI+2Rbz2qp/T7pSUXcfon0XKD4UWMn3HQvKd1YLf9B9rs9NxXH9sq7uFutEf0nHrz8yM
//E4R6QC3J3c7sggbBA9sPrx6KU1cdOKH1M18d5qi+PuumrVxOxxrWBsIm9MBlooeRNznv/YcwD7
TggEC7WmdhyQxq+p2czQqDgkDJx4le1AXpRbpF8RVifXfLP5UvedTDpkq0kpsG0FMkT6GZW9qbQi
JqOVArjJIPb6CFuu/bbp6AVeNc4q5BcQzvTx9KbZEsps0ZZSn636WH2Pj19tqsUoP/SPzd92wfhi
H4aCM7otf4sUlzgMS2Lbt1rYOAeXMieTa1JPS5QXXPvqkaoZqbUreB4lu0v2s1qtZ8J13QQP0XRf
zlCFPMVeVicnFTFyDZygeItLuZYpJuWDpr7NXn5Tv6yqoBGvYf4c0zkhM4OTJJdwlqVfWIfUStbA
HeqT6QzettLEZy591enj5avNWO6h1tQiqmrIT4jdDD+mplI5nBk5ZXEM/2M7GGex93ptf3078u2p
tYLz5zQY8YHicINHTvTXN6zutFusKxWVJ8gZM/O6mYqfPL/wA4qag1qdNLNcU8nu1pk8+aqMvUSu
qc0pbJh35kQGnTrULaM+HAfaIpy3WZhc9Tk3ydVR126RBP1+EMpj0gn7+qSOSZuq204frftfjm+1
Slqcs0pHx8PNyRdcmVG6z3T9/Mt+6sgWnX6L9dDc/XLwq30+/ketQ7Mt8irCu8T/RU/D76mYGMHG
oPiuL1A9pHVkihbdvgpay7hssFXAW0zk1S+WP/JIrv22qe6gg+OuFVviPxiO/wXDQSafCTHjf8Zw
3P4Y3r7/uQtzfcgfXRhdp9UCRMOl9+lajvBpevy9C2OAuvh72wWqhvBMx6df4xHX5ekfwA2bu2yH
W/GiGx5qz3+rDUP758/ADfL8XBznhuGblCANukB/bsNgs5uGoqnMmwi2aDI09papYwJDHAVKGPXY
i4n/WhO6tqoimhVkBXdpZF8aiXZcjOYTWecFfX4go44W7IsOqaGVrCqNFDfMmfANGywNCBCRherT
G4JVuhBju+17kshGdEYYeMrjoC1kF9DALif3U5MH89ZPGBH6enEftKW91z3O9WF7M1AgNkrb3SxN
NeOaixPwRMupNSPv0CTdk9lPNYVA69kzQ51CSNDt9EaEazEOTHmN4Sg6TZz0yib1up/aly5snm2z
f2kyUX42fUyExXTre0ELxI3sD1M6ZQTF4JNn1XcEQAV4FICGIdv+5kIM2gbAx9bx6OrnwLBOmejz
e82jKa9H+G4N0vtg7uZUOrMHzYKViIdzUxiCbjXtH32BAZJh5gur17JsKdbMN0sVyfTPWgerOZ68
yEhWMYSi7SSWh3R8tQOm/xwSWP8WKnjjoj/64TCu1COw5eKCcmgCGB6XQa4lPqFV4K/clvZRNzkZ
yvlhYIpzby9xte/KvN2anN8wueUZ0/na4sOufva9DjhJ9OuIGh0wtGJHiEWw863vDhP0desF6IhN
5wzEOriFRujo54U44rsRhhR+7TurhgoKqQnUij/+dNvxdbLz+gDzcRsmsUvlZtyAzXQ3khAC+hTF
dlxk7XEJLARSggobE/S1KymAdgk2dyTYHRQkDRrRIZvrwOZiR+684TT0EMxiN5SoJgF2acHTMmj6
fdWM6Y05N8nWa/wbKBVwgl1UU6Tiwjwmiva+G+v8m/xYyiXRnumKVJmOsr7Mqx0oPH4C3kz+IOy8
auMaWXZf1QLZe9ld3CfPSDEAtyUNiv6n3QzBTa2X7wXz2n0rky2hDTqrDCgkCi/xObRaH7vMaPHJ
BOdF+OWxQri10kJrNQyDeWsSXEzIb3M2mWCVy2h+Jl53hzv3EKM8PDNCWGWub54TBorrIrCWjW6h
tpVOfN+B2ufXJkcsSphNkAsuaVO7j1qABYE+DTcNXyBBIP4+itGNDFo6bRxoZQfYukcHmsEqaBvv
nld98ByaEOGYYXkfwhTEV/GZONr24pXgIFrz2cyi/rXui6csLD7RVRk25ZDZB8yXuD+n8zSMGL4A
hyJDbphTx7hzSVNeXpw4ZpwcNtqbZsY3+tgixhA49iud04cXDAdd046pZYrbJqZ6HiwaVc04/2zI
QlhuwD2s6FatXDex91kQmdB4vEtkGflBnqkKDDmgS0MKMK8Ec910g/laC8/4ZCAjh/d+Qc96WRg5
7Sgco66Gz4s/lY9iNqJyI7SuvIk1mG+EmLwadhUwa44nGnKw5e0WZnKAvmHlzAiFFw16R+Cn7QGN
a3CMKyu7AVA84qrFIxQ2sNLsThu2dtsCpRtKqFpOZGzQM+FFGgDxCIT7aPb9AM39GK7dIHjpyIV8
7hGXwa/GdmkwSE5zon5LwaApbJd73m43m3wgBr2HeMCzUCb5JaJmf11kSXJT2MGxdS1+cHzzmqO3
K33sujvfnH4wDrSf0jDGVpxQm4dQd+6LiYFpV51q4XyljwLIOszPnP2pdltBswY0rm30gixotTDl
Wh/JrLWPbbVWMFpEqQXz5I/7Z1zpfF5sq/s/Nq97qhvdBhHsSt31y6q6a6IPsWsn/V49hdpF3f7b
M+KMK08myUXem+Ex8uzhD538RWUcyUHodVUrWY3ktlpTO6nFx2NSlyOCCCH28doYv9fHXR+P+bhN
PVrdAdTcwr9DwuXsZv2yVjf+81egqdeldrj+O/Usv6xeH6b+y3UVxC4i8pQp8D9e/C9P/fHC1N3X
e9SNv2z/9j7V3VMTlOvJbZr1x/N+7Nc2w9Ns45/4/V9d3+DHW/94iFr7fXd14y/v7n9+ZddH/vL0
6iOgxwcq4OMVVnQ2NnaLR7oxND5p9fxqYTl1y4RKfnm/vAh1l7pRrVW+dawyuyHMb3oN7cG4PuC6
12QxfgcbSteaaED8Cwv/JLBvkrLQ12WI0QCXRb8DZ/eAL5WJ2UxNIalkVNRUeBwu6taPuzpmHXsn
0KSLtbwu1EPUpi0f/LGpbrs+Sxs2PNcvz0iDFgkdE56pptKLewBsAFGMAwkzK7Wq1aR7XbfnGKhp
VMTe5pcbiyAdjmn5+bqLukM9LohmnST78Q4TpM95QHMoRkBK0+E+L1wBonSTef65Tpn6MSVmAiTX
Gjm7MXsTSUOXJRsjR+e13MZ+QHqm/L2rn2ilTgWVcYt62uAXWZ4xhnDVSvnOGAUXR6/11207/HDb
H5zQrVVRzF8zrWL2ghqpOC1yMcvZrVo4PTPFf7b5sZ96GN9GhYkDsYrr9odpqs5T27pH3JMrJBvv
ReQ3u6Zpqa74C9V0yxxfg9x5KmkTIXegQVMBJkWoSxiYquypzXrq1hZw/APYbyxczsnLqMIIX8O0
7SbtGhooTu8wHK/wglaueSWawFUOnuVgScz93A/snA0n/NN48uUCwaC+H7zyqE1OdFYLEg58EqG4
qJfENNFAbLziDHOdMHv5laoqplq4i7kyxsA9qGSRSc7y1KKPtZ+Vbo/bqqzwn/iBGe+dyblvxjY+
z+ZirHEWodOvwOZmgXbIJrS2+PSPFgw+5CmaDT7IIRlzWBhuYiVoNrWhmycXfgflSQ2k3JgQnCQr
h0kDOkGgkV85Q/1KtN9Nw8CEyxlfVTI9EsdA0jLyT2NrphYQ9Vqa0yMnOJK8hvdYJ4eNTgfyANdC
IeLqHoM/FZsjq6BqbXTodZtmeY2VmwyA7Rm5m9uCmcspD3uDK5b2x5rvMN1mVgCLGIqE+g44suvu
wASafiUJttBq+fxduRg7Tz/W2aOqCgpZXIPQSqkwyMyDqNtx/5HZlLo2hRhVnZ5liToDarAH/XBQ
ZT9D1pVtOhL5gQIuGXCxiQND1lpUnNDHIpxlEqaZW7ejVug7lykZn7w8vu2Z4uhaGDPdahqaKsrr
4wBUa7/dNgPH2URTuKw8eTb03TJh6LhrGQzKMj9VUFU0/GXbwf23ZYYWk8IrTy6/RU2p4rl6yxjh
E2wMIwxDeUypt6cOuFzlzKnCvbrHC45W5IqjKpj/lqT0cVuXasZWhhD+ljB0TeVRQV8qdmhqKuQ5
QLI26lenDiG19rH4iDjjasKoNbEOtiwrqdp3CDPopBYfm3MmXscwzGhjinvQGPaCoY0z13XVpG+4
GjzbgmFGhUWVvhN1VMvFb5v0NHewp4K9KoersvfHYpZBqGozNOAxc1icvNGcIAqOxo9OQBuBzUTp
Xy6iqK22E5JiSWAPDpYF+q2lwx+nFiQt6jXqo/toSqjbPjYhKJ5ao4EohJRzD9mS/l/BYbSYxmam
uXumOozjskqqDbghyvqhrbf7mWueekMWP2m71IlOEENLOZhp4Aq6Kw4kcif4ZTXTySBfNSFGZcDv
4oG3QlLiOieYPcZqmXHLYzvNQNQllzBOnsexIzMe2ORWbzC/XyviqRcS6y5P6J5Bnp7sp1x/BZrY
DMVA53shXpqw1fDcSzpaOIPQlylVyFTS3RRlz0qvpL54tfZxMLjUxU/WUzEV2L1BbW8mOUWyMFbr
pXnym8I+u3KhMR3U6g4Khqzyduqq5o/xKUMFH/pwKxlaH2IR7Yaof+krH4BHk4WbOkM+TyhEA+8G
gCjFzWm/RGNy7iyU125bPdQpfHtrcQH0xZm2sm0LYFvdY9ES0mRKWw9RR0muzmKkh0jEB71qMQqT
5dsXSLWQjvE2LQarFvEGlN3lth6UNqR0LrU+HSjZIRrWlu7Va99j2CzkWHuSV1XXgM2e9dqLSTOi
MIbbLLeGLfiwey8htNtrmufR2ZtMfNfXZ7dKbs7SwNuo/0OP31zX4pIX7iZ04c7lE5qejuBRB95W
3uLAaeTVHRF/RTdK6iw6/VLpQiyIN7hN3QuMjNiPtnuOes41yxJ+CoIs2CVdWJ5b632xNKg3baif
cejDXKT+D/f/FNcDvZgWw0FeQGTNumQl0gV8sPwA6E+06E2MC5z3u4bKwBajCKNwAIU8aVQPX/Q2
nLfe2G2DcDQQagKamchlJYOVH71cFBoEQZyLP6yW36LXELDdiieasfGh+aUVopoiqkgf+Dr+Gat3
jmjzXW9KtkkU9euCEwrw4wyZqtqBXy+pKm8uxt9dl6BOwyK9GTrsyMhfxut7i6rBRY4BSLN2uI60
cjHk9JnghRIA2HOamZfP5dy8hGAYmHMv0p2s8/E46UsXOfRFUjyZphvPN0lXeBuzgrTecXVQn04+
zwyJrNggw0ArfQKmCf1isgniX679Eg+mblTxX1iszrkmor3axZA/LrX2sVC7OR/RYmpbPUEaFyDu
qVqrnX/ZT60Kw8H04zg/1b0f/zHHaBMX2AcL+1sqIEkAJaw3Y9mFG2u2NKyNyVORp8uNv+gpZtNg
OSTjY9KQOGsaGFHQ/lBI0+adGWAKDCXQYvbfwzF/WaoZFH82ept+GnDxLQPMvgUg0eRUn+F17gHi
kfENJQBPOnroIjRWIK/IXWimM33D5lswITgcK/9rqZJlZypLwVBDomr7UaI9yY4T6XQahwXTthF9
04l49Uzra2t6RC+EY3DnRiEgLV2DZ5fG85vbxJcFwBp2L2SWFJr6nT7Yw9dUO6v7RzNDekLi1QmZ
QPBU6/0nZ1qmNytqQZ9gSMb1VbW3RdsXqvryhnjzscC7fgmlL7xCg3rs4BpsZWnmrRUrfcKp1vpp
tushmxyT0C0+NdFyq56VT43DPbatGz9Gg2dTHV6pOyA5vEYJxPuxaoyTbZEmkc/wyiADLfclBu54
8pfXWkcxVhR2f6hbf3kZMXGpNzF3eP9KEAqXqq1xtRVQuwPG7PeeQ8JJC1RqBYQoeHCXWD8TdwP/
V75abCObxXfSL7nWLHt36kBSZn30hdjgjXpV/RxNcGYc4zy6KGntFBXj9dPBDrOKu9i8H8JZvxSm
9CrJp5xJsB0m23iZCzROoD7piLfd+JojiFKPjEpYcV1rmicctOkT4uqv6nYh2U55GEx3xpybN4vT
jXTG+SL0qLz1MgG9TkTlsZ0awsQ0J3yzx+sXbNUcTnHTOsdhFP1znC6P6gnHCtXgYHvdbTRXEMiI
Ibl+gbZXfDIEsukaefC27fv0pNsJ4H75+kV79iNj/Lrgi6GXbwYHQ7g2bPXsop51iUC0qkOMfJzg
Th126oFWTcydXRqPlpjjc+ShWVMvv5AmX8MtX2Igf3ouECLU0BbQgfsPSUiZ1Z/N4lsBLw5otfF5
8nCYM1kOT2HSTA8hFtnrHigrjrajJV9I6kt21tzUp4qT0kOr2Tq/wbz8Fk/WHrHx/KWPCx+kKpqd
KNGo2JWwUEwONPWfUBTvJhAbr4y4jG0Smt5JJyjvfu48qpzyeewYvP+oDa8ZHfmt5hIMNYGrvW+a
MKazyx5hDlRbDMFr67vVNq3yEScX5HyKxTkwO95PA7iUoI/uazgbfN2BwcXey+s7gcrx+hyOdOB2
todj1PU3E9STS1FSjQZ3PFz36IlHGJalffNa29wkmdVdoGWKW1vG+qn/MnEO8BPvLSslQZeu4qV1
ouoWJyLZT/KF+sPBIZPionYA/9du3K6Jb7pOktOaPrju5Y6rKpnd96F3SDpy3PYm9WDwLI6eUMhv
s2/ZHy+oJDJiskbzxrTG8ibjf23SZtTfKXFeXw+Fy3WPee420JrgEsddv6lNK3vPtbN6PTqciXVB
v/m2GhD+9wGZh8GSGW+D9VntQNbhvG4ARdx2+lxdrDZ3AOl04rbs+XoIgFpTwG++09ihHDl2AhRM
VHF9W1piJorhcfG0cTXA/v3eYpvIcIO/weHU1lnMc9Qcn+eC17iFgKO9aF34eH02P3qqvBKGtZZp
W3pa6dnVNdjhdox8PPKCN48vS+2amniFsVbWj3ZpDYcS1MnBLEv7sXRoa6hdinJaFxRo3wjKSDZV
Wje3qMrHc2oDlTSGqv4ssvpe7cqv57nHGvFCeQWTAj+JU7140d1Y+hajn6J9N3F9WvIdm0xsV07n
aA/6PBsHBlDaHpdw8uSGVKcL1CzfCVWXOB/ta6LhYg43GQFKCOYm69yF3rSNc35e1mLdqo/HMbyX
QTRYx1twzOTr6ScjLpq7qdUEGu1Kjo4+qz1BxJOqNej6wxQM/mGcyUjrhuY89XX/NLoIh9Vuc5ht
S8ufv2pJRdg5aR036Fyiy9QT+9QHbvRl6dMb9V78yv8iht785EKO2i0wHU+pEOJOd4E0g7XKvunD
jfqAamZzq3BZmoeBoK4jzf9536Wh/RTD/bt+3IET7jyaVl8DPEcbz/DHG9fQyktgge+w47b7ouf6
WT0b1bq3GMrNqsvxPpEhk+91VIdYFX3vwVlyXODYRr/1eYMmoNFegZgFm7Er2wsy7ugWqViMZjbr
3nPvYe5z+9skIZuD72p3Zi4MLB8WWR4wD0H8zzfquaJO/NSSMHmm1UCU2NRPh37h0u2GIGl41Tb+
Gf8wzYH+xbdBkSxONJ2TpQjv8rYkIla+HrVQm33oa7fgh8czHflhqx4mH6/2MMPTfzrk/yenoqk7
NKv/VYd8/K9X5iN/+a+r8/H4/W9/wSwvH/RHj9zV/0pb2wDvaemu7wAE+keP3PX/6jrCEo7lWzp/
ZHzF31vm9MVJqLCFcFzd9ByX+Iq2xHf8t79Y4q+W74NDI07Cg4nLE/4bGRU6r+xPCRUeRknLtbEH
wxH1HOe3hAp9cOpBYHU7ziLM7gZ8D48BnpykhyKBFmyz6AFqaE5CfRj8tB3qR2pQ+8uHdl9mM83F
/ypoF5dx0bV/+4vOO/1vr8LzdcHHxGehexgzf83JGFqhLbWnF8ci8+sdsJKnwc9vAMjptzZK9d2c
NzeN464HQEFOqGvb0MZ+MVXopYtu67XBHePh5urP/Tb9v/BH+U9elSHFAtcXK79H2+KzsQS6BFe4
FooC77fPptFMw63IsjoaM2WeNNPAcvdMg7LM/Z53ibjPJoafZdvtTTN8t2wMbdQ2nI3uEfpla49B
4bpbZtD93rTtgCeQk0uZV8dFAb200MZ9ZdY452NH3Jduc9DG9gBuOaBiOX36Xz7if/JmbOFyrHkc
Tp5u/fYR15oAKtg2xVH4izib7qSTXlA22yoO1ibthYMR/H/2zqS7bWW7wn8lK3O8hUKPQSYkSLCn
Gkq2PMGSbRl9X2h/fT7QN8/v+iX3JfNMsESKokg0hapz9v52A/k9HTVW/wahsiiZ9LVVyopE4+IW
l7Z2LTTnUwAnavMvPtt/c/hNTnPdWIxjjr2c7f94+GVLVN7g2PmeZctTMFjeQDTZvlStyQ9VGtCt
i6lu0us30+2QRpmYoLSh3jPtGKFOpfM1V66hOv3Lz7WYdv90AuDCUVU+FQZjtDK/q0kSVRkrrW0W
e8m+loUNjBe/qqlAHADNf5JYOMGCu5uZlC5fC4dX5n8lIXUYEWZzFuecwu9f7yrzN4GLwQCCwdjR
SFzgWGrObz7jqRXqzNKg3+mJIFcBy9vRakj/0hzl3Cz5HXFEwz44M2EPH3GrJTcYNZsJlwnce1IV
8wYPpwqu5UIUsw0qRUFlMGbGYdLDfYEqnTtWuLJZAcLwyMjbcACKmKlxs6ZRnKxeBVRMpIlImrMY
r4ljmntQniaOriVPGkbwRAIWOvPpa0kzee0o7kiEX8n8jSCThrKSqZdvkZSU+5iOrrJEINptL/qA
obcsm+mCWs6Zph9xUmsbNbI6b7SxM9gGyBxwk+PGcgnJnbFTrIYCFDwYlttf72KNAef3426bQvA8
lz1qSfxtfz4fi9x1wiSX3U4bmMppeXmhiHqswcEctURv9km9BA/WTv8wEs04FsZ8hJxYPMCKfFBY
VDI9I6ywEEp4dPvmo8ntibUOO2jqvpPJzXef6uCYBnNwjAL7W1Xj5onjiRj1pUloGYNn2Ur1FlAK
jCIH2POotX4ZwJJCPvKQOtrNnaJ+H7W2ekllPsP/csPwIK3uoXfJLNQjDHOtIqLrfZNF7kUENGwG
tJsb2iRHuy2eOITdJZPjuGulKW49QozHKLiOiLsfCpkLn1KXuM0tLo62ia5uQmwrKkhSDIgx9aCu
WkQArU2JagX1drMWokJoUGK9QfVX7KsioTkzp2fpVulZM79OnVZ4I6SnM/ZYdTsTa7rn9uapVpds
ubixUmkN5cepNaCUQ/M7pQKNigX98QLcmtVb3GLLDMPHPCENo+123NhaZBDzRJx1Ly4s7SkITxfL
Vh8cs1awfTWOJ7TCPQ1R3ewNs7RRNY32SpSV2HNbTzypwkUcNQDqbYcswYri9tQx10/kPB0UaM1Y
klHR5J2+S9vgvej7F6cqncP9+FjIONd1pAsPByIZO7r6ZkauoKCP/nkcTMKcZLln0XFBOF9sbAVm
P/fUvVvb8aMtMXjg+yMwI40fA6WPH9XEBX+p1jgny9pXlFo8d4XNujtw8G8CBRKaFZ7Miu8IhX2i
I8OZohkTNPRsOml2gnIiNGoyD+JkX+oNkKxKfollWJwQIxTeBMdr3dnEH+LrO0w2mSD6xD0+UcJ8
4/QGuKgxS07GsmmxreyCIbqks41cSoBEiUrBMOuMTyREoMk1RXwd1QgGFZ2b9dypNGmsJtv3kU6d
Bnj3QwAmII6TeF9P3bsS1KBSe5m/Ygw/zkD8d7MYdYoEtXKNB8ovyyPdUG/FPLKDReleJ0hrVkUQ
jZnNe6a89vW+QYET712Hglg/YAjdpCYfXWLVhlaIfA3eY+Fc52r0c62cT/c/0V2VdAmnMDZuHjvb
3KZaXYVt+IgeLXzMiOPcc13QpqvAKhPKEY1no7H8+29/vW4QiPOgUKquE/nkSITPaRGRIZsa+CQ0
Q3m6b1QgBREWq4u6vIJshI5cUKIO9epsVQIDpUQQf5iM6RvNSeshb5z5wjdiPS0YhltaDX0cZc/3
zUhpwZntYjsxPuOVk0w6lo2yZGzbOBgaUgkP81hXD242wEYeXfkcItPhnjqfoAEekk53X0Ws2nRA
2+FZL3tPlOFrRcAl7Ul72nVmIlel1RJI1FUUuN1WuXSwVFbdrCG0CGpyYGsCoq3vQ5zGL3LivKUP
szYy81WYdMOdMrf3wqBJh8vZpu86fsvKzn0gxjuztS9ODkOvB8fQTa+dJY947MhhQABtoVnB9tPv
JkkvNnBNL+ngfWdBAmozwR3XGhC0hmxvZma9aQdpsnI1T10TuKsY/YefEju/CWHXrienoWlcD5Of
Ua3dhgOV2D5JxZ4UgB8ao9mWBiG8RUnOUYZ71GvAjayFPy9hLZFeeHkzBo/0lb5gMoq2BmPtLsfi
RqCgcymx6XkKIVmt2ue+WiUEIk3aSyIJgGa0YgUfFY+xOtyCUbE2A2a89WiS1+iKsvCyDIhm4ITn
DAnGz72ZgRPezwWwMlPTCdMA7QpT0uw6+aBKy0tq8j0GYyqPc+boN/pjq6b97KgKEOHcveCiIaY+
BikvnBEYFILHzjyOzBv8OeNZ5uoWRIexOgzD+MVojXlrxO0Fd1247gbGBQtXsgEmaN1W1KiMZN7B
daox+VEU5A3ewmwmbCPEtRy2Lr4svfTTAnruOLgb1Y2VA3F1kWibtRuJ/Mjxe3DCeKCyYD/Y1UwE
Az60TT2lCqoTe2dmZYNWlmIQE1+/CAowcw4mdb7aBH3CqSEHwdxVItJGG0V8VZWiYYqKXyJBTTAU
XXlM+oUMGEsqCLo4ysgZTkZIdFAxX2CjHosyUUhh3xHRaniDFsEhiollAvl4mTun2LICy3y7LmJs
/hHetmkbpf2nuKT8jLn0Rhz4OkzVRVs2AbGEU8TpqLyGHQTUaCxRoVVAOJwa+mIiDkEL29yuxop/
jYJNlQ730X4+OmOT7qOJ7umIl+Wq5g4ai2w+xwTVhHA69ilcbxxzFBSqkBvpVJXuiewm90T6/Chx
IFmhYR5m+M5rPEFJ+U1FieGp8DN2eledwfyXF9X9iAZEAkGgf2b+Yu5Ts/mIEyjkCOB06PTuVXQ6
rJNppnlr5SDQs2TYdbY+PlnGLI6FbXD3dSBj0+izfRVm9gO1v5w8Ist4LyefneKXFJZvsR294qMx
DzpSDpTNFfWOjOqZJXTAT12IiYpAUgvamNOiRXRgLO3VGhhiT1uI/ALLSie4TfDqU+tBEIPqQ2yo
qqrc1y5sTQpcBMYmsGUdO2j29+9AEa59rDoXvmilHNQavLk5UfmQXayeXchPcwjmLXJvfV83jAR9
vNflyD3fMaKdGSdvdTQpZ2i0qGrZwUojr9SR4V8ZMWXbCLCIm3QBFBLCS7tepxBcXzN827ux3bYt
Ys+yJ2W5Hz8asyjPQ+kM3hw0P6oZMM0QcttOzGqdz/WetHZl6+Ay22UlxXtuZxDCOYYIvAEaWGEB
rS61ba9tGQ070k0o9enraOIrpODPvFQplb2WzFw3vIdEdb0uClH7nEh75ElUp+cEfI0WklwVgIwz
ndBbmFsjkmjCyVwXZ7RFP5Qcp6BSTtkSmDwjtPO61t5wxmhY2dZxYn1kRozskgjmmIxlTbqO36Aw
B37tHLqq0yCMOYvi2CLBBAcwEnhxQwXgIK5skGsNHgFa+q3pQH2H6GfGrvwUzEMFQsW9aR2OsXgG
sDPU5ZrPQtQT6cpbx3KSl25Sf5CXQI7rZCdPTZfzySb9vUcXv54FqmSBVnVNxW/gjtZXxyzm/2Qm
l68E+esJmVyslg/TQ8XZKRHQjvvDjg7JibsL+7h3jui5lUtvpuNzl+f7VHEh9A7W2Smi4VhZZr/K
JguaQQ4FzYau+llEwYMyJP2Hbrd7Cg5np6lG6psugMK8sI6a4xJjSQ9ko/Yaad6CC4Vn4mGwjo6W
TbjTcfglWVw1nHL8prr/VVcd0cEaKyMHzpYVMeSOLqy8Tk1p2udyOFr2BDM5YmVkNBoPleC7K7Rs
OwyVuo3N/EvDGuzYh3F4sozeJQww6lHNqyRMJNHkwgaAX1tDeUfGzgvJmkROJxUfOu4PWy4JFup0
UcxEx3ttaT83Be4DFAE12rAlBMNmoTURUpd4plpmV2eO37KwnradchEs3h6N+mHMLOtBwYE8lGRx
q5lm7mqqNYB+purp/hzZUfQrmt7x20pXmDgrYjOjj34qUxKzpawf7o+ACeICd/oE3QW/NLellUuq
yrLwaiuPN5ZjVhvOFP0RDpz+OKVo7tOsIbRvnrpVQ1llX+v4ykZYPxfq+qdODetnnIaQxfUnxFbh
oZzqHAkKH6dpBJAfN30RwWCfhHT2jjHYnqFWIRkZkXiSqVCfIlLfl9r2QyBdY1sOKmstLdxQhoKG
0y2XjAPkpLJ3LC7Kk8PwuyaRE5y9olwxETcE1ZM/eYAMroIjqWrPKS0s4+V8VCYSUrU8IxeGMtnB
UMInvXMafwYFfqwiUn16ZnPdMM6H+6bMnI4c8b8/jibCN5xwnDcae5d75GR9xKKd6MLuLJt4rFVt
PmYVmjubK+bI3BsOzZJckleux18kx6X/5o9tfdECMni02PysqDPnPvE4HhOFPVSjBF6Uk226MD9p
Xfa5Ka2voJbCI2xxILAJ7Ks8PvUlKfHzFD6qQ3Jx5/gCrHJtSe3GlG6XiA6SDR91EgbvnWMuoFd8
koz5zoLNTKbxS51F6brWkk+KaoCQUXH8J/EN/AGrfhhRTMr6AFIASrSY6839Zs7Guz3bu8HpX5QC
DUM/v5GwMHtWAe89vEVVQMqQTEo4QoTkREvw4dBiw22HXWLIR2Yjn6LlfpIZgz+VW4TwtVfVO00k
+zBDNxSRgGGhfAqY0qLsQPKNrjEYyoKBITzBxd8Pduu12N3VVn0vuycm9kTp1mRpzDRbQXvb5HTq
gbY2+3HXGzgiiD4Vu8ziSqoFTA+1bNaENHwYik0emZm+j0uKKf6nT1ppyX1BomnAlNwJM2tPOW09
9ZmXUDfCGMnYeN/kpgf83AI86360M98z6Vq/1q29cCRBmob5aNHtXskmXWulqGDRV87aMdTt0GPM
SXWF7LFE2yWW8qTo9HHLGmcQHtavo9sxa1/KNzm2vtR5VcnT3gQWXeu6Helpk7OF4xeiRgmWBJ88
Hf6e9U+Zix8Bu7oaQN4i3ECOK7jty7R+T9/0pMofKjUH70Lcy8IeXpEUK78zXFwZfKJVRULy1VFC
AEu0g3Z6Xv4YTFJkgsTUtmJ0zdfQ0i9ube7LWLpUOS0INbCyWFBF+ovlVp+bLs4OccUylxDMfB25
AzkrdXts68p+TLF4r9Si+RIXZfWJQ3JWMpIyawAHBJq+Wx36nMyqZ5/EtXiNpB83U5SqRDboTyzM
06NhC6AqmU5BzNaji5K5noy15iLTzN62UnntGXSKmJV5Mi320Yp7lRNUGDuFDqm0CaKdzBTXn9Un
d750VVz6rV1Vj3FMVRCvZ96l4Jcs22bhDY+qFxN8uiA/9VmlsTp6UYVUT7DQkLkZEiVbUbMTNaRg
tWyOVWNknplBoxYKWU+uKclASGJixtpDCUQe/S9R5BQsr3om7IeI+nOhWKio8IRO6nuFaBT0h20c
k8yddolafCEOgASt3nlUZ+s8k3a0Tk1h+jDPSHHsXXObDr3cZDe8MzakuaT3IH7V17KOn0n78ZQ5
cE4ctX6dmNSMsPTbGyelbJyUuWcj6TgaKVf/nmTBGiWJTdLncrcIFe3FnUx9z6zghJqYgJWWT58Z
yaNjDcFLmWCMq6ZXfEADyXbasEJaXFOMbpb8YLLLlpQmobiMWyOKXGI/TFGhUNVAb7VtEKw7zmmS
4etrX7aXVMkJQU34fQrGCLF0ELAOqncE+2jUOWKSC6zdIFOA2/iRvLAa9YPokN1ZuV1uA3t+uYsr
l/L0HzrLVsTo08nzRdVRfXG6LFiN6q0siJEm9xD8VuuIQ4XHDFMGi8gKsWFWf3Xm7GtC3eFAkxSo
X6+ZzuH+GMkb8TtxtL8rYu+67Dvx4P7wp0pWLI6P//HXweKe+PXqwXbb7TREWLcKX1TDuu6tNzsF
ttIamQYXDiVkPhXprq9zd9csL1iwDYQ+MMUzSQBzG5A4EYyC+6ZPkNJP3+Gw7nXSiJmZnch/jPeZ
Qo6RdUVlCPEu7h8LMm9SFAaHItdJ+ajy9ykH2aPorcNpTxLWrF3bHLYhi1tnY6eNshIWmdJhmMxP
QZ0XK5vERvx54aPtN22QP8d2/9LgG/0HlgX4+9XYNNpxErOn+5U72M9dQ9fE7Z1PFcU5iQStWhUh
tOV+2GOPSImpcyZ0LTGJjzbhfSnpfPqwNFWCBKpDpO5CCSZyaLEvslv2s0G+HDA3UNPKqCBEI+pj
yWJ4Hhm0qio9uOX8nQNN3F6vEDw1kK/saIn04mr6rA3SvQzRrPuZa1Ue6LQknrkTN23Jkm8yvL50
KNlmlFG6LCyvZtKeF8/ZEa+Z73IWe4pauLwqpho0RuCQIP87cwqHNm+OQUFlIQCH77V0w05pVlx0
9IyvlesMW5v5wT6TYf/oKi4+U5h038Y08u1Z+v0sjWciV0uf078ANxwVr2URHIlpV97p2VdrwxE9
QJwou3B7Zknk9puKWTe8FAo6hIaUaAPe+jB6tILY/sjxe/ayWWuML9cs0IGahrDCGnXa1UZrfc1h
rrPIMjmmKkVydFJP7kjDBgJavGb1bHtl2KZwfAZyG3JjJvgctNRcMGxMeqZzX5EtdbjZK1Ft+2pN
1G7stoe2aMnciTrrEtZhRs2vFJ5idcrJbpTQm1rX8FjZ/9DrdsfS0dpj/sPZaxfXVPTiRikNRILC
7T13p6PJWm2Ce/7cyKDbLI/smpOiy6V9kXRwoQDPyq4xOgkrqLhFLAbWScd6N2zyGLRVX/oGACwr
IOIQC4fyOIbnKTHtc9JAN1UV61vjtNPe/FKMxLkS8SLGUVnFpqodKx3TBnB/Yz8ko0JkQG+fhyaH
lVnEJ7FAyGx1PNJ4xEDRT+deJERG5NY7qYXryABYWVLRfUjUVllrBB9JAeGvJnina7kRt6HqeCij
vrd13u+MAHOyQgEVAUFUbMFchLumibZJE0LOG+P2rDvpgKa6Y10ACAl4UrPruuktiiST8qFZDP3U
oFxT92kJWU9CRSRjVNuihKXWS+ezVWEaxQzBMpe+BRWuhj5mOL/GU13stGl45iCRBF+4rHHSft4W
Wmes8JsOKyLyND8N1XkrOK8YFbK1lbjrOaXw25a8PiJ62JV2tu7pDNWT2h37TCJQrM3TKGCO59cC
gMJjNBcdheVQnhV4hbnBXawZ2tE3p7fJHS5uQa5AmMqNyV49THHxOZud4dhb1jHRiNsspuFTWCjl
Q1cHZNR2XHiDRVzESBcG8tzVheQJuQ0D1Ry21yWALbRpwhhDF29nQjiPMu6eZjgoG8f8jjt1U5iQ
oYdQYX4NNmrTkibIMpxch1pxmBLnm27Qbd+yCGoeB/lNHaboOBPd6rU9IZEIhRoZ+3k5dmckwgQ+
hFTLlPk81I7p4/LVPbWqCJZfSgNtjuYpkAt2LizAcQ/FHpR1t44hf+2mlN0Bh/gS54791rxMjMNm
IK+T1jeHqU+fw1EDzzVV2jGVAqesoSITgVeeRlV5DpS1wEB/cDXE7ooRb6OJFWZE0W7oOtWfW5b3
lIOrTwzwTLzVBNt0UnyRM1z65MAJFV8shRYy86KWNEB4P9c4ZPJj01B6iFpGQb2RyilpFN5UCx8G
k8X+2MxnxwjErmu7dCtYd2xCmg1Qkth/zGWtY0325JE16cuAUNqvtSZYi6ZAHmRMHuMNf1RJoqh7
S7s/xfwj3ZRqoh3HIPno9cwCzJooh6J7govZfYa99bmT3FztYi78SHCoSVcTftXM0T7syPOMZLiZ
cjpfIrF0v8RRQ3a52iNRpcVbMedLpHECqGbv3bF8NUQSncxWq9dTobkbmgUAKPM25GRU0keHt/Bi
ZwSnricB4GO/m8N1P2J+Zp1/bCV2ONOdrGPJdDGQVIjSXpM+S9r6TKJJdxhxAhUYHc70cF/V3Oh2
DFWvtCWwxhWgeLfjMqsQDb1czWkpJGmchZpTLUrDwViNcog3GML6EwaXnr5HSpEkwKrFnfeAEns+
gO3sfSOeTncQm86k4hRrDMpN2B2DgQlhpTrkHdJ5OsSWcnarWNzQIks/QD2JMe9I5TQ/hjq2wnZQ
fmRBXa/aLqhuuuH0VyUlLtB5C22FEttMgR8s5Fus9vJs49E4EYaxsweCF8ScBAf2yExpI77JqTIv
kIFo1zmI+gMqZEdSLfJjFJLxVcCXWdeiLo6jorE2hKanJMz2IpWMi7lr0Sb+faOF8YeV1KiNI9if
lpo5e1e+5mFJu0AkwRqvxHwgnb6Fmsddnh5eyo9xWlWbgGLFymoZQe5ukvuG2st4cFuMhn3Y7O5+
ElA4YISRpBJNTEUIGd0f/hgcGHJBC1FoQVpZAzE1x1WJlgLeI/efhFrXJRxm1CuR6RCgmNGE7wv5
oumA0gpbmBjJC304A4edXUbrtLWvTmEzJ7kPSxlXOMqTdGePCKVpR6d6XuuoakV7NpEJh2a0cxLG
/KRAxDNNIr1Gy092rHykJUvwQg7MgjNBN5QMhr7JeC4ozlbZtycYab7DpPbYWKNJdGSa7aMkZ90Q
RfRVbdajrv6CuYAbp6FiVIWLxr08tM6DHJPdkKvndAQb1hb50R1S4uhUEmsYEueN7pLuNjFs+/Bc
3yMbi5lK9MhzJ+JzIRv1LdDnwosGq8A6IR66ljJAnncVqpMU3GxcF77RlMqhUrMvS+aVlw7usSrM
YumR268u6RrM/g8Q2cNbIwW1unE6hmaHZz2xkRPrzjdyxBofx+qwIVTiGNE2ehvV0ENTba0aJqgX
QUzY2RihTNdmvzEopxx6Jn/CLsVXOKNbssNoHjAlLRwKf3mnNHQzNeo8PmRlZNqoz29J4fpuBM0Y
x9OJCOOT0hNpIkRTX2u1vFKl36SpVr2PvfpBJvI3syzKXUDa6I2M6iOFhltc6TGrFNBb2UAUMRL1
yjeYgGwqmZU4VfNgn4UWl30YcwG06YvR1KTPUdjw20X0wXnpTRFAD1Wf5LqmVEYL6ksfSbEW3E5W
tN6bU5iIG+1ulVONVk7PKm47zfwPkJ4jgb/tU09IMWmC1CyScSYwtinH18I1P5R25qksU31mndrL
3DGHLWZt9u9js17SUIodZnjmKL+Ryhuf86ZV/amvcRkVNDabRFPwl9nmeW7t16gs5a0AJnPGjfma
1o8W3f5nKzXjm9sIrpAiFlDTXEQBCyjLGCqYQneo1f2xvnij7j/Ni73o/jCaDPRUMYu93JTcKeLE
3et3Y+idBXXfFMXwSTRp5o2ILYzFgdfZFX16deFD/fwRcp26R69Jjbk83Dfm4tJxlwXY/Se1W8z1
paTuzQUON3LhpOHFw/RCDxS/y8+fi9iKV2GjJyZjRbb/Dfb/E+Jv1Ucha3XfwnJDwlFvkrtRcVjc
i3Jx1N1/EmlJqJBrfUrubs5+MXL+/HFcfowXx2ltMxRFrZl7tJWrg1hcofOyuT/8tTEXL2W9eCnj
xa16f4P7G/58q78/14CCne2w3OUsxYAhplmwMcfh9f6y9P7c/Q1StcRgev8Iv71hWiHFQrj4Wi+U
ODJ5cegqSbRwqJbHyyZcAIMDEgxyDDFkA+4EzLEYcGnb/YHW+vUwiBSmraFkCsUrfj1/3/2/Pffr
4a/XQSXBtfbrnbOQ2GVag1TYlwMY/TqK98fK3c0dt+GBkx+OeRAbh8BoIOLgAiajELR1TdHZHwbH
pYj4fH+BYnx1tbbaj/ZYYZxYvEv397XngrPj/iN6YOy1y2/uP4nIITIwkd9+PXV/HsDHH69oya32
J7vc/3q7+yt+vmc5UgKE3G15d2oYtTzweQs67P7TfXP/RRezFse/TuZ79YzXhpBEuDyrqcfCBT+t
OWT1wsUgVksLIancD3N0P91+HVbA+f1yUd2vJKi9AO+WTb9sDGtKaY7EEVC4YTzUC/ZTozxPeY+H
vzb35/JoZp2oUD9PSdEFXAwN/v5F7vkW981kN7B10mZEIII/xU16hE1IBTKT3jGqFmLkUDGRKqGn
zda2oKdPMYU/V8VrR8S77gJ0TZ2b4pCQRKfZT3IwIUFvbfO6/p7H0Qs0xSfwy+QojpuJLj4dlxBz
VihQHEDWHG3t6Jgs+EUqwIsjLKBl+JLF2jXXEmerTel3x2UZRA/8xSr5h7lcOoo2ftai/ORM+r4v
WiDECEl8zD1ng9Nthd7rnIaw/KmHvmq1eZVkRJxCI9xGmJY3DBGnILWig80HXA0re2q/UpWjTU5D
dIXUK60CjgxviBxj1bbEREkyMQGnGtQ5SZ3MICNVTMD3gaWfAwNXq96dx6U13Ml81VqE59ju0Zja
YE3drpc1vdFuAkjRfTKy5oHamd8FL0INhRdNDvadT9LKrXUp3X0bpt8YrXFnDHyfMPYThYZkUk/f
ZkIDFCPncNOQdSYXgX5lvmiD/U4+n9rmyXq05TdH0meZXFvBnUrnIGiJk8gnOjiRxhqCWzgpTkyL
MJXFXUrwAHTBDvvtOQziL3WMB37oSCUX2rgv0VkkdG4Axu6tIHiIHdqIISmEUWEEK7sig9T1sNR1
a7o5lGccR9tiGd5DOR0XKcrMik5IVA7Oc5YR3qmz51oWaAcyC/ZK2CVLhyHaYv2nfe6Kt9LyNZfV
l54z468a+Ph98BjLS1FO+qbM07Xhdgu/zsk9koN6lrpZC7SSqRf9P4ueoC78AJ3Naqzrjo4V9UmN
1Cy30Z9hcLuE58lujSziKXSzM9+9XVVTjHSYmPGtHbP3GiICExN5X2UVr1ydP4QkAZKKKbg8kPdy
2BshJ5cQ2i6YDboZeuTPxHBsrE79ynqi5ZLV4BJybicec0P4Q5S7xm0gq0+T1MkeKeOvcUUmO+Jn
Dy1ksJlNGwBVLp4m2/yOr8szhwPZhRiXJfu4a3BKEXxGZAXwYb8ZjZ2RK1DFEO1sVaXGuhLJ8UXL
iD8cFWXaNAOJrwVOC6+pS0AB4QgpAErbbZyAeQ9qcZxJ8V45eW7e5kK0j3TTCTKZzNv9qZBokaYb
xJNaTAp3IXK42np+03BRnfNZ2ns7SfN1YlBFmEPN3ofmaN+UjkwPPQjULX1FpJtmcBvREu9d1o4r
+G5coNiNqSmYAqWPAdeIb9CC2ng0rGJ+jvAylU1SIvIJmPGonDYuij4kLUiVdBpqFCza/jaC+Lz0
VfLCjaK/3TdyPIwjBt6kPMUB75TU+vfa0V2WW8Fws42Guj/4NiWZP7I47rDZDPFDrCvOasi3ehWQ
YAGkfmcvkIygVeKnMLIPkaGfShqzDlbNYz2bdAtkp6xy+0mXuv00ing7ZXP/oHbac1003yI1d/nV
RNUa+9nVMiTxaKoY9o4AGiaDBp1NKUZP5E21yV1C/oxWvwgWeX1ZyCMy73fmO+k2oahIFXCMmS4a
w8lOXvMqcZj5D80maEfOguGGwEOutH4YVsJxmTpVTAsz9VxbjnE2tck4FxriROyaCTi9yeJKTsw1
9eyMBoC9JhJOnAxhPNZ9T5/JIrCc4hXxjconHc/sWZfOaURytcM3G3t5jqkHV0TlNZjJ0Kbn0QY1
+MeUac8oKqJnSaE+CmT+Yg3HaW7dZxMlNOCHT7mYhhOJd9U5UcTTXXRTN9Qo41IlwKPZ9Rb//q81
xGKxBvxJOe4guLJ1MmI1cka0320Vc68lbmzr1S4VTroDwlZtZE5KEXLBFwe94jOJlQ15GNPWXAQd
oyXjf/ERtH8SMTuOw4CqguKCrqjqv6EQ3SCSHc7xapcrKJ2CTrvaISOAMpA3wI3sLdOYnyMIqLZ4
6KKL4YZrV8spnMMoW7d45RDFhdFxkZaqvcivhC/fJG3mPStU9bJoPu9Fqr/ecdoirf5txzn2woS0
UN0baNz/LL3Gu5DpSQk7OXWltclM4ezDPrgIfUbkXmaGb0Ke8cZe7HsLXD5LpvRt1nfCSL/GJLAE
reG+jwDZnOirpamvJbUdakHmB7oUE/NawxSY4swDwJUYsGo8/3RK/c+ekX+yMrDXoZYbluNafA2A
ln+yMkxtgj9GWCVDXcHU3VBKL5YtXwIueIp8eo8qo1gjdcLultmfeytmeCDDUbpyU2qlsUHJfyI4
z0yTZof19rO7FETqpHrjyiOBs6r8kcySdZtHpi8T4wLLqPt/IOr/LphOp4X5D+er9y7f/zB2Xd7z
j//498vH8G+797xqo7j5+LPn6/6X/+X5Uv9moR4R1h+mrj+YqLb2N9N0sLiYmgU09e5y+uX30mGX
Yuqwl1w7U+di/i+/l/Y3yzVtB6IpdSBHU/X/i9/L1H+/vmz6qhhIjIW5ShLebzYgQ7HGsMbEunPD
FjkaoyzjqBNvlJf6lO1saz1r29pmRrQpa6+7yXfjG5f9q1HSrUZA7gcEaM5kPXyS1bELfAo80KeJ
djCbeKXu3MTLFQ+0S/SSSih++yp4ynxWptvinWYNJBAAEnngMQn/Xh9dj7Kqx3T9H47Jw8/B4k9u
sn8afJfviJnNNU3QyZb7m52oCbRJaLkz7wByvHaCMb+bfW7ED8mAp7PpfigK3uAqjd/MWDz99T+n
ivDf7GGDIwUKSbVVU//tv0NrGGvM5PPOeXGHo/qjfGquRrRWv8ht/gN++EIS+WE/G09l4P0ne+e1
3Li6btdX8QMYu5DDLRJzFCmJukFJ3RJyznh6D+ps2/uEqlO+98VSdWu1JIoE8X9hzjHVHeSk9AU5
4cF6MQ1nOdWVp14kzDV7aD6f+XHZpJe0d9sj3t7xwmys9eLj/GmqJJzZ2ovBLC5xy/X0p3yN9spZ
XFXmd8jdlanB8pp+g0LXz+qjdWfy4fgCBHH2Ytg2oVokl9zzO0JuQdloIL8MD/e5sthSxczdJp0H
j0u7z/ejL/5lWqms4ZUi1wXDQjNtus1LfZRSR9q1K3OruPlHSftgR3+SG7+LP70VP8sKU3rsE2G7
1ns7le3hMzTX474/EX1m+sn3vEYZ6C6zxzo0rewfeUfcXMdqKBE2YF3aL0w+PRo0N/8iBGtSXWHT
fHBW57LX3Gl+YRfKsgf4Orw9mWH3gEFjcpnPCxHIh1B3GvNWXtLvkNE4CRWH8oZE+mqi6n7Lx5s4
wp90eTrC/fxefOr+mLJ8tbWfhFyigw5DQdqmoUfiSUhmh4lejyeEgHZbMciYh6P5PpArD54BdD0y
9EK8IMtBwmZcmg9kfl/lOTh15VF+IccEBelQruOQdYNjXeOVcMy34zHcDss6PNOOYW4DawaZ1Kk+
s21t2ihrokvpKj+Jh6qrx7VliygPvrrES0EOQ8rWXSqpdxn2aHlmiB4dTLo714AEQRKI13kU1ivV
jzy1dVBSkLasPaS/waHCP3lY3tnpWG5+gn37ER3kgxLy1LaVS5m/SMzQ7ICos5XBHs7G2EaW0puV
2IXqEoaVfTeXjJruiKBFPYkPGUroNdwYDXl+jFicUiZ520GkyzNBH96Bvt2TCIhG6bPfNE5+kq/o
mMx7+KXjMth1LE3fgrt5Ic6M67pyhs7tNZvQ2GN+GgEcezhkjEurekLmVevia/QLNrXrep29Wy43
EyzPjHEO1tl6BdNXYi2oHCLMnZy3hp19D0eVZxPX1o2CHmnLRj+1z6REFqYc/7aBfuAdzJFxoXvq
B1u2IYhlXvepr6l7a1vyLHxzWKmc0rcubId7Ozq0DKhzWxs3kkfyGZtgdt78grqPxWeD8DFkzU8o
HTC2w7wOqrWKgN9pjgQfk9J1SBM4gtwAFYK8Rfi9ZKk4ve4OzDxYjfzN7pEHSOCBKCtbyfa8ns7Q
mfQVkkhtk9y7j9ldz+vojuMEWQMRI+EJ4U2I8+MWfLY/ApMc9KmHYdjMb1CMPEJ7rAtbzwkBzGpG
Wh/bE0pip5Vt86T0d+syHLpHtEUHaDzmq/gmujkRaLZ4lU7N+N/cmf9zcYQqXTUtQ5IkzjjtPxRH
MqtZbdSJw2sZ5hVMjOXceDPj9r8pfZ9n2L+vIfkxmiUbmDaxSv7H4hsgwtyLgVSvNWm8PX+ENU+b
OZy+ySAj5CzvSC+rOd//j+/7vzh0ZH7Cf/6xqownW2X5YKqW+CzI/3xe4yJ8Wp7/J4okVZ+stl2T
AfamzPFzbFok62pCPV3oivCBWwaVdOYH1WsSMlGRzE+yPgs30Ft6SkEH9zjfygCO8GLKvNXYmvg9
KgvgMuI+7afTBMjQqc2m9SUF8UksxqpnTrIJJkWqcNSVI67E9thN3DKyJXOtUt1BR05OxaLUe3Wc
oTQlRFjrflC37atc9ZqjGzEhRSJE6qwowRqZy7Vj3+BzlRO9OK9lZSAqvbx3mtG/hCw/D1aGoCXB
lJmnDHUaNazYs7V7ogJj8sM4xdhePKyhpOY9ZWFu+Jn2pw/RIRV9RvKWUNtTjxorR63YbcU8lVaK
uGyMvlh8PSVijEgrXBdB74wwXqGcxc44Zrw3iuEcF/wKvOwdtwPTLlBC1Y0kwBhGk4hP8E2uGrw9
1lK5UhP/9E2XHuURWDut3kuqB+ohHmoIb4sOiXtArFlqLItLca3VzUXPYnQBc+5PMTMfVSsUHqT5
I98ALXNPLWg/ueQCO8w6+qaQUZYsLOpKrXPTn8TCF2SUuUoiGoeuRSeistoyxJGDz1BP7PXnFcqs
r9GaVADXHlIt1KiY19bDICPf6LR2Q2ycN43JWSmFP5b8fGTactPkz5DHa5dm/rcp1WCtVUyWJtRW
CYvVSIDs05W6hvRXf+1jbfFU4kvHgHVmplMhDGzngdwhGNL1F20JX0SW2hijjqIZrYVZO0vT33rS
rkslKCutFd8QPL1WE2ETp16Mcq+d2usUFS9JEN7kuP2bmBPmES7gRe3h1LVvzz+royeNsUn2tpD4
Wq64KJolWkuBXzEFgsSRUODo0Ram5zLzFlWGtJUniQLCHS4JM0OW0weBFTgTNV5pU96WjC5XQqai
0cGjngyEVCmpSERaP74WLLxFc8SbVoWmL0zfM5e6KGS3qZL/BsbM6qQA22+ROSWmKyHtZ0wZPYEb
vX5GnRvaMydDdxx4BeYgpIpAJrscgMy4Fbrxfnwh0sZhRs7jSN0KZKVKoxnm8NDK9fNlEwMsO9m3
leEEYtaoRJo74rhrFkILMVKpZx0BUK4BqXmSSUtGhymacQTAmhTYI/bTpNnQiDq/CV3ShzYIjtGI
qHkXqAHfSfS5TC/LoLkMQe5mO+4thTx0Q/Qx4RAYutjtQlg7VdowxfouNxp9p2DXWtEnnuZIS0ob
SYnsmcbz3Gh6ZR8IvdkjazkusIPKedxojPJYVGu4p/GdbGS9QC+a9+s2RSuG2nLqYeM0V6GEHAkE
FiELzahTalBPAXkjfuTmh9bXbF1zkMP1DIRe6jHrpSQuOxVhvaYkxlBvY99owZz+fiD0kjh32eqi
Vd2ZSPFh3UJtbd0EK5mtzkrljZEIIl4d060Bu+6p1/39zO+HpXoH+5NvyzjP/u3Tv4Le3/83yH94
TyS7RSvYAoZkVuU1iEEWcMyVO9YGTKCyYBv18ncdyoIvy0PsnWOHtZl4Wq4tYYiGQxFQrU23PZQX
C1EAogmHojF4sO5cy4+k8lq3OWSH6SB9ZqmNIDl1dMu1zgvJcq2TPuYX3v31HmnG9NOsJI/sx3wP
4P1hl5fItMUHI2j1FH2yb/enQw+s/lh+5TsqdvTJALvfeYn0d3PXvkRr1Y0RURnc6U9GBcCRmAYn
l1z8MQmSQSCUqtu0jnEUz6yWJApUUm31LQUtmChWciZuzAsDtWecnN08pBa4956oQL7MoEREhmVr
X+bZ/Gtu6u94eESLixNahRXc84XDTw3m9nXELACB1BYs2GLUPU7audnRWhmv5Y1SPjyb9vRqrDCR
neKV0TgGx1hBqaH8ZB9Lsioc82v5SPCerOqWwQa1NhGDFM6uBMZp163xO5EMMOzkaVuG22zgFoqT
NDmSgtVoK1IYUPaERJOO68n0Feqr0VPaHaI6wg9n3mzdzgoc8dAMNndTTbQBd7a1XRHmTOSO+azQ
BW/Uz5rkTPx6F1xNyy73Rg/zbyTYcK70pyXAweUw1W7Lc1h54RtD0MrVKE+P5tM1QxmKkrN5l6uV
IvnF6JSzQ+pUpjlCZGsneWvGGz4w5bRLAkECWzN99DPgK955jnEyzTCKRPwPa5nnQweA5JO8SQBm
jksOGzDcOC++lDxb1JffQNiVZtd8laiEvvg2zFiB3QETyE6Wvk3hRobESV7HYTNZD+HITcw6atpW
fwhkf665LHJhw1NsEJccvhhH9e/Qcf/zaMq6attAokAMsFA1mjfjiPm0TY5mvNP/ap5wWV6DEx1U
+2iwGhXX7jY1Lj87/KD4fS/21Wb4S1dW4Pn9VnyUX4f8sy8dUbG7t/EeT3iDHevI2wYcVLnGVU7o
enmv/OYlotnCAfHgHaB85bRriUumal/zotFwOvW9Dj3V1Y7pXaNYXdDZ7/CrWAhy3OZtMMhwWFc8
/i2PV+wP5IfwnqSIErypQ3tqExjtIEEykIrdJVaaIebz57cehnMpvZel8xTvmvtQc2OsW6nDk2jQ
Sh5TArj3Uu0Zu2DL8gZT8FzySvl8jzp1eYEKVwxe+/Q1XFZswXSsH/1O+FILj5k88rUFg9CqphQ7
4lFnLgm/bTpMm2GP+bAMfa5cqPqCDVN6h9Bt2kK1OiTszIDI/p2BC7yL1j7bI9WluyUyuaDcLjbl
F3DTgH6OfR/Udtt457oiqBO/G5o/1pDCWuae0X8lnrrGkNvuozVQDANO6nu26nSHcoAWbPSm1xiW
+AnVVu4IqO8VuyWSG/EIkme8nCaXiBNiVMZLhwjJBW7JVUOTymTAyz6ewu0R9YgTXejJSUlLb8OK
Os+6AaLo3/CIKNPKdJRN60jvki+v9Hu2YpaDewcIiK1tskPsIxhisuAZ+x1M9uVlzD2ir0W7PmcX
OppH5ycbonPVQ8ptLHQrlyQT4y/KhHCdH1W+7/BOlsMHv8OFXtcs1tF2QOXMepHfGoXs4lmbkinw
KWRDiwkHEmTpi8fgivGzQ8rCLtAZXRrz7tqehEe9016IiuzezYtV2h/Rpt0FzFEoFC7BxBKBdtuZ
hpdk9tlvcNPfWL71JXv5Kydod36GDu8nvzyGx+YPm5mZUONDGjvWibBBlYLrXn31rnZ4hrHelGN8
T3ew0+VtqGzRhwazLc/2LK6zdF91m0o86xf1YLyUr8g3KTHjAg+EG3DVaWtodpkP3HbXbKR3YtqW
E03dkROGYQhdYvzVYQWSEYN6EW9WAw8GUTIoptwq2PK8E3X/Xu+gYFRgAd4lxVPIKz2ZR61zGsjd
woo000hYT5LP6xREKDqRqF3EaV/CWU4c2tSBmULvFwcGK3BsWGPRV0pIjb8oKiwCXbq9eoluJDia
tuSbF3llvcABhNeMIS4EFvcEvjqx12Dk25AXovT2tI/XMQWBdayPTcSBdASBKvGu/BkIJNpw2YVv
y5/8+HubU71wm38wXxlJw/wgKpWqyPLmc74qt+kljLeK9BUJiDYu4XiIP0bqrmy3PBMX8ZHuTBih
mX7g5t/PRBMiaLz1ECdD4cce6pVpeGVy5v5jgfnIrFu6HV5mD2rqG8ZkeoLxkD2YQWCsPjECGRRb
OmWbxa8v8EMBAeSX8INziZuBonxag09M8Km8xsQ3/+n8EC7Jm4geC18VPEaeADa0HGXcHwnP5RzW
JS+7T9U9NKnDMeGsLM6W0udQkbjbPZKPznBSZHz2fJneg+AFwzn20W6jcMXiX9Uat/eW3g4+cGal
qV1IXvVV38uPMtirr1V8Tc5mRfzSWlsnIJLsAQby51QSHgpJwm0kO90mJ5YkCwfFm7SufHWFGy23
gSrVa3HVbWhQ+0NM9HmD5tbvv03N7Z7GYzesbREvw8N8EZdj8FKsSQJ/9N9dZVdUAbehtJ/k9gZS
sx0eRS+/G6ITnHGUOuG12hPYnn7qiEN+FL//qJhw/Mzb/BPbJxr7lrYOCdBhwGnMJW1nL5x58cVy
5vPA2jXedNvYmz9UuJF37uqE1hd8V6Zjx3TXvCBv4hRR1uYruBuMfdjO7uGn4ovf/AWP0xhuJsbM
TFgnxKt2UnuZ5AQ3PILFTrsiN9YiP8ou+beyUMR6+bfGQji9LNYulXzIj4WvGEdscJAr0FRwLM7i
B8RCmoWvYRFpT0RbDd8XKJkNBrNO9UrMd7z1YlrbEZ9oPcrkEBK3TAlUxw2tumdUECSSgMEaIjf1
AHw0e0f1FBwa5adt/jSkRyFSRykCfckJNuE3NUxxaigSLmzqg9BBvUzyRseS1MO0XD0IleSFU7+J
Q0EvpqV0H3Z/H1Ob6zi6Dfvhr/Fn/AiQtofO8lV/0zcSd45pMfhpdZ8tko1jzCQMzNbecNRwZolA
JVbGdjnMbr7PVznVpTvq9nhMKTNYFxfqCr62NLjVrkOzf8QyCi6BLfpfETm1E68arJs79VCvGflx
e6m98Jg9ik2yQmHYfvWVZzDYvNXEkDvZaHNSnMxVfTTNnbiavodv88hVKYROflsO0aH4Y93CU3fA
/4O4ahO/Nnuon4zP69cJnlLxIy3nGdcOu/8MoQ70KmyA/vTHMFcVWwr8jeBgSW7KsQVNcY5Cwwxl
9hsqT7E6zeIOq0GIXwvHDuaB3Rhm0m76/b+S2B2GHJO12ILBh17f2kRZwgt+fvj9d79/+v0yYwy5
kadpy025l3bWFEtIqJ//sDSWahvM5yzskMkm0aUVJReFguKitsASzn2mq1tMLWIje6hTFHqqEGhN
pUtuMuXU8qZjaMkpjCbe2Dlx8nklxS6s4EtsRTtdM3lsFqhqNDiiPwicIIshWgh7a5z0KbGfMopO
JkiAqIHb+KTTUlEJRucHs+i1hkl+eSMyjrI0Jp3Ilbwu6R4SMiSv7kHFSDlZZnmR+bXMjF20KLg7
9lpuHSSTm8nNSwu11C0D0ovwrVBWV2444/jJGngFTSa7smU03pg1jM3lAIVDPEWvcexrtQpBJTEk
gsFwGQ1K0Pi1hrCyhgbjlnXZXWuqI1OJXAvHmd1M0HazSaVda8ed2nOuV+nCKAWfR/QMowvqBfWN
FByiVnkAusAkzf0h6REjFwiAwaYmV3amW7MyAO1zH43q3aCIrrRkiGVrKmQc7pcsDj5UJW234HkY
14Py0BPuf+2i+cjfRgwZxFOUmzTc0V6fO0TJsJcWhuJynnozPAqowhQVeaduwtG6R08gQELsTjSY
29YI9xhs3vW0kDfDKLAm6/RzkHxmfdNsgbZ/qxgXbHbbwJfnBFNU8Ix+FVZJr2YP1aRZIQoH94xZ
If1YOtjfwXRdQGGBwH7P+/dWgJQxid2jeGYaSmTSJcGt1n4IMUMKFmavQ5RxrtboqsfG+qkLYye1
eBwEIWB2UvAY8hke+aR6IyQ5Wt/lTScQDJQuA+NajH6WAJ1RQzeEnRnJ9hCtA6Z5db/ca0M1130i
tA4OGKbf+vhkNI5v8/OHyTLdKREmMm5eZtCgQprF8vSo81XCuaBUyKLdRvJarBhQxwrW2lQFCFDA
1EZz3S9vwHrehiI66pyhg6UwbxzKt66jGfv92jzRfkRzkyLjxrNM/85ELTYwYE6Zecp0EdfaLN46
UX0vpnSNzVTvnScTV6w5dfBAv3JXjuzeDHkExh8paN9KBE9RTkNcFZSoStndixrvUqEq1Nqj9dUg
nYmDL6RC2zQe+p1RUjBX0BINlQha9WFlEi5mZo6pygqL0A6Htf8eFKwP9wVPXcQSJaljw4uzDAF1
Hm6ukcZaqZzp6NKoXpVSfCfpVSQ6SbtYs/EqJNCDB6OhnhYfaTV+JRMnjVkEJGQwDsq7jRaj+pRR
0CGW1DBz34kVIWJJ4ZaSiXTLUYuKHII/GhRlRsgkdzByat22UCpvB4kDwAhv/aRiJ0TXTl8KlgOi
lSBeJo6ptrU6GJW3IEo+NVi6DJ+M1DO7biNnSrpSWiSYmQxQSBmYWwjYQzZtzUwvZofILdJT5hoV
V9C7osLGLeyrk2kBTBqbu1TPzykZ1iW4hggqu6s1ti3X23jPVTSdsYwfKzWeMZkt12HQOcmIiVAW
jXBdoV4MdcGvpPKiPJE6UiNjklIpabUGKd2Q9m9JmVGPZGxjuIfne6t+xQ9HplyRPIzOYoGVBPNR
LVCQheZtwGq+6K1L9mXqm4TllCW99ARy1IMEMbtJOsunik2gIBLBp1sx6kxDcVJrCW0VDEliEg2K
v++zzuhcyyi/Q0zBp8prpRD0bM8TgWBqWh8rxgxdF3xHJPEpIIKrEkhQO2Pl08nA8wgOYJWOfrYd
SHOTP8BI3Pqqe4j6LpSqI5uNdWXUXABd+21hlUK964pQ97DdHBAmPsMqwoNzLU1tg+L1BVbZcaqa
1TDq7No6cdzkTfO3yrYWpvEwzDlOC/RkZPlgJWwzhk1G9kgFv03Z/zZadMjKgZAVIMtqSIszPz71
2ZodjYyKuI1qh2gUqjNB3qNKi+xGePaq5niNzYLCIwFq10AFBO6yVmoWv1PZO0tpvYRNkvtZD2yh
T6t12y6bTgdslDTirmwE8vvE7DoN3QOBXW3XOTyGUA5plqmJ8mK4lIKAm6L35kg5hUOxQzlxwjIW
8mr08BsSWkmyA0FXTkgyI91RNf6q53KzDlJSkIjPZHVGEinZBAjBrPxeTiOfqhirNeOwy6LwLhqT
26KESluiDgFpZixXR4a/g7xquZvZupk+6ddI5xb5NRtmfUVoZm8vGFe1YvlctHgnhYC+ALVdcpMa
NOsqbG0ZTbTevUCyqhygJZee69SZVW7wsrVS1DZ1cZzTN7FtDVXaqgGuVxtUforfJ4irtaIIq7hi
0KdkluTEIHOVrNoNZvwi8Pu/xozP0zJ9J2so4iQG/tNwkEkFwXAFsq2NOog70SKhS1bwzQ+Jwn2q
edr/Khp7A9Sp3QWAHGKhLzcJIVr9EheOSNKpH8A+PKUYI4aEwCssGyRsypaLfFkiZ5ZkXfhbtH8y
raE+f6p4xZ1xyjOnrNLNIkrrvDQ3atL1nilIgk3mBRjcUnf1ZXJHBBvuiBsvXWRg+SKvvx4svhLR
l0loWHDhCedZ7fKNVqmEwqPct0ma9OvSKFYEBv2M9cAYNyN79DYIoubBOXbqOaF1aPtDKyN464fI
W1SS0Mzupc1N5ppdswl6c50ZUCWNRruMOUdutfQbgBvHlKfIiQNjXxGD58K1jBPWVlkWv8AH4R3T
am/yVGmOmOaPNBDvYxPNK03XWNVZb4YYMugbJl9TRggUVptvhlB/VwntctpEcDUJkJBKno1NoJzP
yz36pSS/dwNSXl1nJmA+Z9aanF0XQdhF1fKCTUKl0lU11SOujApAHW9mUYL2N6W/fd43BzVpV4zx
KzvCXQFqpbuG7abMDERwsei2Bd7ofP5JyjAC0TSYdsAzVKqq10/M1ySBii1Gj+3oEFbqiXe1Uf/B
MP308HNJRNj13W5qdffp2kxrRx5wABaydA/EPtwPPY2Cij6iDPrByZL4Jc2T3mdFgwfLRBRUs8wG
Q0EkrR9nBGpMLDTmkblG2BkHgiXQYEjVAf/ubPfWJSAj2enmZVnFxXAaFF8wQSjIUa+sFgi32zYf
1e3vn/7DX6cMb0ME4CWsEQOyG/Ikpda2oxn964ffz5kNDpVYDD/+r+2gfuJPuGFJXl5RtQWSjOUO
TkSrFxi2xNa3Ukt2B1EQbbEOu60WDUz4IuyJIdGwv1YgZImCR4JP6EGJOv06MAYklxvchsz4id5L
6+yfH/q5ugg5aajLM42vTeanr/DJJ5UjfOy/H4oCBUr3sAg62RI2/c8PMQIDddHqza/V4zcl/tfl
odV9RzqbeO1UAuFDK2KpoGjFWQxGnNy9lu6zOlVXv0vv/5+cfpsr5H6f2EEKN267Jv7T/Xu5H/q+
f9EH/GehIC7u6H84n02ZxcXnf/Gl/1spqP1DRQ1IhaxrBlbrpyLin2pBU/2HgnYYS6WEoMBUFVQO
/1QLKvo/NLS9BJWYoiLzZXzVP9WCivIP/ilqaxmZoShh3P9/UQsqkvxUq/2rlgJOAQFdlqERAyGJ
ivHUE/6LqMFIpzpvsjYhd0xTVzpDLM3ELCImg1dUcn9JFCO6hMkIF0TKVmKHgUSpROUKDZ7SLV/6
rcZBk46Ffq2EGlR2Kxd+vAjFfpwpHMZF1c5DACSJUQthmfBCiuSlFJ7s0HjM9+3Tg640BwupWRqL
y0fQo0PkKIN41RXVLl0QG4ZJC1IwloxLbS0MkDToIgaiuTTUQ4KbA+VqAgb2O1mSd1oZWzssM2Qf
1bgb5KjG9TwxYijndvrTWcIhMjmfiC7OdmqhZ+tlCvInyWd8F5vGhf84PWITElMNjrRqKOWSXC/f
SOKYuBsYEPwyvHVkPN6nmUM9EpCd993S3Tl1erussK9XZqXbuihFdzy6bq5lQEsX/OFTeZyXyxxE
6mYw60/LsAqKznQl1VPm57Fm7hN9iVZNL/jjMyizk46KEr9ZgMY8Q2cOu+TD3oI2ZKbzrg3wNfBk
vYodU6hKVzaJtdyAsSmeoDF71XX1W4CYW5b8OLFdIKcQPwOjfhrtenALmA/rYhmvAPkshhPEe8gI
9tXcL0Sp9QW1hehY7pO2t17FXXIRLe41Yc/0csxHP58yNlyEazGd78u1tUopF/x2hJxlSQXxpoN0
Vqfh+ottzvtkojbLohWD2EXW9wLnHx1+zTIJQRo+4RxCLJqA1sDg2atN8srB7cI2BLZtMlRWiSxf
V+pf3kf1Ok1ydU3HwFrSorUNSuXWpkLQkDjnTWbUnkw5lxmrBIhWqoG+RJOnVSV3nNa8OH5nESkg
zs/6Xmw22VQLqP5SdPv5nLlCgo2nSzknhEqLdhIW+LIVvyoBMMoc1spFFLaI1ZXNL3OaxHrsgHxT
JwtinBeiHm4VmeUErVfmYkERfBg1Fpsb6M4Jve0ZcIgJ6iYnmVVhEaOIrAyeH2C87Gj/43VUgBsU
Uwo+eHiAepVtHmDlNKwrWnL5YMYTWj4FJ2ibwW8iHekljSs/5sramgHKmTGZGfcFydN04ui1qV8m
hXG4FLGA1FvgLU3OeISHgTNQRL8UEinKNuGJIwlZM+SCwSk0iLz8qBmEMjYo/+DHd+X8WswyDn6e
cny4S71KgudrSgGQBMlT5qWUtjLrg28wA5SqpLdv41T0u6mJvrDOZ5umxkum6R0buyRzSxEYnlmT
a2M0zXpermPc7WoQYGdDzAt24c9fn9RzFihgMiahXtxONemqnhdrFeClKAGauogkmMwMqYkzPH0T
sYKfrVIGbptu4wDpphyar5EQlDuMnS49CJZnPSzf85IhaNOiT+AOfOC986Z1IaNO2l5fypbLMsnz
higsLu442QFGinwF+poXFSUAL8KwVj3TNzdJWMf1Imsrcc5MN8hS3mgqt4mmrFgRw3Q/KnFcHxJM
W0lTfKhqzYrFLBPYp0473QULIaIa94dSTiTUvvB/rD4h9E3psJbGtL8ofIupqE4GIxNDYgDUjhM4
u8V6Ny0gI0th5NjH8ocUBG6pq4Ffm0L5iBN2WKzM+hogdZh3xVG3pukK6yF3MqOK9saM3qg20aqC
DUIuUGg0UELenzqjkS9qKp5kwhBOJt3LskAMgYiDPSnUh2NNXwTS1/hiPuTVpbYJq+Q1HMPFM/PK
9Aq3HJJkQwWt2T3U881gPBF8uQFKo4lB4Ef0bbEsJOukEr5QsozojuRTmWm+GuFn1EWd5WnWlB7n
ULnXgUgWc/8mztz5pW/RiOjPufo9EizFY/v0gRYmm8uQTnEVWgujqJ50gXhQQde2sqPWxmcYB9ar
EszBUW0koiJBkk1VADM3ETrWUPm013MBGQLhKb6OjQlw+HReIrP8SLRRPRmKcJ9FZZc3en8vDa+V
A5XVETtZOISDDx3pJ4mtnpEB+pK0LaGHFBg4YTTG6zxV511tsryNpRd8/cLODCKXNN/01sx/qiE4
9ZFs3hNBeM+NfldVRuIuDGe3qTy2z3pYdmSNpzbPDU7a5RkuFeXbcCapZBnnjwUA3KzzLwecU37f
1BZ6vIKU5nBuHfB78driine7wGpASmGXV/6GZWS91mHNHFkMcVeSO9qnZsRiNEXCNcfXSUzrVdHw
H2SpQx4h+54IRpIqa9ip9FlrkA3vQaTVzpjmJb5BNtmDueSraRES1o8VnERgACudiR9z1fJGq0sK
WJtPKD7gvZsKQgbJMHyjMTq4i5rIzIZlDQRuc2Uu+ugZTCY3YSGOrhmpEsO9IgSDD0sAo/yHLDHT
fbJhRqmctnEinaE3QHNXde2qcg2F4+jrpYSfOJDAyGmytuKkrlwZpp+LUfFHnudPGH7S6yztxKGw
XudsvFIYfS5YGOko4WGraXsPByvCuyz27X6pBa9Kzc9IncdtKYzvVUuxrrAIrKvSaa1n9IEq7f7t
IDFYUsDa5lRk+O2pdSOum5YzEfK3TA0ApSdt0P9HaptDc88Q4cufci1qlxQD34bgP2Uvp0rsJzUn
daQyblLbwlw3XY/IhHDAWxknrMZNjvVebhQ7L8E9ZUpLhrmsQP7OQ4lxy7wVg4wcWYY5RTD+0bNr
9gyiqEHorDqJCW5Tp9IViDMJcYO1U+qS2VFjEVI4kubKvKVX6TK649RW7HqkeNvMZbmp4DrZfQnJ
dqJ1lyKd1WhbtZfWCnDDB8G+DJTeiVIgyG3T6ntmulu9BrGVVBhkjSz7rpeaqgAWqNOPlzrnyga8
P11DsX/piPa7NWxis44FK5o10Te7cCUYbKTz5CNTkE+Y3fy3ETVCtq0AQzRilyfe+DAtpLF1bVPx
eNKwWM1i2duDmeF3TtnzEnb+MWLm8mXiYquRdZGeyuKR2WzF5KJBeTBPos8rrYBkepiYZrg1ln3r
KZ0QbsYFQdbC2ncozf406DCdzASv4QyfKRjRFraNprqqiaK/+V+Mnddy5EyaZJ8IZhCBQOA2tSCZ
yaTmDayqWITWCKinnwP27szYv21te5NWusgUIfxzP97b0Z10y78a0vyuZAiPCA5mkCrlYzuo5gr/
6G0oowUG+dR5Rvm0zAmprgCzQCjHuhFjt3ZmjT9lSHXx3tfc3VnajPlquekfL+HYIeyWUXbl3SvO
hagWqH7RjJfV8z8K90abxXCBGIaGG+l9TjpGEbcwraR9pFeCNHHnnVWGpu9I6w7HQSfw+SJsfTuu
E911AfJbEc5sCl7sMOTuiGlQjXruSGTqOJi2hVVFnNaS7ppz1MLHx7w30VfOrMwSeRZxGoNGEiLM
DpGD+mMa0cSgPbR2mSdfcxvh10hnE6GIxmvbS120V7OjLA9CmAM1VlAyin4zvYhWx3vHDp49o4kP
QDTivZsMF4p4OBA0M+BV6gznjs88Js61tI3nhKxtoJp3r674FzZVn9SXCjePEw6Pvh3XxOtxMCbl
wUxFsPGtyTy5eFCXE3adMI3jIDNvmgZbZyB7GuJF9RphrE+1Wx1Vn7N3VvMtRRk342i6L+NmRY3e
eC0hCWsntqjqFM4RfW7rS9VvHC7+WATKdtu3qckYuvgqFotvYDjxXVpMQDWmxQXUeeKhU6iccpTz
nltXjqLpIIdGBrRSNaOSLjtKm/ZveZOI489hiK+XVPdIsWFXPbWxrpZbgH0BYYXcOPt3XsrgQ2cV
s1q7evJG5sqxFSe7mmk4+Jfknt8/ZVJBDEupdzFSO19jK25w+GKKKJid4pbkUDZ4w3iXRKD7Awz9
q6pL/LM55J8kTnNU4CK7q3VSg0IAROwZcXrnDgVAT3ppfG+qUOjqaetTunXQIxR42ePPqkP+qzFz
nxqHnJEskWhMdsstlYhbe22Vw83xKQRrPG5Py2/GvYr4sqrVnFcTmA5cYb6bE6Y3+OyyHEfS7I5l
6JOu6fGGMLb0Fzv9zBGjzjhV+kfD4eCrY87URuOsVZwTpMp5V9YQ0fbQaQ5eh7vPb/BD+VhVLbMH
cwAsutSfkLt423EPWEnX3CZi/PZUpTZ00aabrEv/kBTgA+lUPV4kZlNJinGlEFhFwxbLwTDTteX7
anFOpNAjAFFmfn+0wylZo0fg86IFdCasHgXUI9m8BSKsC1mYvCf0lJO/VmARlmWAl27bZq8J1NtL
O9v4NmbVHLs6BcAVkgMqh+EgGwInth0++PS2PFtV8e43nIBLKhxDDowbG2TRJpjG6CzG8QkIc78v
O1PtF/Ijlyt2upELi5kthGwd0wiUTtBWm3LnepJRtz9iyX+qJEVBdjWziqY6ZwOXmM9l0GAdM3pi
WRMRotp6AHsGPbQNho2/vC0bquaspdIgT9P7aqre4givYyYReFXhxMCepo827xnvCvowkjKQO9UC
3hnmgBc0Tt+1j32BzqN4k+q53fVK3rtQ0U7ugI2yDkrCB0xxT2JMz4Ut6qNVu18WRduU2RcBLjuJ
QZFK9MMYBgP7autspr6kEKLd/Fy4YzWRCuvyp4lWg/XQW9+QAextn0TJNgr7P5Nb8XLTL8pMG/of
l8911FLK4+c0tesl22sOfNTinLjRMBnhrqk9c1OlBaM+FNENUyJnR4VVu44axRikKg7MRaNN7EHk
TSubg50l71MrLu8N4UAs47QiYsgGltDgvlr3T+yM5C3qcku/hw3pqmsOEtQoqJAoZbtnzhTuAlH/
ku70Z5mycO88zO3o31c9HrayKPz7OjCO1Zi2h2ZMnM1PWwS0DclrOJGkr1qu5R2LcNVCobPn4J7y
z09urvyBrA9Os+relIdLprLd7tqUVxj4e3bx7hKwH+0FUs6mxrEfIVrtNd4HWkru5gF/dQdtYeW6
XbYzm9TamLAhEOPmvyohPTDWI7aBiktYMqm7zDasZwk8+i4GtEtnQVUzmBmYbFvFLaJBwnHt7pJl
igrSLoz2UlFLr/L22BQPkB7FHVCSjKbvoEXaLoCOWB7c2hZMwNby2fzKNgfKGECGMgTpNrhwTIfd
gphEV+2oMCMnGAWvEF/22qzSXZgAurUcTjtl0dL7MN/Nfr6HJJdi+jK6PTU2MDuy0CRZO2PkmlSz
lo7NSHXZAsfGNuERJC+y6Uaa6tnnpvQwT80V8wAN6BmG9CRon6mXyVuHBF3ku4s6vl9q1q/daN5g
Vi56zivgNWdlSiUpRwpKzkQ5iyqYQ8B6af1G3VJlBWT5dUz8NXBpN28H1pfG7g8e18ycqoSjMatH
K2+ta6k++5a5ijmU18qC1NtSbFfOEMoNtoMjvR/rRoszsRbjMEHVpIpLjru0QqTyhOHzMY6Pk3UP
DTDCSja8Z53RvtZqRjAofneGET+JLH4PkgUgGESfPztWkuG2bMlOWBD+duVsvPQIMTNDh6coZX1x
GociOzxGke76PYucfWRZ4cjOxLfLXiMHi8jk0RZIuoTuOGxpIa6luLcvgymYR7RBuC95k3dgYMBP
ybI90EJJqRnEIi4ijCaYeC579YO9fLfUJoO+LATlUslAqSOQ5GM87b2R8144WNNhCCCICPLTqzoh
xZZa4becPRw+mTyYjkFUhiOgPd1yV2PPIvqvugTtyEnDnRoztClRnt0i+U5EY967kbt18wgvEhLv
MbFwAfsjPMiuNbE7kF/R+PMZiQDvWYP92UPlJaQZz+k5Hp0CW4WP83CsvXtgrcahVvqpZMLHjCQF
MpA3B5ea930f+QEiYlIuIZb4Phtce1+B9FqF0zitCSOJ30u5dC2OlTu071brr4SFqklh/XwB7RMd
siTgiI/bVJWGf2+WX2qkimSsp3XTdlTkmP5HZPBsKfSZNYe9ENP23FxbEDLmnDL71txmONkM1/pT
ibncDU5Tbxq4WyIIyrs8N9xbFEWbhPBR1HfOZ2hggTT0OXZcaFkyOErbC8+JopYeHPxFtrhVLbvZ
i4TZUhazzrOLGxsy3YgxufmIDwoSPXTpB1wUcBoH1FzG/k+Frvc+EGJWzQqXTcB7tlzEWmdob27c
IGaqHtMEhI7tnGDYL0XBYmEWr236OMLLR0qRf2wnotTBADosBFxJPTyDPfUuYjjSTube+ezLtjWQ
0mrHfN1KvMKeL4rVLMlC9fmYbHOlgj3COSpW4fGfJBmcnoC243DALmOEoXGIacJZFXoKd0UaqHXV
D8HK7tpw51Y9jrZFsehh8IHP8fK9EZN8QNDvtn1o5MThmnQHl56gBh/1mQIqRKDoWhrTrXS4jWdS
POhR96+w82YgSs3DINSf3mUknyaWT/QJhWBEm1DiimGAvgUL3j2Sc7KjgPto0MZBgiConyK3g3dl
FvdDmL61GddelksyTegMj+gj63Is0+0wj/lx5KyHrI/DBXcCfUDDxmBAcJqsacGHLx6zOgdAaX/Y
qOarRMutzrr4TXrkcdLmtaYYuZ+Jjsy1YvxmfktGy0iWyB8q5OQcjf6R9ne4clWNS4g6LKS77BGn
wZOEELTn9DUes0k8cNQJj6GZRgc/AjkUQY8HdW7QCF4ydQ5qm8i3AZVJa+vk4vZCC26w8fcJvayU
WCiv4HzEXpHYzCJgVf/uK3IPQ8UwnZ7a65jTU6uM4pcyYBjOabiPgfOx44BcN1iS7UxB9hspXMsa
vKEZ+xHDXuDsHkFhwlmeWbenvlmPmlxFmyAbp9nNwMHjpP54spYHcvgx0mCeksr0cLh1sftkIqHs
6BD6NOqlYqZkmdRWiXkKZL5sUFwN/pBRJOZJ6egw5cpcNzX+6rY3L8tMdjcs80KvFVhBgVuuQeWV
B3cxSnVsX15LEh1InE1Dmc/JX2oa+DhVj5Gie9SfkI3i7ejgrdNhOJxGIHKKpw3ttklXXhNduVZs
mto19k4uHswQxKwJlLnVRCqGuX4UwdJ+kGFWMuC0bn++zrSXYFrpSN86WZeRMuH598sXT5eEKjH8
j7XcZBjlDhypWVxLqnSt2C03oUmD2Z8fqD1j7PqUTADL8onm1npuTz8PIcf1tPTM41QjDg4Dps0c
nFjVBTu3T9/KJvuqyhLnXRve5QtKr4i5Ojpu9u2VeqZCBXMJQjPg3qboNlFHniSdvP0w1n9AtbKL
GkhVKdRj/2MO3qMkyE/27IkDuU3aZHD0e8tDmE5k9KIJg/wCbDQNRZiDeqUNFeesissDki9EaeYv
G8Of+hPNleme4fpdaifNaRoJQ5URNIDIb3ahnT5BVrXWHPcw70CbtgbQ4sJU67DI4cqGPTdCy+KV
LtJbMUGuk3HhbtrYXElm0qiD5Q6uYnOa8/xuaW/dc9R1luqFYtpicSPoZYORoOyp3BmF/xsW1lcp
5n1Xec9zkv0NTGOHIypkeMMgg12S9kn/OBlRe7Ic/AZ2ZL4GptcDBSTEMvXTpwtsekWDDafAbN+O
xrUdlXWc8EeTe7YQbnLjNJk4qYNwxFU48ULUxYvpYLbUJiHQWAp9UuOVdy5bYOne01pVnIgA5jvR
BudyIM9hJdW8R5/gzROGr73o7Zdy7jCZpXTSsQgcvZrWlpB6DtIQ04ufOc7mZ0Yyt2Vzdorl/3q4
s+LJfIAkmH6osqMnk9OHS5zxVFnuc2SMNswzzzkBJ3u1h1FuzRiewUhCnDFGuE+NgTVbh+J9ksBr
LWhTVoDla0FwoliR/q8Yn3CXkQomGrGlNscjb7kjDPEyxD2NTr8AFoflYWqrZsdV8/av96UNcndC
Z4S/J19E3N83k/ec+19u99rE0c2YAI3Muv4Fh35AuSDjUhTyonLTXWN4/h5Nuu58UKnSIJ5g+CYO
O6GWVhZjBV1QZmQ5Qc2VwjlUhWefDP5yZBeL4LhUkRadt2zGawea5GHgTYk5DA1xJzX39j8cU3zp
bEnCW5vYEHdDJm4ojutMZ/XJgM+k7OrTjLFPFMW5TzkAy6exvc4hdYU+5l7DoxkLueGdtpu39o+K
HnJLahyvd2YLp7fXy6XapjuifRKePBkDsszU3yqlN1ghwO9hNg/QgqTGcmiBQ6AI4yVtqGE01EvE
Hz15kbUdnCQ9uAsHdgyq4TDMxjofaR6onaXqWZ9+4M6TLAhRtJqJkObEO6OQ1TW4QRRthsxr2ZEA
AdfUcR2sLWzlFNY9qnS0cMjIMN/AavY3XFjNVZ4CeiRJCyA5RX0Pb6ldo0YUFsTjNn0QwBFntvAp
fgqRnzi+4Cvx2XZCZ5g3ES7BVTn75iJpUESFO6iaJOFsPX4lC7e1OFRRt1HgWll/KFLEy72pJic/
NrM4RA1htZALkSW74eBMoE9xrRygYFanbAHImokgTFGNqGi2cfBINYX0kwHrLw79wL5d1UQ4ea99
5ZFBX0U4c2bObZB1HtIX+sDakAmXSt+/j6X3zoGYwDA1MtidypOuqGxYja51CJuQ4i3LaU9ZMH0w
meCKkah47U4hn43ATOBP63Db0n/LSQmLj1/V+W6ezLs+IPDOeRINDzR96JSneanXzGuO1SONhis5
jkDeSOVQBfJaLX8tCFs2vJpXpzUeOSHgzs2Ci8n687Pd/TxUy9ouKJzZJq4inRZh/o/4/gKynA0u
qhP91E+1C7crDAigYpCzNj3Fk6x1NXcVm3th1p9KJtTLVwvVa1xH4RIhKvILroV6De8th0hCMMbk
n/BDctP6UnXUYMqUD3pagvEZiJ3GzNG6hXnws0svX/nPj4bsVx8HNq680V6PpfHOAJPQZZG/jgRC
oObzxFYVxs+Jg2/FcQZ5VgVru4CCg9G4oqorgRLIfjUQl61vfpkI8Pgw0F2ThJRpWcDGc+/eH60R
J2D/ZnvEOkNJnBNz1trIOP7mto3lzHd++8vpxN36DsuzUzBUA4ABByhQp7S01Cnw+uLYDLAdaUra
a2t4dV32jAVjAS2AdobIxwPWgHVf5VUttplSCa5QMpGZH7B1ZZRxwkj3wa/b37Vw6WpGxxxnZ/+z
byNg6aPR/nJM41nE4yVa3inKCc5hKA+1JW4tPhyC0h7x8y6dUcuYInj9dNFttuR/dqMpGU5Wci+c
+nXqk5C3d0N19nh2UITOwoy2k9OIm9MAkkiqgKVYjne8kh1GgOE57IcLJ9tHbmtqo1wCOLkv6RKI
i2/XYoHgrrzxTUGIcc7eFJ+kWlNyGdDuQXPmoXtLgTMe53by1gXFaWuJZXUrzL/tUHN6KjEgstIF
+xjE7nYg/tVwBQRh2zYXFNEmiLmytOoQ2AU5p6waT4Me91kGTNZbhDnHWyKnz3ViENiOIjJMZoCs
iIzhMtlWKNuVxcpoYQjUDazZFg9t0nlqhXibX8uc4JohjX3j1MHeTdvsEFqxh41vEmvbMHY6d82j
qdodmBPkglx9xJmi7NPiEONNl56RyLmJFWoCjhsdD5cuxATAwSRr9K8gKX6bvMS4ZSc8w5ZuN/g3
qI/r689C2p9Gss6czj2bFc5+M/ldWFhYyqnDLaCM4Ti66eIYIcFecLNeUxW2NvpbaQ9YG4krYK9O
fLPfidixt+yPxcZPaWGhdbKnvMp59WnRPVj6y7SMQ2vZwdEBk55BlAXu6l4TqgI2HU1FeyuHFRTW
ybPHwPbQTvqQ9oF1GlyiVcR4IxEeXe6S60aSF/HL76YMoA8RRKqwdtptlH6SBgYHsU44QR4GUQiy
le5fv2rlNmlBV3UkQIM8OMf0U69wvKp1H1dHp7XKLd8AXYUSgUy4KaCVwt4wACXL5Xs05Y70GAdC
vvImIGqKIBS1lc39CGMAMCp3mcwHfk59dhYe7O5m9lh3DDLtU0rfSCwATqE6mwTjOLAu45Q/Ehfj
xuQnA1mgOQ4pTIZZseoDjdRoNnIHr5kPeE4ljByYEEGsCKYhRGl6aoB1HLFgTSDBRfugk/4aeu2u
ggaQ+9YX8r17VdrLuUrddzOk2j6sjP0QI9dR0bBipHaxuGC7uZSbNgz3LFDJQZW4aLlKk2E5Vpn5
FTQD2oQz0kvqE1Zj+FXtA7fYBwhDrFacUsxkA61DEdUOfK/ferS/j2PDAcTD1Ntg4B4Fri1KbN4c
W5TE3Siyg8o3rwHYdNBsvL/9/bwdY/S/Jg9g2whhrUuZMCyfN0TuGaDtgkR82s2z4zmQOgY8CvFI
NRPzK5w/uD+2ZitJGSJylYRCyPQ8Yq5QO4AbDQNlLAy5OqTCYDuincQW3KDcWa+ZynCN1wwdu2lg
3jgw7irEeTSX2xoOnRKyspeFZ2mW794I1VtqH84X6XYsn5ypqT9gjItmwaJh/MQw0vy3PzTEopYv
zK3wX9cTPfBFILDm09IcR/aXQg+uzbMBimgbRulzVtXWecI67NQG97ueOEQNXd1gm/OwzGAHI6lA
0wDmb00yub5xy2OTNjMwJgRILCBjWayno8jwATUQa1xQelE+QG+e80f6EZKNE/e/cVQ/EVPq18j8
m6pKjsFFKpCilsPYCN1xnfn6aFJVpOjxPJWtvZWTmR46TbVAkNm7JBiYHoJiyIRD70nKc4fN9oZR
2V9HvDuq1D0xGM3WdVDtE2EAWsYK744m1CKK2TehR+o6bK0/jH6dtaw8B8gDJWSzPV5NmqU3440b
TgPWf17jMYl3uLM/67jvV2VQd4heZLXK+9Bv6WOtxO9scEC4DEBY6Cckn1j2H5h/SNB2AIHo2zsz
CDb2WUNLEH9ll6nx1hSj5qQHta5d/pVBmgLDOo2eApdThzUbKeiYOEb1KPPimmT0ITK/kRsRTN+l
GY0HpwDOSFKGDnTGEdxVN44NukKlpdjZYXShnWIVBJ0AImA/5Vl/FxbKWjmir4G2iXVVVwNUnJJB
M3OLTQj9r0FIISWVb0Mj/Gjsx6Ir5pcq38+8o8TA0XqwbUJ5SQllEP406qSJ1usNJgV4/h2+MWfD
THzc5hCpaYx+L7JJr1WrMbqMTyFRrJ3p2kTp6ahdm/nybmg9pvAZFZpUtjf0W2xNM3nW0npTjI+I
+KCvYBNVVhnxmXvJ8CHusGhwTef9gYnMaR+dSEVnxlT3A8bDFf7peOdDiVAyeIt8CIq683ZQpSFZ
iOaU5hShLCp+10qMMTqkhZTz/2yAwLaYGOXTQg0SUbrFl3Wtq+wSeLQ/WxZvGyWaAHMf1c51Hp/y
Zogemmr6SB5GLf44GR/XqSpeqq5mytv7n7Hw7V3k15TAZBM2OEKfLJvnbOZqUfQdnwncYP2q4/IG
CYBUT33uGMXHNvsyqUZQdXP8GrjQLojskO0N0TlNtzsNxfJJHDlDs/b9336F2tR9d67ki/K87mgu
J3dvOV3/PPzrpx4XJ0mOZOPGFCgYhO8QOTLA0nmIEXzRFH4erP/+0f/vr+WoGKuOi+fsZ3DrFMLt
TwlBD+lqbY7cMyepoQE0ZMQXmGUJIVQ3wCeadDglSTecfn4U/fePfn76737t54/8z9/4d39EiJHL
QuwCxBRWykpT26ukbaJLRFB0G1ozKPKyw5k3BUD4AMKk0UyPZNS8iEF8hfSWX+IkHihCTb2VqBWt
LkCiKwm+S2BHXkv+lOixmXYOxZvBFg9RdSJ+gCA4MXbVHWrh0Cd3vPP2LLFAzifOJNqPxstAQKSL
YPQU7gQdye6YVCJzuIxqV0LH55Dfn0Ay7/CxrDWdeEYTfH7SMeDTEPDNmjmuS5Nljqpsdyvrbu8K
uBy29StMHL2ZgjbcFAMqkpWwSi6MBO6EiO/WqQzsD8XSAfp/U4zOZ2UH1wkE1N7jCr8MsQ09/LYr
kDpB3G0oHTla0kMXmoaJp+fS+ImDZuhgfuxxFNlSrYi5ckAOjFedf5utnz8N1kdnTX8RV6PNbAYv
YU1rQgrSzGm76lSmKYwAkl2rubEF6a99WmmxCwZu9sNYfs1Tcs/ZhW3QbF/xQ6NLzywFk8oeOC4Q
JMR4GS2RwtjStzxYq9644SKi38l2X4ZG7rmlk2i3TNKTdvynRaCgcjgeiXgDB7cb9VwYEayFYZg2
lqYjkvvyBV70h9LD05hzcDBdAJhDTvVeWQnEljA8qyVPEs8zDfdLSKTXyj2JUj1nhqU583KjG3Mg
M8hF48YbJxBvTfOQaW2cah/uRqDlwGD4iwR5wLidf7BsHUB0Y4KQ9RiiwNYena4l5UzMqokwb3Wz
zdhoNnEOKGoq/YIKi/yR0uuniJoPxut2v2mWtu6frIfM63KlJnphWrcQR9oWsL8jp1Kvs/9JkSA3
H4o8n/b+AsnwffsI/y47T3657dJ8OIjljtcTvmJ+0AUUd+OV8EueCyvM7bPw5jcuiqu5861t6A/R
oQqaU1WleL5HADfL9281F0d6SCij+cC0HCVzkty88zcvTa/uuNB08b1Fr9QapGdlVia2BIRlROmb
psYNolb96+cf8t07Ry75lQHJOSKy2aEZ9FEjD/g2gHHMaLEgI0PcfCqg/Mbe56M/HOqo7w/9RCue
a04MrWym6uU5jaGDZg9JkZzKXPP/9mj6E0gb0MWGG5y82uCNw3kYjyu3/9Tfccj7IJ510QKSVq6G
fj1VHN8yKmGT+F651ls3usXa8eFnVtadk8h9l3ngtrP3EWzSIaa2zxuCDyeIAqbYiX7qHeLwsxmd
dJRzq2FkJhyB5RlgKG1o71atzZ1HXd66jicCuyRVqxQ9qk+MdBskAS8svaRPpVv/NSksaaI0uWmM
DCsTNkoyZPuBKshbETHZ0nP26inPp+iY8zrXh63HRIrRtEouZJQPpgHHxShFBEBc+rR9U/gLJU1X
g7grR984UP7CxLGha4KgAx7v6GIBRTm6v6QNkIacYrGkKGvvNiLlhEwcK0wdO1owHrPlFjV4YKFs
msUbxeSBuSM1EtnwrDJ0jkwn3rpdpg5l5f9OSB/g5tLF1lLZdLKXt1/nItX7LU87CEMQl60+Rzbd
umGKumVyIl0HnDOoyGgfolAyt6qSt6SqnBWtz9TFM349zV7HLpZPMFWLgeILgOtLWhcfMESDASmc
9iofbvLk+1xpXArG8Mww2xk++qW+zdF0sP88+BX51sFGN6ji5r6w+n5P5d+DcjAFZfWxyGbqYjvb
ZIxQPfaWe+yWgcbPg64wqLhL8KtXweuYjnJF7qCiwTvWW6cfv3Kz9IC/YHUmD3/myFSmyw4CMU3Y
4XORc1AkOQGeDcH6JDVNf2J5mMseiZCkG2t+XJwsO36dKQRjjkDgNpE22Fr4TnPefNlxSrvn8ndw
AHCxWtY0Wge+faVoHYvFq2hIz/PWIGvnMPPsm3uFv+mjqpjgVRjNimB8a5YJNv206cYc0i/sUtGx
V5V56Vvc756m3iiMjVf8ivkcxFdMxt16NATtzF4qdkMrW3bNkTmACUm3UoXeIMct1ZbfE3o9Nwlx
lm0sLxD+OIDOVvNXAQxZZ24frsVgsas474NmUGyamLHcQcWXVNR36OcZ/LMMDpvQ9zlffeMX5S3w
3N9j6zyFIpo/jLI8+94w/s0d2lPokpwjSGXMtGd6NZngVLiTVdKSBy9fbWKkyewOuz5BwZ+IDMwR
Q1TfruJ3W/sfzuA2X1P7RlsuwFPzGnYC1i+F4RtRON+BhxmVlCSd9o1KtkFvczcsMGw5ZFE2VhRG
aN7B33Qm9RcS56Z4zF+F5VzcTx4W0caa/SdvsYD7ZaM+Kd3oqvbame5N1jGMqCZMj60CEpfXL2hU
DK6yJS2Q05s6Tr/c5CrGOHouGgsZPQZaxlCfTwYrm1cnv2y4GmeXEuW7rnP0jlN2dXRDTCVpWT6V
eOSqwGzxF7cm19n6NmAbFb7T/6t/h3ae5rmKoGJwsl25xU1OmqZna97Wk1WciD0GeAUwdk11FZKA
sQhF8TrKyKuOoUKDtae/vpMtRcD7khrsb7sGStlg+ebyLnfxwBPla8e9aDopjiyFei9wWDyR+eKe
S6bprxserNmoDjMn3I0X0vMZRi6JGW1dGxer9tgwVvSkhDtY7qdyqO/7yJmvWupon9pQPEbktnsl
zccOuzT25ba4J+jJdDVBTO0bU7Gma+ujtRfmeGp7J28ZU/w85NwJT+nbEHXVfQFiloK6WG4VjSuQ
W5afIuTv205Ma4ezyiTm4aq66D2ayHjRruqwoNq3RAUwOf0eP1UdV9vMqJeYCBCLNOrWlEp7rHdj
CvMXpkkayO7Yee07XS4p/LnlOa9QbkRqibs6NV5cTX8oOkCx7aJvy5PLFjm9Mg7quaPO+CEFbmmX
cbCmCIaXB5djW6WYXLP51EZu8NDjB3Cy4RRHU3pVT4NMsRDRkLVWpcYg4VOr2sCJagfsmIQ3OBLb
Ai2pIjRTshgfjLxQWxVAtvhfOcd/w0F2/wnfJzDokme0iQ3aHuHBfxQM6Cgg/EoD30HaLSGeubXv
+848xXbnP/J07TTa1CkVDlxAdJutpJOKXZzJ/1wQSuEohZk9m+IMR0vy2i9d6+XStR6nsXHAvgJF
W0nyxkPl/J8olJMRXC4bL6PcvT3IMU6ov405O6eZfO4yvyX7AZjHSfHhk7M2ERLMeYueFB3sKvj4
6d1s/To52tq5VMEc3v/Pg8qL9pCF+jm0auZagnNSjwMOpoYEqavbaluZ1k17oHH+89Mo/gmT5mlU
jsW8C5a0w1P5jx4UmuYsZgzww7rB+yLvb33oJoFG4ADEIXQjUTj6+H1+ryaqFmdKUzbI+M4NtyMd
R5Cjj4BjnBvz1/biiXmHZ4EAC6FzUmFm9MQHlzCO9p7NqTWOqU/ZL5LcFc6r3PDcQ+yU8g8tqO0J
c3D0aBNDxHIRfWZNhqdonPNXKx6LjSiBVrBEe2vsn8GDZ+mjGqcaCBI+NZucnmjrY8fcmfNZa70q
wfz8Pz9PSzHGP/Op9HhyBLQlMVnP+0fbQuHooIzwBRy0HWzGArKmpAagGkq+3cSeOEoCDMVx1J17
Eytr1O8S3gP7waHjHnn4IVj6oyMmFN6UNYefAFvidqDDQ7qmcuaN6y+3ysOLAo4zTy/5GD+MZk6h
XIqX0QjyD+po+ydjEGc8PP/5e+P//bffnOQblNiFLbH8/v8K3xYTKdain7G9yyw7Yi9FPt0NpRN/
RlVLBDIsaz5KvBBMr8TOqVvYp0ZsQA+12LtKDsFNBn8+cbNtoRi2Mj+lCxY4+kvjUznrNUB/U95W
QI7AcSNdtZfQ8bL/9aPUjR482+keJg0Fz7DT7g98IpJYU/EmKZOCmIj5ZzyRyrUe5pLu+jA0vY+g
yo+5YBpXjOar2SUfMczdF043ep+RgDkIysFvGUZwUOA9RsyBJu45NN5QfeQTUYl0pRPY5g13jnVZ
ArqomZscpkweqVjmk2Od7ejaKBu4WmipJza9E9ZyiOF1Ft1VPr2uXGZZEAKylE0yBue2Lt76VvZ/
e4Zdgeg+Sz1NeNyxgtrurevxMaTegsFyO/FUoeXvq3yk25ML9cawCJLmNXY+T/fyvR7Li9XM7l+W
1gPqZ3CWtEWzYQfBqoMk9JwEIttqy5UPxOxIXBj5gdBlzD6BBhnt2Leb3WwQURl27Vy1H8TeMI63
Rz675HcHv7uzE1Iuomc7GprqvfAkEH9MCnixxCmJYKl0TgNvosOK2Sc2sJmyc7YZx4woKK2P//wu
dP7flcj14Kd4jm+bpmf98xPGgCc2HDK5NMYQtjSxLjtIm/de/5b19jVeak9F2MgtYqJ9zmgsRfKj
hx4LPTd+9V/sncdyI1m2ZX+l7c29zLVo69cDaEWCmgxO3IIMhmut/et73YvMRHRUVpX1vC0s3FwA
IODiinP2WXuAQCJyjpGqf2QWcV6T3N3WUcmTqyAtsPKbVrNHeQeEn3zVCVX9DMfOaZsMl0BikE3t
ro3CI37vh98QtiHaIDq6NLP5Rm15ZeoO1i4jV/kffvbvJgJICy2VqjdsqPDkUbXfGhbFqpS5050Q
plpxjgT7R59w8LBTJbrFY/iY5Xq2y4P8qcBSeQFXpXtiRnNWBhgYU910dw1wj653dLI/VnADZ8sW
wUoDmQw1y2WP+jvIepSDQgg5j981qv8WhkIFYBDHzzxEUFHJiSV1c2sb4UEvrB3h6GSTjj75aaey
QLBl1qYCD0P+azWTzvoPp4Af/E/tD0QC0/Js6j2IPv5uZuX0aklFcBXuer3sz1MauDddbZAv099s
p23v58AOD1UQfTom2g0zKl+HCHKvE4wb21EJyGVe+S1Nzm2vPaZTgoo5042nzAE1WGHe7NKJHK2q
7l+96JuPTOGuH/qPalTVnV5N1LkppvpixM4KRQpPWhNTrzIV59bwke+Txg6L9CUn8Xaeo/pVCVrY
o34SHxql7h49PIz8vHzqiAitqgxDsa4r7tJSHc7wbsbTGEzvrtr0yEyzTVNOqMMt+6WZYuvc4lR6
pr18S03YKbaucZu2UfuAfsjARLm51avOYmqYUR4yKDcdVUW4D5rWOhrm8tyQqlm1k34jtSW02fsm
Zcrfq6OLPKSaH0pLe3C7sjh2Vf1gGC0mdwiiHjImg6U3ozhGL7kl13pUipKakxZXBbezqKaYXQzl
vWOrVqQKBgjrhKXuLa2DcW+3Kt4yAfQ2BUEqZYpBaaJAd0r3pFuNgmgJ+cuItGxD/OOHg33ymmrq
ZEEJWI4rX+rfpZl2JuKQbuMe98vSRUnc5EG9jpi+r1Utq1aj6yC+05QEkGACWCTqdkhOke9FzMv9
mWC3pQXAJ8MhPqLphrekEDS3Qtdfa5Wmb802oSl4YXDF+A//Q5DEFD43H5aGlQROeEi55v6b6hjN
dg4RoVAZydivo8CxzCEp9DHzhnoOf1apfodu80ZDsnUeMoKjJhWmLsKcRcW0665OOwhzjmWsx4mA
SzRpCan1HC2gg9piitQn6syL+zQcIZDavDP0bcbqs/uCUmyBoRQeO15sn7JuIsFT+srzv29ZsFT/
58fK0R3T1lxTM23P/G2IHGoKgaEeIC/ZVHh85I7OqeP7wKtaQXyG3M0k+iEvY381aQ2+N46JH3So
vfc54LNxJHCnxHAlCs8b7xpFD/cdlJhlFnpPFu7SuxpkwaZ3Bm2HE9hrm0MGLKfsxiqs5txOCtK9
qm8WRogJgucrS89yCyZ4d2OYhHci3XfPgJTaCk0HUpej+vVJzuM1Hm/dHjYcdre8LyCcguNHSi9k
JBjJI37oraFbYXFn3VhmRtq80PAS8orvpM2JVLvFTYe1Jup+7sfI0pxbPW2rpWFHzSYcIAtOGqXb
2dS+ZoPu3A1JtDaoNhN1epssPGRK13xii7uPYJ8itLzT9Q/CF/1OKciWF/FmZhBx6zDCpScZhh3w
EPQndrwaaJDXQ89fCXQbYlPmzzvDDu7aPEZywxSM1Ny0h3thrWQdvOUcDZuwXoqD/S4jYgNUePBe
KKO9SaYKOoV5n89orhh4G4fQ8igHbJ1qR/k8XPfAM9YmZdjYZ+XGOQEiNyNMOqHDXGpKKcxus0MN
VxGZR+Ec7TzA1SF2hahNKCEQV6N3sZ5iKm+IfEEm7320mHFSYNfmQo6L0IPMYCvWZkAxHirJOIiz
Ty9BGODFOgQ8Xz/qDrWK8o79/5if/4z5EfOuv2yA/gXmZ/U9KdrfIT/ijX9AfjxwPTY4HkfXTMPC
Hoj24A/Ij6aa/1BNG3NU3XLx+FMh+fxpCej9Q1VVMCMmkTzVUh1aiT8tAa1/ILQCxsPbmBwyM/h/
gfxojvF/W9aZGDKZhkMBEt/Qok0yfhvrmJ6LVGV09BOeNqlaHuQCEb7BqMuAw6U6+lYXUkmltAHA
ScHndVvubFXAyz060YtJ+1QjoV1a9aHPTG2PdhHPuLQWbdwwGQvL7EZY8wVCooWjYYheJyKdEyoI
toiEysUwuIBfIqP39oSlZLYyqBnG76Qrudy2dP9ojFW47UAe7ium/KgpH3I8Sah+zF5SSprCyXhQ
g1Td5T0URG1GrhYhNSC+60OzQyu5ymMy41TrPzfB/JRh2HMahmyvDDpwQCGRnpJyE8MEImaF9DUw
3fsB6ofph2gKZ7AmCT155U0taKCiY1xi7lpNyyDhVlQeUYtEIrj6NGikSK05d6XBBMJNHpoquJ/U
9jW1KmelW4wgsGlaw0oIlk5GmZkSRVBULf9U5RgxQZX7aY/4sULbZj4LHi0i1Z+X7Q1EEKxlhhuz
tZS1MluvVTadUU3da0wSsQpKV+mQ3eels8p1H5iR+mCjCQA69957mAobpg7wIhjwLwDTIj6wDZtX
xiMII1EjjbDvibjACBxEIVLgTXCISmpLLMrY8HMGm54/FGgMlsw7YIiDJouNU9jmwL45q2Sxs2Vi
48traPMRT81vpes+UR3/qFX1nds4zxSrvTSug7fFEO+8zIbz5HPeacuc6l5X4NMinUjMfjmP5XGg
l1iFQfWjapHdFEb+g9rPsUDMlM7+mqJRQg3D5zAgGTbwt8mEODzZhgg8Uawe/MaiSCHClrrcGGqE
mRPztcSx97VKYKzRMBroc8tfF2b1U9eZcU0qCLqwI28Z3HuOfk5b7csCF6mn5VPWI1Nq8wk9eWj9
JMW+RK94jFt4wZ0jgvNDSR/Aj6YYaQURlnPpdNx4dfgeDRXpKqeYNrXeGhsHRGiVOlhceR+lBWWy
Hupznr8NqoHaj1zFUuN+WADLeNReiWpinaFhRdSb9kbt/ZMxehtxP5VqsStUl8wjSE10FLg9zOld
lO7zQTkTriZngFLasc96D/7DmC2mLBHqLOLGJMmmH7M23qY2OcegjYnhqlDhE8opOtIBvZbd13Bg
F5WavNSa/2rk3m3boX/s1An1qmKRWoVFoOC+ZLbqnUI5SYu1ChQJioHdeGcZOlbpLp4FI8xntwQh
Ntg/ugID5CTDk6L3UUvU8N9VAlX43u69eTwbLvHcYsCEVDciagixD6tseDqNeZc7PjKa1L+10mqX
UX5UeeCAu2RXGw15pYkJih7d1G77NCSYOqZetjZz7mRbb3FYshmCtgExh2VmowtJCyhVbRnv6seh
BxncOggDqHwZJoYx9OKrLrHR6FvBfTsaR9ytj/gNWpxUNSf07iaU6Kbl9JM/8C2LzDslhHye1NEH
tXN7tc/IidaPvh1/sB4R57B3rkLh2Rjzffdl1Ccbw49PURUwdV/13XboCzTc4vc0FrYChu4yEIMu
u9RNlKmWBXFlgj1CAfG50WAJBNXPuFWYGd5Spv7U1uqDF5DzbTWeaeiedx38VkKjqO+ae9uIXgaT
iqAGNU7VdvtBAe6uFsOdjkmyQ2iGXoLbK37vDTAgFBr8bNyWET00I7jh49FO1Ucv5mbWLeRQTH6+
VOsWY22qp11sFaMvXxs16l6HB+ITwBTz9kkrMIEwJxRZlN6BSEIR6c50KWHnP/Zh/9kYxYNa9u9j
yZc05vzW1JECt9Sc8ctXrmPehV6+H2IC5U6XfVdGoMGDsep187mgmqAxZ3dJFU6lUdfXp+qDTyeA
8Pcn6IynYai26Lt/jkF+jMd5o+hlSw0PvUlL0meJYBqgGJDUDpML5A8xqAG9uGVsTjGEJcpm82eV
j9ddB79SH31NYlBwmNlrWMZbkOPepx3TVnQMml3rc57McU1dFB8SkaUiCbq2cjFem3N30c7mLdyh
Y5Dmogr01Y/UL8cXiAmTQNBsdkBfnJOv9xtvHI7OBJ6mz+a7yAeRpeJlJkRdulUyekWqrePOhimr
GjyoYniYtSfD2I9JdmdmPiWnDoK8rrRw4fAo8kfE22qohfP7tE+/0JIgxUCh5vXjd9cY1ZU7Fnd9
BUlWPF3jXG1AWYnyuvBrxkyuHyx0zEReENrWjO1RGyvvdkMMOmk8IvRIXoKhXyVJ3i0Zr9wCpf7s
8zlnhF7izzd/tHrwMo645rgE8voYJRHYqV1EOHPROOpb7rcUkhnQvhV32o+VAcgKhp5e1adRSe6m
kOEEDFWmr9TpKxg62MNWteYHjckZNbj9DrUestyRz03MGzUHRRC3lJbF9q6ES1tZzitJhnAp7nZS
gNq2cdGVBDi9BKP+LRgI6MBj+MiM+p5SB2orY9Lnb3mo7pxp/PJGfAZRyKP+e6bi5zEfESlQDfwt
Rlqznd3h0MwG9YJABAqKf6tAmHRS/dJ6O61xEcKNoKkL/cGcwyNELnxkcIzVq2Tj1fYdJayI9XmR
mz951IKQ3vluDnoupJ4v5cyNqCKURqlwbDDGWzlWSXtHlRnzHRjheZHAgWd+nVvcNz3xsxpLNXRF
M7Z1afVmDVmF7IX9JCio24dwdWJIsRwKld6NO8Qw622Qpzu7NA9IEw+9zRdG4fnsjdmxRrbOFf8W
aX20j2f7R5gAbXKIqMaD8uGRsliW1tmKQ28/JMZNmyKiaqr0vR0ssNklE8UGjngyuEtVhXAyUDK2
Nb1cP0aWvuo6igLKKH+yiTKsELp8N8z4CWNHyEN19WVMBLnc6hm7P28dCzp7nqYnMkr6wqfgflSN
56LncQ1L9wWzMKt0n6Mewarh+K8JeKy1FdbfdDc9T3aBIUERP9iZ/5XntbqmYIMuKAblMhG8pmoh
MuHzqhHtzdAujGz8MMqSAt5AvS2Nj7nQoNqmT5qHIsH5lmF5j+4jQDlAVJ0WMTObJ9c0mbdl6ivm
hbRfPXeCj567b3iLWrivYMpsBj/OQgXHQlBzOKBgawE+DQhNUTKQ737U3PKT0JfhqTjauD8aCLbE
Pga8pFy8fkzykSHI86J4pqYJeVio3jUUSC1iVFOugVpXb22S9Ji7KcmoU30WnMnKkv3Zd9iDLsYk
+AalHX1G8L1K5tvQiB9IzdxScXMDJhF3t0w9Gg2kiAYvE9DcmwZ0GYnf8WXKqUnL5upxdo33XLGP
BaarEM5TzJTsU6HxG5sR8xFAhqAe74YieLWKERBQEhLVM2h3SRnQ/OGGaz4RpVAXik1M3yNTn0fj
mxXDQ87a8s5nYM1PodJ0gogApJBOKAzOhUVcacy2nr6zUgQLGvwnAskYitJpudNnTPWsGlCKUhOG
2KB3ACJvHRmRK2bmEmEowDRMm2rwn4hhtUu3VYXrUXSjeiLZGFoGFSL3hYEUJW5o4KYwfRBZXPzD
Av6A4MRQBfCd7NaT7SJ4VXLfoFgJMgnsy9dEExK56jNvzIdYQYWYpuH30R3enLD/QWr9S59tob79
iDyq5kqVcxX6yHxIIZKlJgjgYWhltvEOWeqDpmfbyRpOzN+Pto4P3BTU74h+XcYd9SYqtsTUyyYG
ixc5b3qcHf2q+hm2dLGTlr4PugtS2t2hYgrQNyf3WocfO3rMz7DFSEjNhxtNTc6e1lOMHtofbUrR
QO7gKJSIDm9c0o8XnSgXHWpRW5ntXRsN1qRWdP/dI6K4DyOGTEcB85YGFwAbqkQKJhLVZPyPxJeq
hfGTBufBCK2F598P6DESyghy3KpJzqGBj+Jk5STVPbIeigYJ0u1Caqit+Hk086cpCOj+lz4g1KWX
wQ9IBhI+odDbKDHACZ2RcmdZi8oaiY2ivCgAx8yhcx58SIRUQK2mqkGDNzIJauxl5GabXu9OVTE8
6qh4qRgpcGzTV67qfZrB9NAYKVZbXXU3DdqLWrokq+KTgt6GR5cHzCUwT4HjArQyN++QLQcFy46I
Z6pNbJQj2n2iuNt6xFAsmaNTmNNCVd6LrgFaKRqCh0ZERY3qmOcaO+yk1V4SJ1zbrgWCo8dHfch2
sZMdR/8pHkzoQakY1ZrgYeyYDjAiYqpENx2a1g1oF9xFC5TgE22U55Hs8L/5g9buO8xhtCBEQvik
qPCpcoLxi0ao54Tp5ICGxc+cZ8MMX1z4H8Xg3Jac16DshPD8qyP/qVX9KddfTb3/ikL/RzAPb/AL
PrrQfglMxtueCzdbvQMm9rNKynvfdZFBRuV2JCC6ROazQHyNfMX6hJSw17TxVEdnEtDtGg7J1i3I
iEBY04xuV+kMFuDAQ7kbpmId2eSPgqJ8airq12MCcknOpNZTqVgji/09gxrFwzkqzPjCb2F9hrcH
5rykm/cUKGRR8qDPBuD+KfyKXXPTBU8W/Z5urz+7QcsOiEScHQUQC1l8LRdgrAgzyNUYGg6IdS1a
y80so5az5F4noT2RzCmhMPiTkOZSTtyLSIQXnMOoQsaTw1vzyvKHfF86BgTX6ypYEbD987ML8edz
sC5ry66Dy9+T+3Cl7baxMiJMonT1ID/BFUGPvteQZ6EgpupEr7/7Yp9cDDxpkCobMLw2zmtZNdgI
KSrISROZzrUSUVceeBEhhRCEeT8gvfSakDycLIFuk+axn2YKohP3TPAToMolGDNECXVMyaKl2vtA
8rVFr4wiuPnr1+bid1kWSmPVsrJDK86AXCs13GRpE9npZWNG5kWHS8VN6xU9JwmlcsK4RKyKRaEE
+SpRthVxbjrvIZmX8meljYJd3i+r8tXOBCOHpxZd+WWVTMLazu1oJ//e2DQkbLGJbZNXSm8O8sxd
zlKEH1dhCfW9KLSXZyVp6fObViPqIvbJ8y/fIdfkvsvtILflAh+FlLF+uKuoaGyH7kFe+AjyFzav
4tRc7wZ5pB7R4pB0mpGjcirkl9T7mvPTBgVIzpZwx2RVH/Dy126TkvMVH2LmTj9TtmNsMs+3uOsI
geQYrxnhJp8L8LVQY2hgeaFYZLHtbOdgBptRcVnR1ec7ym47G4ZhXvzTH/7lO8hV1CD4z+s48Mmv
eLl6UYhwNO8NfTWKmyMUdcMdVhs7G+jV+JCmyHLkqRoJ9yVgEv56alxcr6elPHm/n0GjCm+pW3IV
2FtGmCMni93wXekydX09wzwiB91xYS/+dQMVlF8gRMP1VXyXnmrh1J7VTalasL6ajAd9wKhXfnv5
OfKdcu1f7vO6cibnECYreSeQ0SeWgExffmVwVs4O2AQpxz8fMvECqGm8wGRYXAYTmQRu3rGzBvhG
oky+WucOYSnfFU/av/y7OO3sQXaXSy83KKUXz6b8k/LbzvENJbDgLYzCppRMPmnyF8sw5/XuEvsK
x1yLFsnSZ1z2nGrYhE565wQKN6K88+Ti+rT+coteVuXxmTAoZFehr+VpvbylDa2t8tI2+eZyVfMq
aLZ6UO+vT7j8efItcp/cDMRdqPaAu9uE0+REG3nMlDe7fMX1/b/fgnJbXjW5dnmP3L6s/nZcbv62
73LblpWNg6A8VGSMoqwUe60SUFWq7zSqQJdqb+OSIs6n7lnYXOuwcScKyBqYxFbDbEhc8QGGEDnB
cz639w5GsH5BYhSblZniu3ZI7nPX2A11d7R6szwQa7ynlKdoIFBAB8P3uKA0cmcokNsqpdspE/AF
uShQ1B9qrQZKKred1NUpylYDtDWFgwWeTnGzm/chUdCKI/L1f7+au5i8DK7+CN17RgryhB9QeBzE
wo8GegG57es2sk652ulQGKNaSJlGOBPUawZHeSAI6ChsF9RuRgudiW5JLjxxa143r/tGY+QUy8OX
VXnIlbf99fX/5vj1k6PRKXZmrcfjyRrreXN9+y8fd1l1xNf5Ze/lT/+y4/oFr5/yd/uuf10eHW3r
Pfdr+BtGQ8H6v//Rurg5fvv4uc4DEErt8+Xjrifnt9f98lWvHwNZeERmzlxKvlr++ZibS0vVb2FO
7THQUOJWv6yOgu6hZ5O368Biq3+lX7SxpnRbLOQ+uSbzMnKzGZNNB3llq3YRHABK24tDJapI5WKS
OwNYwczQAuxiZTcia7f4MjT+1+0kK+0lgSoGobLdz+UwRizIJNPuSYMUr0ayVBjavczMWNlAf9+K
1kulg0Oiw6Smlm0b3DrGYg4kYPFAukMVH8ZLTqeSQwgA7cHOTNw182UyQnkThupaJnQC0R+pGFEV
UW7vZGFbSsUh50sgKq6FbnITMfN7Ru5grQkMki4eWrnGSGI7hHNNpDIKFmTXI/AwHTPzOscKPUZG
ucoFDMgVNIPyr7Xf9tW1ClMuxuypqchgtRrcY7mQHoCXfbE6bkFcL9XZxFebF/SmZ27DirGkuJ4U
pFcHuaZxYi5rch9Cae4BC/TCNMWQf+uG0a9lUaU/ghBEjCauv9y2a/3FLwp/LdNrMttG6psTIq/w
Nfs2lZhgM7smYizGdZVYyDV5pX/bRzVlQ2Cw+sQZjW7lkoG7rMsL3efE1FrXW8rLKS/xNSNny67o
si06LHtm6JWjlZTJuEiWK8rVSRYd9k2LbW9UfVHrXlKnTb2iqYA3/+WKyp1xXhCbZazaKSpnYA5r
rIxo5ZUYZJ8prq3fw7tgMsg2gFRYtVn6bAnEU9q3xXDEP63dT/Y3X/XqA7CqXxd/t48IzE6JGm0b
akZzmBAWXBZtThigcTBnuu6bhNVPHBBdhqpgrqSnzxx9GIFX7olBWuuh6d8sbeYZlNcpkJdIrlKJ
9uxTqAtJseFev14JeWGuVyesNSapDnwEeQmuC0c0TtdN+WR6rV2skyn5kpdBXqC/u1SduD5DoZe7
gHCXvCil7W3MMrO38km7XCL55Lkxts8AHUmJiIobZEZLoFbTLvFz3PNiQZwSo/O9paD8k/CXKCk/
fTIJ60Gcu0DjtKe4SlFtKrYvq17g9Es1ZP4sT6EqzuPlfIs1uamZQENAmy4uT0asu7Ap3FfZQMpn
x5tGdH9y9fIsFXa0twviZ6VLatrO3HFpcPVhnlARGyqavlQR0jAr0pPdmOOEnocEmuXRWbQUfk61
kj2XWCpyL1UmkJdCLK6bck3uw/OPxAMDCHmnheI0KOIz/r+0IkcMN/0HaYVhezoqhH8trXidSI7n
wa/WSX+85w9VhZROWAYaKkvlsxwDwcWfqgpN+4dqOZ5rGOB/DQdZ45+iCusfqmagwOAf4SlP2B39
KapQ/0GZpKOpqmugc3URfP7v//U5/s/gq/ij7KH5bft/4GF0R3fUNv/9X7+pR1UXxQZqD8/SEAtS
ZiOUlb8ot7VZb5Laq4Zbo3qjPMRhZEplOeVclnmnZotfzswff/zXP2agEikZ2wZFvv/x3/9l/dNf
E8d/+WtVYKjlOPDX/Jvp59gv7JdiXDHr8O9BRZE6sV4LTOlvjG3xFJUL861cR1/wCffmBt/Suli6
y/A0vOByv3L2FPsXS2JaKJTbYl0c//1XRTb6m/oNZojrct10wzCJDFjqb6J2FG1ayiheu3EaKPOy
F5YdsMdAllJpQcjrA1FSQGwFqfGT08wj3JmJ9qX7qz+Wa3FAgDoYa8rSdUsDfU/MFoOd5CgXvYZf
h2+q71WZjwe4JpQDajMUrxhnBrkP+wN7odlTuapiz1slEZ7khFb7zexCJZCNq1y4MriSz328RtCH
akLM0S/93VWMIrs7uVkyuc1d5m9yrGILxATB8ogqBIYC10WHnPowOXCUA7I9stWTi6z2tW1JudR1
V61FlE3ODqlXTpK3ug4LO6ekhes6jG5gSzLmEaMlyxn0HeR0cER/dbq27Hqv46iZMvdlmGLNO7i1
vzWY5slmT3a4shWUa55oKOVmU5+KVtP3sjnMDCxlL/2F7DRkraaGtGKFLhXAgeiEZdfr5CaB0ut2
YaaYvYz+a0Xuvq1UvOm0pAW30LbUFqs3EPT8jdzVziKl4uqGvWYG/k0O2YI2+en2mLnbYgAnd8nF
dVOrYnJfjJLw5yK/K36/JRZIM8YZeBb9hLwqbh2cHAF9vv7KX4YaclV1Uf5kc/x4/YV6ojB6k9vk
coDOqEb3oxRUNL9qapCEJTfp9cfKNfhQ4Gg0/TKowL3nj9FGhH6GFMBMxUzF9M2xXuQxXKiDvUgf
9XpjIqFtMGMWI8rLjIHZKCjhrni5bFIYkx+m7XXQKNcuUwUqZkARNWgGBAJKzCO44u6y9bjnL6OU
y3yBUr15qZEqWLgNUO4Rg/BD61XCbbIllhJWVKTKCtphcEQhaz5VsCBJaoyiwDbSanhUpkMRYj7v
HPG35G3bi+98WZu7+8zy242ct1zu1xLQDdQs8aWaonA3jV/fyG9T/DWFkZuSZXGd2/iE7hdRMVuU
hXPT+C5NRVZw58hNuRjFgevmby9JTUzR62ZSqFzieqnMI8gnJfhwUCPtbG2v2Goet648CkerPvy2
SR6VnJzXRCuTURM2WwTaDMPXcXMRH2hrhG7KtHu7frxcE3GSXUdcU27VIS6bCKriZW1yvoaGCeEk
FnJN7pvKkeY7ryNzmfQgNuTOWeuChUXocX05/MsrW/VL6ZVsTyoKW2ox+JNroxmX9ZtcnQIZnRPH
5XblWqgIqmHdyFG93CcX8t3Vdef10+Rhxc20RYpL10qeeZSRf5xvmyJfHjv9oQsJmFf0s4gHKV85
BJZoorSs8oAskjGSP80JuD/k75UL3eiTrReox8tRkzEamuFJtHqX4zghraPaeC3QpK1tRGZAvtaW
+JDLa+Wr5HahMfW6bso1ue/ycb+8JydOuZ2G9IhztLOFLbcZYzFD/7uPue7TB8PFn6RufzgNwWYD
b+xQIFcoQxnWWup8l1ux2KWK+zUNyQTKfYPG/FyuXRe/74O4DcfFMqKtwtnIoHNyBsT7cpTvk/jx
f/te+bbrEeyRed91W679/qfEN7zuCzoTmginYdIBnVFbXtCarXvR4RpMtJ2xTHfwnt8oZLIAJjJZ
l4tBTPIq8MxOquCIu+2pr7QY4ZMbgzm9pDCjX6jtBL8IJTUNBQsXloxBGfJG0m+vCxCx5eG6Kddy
po/USyHbF39HFWP9vIlHCAB0czkFWOqaSDGWdUGHV7G4ueVCRtKvm7/sE71enVQj7ZWYACPkUNc5
ljSLfIBW2k2VjvBq3sUDEEndM/du2hWbpKZezB37vaKpeDCGEM1ggYEehgqQ9QdF7R9NElVJ8kuu
4BK3rbAjXyHNcRbuCJkD+QNOTTUTTGSfO/zl27VOxSvOLzQ1+P4NDNnEaiimVHKBzai1CG3wB+5U
bMZh8qlA/ZTnxjKUHNFfTriw0W8lyVOeJVv0d4nTnGNvjikkIQqWDdbPLjaqI/QqVJ3u96oJg81A
MYGXNNMOhD/M6OBgBs9hzMPbiICGxGN5DqH8ZV/6D5GgXsp94nagXjUVdhF84UaZUYHoJ/KSsGMr
YGlkou5tzXtpGetOkzDbGzD11hKi0Uw/rSDcQ03RD5piaJcF+qcz8ctk17cT0aHCvYUvsAj1+akC
3rGJJwLZQ/mAwScQcc2pV1TdYSifO/exWZekXEbcI0S4Wy6uAezrPpV6CyiTefJPaQwZq4/wukHL
BxokQorEbEO5dUIML+FR1as6BGHrw7Z09ASg09yATRiCM+l2DYxBwngZAxVgs87ZnqFNXnIYiDZ/
wn3N1rro5OSCECChHaGilpu50Wtb0L/bvDB/lKN2l6dgJhJX6Q9yrcJ8Tuiw6lVY8BBm/AKRcebK
/LKNQBzQ9WU3iJHmcsyl6eitGlLMX7vkGy+fkXU9QzLo1h6KXpK4jeiEKrHAP4NptVztzBj8ctS3
K8fsCL6og4hOyZeWCb9DvkiujaLnkmvXA/J1l7fMY/QjjfVmLfc5VeVt3drc2CWIXVcsVAwXOH1i
lZtdW2hzDhVj9tuD3OcoJofL+tQL0bbcJQ+GwYC1rHgZxO1g2RMTQlhB4tVx1TWYS3efd9bd6Nvm
hjuFLp0qGQTow3bA/hEGutzX1l+BS5GTDqbgIHdZmaasVAPCfCtecT1w3RzOJSNcnMnTtcznY2i+
4gaA2utskWTeptsg3rTGUfPWlrseXvMvUhA3A1ak9I7bZmU/pbdMOx6Ute/p4QJl7oMoNBq3yCVY
QdNewdkxV1P9gAqojsCmL0q4KwFl7S+d/r1HuBgm29RdJ/o6TF7M+KzFWwpdM+xI4rODixvpj2nr
QEmjzEfxeb5PeXxbjaduPFG2gwM3LMpW2RPns637QF0M3iqI9kmG0r5Y1uPGR6ewsQ/5CVbSTI+9
bD9n+N7r7GcVLmF7wdd2lHdoulTGDbiV7a04Rnh7njDnSF71eoGEMFiFz5RtVR9A0RFJ9fpTh/4T
GIG2xN6eUJKO7GpD4sE0tnD1kJ10goW7SVoQeZCqF/FzHd816kd6Q2JwcbIO5Xd3AY5tgSGgt4yW
88E4WEu4jSeywz+njfG9QQO6LlbKnUVLBO8SLOe4dPf6D+0+Xw/75I0Ezgscv9W488gVno0dwc5F
vojuSA4pC/uOSWe9UPfuKrvRduVHxMSyvUXz15ZroKlptMEpB9cZ+2T0K7wMNUbY7aqAOLr6oJ7q
TIxsMz+BmjTXyb1yG3xNP8KX8mdxqk4jM/8l2Ni3HMkH0+znFirlrf7UvJmrr3Y3H/fdu4/weUH5
6zZa8oUZhxyKu4Mx7pwtMNnJXOMrDo0ndlYzCCTY5lDC3lAQgfvGag17qBpAeLXzNx6wlRQflLEG
q7S0H+d0ZbZL9YdZ3IfhcvoWwHFX1xRSE79FOQmuf+iQ8HLRliP0E4ID40G4uzXLWVuXqK7U+r0+
npx7j5+V7+1l/miPB7dfY8G1By+uIAmfd0WwneHF9wRwl85zt5n9E04L9/oKTMdmfG+9ZfNDp3wS
XfEqwXkKg7pxNT2mCWVXm3bc4b8y+Liao4t7MGEZfxd8h3nzrc1WMajCZFcWt6heP0sMF+f1OqQn
Ff8Be00fzg9gqUjEC+uYIHJSjz5DYTimZw2TthfYWUfrqVcWyhGsyap4tX4AJcRjYQlIzDv5WAyu
nG891FR/mb577UpB2BYvkR6Zu/59evLKk27u1BNjr/v0HaPRFk3wQv3woNsc+u8qd2V10pBobftt
nqzIBAf7lDGKvQzH5YQUTWPKuNBf822LYBsZ4Iv90d9nd+5btR9vMmBxw6LMTzz+Sr93/dXwCLE/
8xfdD7wrvygCNkEKotkqQDxs0mJjmlu+IR+fDkz6l9qNcRBGqMhN1162A8EVfak3w3flM70z1/AO
D9GT/hb8ABEcUbRBsGBpLyCW3Cav1WtxVO+FG8wmXJP9LBf2bYGnymJ+S/fm7cv0YD0qO+Mu/sor
EA4wQxfWSv2Jabp9GDfFGq07DU393G77e31nHtU9hi81DJ5V/53ZMbCb1bgw16Cr0fVu/BWR21X3
hMaJtlBbMiuIcQBMV5W2akmR0mQzgbjv3+GWI2uU8FMTAdsJSvQ2eDW1A+moR5iP/PRiTbVRv9CZ
/QLJW+gbd5ffe9+Qmb+Ma3s175L3bGuRO0FZcjaahYpkaEmjuQoOebNEdmou/UVx4nGLNwTpdkFC
kIz7EIXRQlsQ+iIruODJp+hxvo3DpYs/9Ha8//R3wen/sHceW44j2Zb9IuSCMogpCWrXKjx8guWh
oJVB4+t7GzwrPSpW1evu+RskEiSdDArAYHbvOfuw8jyWx4UTNc+2gC6O+mlk5JF7WEC4XgqLaOaN
GTSPfKen7kKcVIZ+c1typEZHbDXREOR6kHJa3/mvjb6dMbNE28bah2hFOfLNTXPjHkOx9TgODzhZ
+gO08C08zK/jdSWfWXulxFLziv5efIFLXHHsFVvrCkf5qbkK98XZebF5zwdtYxynbHvrFlv30tT7
+mhxTdnaXNW3EeVIQlDT3c/5Nrvy3+277Dm6JjYMCPNW3Ew5nsXPy59XNhR81kukxbBRDDmQVAOK
uO0SMmmFN4bHxKZTK5WwoheJRpJYyHG0NkkLuz8xvVcn9ZhbH21nNImYrvvAogJ2hsdABI/ai9SC
ZN0bhdWVx49dnyzfXZoPF5jDQIHV35DZwoT9vz/byhDnNy3qUbcTKZgTBxleBWXG/YW21mVBFfs9
7LZ/bVKp92fNAua+7q0PEMX2plXEImhK5A5l1z5Hy7KPs8w8tVSuvFEj+XOxGSnX3Umn9tiKGluE
Y7f2riXiAhoF6tjIG6ZzjL0BsFcJwM2xqEGk622o6ROJqnkwZ0S6ONJnOg3fvaX1Sh9l3cOOxZ2f
tyVM0ANSHiLs7Tyoc+i/a/MZhzb6KdXsXvc+7wOLj/NZ9nehPgSJwcHvzPzALE9Y6TZkdgazQteG
0W2ksgU8N2cO4pQwnFQf7rP512Xippk1Yz+uraV/Nms36fM+k/brPlbZMmqFNq0tQLUn1xyAzztt
p02wX+BKX7szjol/wF7s41oO7lRJcN1zVDUYmBOpoLBFDQeMgG6F8EkoTdXTkIHy4zIBvLq5SN0w
9rbFeNy/kE41nsZk3IM99g+fBSQdbBlsbEedjElf4LzqlnMBn3JrdZJRHZwrMCFmnv2QBJPorY+b
+pgMUIfEvT8QOhoB6I+LifYw1NenWnrNnh7AhLKbDT5s62AlHnIt9YtLW3wp5po0znyqIA2rep2d
Eavohl5NopaSzKlf7nPzed8w6PPJDK/Wvp+xim7svpqD2W6e9La9cVn1IHp3gNZwwV5LdKoLAjVq
YNRTKgOb4HdO2rV4/FlMNs3hTQiXgRVwILK9ySLopbuw9iWEy2m+zV3mc470XYye1YKaAoJp3egF
gdoYJHetdOA+q2Xm+gOvm8+bXlclfEgWhqqdu/68a3Nem10MYUbji22tuo3z7FHeWZtwHxvVfRS1
5M4oInMVDfjGamBXasDEWRirCuvajfy47enkpPxvM+7/pRmnWF10Yf57Mw6Ra/V7J+7vJ/zdifP0
v4Rh+7pu6q4wfHo7/3TiPPsvIuLxPfuO8JRRmX7bv1pxxl8UtTFSYn9w+J+w/mnFWd5fQBt1WnuW
6Rgu/aL/n1aczQv93h2zXZ8Zr8khbVh09WyPRuHv3bFw1KIB2J440Q0OXM+eb0N/IhddgAMtIvHN
6kEGet+8wXio/UrHMGhnAUf8a+N75V5gvqKQGYU7aQ8nPD4sRnnct9Jln3nDXV4BVzPGKTxXwN6O
NH4C4cv72nBwuQzUMYyxMLdLiAXOAucakXB6WtKbqsMUOedYO4X+NcsIoHBLjxb8U1kd8nmJj4Wh
bMwtdZK2Nz8O9H/rVv7eMDT/w1di4i0XfCs0UBz1s/z+lRAtSJNppL61aC5zcZNE5yjXbogFng8U
Dw9OaRJi1taAVhaLBSiotCV70yDIBOR145/hk3Y1JIYed96SRlc+Ta9tmzLvIYh9D8GXk9h3XuGk
1affjrz/0Ow0+Pn++EHp6woPcoZw6NM6tvUHPyOMzbx2emKbwyh8LRp8GbUFbXxyyNnpqOHPi3Fb
svBGFskFosHsiJryZEvvS5Vq48GQkbWZImwQ4wjW3q2Az4/zsYdP4sDvZYUlApOgRYTXZLxhnbZM
hMyVF5EXi0GgFfnFysniKLBMG+ZynxhNiztN/iyIz9jUYXdp8gRqRzVd5oF5q7kQqkwaSzx5r+YQ
Pbt1h4khMU76UkOFdU5GlsIv9+4iKjtg/vp+j9LnebkiXnUhe848FRprdrwPIG4JjbbJE7bIJAUI
rPRH32S8NNQISaOl/Nl49rbgebRwbz3NkKq+L2lyDv7G6X6YcQxrnMKnl4bzKcqjloVUccxt50sz
sl402oakIXDOjvZSNx0mSVP73vUZNA/mUtAH+yNkEyW69LHchSzno16/auDGM6nCowjG4ASE/KnE
akshoaBywItoVQQ8trfvoXN8J/wz3ZjjcHBTQmwIdH7P5icu5fYmm+x3Lz4ZuJoY7bu7RHgks9Q2
k+oeq3bRXrLC20d5+nVZiJEOc1CGEg9Ka0MRTor2urEXa6/HGKfFYh7csnxfsplEd0ENc1maoB/k
ay0kv+WY1NumZ8HUVFSPbS/ATHMpfNKLi65kZZ6SLEDMiXUL47TZGiS1hcYVlv4e88ejR66DCvHb
wRzHH2Vg/mEeV7jdt1B2AG/gN3aLvY+T8l1zMGwWIPwCpl/lHqX3PWYn3OCQ5YvhWQ7EaedN+VLP
9pvs2m9u3pAl3b+6HrSgoSt/tGlyb8bAZo0kuZUZmJ+kH76AK/i6iK1GVsCmA1y3XbRlF5F/Jezw
Ui8IvSfdfnWThHQZ87rRF7mtUvOQzGGJOZnEr9qAwVUbBcdPDz2l8nBT2vOJkNQ9udGbrBtuZ9zI
zIWu4koeOugk3kRhOJPfXfMeCOa594vnFjDaLtKnd80Qu6bvzxmge0W3qjwEBNUybybWeBSNG1DW
LiwGGI1a3J9EUaLcr+KtrdtfvMx9UtpzW1uu0ho5IPEOBZL+CGYDLt0ensGQVA+p076T0/g1zocD
9fq94EzalHH/1nlHCx3hpnKxwQELag2j32SkCjG/SQPIjAysztNSoaN382/QV3/ROnqTMIpL23rX
2lgVkBnQXVUPmPy7ZBCvKb+nkRKxECaXrKGgJptnuIZKXHfnCvGdRJKaLPR3ex4JuAZET5j0g5fW
16mvoQmMkOuSaprbctfZTJogBGEcDDEpLsVwKCLjZ8mZt/EIpsLInz/32bwHAsJy2EG9JHTWiOZS
UUWbQpZPSJRbt3pwyUk2sozX6PKUUYNpep1btxXEjarXwAQP97Pr3SVTdp86841vacfaRSpQe5T8
Bdxj0poZrsn0HdubOcmsjRPhDsafemrD/pTSlcSz880UxZVWxo8QLcgsnqfnOnfMYAkBUIWjfvfx
72bdEoROtcdJwkQ3fc8zN1Dn99xWysQZX2SRnMI83FmpvjOoCi529HVoqnmzDNPPvACTgBmKL8mq
d51xF9bGvXog9d3XbIR+OvnfzI66DPiKdpSsIUOs8J735k0AuLxLmJ3c1lcc1uF1Oc06DIPGYO5O
hlKVL9Mu8aFhNX2LHk1PNzqxT5UJNM11JAHzsWj2vRM/hSOhZGnSn0yTITPusEK2RrQ37PEWHeGp
7IwvltjZqcyDzHVvHLf6EvlS8cdf8bumG5xoUHrfdbeELwZQbElwNmHC35U9sTsQQwIXdMem7oFU
9J371MqhRvgZb1kspafR96D6cnnb4tENuX69WAlZu7mhRGvmuAdMd5vX8iWMpzvHpS8fle6LQSxU
mrVUrxQGord+WFQ5q46qSckOGUEqY3ag6sdDs9881DboId/jGuhh5IytN5MqH53VMkgl5Vl/yRlC
wFZO5JnAncI/lC2UQZfh12T1907iowYovjkA4M+TTEds2w58QkpnUTIpPfBQ781Z3Ea46alcF4Qy
9U+TVo2bSJ8ZX7j2zAafOTO+F0DeNhYVLJfM0Y1ria/ZhO2E5JX3mvKhjPtrK+x9opKrki6TfkDD
leDHuy5c9IGmSUF3kDPEiZk8KH+2r2sTl/fsPaZiCjTPfS0AHG961gzBW1on73NBWidt1HfBRCRl
JSM1syNJCUMdyu5yl0n3BoYtjI6eQ7HunLvF4wPqVuRs4SuRhJId8UbJO1tZ3XQYuqytx41XWx05
iDqUXch21w649Qvg1B+Lpz81E+EqfAaaNhzwWtvKrUvWT69X9Kb8PBid6mcCT2+TG5W+mfGwgTc8
RIYPaZw6WqGodp546qIkIvHu5E4A1WTh3un2yI9tjz+WhBS6xkTuMZvPLM7Lg63hZKXdve1d92l0
uIJG3tnsIN3oGzuuybsWFg1F3i3jVrh077njLAfBIXG9F3l6PYb9l8WzFT+yoNJBDw/4pQJhuV3W
fVVfXRfCplK/xyjEa9T0PxaNk7iI9dfRVU5FEimAsn6JjOIRW27MgQ5yuDJeXWnWe5fiXWfnP4Zy
oPDObJtoABggPnzYXLvDmfZGHPSyXcBlj2H57JQzcIOcrkLTVC8eLc8R0H/sNKd+dh40c7xFzECB
PHti+nnW+ukJN69AUNczNNGDpNbb8qzNEonn9dNxedzapJQVOXQ/9c9aNIPMzH/0UucnXWSO+cl9
qd3kfuATUrbZAd4/euGNMze3mi954/YYxPnWDXN47iDw95Pv53f98G0ZEIhFWd8eKJJAdbJ2Tj26
W0FCWlfM7qmbHGuL1RP7P8UwhnpjNndNWT+P3fwVJx/lJ+hs4NURsOZISkyCI8mGI3etk3D9qqUh
XE5Lj5rDzMcnK6d2bFirCzk9ddFdCPq+y2Fa77SKQLGmNNugNi0SG+JkByMoEP1QX2U23vXOo39q
soKBuAwJPDUuI21FMITjYUmKZ1MjR3rSkjyIbe8pJZ0BaEPLz9hTIM70R+IpqZSUu1CkBzJJOf2N
8cS8pKen5P9MIhnuyoVIaBBm2KXHMbmaTay2WQvwmvOQkGsSpmHH6A9lSc/HiJL7psAamPlE99al
raIe+3Zb4zjP29OE5Zm0+Za4c2kFtYezdTLxlOk1XYN81E+Nq11yW3TBPGigXCI7AC5UXLsFtdbY
zfCv59Dx4/jS56Z2gKDSU78r0EMulHzyMM6PYAQQh1lzUgRVC9tiVagMSqairwVMtbfeXB8wZodU
SiKl1wdHLYNlXpYNNsF/nmDd5RJ9Yquaop8vse4BEBr27qDdNT0i9mrUfZzKOtd26xBHi0OYtiqI
DAkKu1gpGzQzmpkrc8CsG1O9ofWF1pv1ZN6VsIb3jbJWTGs9aN3N9JD1RVhTafS+TqoNXlKQ3ZYC
2qFLouepNo1TITXooi7oCLjN9gkQN76FmkxKLh+PKkOzT+fwyRa0R9aXVy+z7q3/RLSaN9bXBnuO
scM2pqANGZgiLWsK8MRU84xC5/dqxqukjdwT+MFdU0SS1iXBXL7Uacr46JfA/1JQ99WKyRL1wdLa
o5fYy4VDhiwazYhvJy829hSLXMaBttypwLIt0cbpTRxG+W4aTRnUkU87PlweUVGhjyO34cGNIthJ
aU/esCiYzRGPuIuA+AS2wkAAzhX3wjQSnDYZYVg2Oo8ZvYmCbVlUp0H3VbN2XYUU8+KEMLM2S1VY
CWrxoXpjPkKgMo7bqySWL12hTcwSyx0gyv2MrgkOLaB6rWDyAC8cnMvs7zWjFvvM4N9vxRRdjYP4
Sn3h+yKX7FQUzFJbGaIW2efQk09JQefF1mr7gXiRsz/35CMIvOVOy/hQ1lwquqJmFhiL/G3hguSl
Fh2+epCXRo2ztjdYuyaS94Vty4tpSHeHgOPRNkxSsxYWU3oxt3ui1YyLQ6kjxp58a0yEHJmlQGoY
2qd2CNP7Dm8BlTcsdATTfxu6KzDjPvp4LmAttPhLaTATAyPRPkdzQjKOhmTWcDUGinjIAd1H91UI
P8jMUlpDyRA9jUv5y2oYv0cQZoj9upM/hhZd7PFrkxXTwR3d5ZpDxAs8swNDStYs0PiBOabrXQif
dy8DRluRPsxdTfEkB4oV4exua3++tZ3hjtgh/5D10TdRdfOprohpm9z4koVDtpuctgkUhv6mC7vk
RrNGosaQCge96ZznpZmfyLw0gqyk/SRy80H4vvcUaW150oa+2FYmBvumde4mQHYoQ+plAKfEjLVM
PfOqVptBR90ywgmKfQPq/9KZz4nr3GU1Bv+kn65RGdLf8cObMTXyo2d17SWaxmdy37EzEXK3LO6d
F5Rlnz5IwnWvktw5xnQHIWHND/Nc4leSwjiPtf2aEOTOj5gNezoj3ime0FchYzB3pc9VVW9eQ2Yj
ARcx69SK1D/lQ7WzC1nf1I1AUV1E9smhIZkI6y5CsHLUsDuzRFItnJZA+/HJaCk8LLYDxxPwhmkC
b41yszpMQ3ROQFvt4yL80RHV/GCADErLwT3MMSXexRB8YcbydZBTdky6g0aa4akvs4s16NVFcOTK
lkxJmC2Q8M6w0qyTO5K45sbll3AxsgeXHBEjlC3CP5agekFX2OWAGBaQo1AOLhFVGcWkIqwHe854
IybqJZ4z3YN19feVIFamsTNx1BfW8YaoRdC1JhRDLdYuoX3pBm/e9bIG89P3PwnZi2/7CeJDYb0M
PjOZaZGw4md5Lzly4yYqzkZErEi/WCcjJttyiCEKzguTI2UeXmTyRuT1AOkn2mlddpZFGd1DYr0J
LcDzOAVKFiDFNqbjbpXapfZmPp1VIBtfXhZyUPc+GYSHJM3PVEspvXTuREEBHgL1d3vM+otyv8l7
kRSgnxYoGCHxiAdnbput11v1IZ5K+GPafMt8Ot1DvvNOoXZYst6/1aFoca3OtV3kQrXPFvO8xu3q
hekfks53boSDcd2W5UwCS3i2oRY9o6N67QZDv5ZfGqklT/3UB0BOaRYhgzInJowEhsNPpIG6RLmN
Us7YNSYNTZfZeScrySR7zILCguutArGDdvJ+RCqVahn75jJhkncF4QN1JwJqpfs68iitOfbz7Bfd
cRCkwNOn2E556h9rMu7QlpRXMnvGQApfPIx2UTeG5xmaSVdfigqnzpK3F7Nq9XtqlgiWOTiJwh5R
4YJQ8s+u2qx7SXJVN1yStUZDGiDV7iSvWAKHXB1j7RyRPTrOxIelgNV3oU4tSZMTrYlcUy0iuinI
aWrtnMfNr1Iz5l2raybhKQq8ofs0NLOZWDyjryzaU2o3qVUfxW5ycqlPXjnq4a2Zk8qweHPH/INz
re9oNU/ZcrZ9FvBdkRa7XLjzOW6RmbhgL1hhEJKu7lo3c0svu6fUQfOSZhOY5eU8uObw925WNQmE
OZW0KPTzrDbrngmbkXVgN/59u5vzJNDTvCATWPEFpHLlqb2SdTgzfPR2Z2eKLNY7JRI5HuiTyNuS
ZOZspJq4NA66TDN1yI2tJPJpdV+4Tl0+H3a49u+iNntjmMdOmvnub89dX2DdfD7hj5u6ntIrgu9o
bmXEGvTzKY3LfDYq9eXPFzTAg9I+Um/uYxeLxUL1jdj1z2f/9kfrnZ7mQGcHVUWAm5p8/dc3tP61
7xk1S+BYfvxd3NCg78zJ3X7+A3+8wPrAH/d93jQmztykQ86kZosMhNGGnmEOJEeRVjVHYD8kzGL3
KaQzV9ldKh+SyNWxvjn0JtXGDYmVpHiKEX297ak7pxa6SRbm1Y5YNRZvTlEMgTP0XEVn7RHN9pND
gpqSLldnzqvvPiWfnajmCgmsZtCjVYdCF0kW+KGcgISa+aOvGqTh1KA4KeL5krdEiU00FigB0IlP
cddM5XKSw/gjLipSbYlQjMLr3qzPZeGisRngz8SzMBkyMCNzFEEiZJ4uhmc7A4gos/oxSVRfvkYB
2gSR5d9VRvTuVBkKkSG7oRL7iyDadkjumqlHa9knblA7CeiC6BVjKd4E4YHItL45rYbzWtOVXEl7
79GiOwuSlXSpj1ozfc+KwqL2MU1BrPU2/W+Pf72br61K+4VIMOIa81iO9nOajU9xM9e73vTu1g5C
GYIey/PxO9FR8MRYGTlm/UXaP72JSq7whttCH45mcRp0KkC6HIGUxt1Pu9QIIpwubpyh444OphG9
meozgzavW2trGt7FFSC+WxHzr41Bx/wv7cHg9ogyo6h8JB74Mk4++fLFJmvcTSnsW1P0L+SFWzHF
9Lx5IR7vQVRttqkQBXWJ9qP1bJ3IteTWbKZHz1ies2qYjoYN/lL61VUn22OtYddUdqcszM41RJxj
4c8PdeQMN0P4y62IxciaDHMQjDJiJwnRc6xrLGZ5kABN45uwbNrXpMmCtUObzmrAz58ny0PrNy57
7yKZbG3rzPMDnzqE34DIU7zYLYpSGERa89A1z3M2j7+gHcKF8jPPepu1cd9M4cnow5sGAIc/+Ndd
2TBMWmp6fqN76ZONF2PjVv4jiYzpfN0IG8LUcI2R4egkMygeSDgoL6pR+z76zVWGi+hQRfZLDU7P
TL9MIay0KCT10avTC0bVYuePY8rsNXnwTMJjPKf+VlnIsXz4+QMDycFKLXc791ayHxsHaR8eO7z9
jcHL+DN6TlQ4tLy2fU0TorCqeGPXAloTsqHM8xAjVEzkI7WQcfBxB03xQ2rjtF3Modq2mKaRC8Ua
lOQia8PNkvIF1iM6L39mLchKHYWdv50ffC3Rt/Xi/XD7/NZ2UfKZUwjBooExXIX3UARB0ZVIYCkp
PnmWM+9cET4nlXsoidtkUXZiLYGebOC3s3Ufwqst7nDchggoCF4M5XJBU/KzQnkZZ49V7v+C/d/s
hqo++2D6gXKiD0Op+tbqlgP7bArghqGOo6K6NYltW1yn2aQwdAOX+r35pcoxHFaFSyGIoOhAIP/Z
6BPROwwp2TGrUUXQf5rs3tvUS3MhYZCYkCh7JZPg1IPkp1BUbxa+grrUBIk+bzkXub2pzrXaKVi0
nAlQuFH/hYSAbnOmrkoFsss6rq/EWD9xwDPSOIBgfNkN8Ba8QFaU7JqcKoNcuDhWZcJEaIK9qMO4
TZScLIaPVeRVQNBWT/fGmbbSjG4KWgVczVx4LHoEWAtAHVp5fdbMXR5x5c7HkkLx15Zyz6Wtshjj
oEUc9yRxXwLIpH077qSXvZKcvuysQpK6LZvHMHdLrD/5bdYulJu012JyaVCNnFcKnRA6b2ZFoFSj
vkgjBbJM6OYNqxW6WkBT7fmtFf53ST2EX8N48w6RJJKceHmQgNPPjj6kzLKHBLuBO5beNnSiZ9WQ
pttFPGUXdwfPyQ9yJPPZUSGjbrYqlbBShyFTeiNbpo0rinQ7j+nJ8uIkIGbUhoqnPn7nJoEHv7iR
lqCS5x7yJmTFbLMenDDquaxPtq3Q7zpNG3cDfDxi4toDOUzRrtHxFZiBzAsOQdOm52f/GjxWw40A
u6LdTqpgD8AZh0ePELCKAlycaE3x5Me+9t2M06ssr75LVU83hzSl+yGry7XnRyhe/HBTW1pycJ0j
0M76FJrz94YzSFJ21gzjZUgo3XQzKSPTr4kIWqhjBIJX8mY0aO9qlL4BOi46pVPd+ZVRMtjXNa0D
KjLbDmRrLJbyyMpJbgsWMwjWvApvS1xkaDHppvWJAJVJ1zjNvlu5me9EvlARROSFFHS8X0DxZYyh
tSae3cy4gFSsUW2Zt1oxkAtr2O9d26OG6nO57VreU17xpWvQ48LSuU2zAsFm2fobb+oCzna+fcdL
tswg0mb9KewnGmsA9HxZMFDNHBChLuFMaQ+eQlsXdWdsO8SSFXSyw2T5WQAxONd+SsxO1A3o7PRC
Q0daEH9RTM1Llt/mBO4E84JST6L6tGrzuu+baQOld5f1N7peNru6h/Ro9de+DiEbTI3cEmzjMyRE
x7Xh/7/pA/8XizwiGx/dxv+gyskA/VbFvycPfDzpX8kD9l+2ZXDkmZbhI5rwf/PI6xb5Ag45KK6p
I9BRqpi/lTmWqx5xkeUoq7btOtjJ/zbJW9ZfjiGEII/MhuMiCCX4wxT/P5nkTZZG/y7l4A5SDEwE
OrwNAzP/H1IOOWREbDkGHuPEveQVpfBxZmrsZn5AvfZllCDEp0VjPjFBjtUeM8+wAEBSfoyzYlPS
WifyWGeY0OwclB66wYZmjZ7a9oloEw19KkpK2z6XMpIWc7pTPJbJhUlArYtsaw2hvR1l921qMFks
La2rArc2Br/Ano2jH/uc4Q4sxMUq/DPdhSFIYyY1ZuW459oRLzW1xq1sweFIXXOQyRFzvO59bjR7
O5kI9GA4BjALtOP6kElFk3WpelIzVi7J9VG7x8ny4tMOIFsEf9S6idraJECdpXUmuDasN5nK5tsc
adD284/XB9ZNop6x7n2+wFwyjfMF2bwwWYkR+IWqlAWHV6Aw0vPism50o4f8uyAoFCmKmNk0zz7h
MuePva4KCkCWW9qEA+VYYuhDfMPpsuQXemH0qH1fu++bxN1X4ZXtLQYKKsBcngV8+3OTGvjvAHrR
k8xCaNA4jEQw+KraIMz6kjjJFY3hZdfeFI4A+d6ivy6JbKAWVtyZo/fdqZmNDLQvdo6ev+YLi8M4
qd88XOEbf3bvwzGVgR47HkYJr+SiXLKKjdzA87SvvRdTAx/y/dBo2dbwJ0wLipfpCbLeZe8G9tSY
11FnGtcY7WzS0Tu6xj662H0qyVqO5+ykocl2zTbChdIb8ZU2/7JKo7wefFY1vJvrscXo69oXmVo9
HtV+l3bmt2hccJZNjpJP6ugxNG4asgsDS1RcFqQg9HtAEZnkw+NMtXrK/PnKmYgxkoKwnEgT8TWI
QY7Obsn3I5GWOLutY1uXxY0dE94YF3I4WGPEXMHIBjQocpwPdqMdJhsdDmnTCNmL8Qpwvk3OaIf+
ZUIOPVXiSs8T5+B6y8v6mF+PfHuYQ4rQHLje8AdO6uCgkdrB4KNfz95sXRvqXXdt/DJois2aQLhR
jy1q4yTF7WwKN4j1BftPinYEKutmzsrlSo58rNFJ+D5EDtZX++4u2NmXmSv1CKzhIOb+2ukl53yr
lqIp0+9967T/dt8ovxKYfZN00bLNs7i4aKavH2dN7s0SsAyLnI6AVH1B96p21zs/N2XsQvSmKMoA
iFJWmfEMm3857ebLpzUv00tVGnQBwdKSUUy/XSPvFxE9TwnzRI4NE6eVErbIs5g4WRrLucvRrFo6
qdeYljXQD8ONlfkEI4qlZvIEo8JsEiQeDjU0LP93GdqasyokE/pRvK0uxBH0/bHyWQGsVNEP3OG6
W7ugh0jWO+phnS/b77mHWJ0MlfFsqs2Yv9uCX87z6RCX1O3OsPv5LnDvtQQbHde7fMlyyoC5s5MW
sjCGBJCsKgAgocpJd5pVi15FxU42yg9Pg0aeyXlhqeik37NpGHaxYlqlajMrc/+6t943ecMhzXKC
6AwNZlZIjW8xCHfvYHjWg7/s7LrFPhL675b0830b1d15fUtLEb0biTR2H99kT40em622BWElqaWx
4ARtd5x9lxAIsRjMmVDU+CWT1okDmwkywa86RNutFUHedFfCxaeLuNMb4iLD/Vo4I1xQhzdrFUcL
WbgOXSMpmwNJYfG+0JyZtOjuGWMDozGk271ZQScP+dKTQbXmtbHdEgAwAvnTS/rb2CedzvKDkcI8
sEGLXlS7hPRNrtqhifeCdTjuTp9Eua3Rl+KoKfmCaqs5Kzlt3V09ySvMcd0bG1gnXqJVkOT1+LDS
FdcDYGUmrnuQEh46va/3K/10BabCFuFytWJUw15dvEiaI9ckRdjqdnOQpADHNZlBHQfDAbaEdUnU
WTPENPM7SB19J/qQ3NClvV8ro83YWsTkwdH+KtqfkaJj0cKbIY8orpO7JafGOJc+eVuTEVvb2HN+
JV4qd+tf5pUNRxQB7cdfZw5g1jCs2k2Y9jsX6MrRG83kiLVjL+dTA++dvtdIjYjhcOdRsAq0xf5i
5g8jSorTH599vTl8gEkJ6J3b2Pv4GloycU0dmeT6paybFeMpJucqN+dvY0kLe0kdC/qFVe4ElQCE
ab5OHzDB64adMddJVM7UAZoJSv/zQunSpMIbNlglY20ga+9mci04qZgfWlrfZ6+UV6OocBPRZtj0
DhW83k+NIDSQiSaOjZEVGyoanXOq6Bg69b5JJJSxmQXoQ/yodwwQfUFqtZ+ONEgnt4d1OwRNs/CF
q80COxFapILWuQLCHj5N6tSneKBhrfhuKE8RAiXhMXe4FtSypv3PqsRRNbnPzXpfu/T3eiS7/Tq8
rRtLDXufN1mu1tiLNWoVkavcxhHX1r4+rmd/pCvt/bq7bjxf+DT1XaW76K6IH2MVrxuEFkzhSBmZ
TWegijDb8GMMKhaG9Jjog7L0gRGawy1stAVZnP62/rurFXp9L3/cXELghqVT7BGWMyHE/EFUxCnM
ahyjQzOzKPbyL62g/r+WutdNq+V20BZ8I5Ue2VcGbuOD2YlfBfMvojm0+GLaWrCU9XQkHkQLnYyY
VXVkxjbWShJq6car0/QDpkx+OVnTsK4+UKpj2NBKF5t0oD1tjlD1mwytZrRLPFA/rWsyMDdWdiHX
JjusWNuVQoC7BOXhJ9p3feTzYaM4tn1vnVbs7+fd6x45svXJHd4sZRyHRCuOY8hYp2556ktJlcfj
8+bHnuVkJ2tkaG+cCJ+++uMqi7CBrN9jLZxquKRNdQBILDCqLNvShI5kpzlkg8FdrkTvn4Yawnnk
FjPIjfJnUgx/+/SbGlKf4fvo/CghfxIHPmgMiSocr7vrw59/85/uc9sJu6YWoYFXr/W5KUpXHqGT
B593/fH89YEVcrDu9VOjbTWN4sl66tV1kYy3624j8TGhW8UlalYUNCYG9J66dkO75zhZFcPiP5fQ
z5vr3rDYaJvXh9fb62X282ZB/E0xLPO5m2SyKQ192lkKLWQqhAWiXlSv6+1RnUcCefEH2+ET64B5
pSU9qOu949CM29Gq+6t1M5EMFcxckbe5k6DqMfCah6aLhtNniD7Pcz+cQ8Ss7ZHsoPAwI+Dum6M9
48VxaoU4WncnX3EWc1XU/z/sncly40CWZX+okYbZgS1BgqRIah5CsYFJoRDgmCfH9PV1wMjOyM5F
WdW+F0GjhpAoEnR//t695/7nl/7tu6RKR303Icb9813lDrFafVwEq8/u6jrq1nfD9d71BhZE98+v
1JkLZvP6WU4tSECud5dVNmIkblWQRc/d+QpP/ftTTHrdQS2mIT/FK6m5ajgL0Odf6dl/fvi/f+bv
j4xWY9v1J14/N3Wmd1QiuH76P74rAZE+//nKn7vX3/7ngVy/9fqxbATfdf34z2/8+6P0lCxh03f7
8iTEzAIxwkK9/u7/eBR/HvbfL//96f+Dz1XFKRWN3g4hB6HjEs1kV2SBJIzCdDHadzWOan2kSVYi
AVmghuL9bW7tVAcVPuIkHZbyNZUEQFV+/ZrV1kAxuzhh2er23ojEfZdN9Q+Owt+U6B+9SJrdkpgp
2cNaGVYm325UdhwUaGUC2SUvk1PqW5Vm0Y2LB90m9QwDMmFTXUc/OZd+H/ZV/2xVkp3GA768sKNs
3GF4XkYyXFSjv5EAiuzdwFk4iFNc0mFPZLshHQDb7fpn2jhu5lF1Ya6x8bki7Mc52zXUp8HUpy3v
hR4bf1cmwYADbF+X/W8E03KVnUdBog/vUD7oWLo/vLTH4l2nQFQgTNqY3ufJ+GlpOVqycKiYYJsN
7bHF1dAaKJfp1VIdsi6DD8nzlnf2ibRsxdIn3xOvL2+T5GucP3M/2qdWGaHy0IYwLpO3nnEOStXk
aDccSMtquoktrH19fWfUcc9L1QAZiNWXSzh4rfvO3ozoSBBKEsYtJzfV9m/krX052rZ11wZGMbO3
8l83qL0fsykKrSx0WuSJXV1ogZ27uyS3PhnfPfi0Jl6H4pOB+E5Rct3NimCEllq3adHBSP2+gc+J
VMDCKTyLFh94yYnDVkjA3J+L7+lbu/S7Y5UhIdVzOz6m1tQFnLL3U0vHkNwzZgdAohEI4I70+g99
6ZLt1MavCODTU8bgCTem6rc1x8ddaQx7zc7czVQ4u4m+dSjrpAwwW32kXOk3KTt1gElqwXohn5fJ
eInEOl0wNaKmKEAL/I2l4xr7qY9uRh1yWMKs/DDGxpOHr3Zv5dUxKRr7UdreE5bAW+I/OL3HGYxh
I4YejP6+mcbtYmo7n8YGyvNoJfD4e20ksisu1LmUafSlDd2Zf+RBZVkRoBtfg8hZ4DrbgGSQsExK
aisc8Nu0wrnj2KgwFv3Oly229bgHBybSsz7M851PbjCemxz9DAE6HderYeDktRGSD02zBTve7eyR
4YOHUCScTNEjrCdFLbUDG2nZTdf3n1dAr6eL6TjWb5rtsawy9smtut2mNqpvRDnURL1z8ZZqNZAk
BHzBjiXuZLD2zSAey8BKZz3UciPal072o7GcT6dzHm3C+X7UXfVWs0QF8wCAxmuUDlAMLYu5jMNF
1y8ST0wgJgYttlm1fBej8pzRAnPd26pEE8cUc8yMB7dS3f1cfkNKfqrmjinGSjaYEta+Z3FudD97
bOsK19tk08DSvhZ66aWMwjyB7VDjasDUDXgkdvt9Rl4o53wQiuXQfaG1dLaR7T85oukOgIfSzt7b
NvwKBGGkzKgJC5SWr/LhiLebc7PQ1aLMA5iirWpPog07FEgIg9VvilyCJScLhAqLU1UM6OFyvOCK
qUnR+TcFRgqkQBBOIqPfgXf5Ca+dPQCLVJfQU8figBGkoQjt6fuYddky6oreQAtBYHOhwTv5IRn1
p1po0U3eZ3D3HX/XN/Yp04mh1CYEyqkxZqFAez/2Pp581ih4JwU6kJ4zrj1xiu6725IUJIJ5XfwF
JCt6z6PCSeUTJoPATf+SrnlyZrAn5ig/ljEPiETUg5UQTPqkEYWlP1wis321WodJiz6X4TzwRJuv
w5B/1xKFpee34oBUv3Q0Lt/6gzYFf9PAoMI2snc/mg7oXJ+NBMUL0ygSFpl/VwuG8dSeEOzZFipt
1wvBoG49XDJIiM+dBZKpq/JH8DolukgCmsa4z3d9LavQn1HhpoTmJcayUkE+VDz+nDyiWJbxpY/z
G/pX+Hs6ZAJyeEGySSaZifauS06zNt2VJpyLMuyRvAVSIGwc0Ek3zPEqMcJg0b/HpNa3ozF8e0Z5
yHCN05QTA4EYXH6yFnhf6uUWGySnBy/JwjxeMTl+z/zQBotNDCYhinW5ra2SpAvqoy3qgM963Hl5
hY1KDXskVSAnmhY5G0dPj60q3+e+uuQW4fSWH0tyyOwGLKTxNZdo71L5w7bJfHSI5dtU3fCpOmYn
ul/zvsiSjUyMbo233Zo/B4GCNKozcaAPVVd4H11l38adXCeFWIAwNxP5Gbg98xO/cDMcWsm77VyW
IiKHljCdZCQ3w47Uu21lNxWn4bAdnZNyXffWKJNLq1clDkrSGpHk3NJv9sK0IFg0jldYF+3hjZzr
B0aaB3Zhoml6O0yFtHZmurwhISGhJO1dJnBmuU0oGjcj89yNJOnAlavHkB67lUwftolaIOUV6br8
FRvhRM1o/jar+9ihDWVXM+Gw9sxS+Opm5qn7qJP0xV60j96XQM0jRTjpMmRHjqu3WMsQyMVAdQbj
YidGuXfqu6I07r2FTK/ST5tw0Kbd4vcgEfrYwCbIYpwwPVSD9dI3pIOqhH2ZBsKjrVkvImKBzGSt
P9RxqfZtmVq0eTTQMAjCC6wiw4CqT/UFQoUKc+WUThsz8Qnc7rv7rOUDgap9UstZ6sX9VEEjTHnJ
CoFBMYa1Hdno2QwhTloJkKyqasgUbR5GaYCxMLuj8uuDWIiXOmtPqkzuhWy6UzXYn6uUwqhbhLFS
BoCQUb5F9AKT1Nu5qsg2kaGXSCGjX0YyPauF51FjTof6HGMD+9iqwyAdwG+oYAfz0XCAGMXp7SJA
12pWv9ORgu3qLo23GNC2ELI/c1JQQ6dpR1xFxCr5HU4ax/uI0kHSRKUEtPzuTp/bgvEcpgNL7FPY
PLFTxb9H/PcmWDflv7Va+ejX8bAxbDnTEq7vdXkzYjYeIWIg75KUTzqJe5lphbUaHznlslHzrmsN
jGS249H2THizk42KdGV+5rD3hB8vO4/S2I3oBArClFnN/UuyHkOW4tHh1LnNoE4YXrZcZqt+MKRu
nDRm8oz2T10KgMxoyaTSAasRtdXU8BVaes2esVtiNCRLXDOGb6oTLXG0VxnVreCkqP3QGJUyyp5a
XA34JqrMC+k2lfex9MXdjEujr/yfLEfNxqKYD5l/wpxVk3E7tBmcCP0GF0e3k0Y8sdOWjGBzyQRm
3IkZfWplIoax5+leWODbdCy0W3rgMlCyZgpOZ/JguzDoDXUwIYfFZVGd5i77RucoGQQzRdBV+atK
7S+pUWvlApE3umO6xrk+3Y3TuMvG55KScG9Wtbtzc3WsRz0JKvCcB4ulgQXR1x/GfjonWUPQmQf1
zKa3m48++CzOus6QMWuN2Puc7jazk5azF8KUaqBB6Qt04preyf3Qy20q7fY4Gm26t9w2Z5JdMyGf
8ExYdtCb0g0rJjfsHZ/KLepwyVmVpYkFw+mic4osg0Ir+ZbdJS2NsGB/pYyMDk5RP1ruk/AN4zlq
je0Yj13oe4IE62zrNM07FFlvq3rz1TYp7n1hPWCyf0PFvqWB92B4LtYLso92kwFTbOr8CF3h8liZ
2oARDdmvzjM+J+jKSVTD71arQz6dBpUhihc6zeTpEdEpgSuIIrcCfopKUKMU5n3PoDPodaLoSm/e
wuhDHELUWaBFWoQsa3n1xHouiMwdelEEIAh/0It1BO0xmTPqBShOrVPCMBdD8EWicQIVn91m7PPn
uWinAPztl1UK0BR4nTiPed3WkJq+qRqTtt1vMyl6Ekejadtn6kYS6FG1+OVbwXQwQ+BG1B+6w1RA
s8xJCeOUg8RbpSGzxUvu8pvzyoEd1SEfG607HTUEVVe2Q9WYYvU2iGCV6qdi7Q8sRc5FkrnvbZ8q
FjwPBSEuLqNVH+7UPyMHfrAbuurNQo8BU1AQLeiwyZyw5uljLslcRhT8NhR4h3Sho4pr3I1asKal
yVxwZY87GmknsfqwGTHR0qcBVHjksLfa+leam9hJ76J6LwaMYR0EzOo0SPnpoH/HpoeS2jFfyc/4
bnFBY9BzQjceftvzcltk6wsIEoDXjGObDUCraOdw9KsXDxfTZi78t2yBfi2G36qYXswkPiLh2lPW
f0RZgmPdp1guffdR78pLok3PWRoRoaf1N72jICk687ZcM6RBrDu4pTYVeXDbwZouVTzeVBEpcpP4
MBf0uvUY+7ulRucvcaS/Ilom5TyujLPSzZoRZTOdevt2BWhu3SWDRrkUL3oGlGtZQy2twtrO+XzH
2YVOkKPhAtz1rMI+7Rq9V68LRsZbTikmZoRNt/CU1TP+wRLy4Zz0v5jbficKT0G30HiMka47iKJZ
Jb4ahmdhXVh7Y4gb3hiJuel9Vu3I8bbsz1gDtYFNNCbnlsk6ad2MFnwHFJvWvLqxPoSgoWLvkXfP
6MAEt0eEejNExCKXX/qSLBtROO+IV7qZIMUy68TWl5+idWj6cU12Ag3lxLh6Iwdc/uUit5pBM7Fr
q28gA9Azkxmd8PxplL0ZNEN6jKL1AehDeTCSFpY8EuJG+6HiNToJ1yw1wpvVW08ttg4U8Q+eIe/8
lFepSGNaqQWiSn/ZNz37Ewf5Rlm4FGTyEgvs2zVZpFaceTfJ3K9AgoQTchLf+2ZFckeRUPclJRVA
rowdNAIofj1+Q6IJ8eSYwYTyycr9GXsk1buaSp6QiC3S1gkYrZweWS+zmwTe60afK7WRWJrOGR0G
6ZDVkYvxw2q6d09pQYEYjBkZDvN8TF/BFSSm8R4XCJB6eE8bgjPwQduBHIwOCNbKwWVQMrkXk1yC
U40lF6lbtEFOgYJZP9F9wv0Pwxnrhd7cggUKbKVe5OxEl3ZcszPYh03zs1I2wfeQOkONYzz3xse5
FqHR6/puyLJvv2U+rTX6TSRIK+qshJAfkVNrWiMCtBlLcNEbdBJnsc21qgqV8zhV2osav/2Errdr
vIxOo0BBeD9XVZJw2eWsoaDmgzyWc1pkToQiiRVAxPz+Nk9lwPDrCMjq1qn1Jliq2DiXMyQjRaXa
pCAPTUSjUwXo3kD2hhBXBIXX3ScaQ8Ems1ke0ns/IZJX6Z9GHLWgl50G6x8rH485sTx4cszMDcrR
1tcv6xkVX2e0MSKj4Q3JnzTp05sis27j6kaYaqaJTNah/HYbgpKxvve63GljvlV+XO+MxX/BVPbd
F9X3qilxCnk3lJWx4aQSrXksjXxN0ExuTajomcypzrUfmLCxEWMMvAj5y86Le6dYnCPCJgSe1J3Y
UuaN2VgXvdNeMDczJXbBRQyRvjFei0gFE0cBFmMyb40++aUN8Cwbokg43aPirZ/ZNC9WvTyImMuz
2Fnr6wT8ww/GweJvBIMQDA34zCXmatETAlCFNHcxge+D7j9ao/FepauLBPmL5R7r1E2RGIunhAb0
xrMvmYPEII/IJoiTe/pxOHTHDGAB41NkFk03Prtz+iyH5XGa5EMs56Ps69u+K8K2vXUy873iT4iG
OBDNrxrSSTxq99CQuby087RqrctFhOvBdFEVBJKFgjY27qws/jAj6wUHjoFaVO0VqehpIlosC8TJ
FGvCt/biERNfO/plUL6xaeUqR4v4c53GxQUMPZBXy4rsHQZtPbGfvGV5buyJeNx3hgpo6qDm9Rhx
06EIgT4j3bZLiL1Ou+0XKJQAKhchfqJnpIVgXHSj+Fad/9NS6rMsP8cuQjzNgKPQoxfGSA+N1gSF
W36bPNh8qb9jhK+5Uz2TjgjZu/QxdpTi0+d63neZei8psDeLZElKmznbWH31kactjELxVEpGRHZO
o2A62nO5zc36yXHSU9vpb8LonkZRhAmSu23lRQ/ehK0XHcd35mUPfvw6gj02O+2c9ClZzfmvWmeq
1K4WV02FSEZEAHgHfC1sW5zFOLxMo3nT5H29yPes734X8a3VtUiZ6hpJcu9doOdvKpXcRQaCBc3C
QuN8OwZk2Nhem1WmdTsMgAiZodFFotJGd46g8ybq3yy7w3z2o4X+fyz6+UGDAJsLHJC5fFzk/v8L
+v4nmC0oWN5/m3nDVPv/EfP98z/8XzGf/g9UcmKV6rF1/Aux5bv/cNHiGSQY0h0xgSL9S8hnW/9w
dNfwBIgk3+X/ofH7p5DP1v9hucJ3PN29Svz4X/8LIR9MphWi9e8RNKu80LZc0wIEZgrLWolTvz4e
ifAhHcf4P3PR90MppHfDDPRt6skTbxNn12GCUI1PQyRKXz1zlmdP686wlbpTUuOdFLP5oaUWy3Yz
5/uori7kVQ3n2vuJB2M8QojoMvki0WyrOod/r+Rhnv2vSfzs8Qqf7FyAhBi0g8ik+WxRXHKAsk61
3p7lMOu3anyJWp1ebpm1oSLL3dR162EW9VnrUOQht2ep5BjvlmChXOSxnAK9J7sG8N/2wtpmxRqT
6Z3jlkTldpiO1FRxaCkNqkVk93T6LSz40DVrQ8hjmQE/z3P3LfExD1cmVV9uwYFC/H3rcGxIXUrA
qLath6Z0fws3hziSkL/s0G9bWufMmIVVxOtemmmJQ5EzZ7GiAnFtZWkn24ZQNfbvo7S0Wwntfhgx
2zhjtI9KY3rJIPTUln0xbVV8Wj5Z7Z08xCB4Hqao1PFV9EfPWmFXRQa6hYboPpq9G4PmYRgPotq0
jjh6TZ1TLaybWX030viXcJsbf6KC9hDOzY48tbWARL/inqp6Xk5tZh0Imp97DnKN0e0nB82k6HZs
ozs/q+XWS+ZPV8vN86x8HXk4BbQ1lbf2oBgHwFia2vKn3XYvsynVDi3KnjzBggGW89WUyJ673O1u
iOfOA7RR2EAHUVA1ZC6jjXuU0uaNci1CF5ZHVSAh7aod5BsTG6iX7jnSnyzokiZdRX8avZ1AObGp
bfvbssqTFY39CWTXOZ00CMAjDYTXrC9BGPvTJZ8o4ZY8+YS8MWxbU0c7kpk3fezc2k5VhKUjp4Os
fms8vIDTYxZmU0ESY8pWIcZxK5e52CFI2Bpl5ICXgbnQUDp1Avt6alEik/HQA3HurFASgD0M4ouT
S7oTNshSPY6+DFeOBysjxBWgh+TwN8ttbyBEqDVBohMb9DCiS3Jixwg9d/hZ6skEw6u/ZCQJnSjJ
wciOPW276uiI2D8txGODyPJwoRCgcVfHXfzgpgckSluqduyAXGCkNdtbp/Z+OJq1nObVg6uZ0bEw
6wdE9NZlqMbhnBrf+CZyTl4q2jkl7etWQ3HUlWDPBN5zl8PCiXccBh1q3cKuaW74bbnte/mm3Brg
UwZ4NxGFe9arX9rUtXt/KN7juYfV6uEWNVsrucE4YYIOvNWBX7ZMA2CTN9hzxvnd8gpvn/erEsvR
7sbCFry16QdDOEoT/Vgw+VKD/VTmdnkp0LNvPNcdD5wX4c3bkPZmAgBsr6eOjqPAzzLy0Jm7Hpye
aAORf5ZAVdGEUUbLMY/3fpqB+sE3LobbGBpoMP+UzELDjgrVT7zHdmThMuaZnPgGiYEnTzRO8C6C
JaKp+tNYHAmNGalowmmxMPEF6FX3kJvLtx3pWy8rTrFkwudPtF0c/bfnxjj8NCcwozraRnNzAIT1
i8cN1jcT+NvlvIHC2+68khhcUVWnheK3GmfMJqpLsH+9Qx3BANhpOw7lvICLt5v05KVg0d64c08V
QS9xk9PbJwSnnoPHtoLAsUSKxo07ZbfaY9z0Idw0eTRrzEYdAc3KcX9B1EBsaaTxLnIbiIgKGcyc
IaZGukHISw4+wU3vcXpzDs2zmlNnvC97dz0ZewFGfu+Q2ncubpwgzQAgDRU9RBVl4O61JMQgFlEc
/6iXlgmLy5GAvkTJEGrY2M1y7sySrn21EJ49fzmxu8ZpRN7GjOOwsGdvO7vtT5oe4zogsjdNTx+q
W8Rb8XuCprvPyhZ3IghxDJfkoVTz2ZfMkZSkRTf5Zz0SGclbGrIq0iu2+oDZBBaWTHjI1TBiz2wr
/0jDBBaF6dSh0n4vvumGcmJcV016u7XG35kY8WlN1IidtOJX9tyQUfX90vr4bnuaWek8n9M0YU0q
i0/b1V40PToZI90jTi9QuAhc6bXhDX8jpyaiN42UMVRrCOz95inJu/jJL/CcDyUWtMlqd5btZLtB
AYyekmFNFhFPc6R3oVetwLNON++yIB9eZ8sDMcG0POhMun7j7NbMmo15H3V2casLpoeWWYO46pCi
xMCqdhwZ7iPCTna+AmgedVw+jo5rMhXzfWYUFRc74wyZLuceGyQ8BeGDAuGIm7VQ+6cawYDpM3AT
DXBk2ycMFZHrwV7qQwVnS5ux5uo+2vqmA1IFu61du13EB0ETcwdnubVc+MmDW5jbulIn7NDsCaTQ
hL6Wv3izB61qaF50HYOiF3cAM4fV0TRPw5aeDVe4SZ+vX3jeWsgCG2eo8ltGGCy+hE+NbnuRqj4X
bmyfLJoNQWx2ADZ4mzgTqQlj3u/d2Lpdah9RrcaYJyFHjvIesr48DBE6RVcDbjT5HNnY2Rl/jACY
apiJVC1a6MHBJw4F7/O4YBCtkgfEiuW2s8stmWHNSfTFwW8gnxPmle48moJ7QxHyk2uS4HCDK5c5
29EBUJpLPLqTb3MheCNTO9O7YDA0D+2TJmvtkODG2cwyfo7EepaGFLR3I6z/YzJVh1YNbLn0Lxi3
n52ooW2Vps7FrhGGd3XY1Np0Rv2sM292jiqrHMCX7bA+yuKuk5QBfuZstWYPSwXMoaT7pvee2Gga
QQ6uWvKz6uY9eZ4xzAykMc3UCBYg9DFX/bKX56l66oENirg2GYxd8TY5LPc4BoQS1W63BSxAH2TN
3FSt92X2yD7hW8YZDJzrZ6/37DXbVYCEFjqBR3k3PE3AXm48BSm9YXjIVYZvojZdM3AS5rfFqqV2
a+tnmoHeAk8xARi3kHHW+UHv9YOzyrKvN8vaLXJs/yMrxo4ZyfBLWxB6Yo9CVanj7t+RoEZveBVS
Fs6ioLBrW3eCkm0nMedP6U+UovhyCSut932HRRpwYk/MUybYBzIHe4OWoRiMtXlnIAPoqcEBRVX0
kdYHSShpy9sR7XkVSXsNm8eEuI7wre6lLdwwWuHSADtfoow59FXgd5X6GX5HRx6o2vWjuCa9fBm0
8D/U2Mj0/6nLvn7helPYlFy1JF16DfW53lzjfa73ZtPSjjLetQOgwwS9/01FmyHS01MTAdkbWE9K
5YGDLzNsealLs5LEI8ZYpQsor76/PtxRWB7daNgtKxH6qgq83lhjD2rp78cuoY47KIhvV3HjVfDI
CA93XbS+7ac1KarlLMPe2g7gCMt2f5VH/8mLv97t1vSmTKdndr3edOPNGAxoCytBexgM8qaud3MH
Q3SzNFA915cVfzEeZQiIpAleb6+fMOzqfsFDgv5xeo8boEtcn0Do13t/b65S2XbV1tp6gRuAlsey
jHNwFfpZAyQEZ735o/sjlVdH6b77+6mMbOaN7SvqrFUeeH0unOvTcn2uOtM5OyZyCpOJEEb7xAEz
H8FhAS6YMuaFS0RiEzfd9cb7bhQOcybHM/uZXdOv5oxSlc0ADoqgE4qdQ6QLBIL/uvFX8TeZuGRY
+cvLlWhRr/iLHDPjxpIQEBqN3sYq777eeAPUPt3tfqOKZsayjA2Dhk7goMcOEK3RVNcb7++9a76j
vpi0brT+vV8Z3tcbQYvY2NHODCkcWfvUyuPBVUgPhb/Uleo2att4P9kLHPaoax99Mc7h9YvD+ma3
GJUGzEtNJDUL0QMqR8KgI/7YXtcJd10i2vW3Xe8ZV5b49eOhj1+lN8bh9UW5vhbXF2rILMTEpXjq
CB/D0bwGWzZEjwhpuPvrK/Mf12+3elFrOHHB3y+gQ0Zr5x9N1WDcvl7IE6sGkJ0ZmUtLQeBdnxD2
8X9/vvxpDYYsoFMdOU78eQquf+X1770aFP7+5SzbZei1yZHI0209tMyDdOuLuLKVIFzaB9EbDwYn
YmF7BCWZiBtqgKwbSMDvXQyKzRzc3eqFnufqBZiJhG1d4p1YmO6j9foNqMPzsINN+Tj/QCrFAuvF
kBdLZrhZ61vbFgD85e/N5LeI+gx5WnFpvp0rApRXvxtmFFFNgSkdZsVeQtMVY1Nza8bRfetydtMS
Nnq08HHK4Ekz3aPd2Y9VXz01dsiOqTiLLSaie4p3AyPt4peXaWDUWP6CCP6qxwazbo0BIlC5t0J/
TZOMaapX/4iH8ocJ9j5ILd4CRpHetoRhHip7esCf61TNSlkpzjKGTlbopkVpYb2pjpMnI2uW9q4L
lUCqpC9OBkxYIaqeKX3E8Ix7vT4hbLxgdQbgnycvjUH/fC1UdTtDB5JJcTR09tdY74/KE+XeQM5j
MCv2C+h5sAMCGhEn71NbZy8QMQ+z8sZHBwc6rMrhprPtS97+mswHb3kkFJE8IUSJG4h458SZPjmQ
oMbUtFtNEUdi2pBjY5vTugdSHHVUs8GSEtNz0HjF2icGKHdlfj972Vc0Qz6p54QFNI8/OkWxglNl
CnSVnT1n8oJJDAcnrR9p+vnrUc+M0O95MPEgZ91nguEJTUp0nwUskrG4qAoK9JIOF316jYToafO6
F0TJwAlb3hLGzJwFMSM1MyPT+sXL2essVO56Sl3lZfK49FWxnQLYMh+dMzx3rvdz4ElYkqbZqJFm
Nbj4pzbPbrxCf2zynkH9bO2gO/7KTM7UQ+qXm3TsHmwat6kLV7LNfaaOuXxVEyaTwXyZsZagj8HD
VDi/29YC7GUBijQTgXtF3Rc1fqUqXOzp1PvYu4r8u4P7iRELQmjNpM+cnHOT5rvOQT+gEjswsC6S
a4gMo9a7x6LW3M18QE0TA5mQn4uZPabIoYIpcy/5jJnGy8qzQHFllajAi5l4EhVmQxYD9J1+lcq4
xZP3stAizgz/3QfjCHeFxBDCS4+6Bdykbrz7vC6ANCB4hJy4oSbdt676AYvzkUeJKprpVWykBMQx
3EGukoeTVeLK1hlCRjyComJvE3LZarwM8Xg/5TaFY7bTD8YAmcMCoxZK/CWWPcyBYzsiwMQKH7j7
gSXhBkgEIpiu+9HG5IuOXXbsTRcpn+fhl8ExuemnbDiZspH7ctHe2xJHbmQwHdKOikOPqDoCfQBx
Qc0icsNUq61V7RwT/mm/sBy4CrS9yPt7BXI5iDT8uiQCJTG1spbLE8r8584ridVoGNgkEJ9ThB+B
1Q4tvx7lxkRbri2G8aS6bt56fXwgMxGlnN2jCQFQsQenR3pN+Z03DlMTt/7h2Qxu8ZvtKsP43c8+
QYTVcFtTYuHsx8iZ534Oq4NIrHhotqOdzIx9HmfGyidVDJJYnr2VgeSpiRo56JmL+ldoN+nYaGfd
jM+JjvAnHvX0vkbBG/g03jtHPPrw2oJqMIetsIyNDYGO7DX3m8oi3llqaALeowK3781UvM6dfOBc
vJzR4Jwrv6CydtW3pXwUdQ0Nidb6mJwWCVOrvyNprXYEzJwUxmmkS9oGLmLHVf5l5wD+lhTOsReP
UFxAFOGCkZZ3cRjRTFHBG3lxzdBO4cZCWgxqvdSw35UvUs73XUk3tsisYa/3JCpRwL6ya4D8RIY5
zDjYyNU7amI8V0A7/XT5dHWrvJio+SF9aO5tnzuMuXHMAoJkTFw4UHSGw5AN8bEgqpIuwyoz9b7T
NJ92HEPIF9TAgCBOyxGsGLvEqX90dKzPLGtbOfFqOnH7TdsDJ+lEnKqd1bgco6eGNQivWfMNZCOA
jcv2WbS/E7ooYGa+vXQm5418Oj3vd7GdP8hkyLbZ4JKaVuhgbtQdKK4vtphzx0IWFtSBrux/qMH7
zZY+BNY0JwHx5DcrICVNvxidzbtxUePZHdkbU2oyZQPp6RB59H2YdoQQ5mxpvJE6d6eBo6tFCkSv
IvDJH7QYmTkzHv/eGBQ2b41VhqoWwYU+EnNnwxpCef8pVOts69kjIMpVrAfysc1WtEcJacctXNKY
FBBZfhMxsvc5B+ug9+p6q9mjtR3sXasAVMJpsGHFTwIz26DGPekTwO9+tx5v+QIknl8RXGUZPelR
PLSqxzJm0j8Pxk7dNFXyXukNzJYeAZoTJMNY3uH+mx8iB7RVjPd9Z0H73S1yAhZj3dkKDcXQ4JnN
YCVXuoF32nQfO8gWm9HL0kPjHCwL5Kfmep+J71w0TmFb1waOW9rPZbYgBk7RSMqKBS1Ww300WIFq
68MoEdqZxXQ741m+WFzVciXSpuN8tq3RYfsyVZjgis9bJEL5SbJKAMiqFp6ahoi5Kn4jhrboUfPT
8A5ioC22YzwCobVzI7RyETpi/JVZ2XOlLl3pkVPIJGGbk+0UDIrUMOkzrC0WOnAughKv38uIydo8
7FEl6Te0ybBYoOZYrV8kL7Tug5TmfVLA88vtt4z+NqIYrqnrjRjcoMnK6GCU9bPNwjZuR4GwX/Qm
HS+aQzXxVjt6wYSNAcyFvc7mH38X/8XeeSxHjmzZ9lee9Rxl0HAM3iS0IhnUzJzAmJksaK3x9W+5
s26yut5ts+55T2AAggxGEMr9nL3XngKii0Zb33vSbd0SU8XNcDqQRHXDY26dRr1/G/uOu8qm4jEZ
fsTdOTBrh8TbEVpIFTjrwLKemw6TYEWEUeel776kqtOLaA5zNnxbjOkH46atEWbf9RR2EVrS+yAp
N9bAuKWJ73GEBog+xl9TZB+pVF60XNjb3MN8GNjvjkPbvCtQqYXOcdGZXsVd9tHb3gP6LZJQ227j
WMmPyrR/oDvmudohO5lsppo9Zx2O+xszHpJtV0rZDfTgNceE23BakEYWMnrXemIws4gMIhSz44x4
gpLpg1XXyLLrfOvkFnB4/whoHrBYhoB0WWQpacxfGsMst70HKCjrrKNroVHKnP5MPLJ7ilz7zjMw
vOQiQcSb++6mjcGLdVm601OQOswGupU3AMSbmrS+RC4ZgXqOrcCD+Bg778UwwPjRf4IFDzbAmFZ5
FZlIuo1pi8/jfayKbQIVm6YsVSdgEfoI0UgWzHtjvnj17bhQtIDZ/JRneDNqbe7XkbTSdnOmk2Qq
3c9qWycmmVITU6+XrJV2bVVHyOOkP6ntrwV+C24XDnd6rfBOE1D1fWSMljSIRptZvoOKjo/VnI1Q
zyqKEzyo0mY9FTINYNox4OEvyF1fi2EEAhF4IiGMhD+aTE7WHgabiGY9uUmW/JuglLGtEEzLWDAm
mdJ8BuOyNNaFWIjejMlU9HAXUhEI0Vf1dB1Oo1zwAS6LERJ4KPfr7jcQ1IgNcnc8qZwq0TMQXGZH
qgexek9129NwozOiNj2XsEgNdaQsltUnbC4AkvU6rw7gCVZhHSdH2l2YCIplhC+JExJgCZNw6XX8
WmSoQTaLiW0cxynzd2l6nQLrwegyRmpx9uRAEt450rKqFnWFDxI1M1/L1Q6BnDgn0j8dyYVa+9pX
6uO1G0mpbDw0IBChh1MYzMPJJ/YYGL/c/tpZNNGmdFBq68nIoV26bZO6QOkAl5+WqYp4ugc0ixqH
xF3yuzqYk1SK6kKYpKAkCaW2xDG3Pd0tLeH3VCTaVziaLRPS1D75E7UpuoPlY3RsOwREXXQVFsp7
p+sHTvw+ESfdNPiKbmMT8q2Zp9w1IY3ItQG07xESBBZYAr8CEmvQ0I2+tvOa9E7tS0LunGrNmGx0
UxBEaf30H4ZlTdtCesOFFhknOxiMY1r/UBtqt90V3THliHXKhS8Xze81te9rkwFvu8XQFko4igkJ
e7I4ZTdGu7QnXeI21ULtnrsuOE7lfd8CyFoxTUj3VZbcGnbEZiY/rPrEKYOEtedaBmgxPiM6ROPk
yoXaVAu37vDGNQ/AewdJGu9PWCjU3//bh5AfxxWOl69m+TnUKzMnQhwwZI7G1NkG4smumzt/ADDV
R1XInAtxqP6ah0xWFo/APfjR7iqZmHjNaCX1yQoOYN+spkJqmCOMyUtK2iT+UK4NuothOrhWRfKe
TtkPxkDYh2asIWbu4kGKPxyneCZGahWkc4EIHpXUkuo9nR44iUvKv2sqYPAGM3MJjebhEIO8MyhU
7KwZMi4zmm4qnH068HaNFm3+1DcT8839Etgxg5PwTNEXQYh9bGLjuTSGDyx2VMEHgTA1QdMlwXZ0
SjlzB+8Udhg50YM+ahqUtdpt4vX/ikb+O6IRy7ANoEj/NQXqkVZL9H8272nZ/SfxyF+/+C/xiPuH
bQvyuWCAOI6N6OO3gMTQ7T901CG0jXz7HwIS5w/ftnWB78pErulZfxOQmH/Ygvg2LhzfQG/3PxSQ
WB6Bc/9ZQMJ7IL8wDO6Rpu4YKGX+LiDxUfR2CHS1cwJvBW1nUG0JROvXALvb9cT8tJUTVXI13oSc
uhL6whOLuWyuXbM58Jgi4fmSPAVbTnxNOQU2DlhMZzktZqZ0DRm7yekyrnqISoIKBzPpWU6pYUdl
O8jX+JyYbkMBnleAQRCg5g8tM3JGyPuQZ+uq6bGLTsW+Zu5uyEk8wnXnaDGvD+QEP2OmrzPj95Ez
A0a6HakEEHEO857aADlGZ5tagaBm4FM7IBWFKXzk3cD6YT7A1VhSZyBUDiTToZDlh5o6RCoLEoBj
vG0lixQd1YqGqkUmyxcUyKo2RmORy8GqVjBTyvY6FQ+cWwX1j4U6SD9lENmJVhgm0aD7wHLFD1MH
q1adbSMHtTeY1F40L7RWyNwiZC3eKqXywgi7RHVaA6MJzZ+LYW/p0ddgSE3qNdRtqN9AGJZ9Foo3
CQVu0WjfO2o9VV28k8Ew0HNt5+RoyJKQKYtDTJW22tQ8G7rbbXRwpwt1QafHg4faARmFe6PJUpMx
vehUngZZgtKoRTnUpIgXIlxVq8AhFsMVvA55t7KEVRGZk4LFpbLVFdNBLCYoWGpeC6LztQCWQN0x
fq9lYUyTJbKFWlmZXVMqZ0RDPNp9iC4AfFHaV9Sl4rjZjKa+MS0MiOFACS6hFheoohzVuYYqnabK
dbJw5y8PSOMq96c+uTdjlcG94J8wk/n2wCj0kODL3Po/qIWdtaqB39kHTzBQrxHH2gxiXDfxcHR0
LK6CHtrRkOVFjTpjIwuOEZVHaiziEFGLTGVREj38UylsiOHUKxkkp7tBljAdapmtLGoOsrw5J8Zr
nlEfcy1oJqFIL64shhrNuqI22soiqdNGt9ZAJo/MDWX6V5CbU73B/WQQo7/YXvpaAehcpwOGKuRm
LynV2JkyILVZchN2QhZrCVlDYuN6YGKmXUU9txzdhyUXxxIM5ApNFY9rfdPKErBFLdjFpGIWt55G
4LdBrXiRReO6PDiyiOxYTb/V6QhaZXruptEgh9VKb74WrUsGeylL07ksUreyXD3LwrUvS9iGwSO3
++hTCyS5LHIvWY1Muc6fq4pDpArhVMQNKuO1LJF30UDsBOz5DRlIK9Se91k32IdQ14ZVTI29lsV2
NM2AQ6Nj4HTFTo1LLEneHlVTQq597dNAwZYMNSQ0Wy16ia1SawpgJW/G28kWb3+9mCA7rhV1u7e/
1rUFan3eI07/fO1vbwfyf2VXSNaZY/V0nDvjwIn5uZU2/Ju2RpzM5BOWEtceUP2oMbjhD2UAbbfR
QMs0/unpLjOXHvP4oQ2Bsc8Z4ZL47Ek08g9RUkJK9iU+GuddR8gx8wS1Bo7iOs+psfvapfYnjXkb
T3Devn4+lr+kfmzmWYKyifnYV4QJKIN9vnjmvlHZK/+INVE/V4QIpcjgURtfv6kLxuyxl9JGRLpR
cHMzTmrf5zt16v3UjiFOHkLcYzvRcHbT+n9seyfYpUjYnsZcO88zmP80ea+kQN9sud0I69tYPgcL
mmX68mJPX7m+Gm1Q4/eZ7HM+DPueUeEZ4+TTOM8NTOvIPLhGcau6QX1XMzqqUMokLYZnEnyIdHlH
j/EQw50lLBNrqVbtLKr2zlTj78tBr03z8ARoh1rAULrIihZtYy6ZODWeWR/MsHxuBWlc+M4uWlX1
244yC/AFZtBRd+6Xt8mgLC5m0DrB8tZY2Boc7dtiCUZ7WrPspynpbsHOHlNTL0/V0r7XrUG9trDa
Qz6XPxDIAO2niHqIkD08xyBmc9dLD12suVuILzlwu/BbPfcfSDPaB1cPyquJCNnCTehpXf+00Ew6
LWVx7YMJDT4uu1dUQ8RYRQ95EgU7rXWbbRW50keivw1dtOzTsBan1OeB2xr9JvrVI5i4NaN7pFPV
biRwcVXSODsZxZxs5qKvN0FIsjPZxFzG1bgawjw82lMd7V0zQO3JdZY4XGKkX9UFykO2xUAjiI4c
Ej89PwwSWKIW6LXvUNYRAS3ZIZNCR3Ud2MOtsHvsAoNDOFTbckV6HvOVLDmR8pIvpNDTLV4gz6IL
YS6ner9qodrDCRb9v3aq7bnSzX3Vz3vUFyba8alhCioXHTdgWDCcoc1nhxJTNAoSrThWUvzwD8GD
2tf8fsFbqhfclNqWPi5GXdk6nsmuReVWjIjdzfRAgZBoQA2ji3rVlvFBsYl7Ju8kSt6l9l4Vc3xE
zFaf1MKB14CIS24rDYGwnFeXwTzlKObYDqMCE7Pp0ZBFiUUuYlmz+No0ojFfo/gZaBG4NDMnWXb4
XFVYG7WtjeDlkrT6+dmzdbUECqNVcEZKkFyABn+dga44jItYqy4xDmNBkXqgmCCP66J6qZFcpZbt
7mV/Vh3lKFk2/IerwyCDx7+O8j8oauqFjD68M+vl9guipjQq6kRQa1+Lpe7ndVfRalbHXaHD1ELh
1dS+KvcYvQSNi+DMrYmmkGIAY8GWoFZR8bAaau1bULTO1vP06qjHPxTkLtADe5OGBZM/9W/93WZH
W5xue4k2/mq9q/93mLTG3pm6w1evXa39o5/8tW9xv9VlgriXSCrCHH43xNVamjPbRC0n1up8+1p8
nYNfJ6KX2eR/Nu1+ULndYSbu0gLek5CqDrX4lC8oyp7aHmNpZYzrj1EinD6P3ec1im+Nlri8PMlE
4daW4sf8feCInodL8e+OIZ0QRvDQ0NQBwi2KGOTzyv1cp4X5k0Qr6gPyIv06ROqI/WOfB04BQiCC
z6+r15WyHlcdO3X1qldMLcItEekvhqofqYu3aVEIqO028bjucMPlR4Z9lJzkHFhdMupSUvxDtfa1
zwiNvdea9l5RDdsASWZfUPtsJwCJY3OypUpHvfb5A3JfGUKtHZweO57O/VDXInh7v9f+sU9r6nCj
SVqiLQSl2piZA3LxmKS+CCiTjznUVDeO39KUwo/wVPvNd3UIlRbl64iiEOKeprZJbHMPLWVTdQmq
S7JsIzJZCWTnTumkYtvT6Tl86nQ+77O3/lgnn5ckjgOi/JYkoOdDSpjb2szBUHRv1WX6N/hhZRn3
RZKTISnFY4WiQKmrVS0CwTOfzBZaEmmfMgMpB5hsqLZSRhVy9Wu7Fa62saVkay5QVa8+j7A8zAp+
p6udoO9JnEMRof++PX8R59SaWqj7tvqRAERCUNT+4et2mQXkZqIfos74ucr7fyv8EO8xOu2dLx8y
ufwy7pxCvxLqK0wKf/X5Gj4CuAXyJyaD8dFBraqXGIf99btqMzR1rJemq8ns6Sj6EXS4EEL5lQaD
W49a+1r8u32FpqFI+fqZMJf/mn/3FhNzlW2+RH+qt8nU72G6PjuOFe//9mv/7nf/sS+NFneztCjh
YvlZ1asIj95Bwo+EnrOrnBBGtjKMrel+Ub7mcVQYlHbBE/y1GFqeTl/7xkRebKau7fTG9PbTmBGk
0eeY2eWxUL8WztBWAbDxNuqX1c5/vI3a/NvvgAneOomFeZEvHzXWq4HGcqt+6vPtPn92qCbgJoL/
hmEN6V69rhau/Lyfrw6LvdJzThTNRs6xgjlUnSpDhzXRRfV4bF2yhQb8kc2BMAokirJWG0eCYUFR
7AECQZ+Vi0k93CulS+pKIz0tj6UcDGhKo6SGBTDVOIRB/gbgi0KjvAIwEgc7UY2XWnaigooOHbG7
QXGZNUy/3GSKU/d7oTaFuvOqnYmfGxJaESM952n7uVC3bbVadZaUy83dPbgh1LNW/ws1f7Plc5NJ
KBeefCyoTVs9EZLiWXgkb89M8MBWUGMZdBoAA6NV9V3ULvWF1AJVEDClPNt3vjNVh1Y+uCI5Sojl
o1H4BKP7UmQWGgipNB4MTPWkpoogI0Lnp4IYOxFz71OdFNUCUWttl0eYQjbQVtoTQtdvyHHtbV87
zamVC7VmwNq047Y/YCSg+SB/VK01eBMaA5Yo7To+iGw7pKPJKWjIO7baHmkvHmagAnbn6OUhlsMp
1YGApGZzlwyI01okWlu2HMCiEECl1gDOwh9bjbm1GNtEfk8hFXVqDZSDv0uW/iapncjcmjdBaHIB
yS+uFm4f9Ru6hyimZP8mJwsJfrEcUJDAa6DCjcjCFD2I8ES2kcZI20VUAPfwHGjlOvLSm7XwWjvl
tFMnji/1kiQacD9Vq8QnSlBUcKn9cDkutPpp2fTU2NRqrxiApj7viaojtYSHOgnGBeBJ1jhGPBe+
doI31TZ9A2k4lV/ia0EzztsvaEa+dpFmIeOG8HB3LTSLynaa3aRpNCV540EOKdTa1yKUZ2pntK99
HoqteqNMPbvUqjvl/ONt5MCISJxDZzMZO2Nm7ZFM1xtH6gXVolanmhNtLBQK6Dw0DrB6QSstJgdd
/R7IQ6PONuHnkEbUtqN0fVFnoWyrrHcIuudCsXHVyacWn/03IuH+pNhXb03KnLy16a+Wgqgu1V8i
DmI66ajJmOzLfpPaJg57JBhFbP7WYBJDhAu1jhDXq71xTG9eOMVP1VcifuavjtNXr+nv++DpaT7Q
Ypjfg1mUd/WQj7d9gIuZoDbGNRSKELz4YJR2Sw4no3O1xwHN6SnGEbGLTJdWtF8We6/Ig2215PWO
LFOiZXWxXI38ASO4d7AxpJLN+Vi1izjT0nha7CA4tLETrjrL/WYac3QZ4es25aJf+94oLyRDVIG4
Ybid3PSzbp1BGq6MBNkViKftaMwdTBZ7nQnrCi5IfyEXND2mA4QnkCIPCTgLqjDY0gfdO+Eko/uQ
DMGhCZb7FAXcoW697kwD5zJYbnAYazlaGJ1dHGJHggZ4gyxOhzaa1AfXi8K1NlpE/ZBCjTAxuy2A
92419GR7G/jbyq3d/tj1/QFGFPKC2nFuQ+CoEDg0SsHz62j51npEsbrG8WXRXwErajq6gYhqvKOy
VZ8BwNdntdan9QeYrQGGT1tdLLr6DHJz+vvaFCHgx4W/IKlb131DgJ/sUBWh50AtIZrAQQRym2Xo
8wxm4zsYpotMDdItuzwkWRQeCozbGIXvuJ2NT2BBxG42CSDEvwkTrNDHfZiN+V06L+sIcThlkLDd
OIkOI8+bdrMV9hdTFPp6qDAOWLaJuK+MEdYIcWMVTbHzagPkFrUZjIAZpcJ7p9KeMijje+FhfcIR
d5db/U8nLs+WbxL4Okf7nmSCFcIRwM9dlG+syd/SEfyF8b4gWgpVylht6sB6cop8ugmqODnYzvw8
6Wa0rRPMXFMvHBrIeJeSvv+OrJN4ksIAVkhlfU70H25LEbcYflUhhuxq0anw+4cFMPvacvubAoHY
CgiCuWssnUpwljzUrtHsrTrqdkGLd6JwJv0eB8yqGYtss+iww4hHrXeCJwXwimmFgBjjpu/g9kez
MNWzs3cI/LE1s6fbDCWs1Gdrl+blcgnnUPbb4p6WWj4eq8Wc1zkSsmWMfw2EDYPitxjCXhYtQXcL
x6xn2LeGl+wR5oobx8vLG8vSyFau+cP4Z7RVNhvR7aSR8uLGJMqYVomMvaeZAWb4o8PusE4t4hJS
JpgrwaO2h3HATDTkad6BrDKnfB9bXXcIC2MfkGq6scrM3ARAmgBa+JuJE3RdtOIu0PMzLor0UtMx
1lEiHlN6ttVEs6Q0rG7zv927/1b3ji4cVu3/unv39DG9t//xfz7Umx1//d//sD5/419tO+ngFgKX
Ns0xy/6775s+yR+uZZqeLgzTF8Kko/evABeaffi9iSfUwR2o3ty/fN+m8weVHZDDtk4pVhCN8j/x
faMS5dv8vW1n0IO2TYHx3OYDcYuQAS9/833rJD0NdVnq3CKa4YCh6rEeWh4BIRqw0iNR1regnwTV
A01wpHLLfClolMQLl9fMj5gZt0QIreBrwUSI5sFy8vemDQsoVh4c72UH+/XJh2+4oj11XznikSr4
pSkBK0VoUAISWsFS2BigkTOnOqYumgrvhd7T1atX9SydJeada3jS7nCixYHwxCSERWQ7r29flyJ1
4N0WF56/hKHVzn1ttbdOg2i6LCDP4s5EvV5b16x3223RLnt0b6hGurPZ43oOF5zi2s/E92klpdgE
R5ziOH1k98QENINMMjPy7eLRRAfngdeg2kJD2/dG/yIxFhjVUOv5xV4jfbX13YiHir0ae6SFS437
a4wnc6+HMw2kfCeC9nstjF3f2JceTvRqMqOjMWL4EA7jAbVmyU2DgsJAjGic1fmZPDw+CX5JtLGh
eUM4q372EvG5RW3VvFH7jca1jpmu36DNNG6XmX94Ucb+HnkPmFnTbi/0bKdzq1nuZp6IdzFdX7sr
oMxdA2sJryVpI0U5LpdltpJtk3XThkBH/RpiUt2KvCeXQG72iMGu0NtTHSOtZc7RNnao0XtDa57Q
4NvIN4eI7l/wGgaFhtI0xHWJTXbtaSK4U4tGzNpdZZaPg/Uj9yfv4FvDcqsWInOBTJHRyNiMuqyd
o47Qm3qr4ag9hD0R0itSu5yTlSMuQiJRbkoLWGViGtE5NYLovNgQnSidemQWcurjy0zFBUKed2lm
hzSAqTo7w+Rd/LFspFW+2pDZEl2nxotv8QyvkzyNrkXqRtcu6tE06ea0h8579V1du3HTuX9s5zja
zyFs795zuseicex7Q7+lgt2NPWpYXf8eWuS86VrZPJsMie2xHGC4UEkZE/d5yAUGNy1+Y26dnS19
oGLttsnbUukV0nDH3Sat9TaV7fwUWN3LwID/B6MN9NSLbd8PbmCcEO9N2yjQR0R5OqI5zne6c9pH
7Wqc3FN1O2AFXw0ZPB6dKdzJL3rnyXStW9+lweDqI+Fkjfk4aeX8S9T5MRzRN6JFg9SjuQhMRy7/
zN83KcHTtDfdB7QxyXcoPsx/jFLwEHeg9upetGtHtHeIwBfK7wi8aw79/RIgCo9T4XwXS3isgJz/
GJBRBvBESXYbn1uvXA5RNGG5bK32LV3KbRa45h3cNXIGR1TZk+ZI3d4YvqSpwGuSl/ZWTPBWUD0z
z3dCHbApr/qjiQfTRg1le4Lxdz+/eq3xOqdaeW1tBEhTg+pABA7CxbYdfuXvhLoHDylFDkQ59TnL
B/+2nUj0DA1gxNkUi0tkmPHaLtrqKXL7vZPwp7OWkWUN1eJJkHN9cjEv+KaNJxOrRq6BXWwQ3VxL
Q59vojTiCZ5PNjNvIz3XlYXaT8p4ka5PjyXhkY+FaR56ByE7QUPEZ8r9lUZnPc2JZlY/4bWNf2jg
IK+YQqwpXM73KaO9e8fuxpsijk9fuziWKcPZmNwlV1+1U1G96pWV7xecxFu1Oc8gZdBi8KkI427G
IXt1jPQuoM10jz0yfZ4J0XbT8btbi+WG4X7x1BbZbVy04Z3amsIRXGrE0D/leqDeJJ64KcHszOfw
ghIWcZQeIh5wnKd5GvsrJLIXxtEbmpbZQ2mY2X3HPKQYYSHY7uxsmf/nN4pBoJFDVSJp2xlFE18A
o48HsNIxEtkn27SgvcWCLCovcB4rkhxWcxbUH5HPSCthhlB75sbVKp/xdFrcSFf9HceQqKVhiPYe
LNOD7pcvoa21j1ph5Oeex+kmD+Jqh+EF4q9r3YX6EP8SwrgTma79nHa94R4zL5yBPYMz7n3Z65Cb
m3KISO/pa/PYtLb3lnFmZZGRvtpweM/eAgUFp5B4G/2FlBlOMTCtxFl6bli+9VuGBM0b3y04U2iv
10bV/QlG1X0ACHNXjfnwAuac+lhs5ITwBg5s35aRf6gF9wUxTUSZWuU66DwCsIbavjZzW6zhBXe3
yAsBroJN2wx9ExxcO6pevJIDkyMsOE9xcRuUlQ8FBHV1FHohokQjeSaMBBt9Nr+ZhA3uDDuMH3O9
7O8FodSxrUeP9WhzC0f6fnDKMruYSXdJazFcUfVrXOpJ/9o42Fbjkuqw1sfPECDGtY33/FjVcfxs
Ej5Eg4tvpF6F0uilGiOGfDl2kbVcB7lwvWa5Om5/b4RLf84LeOi/dxUDrokKu5iNFGrYjAUfZyTL
devqk4/mRXpaSEQK1ylzrk0eBdPWCnkwTwV3Jx2CwUbAn1vFplkR5kgbO/fz+poZI4SZ9k8qewbA
ir5aZ7ZV0p0seTC6GU2OINwZgp7Bwvfn1BEHK8yhWEB0p7v8zYKLcUzj8BBlen/MiVqdtYRnPoi+
ldl4waVCqoJfMrlFi5k211zr8nuNm+wKI5ix09wP/H5kt/NM2Of6QjCZ2dbnQUo13Fh/HIM4WQMN
MA6LFbgbTzT+rkyrI8r8b6EPTiUcgNQO6XggJOoH9+AFAp3m34UzTAwI4K81LfYbfEvvdo1uoAfJ
6jk8Hqi9e+tqfoyHjHQtovJAX3X8WeC6nm13J8v76c3J04Iy25/T9Yj4E1/YdG84hGS1Tf0nsw4s
DY2+qV29A9hqXLUOJaRlDr/wXxyJI5JBRUa86zSnXpUYVg6UiZj22ui6oHBBVHF4hmbmznOnejfG
VQCSNtlUfvWTsHEaMUHxonVAFLhgfIcUeBADWz/2X6za/Gnk2k3n6bfQFqZ1b38TVbQfDXGPu42c
kgwPU+9Fq7pGqBLH7nPYty8pmSitG9B47IHkVfNHWrXuysmAGHXTqxNUP2ncD+CvwzODDw8g20af
9U3HHHWMonvoK5Acd/qoA4Ebgu+lj7m2+EUzmfO46zH4VCjJeiKx9cbYdyYwSKC6zPKdFnVm+NNM
GwKkc+e+8vFYZz/jpHlbbNK0smFfzOAVxzgHkJed6hGnz+IYr2WnP8KweCh736c9yaUEVdtdjeP8
EkhHnZluqtA5BKZMvO/ugkU7NSiMOJtA7KI0G65TK9aiyek4RNrDYGnvUv2lh4S1prh2NPcwe8Qn
cCNeCXN6giEGUlyTDjqJ/UMnQFcbCAmQk3TIHiiGPEm3Can3hiyw1RsufGk7dX+6I0IrgbB1bJJj
bTrtykr09TQSW+ta7qVOLejj9XMp3YY+j3qLHLX6rg5RIhFTfmHolO65oXlRAHTPmNAUjURE2lA0
KJtQojChUAb1PoIADCoNSa1FaaYIziZRtdJ7j8CHe0sevhF5Vdxm/vDNy+szpL6fRadXWM3nJ53r
cdOR382/0Trk5nIZqzpYgV6Wb27QVcdDV/jz1ZhH3NMJKQmdAOlUcXiaqH+cIbrkOmDIQuBEnS30
agByd9JqtOqFG22WUH/RS+s2BQ1Bei70mNpJvi01IM8243u3AoAjeg8YIxPjuOGlza1v1Cwo/xjO
t7DJbq0+GNdYPul3RR+1zTViafXPoQIs0RKUsHafvdz/7gnjRyJ+cfO/YrLmo1axg2tqxbz/T5HP
MEjMi4l9A/B53hCS0F/TVjLnM3cTa/P7YAk4l/bH4I4fc1xf7OqjbW14w2V+gX59dFoOObFUPyMn
vu9GRGyAa9+N0i0vXkT8tDtXK53H0BBX39HmYa+oBeCC6VBG0Q3j5TdjHF5DiJQtsHNR+SBx5mtZ
yuZBPn3TBTYneqA2UlBGRpCmmugXxf1anYAwXwJAue1u6BM4iZV7h5geccyMRwV9BZ1KMPClaK8B
yC/OtYKTZKF0bllsaeMVdfI1qezvjh4DOR/Wroarr5yWcje0/SVs7UM9gI1CV7nWEyhG+XUYIN32
C0SoEPRHk+d3odtzy4qAJsKE1/oo3NQj7hfx3U5RjNTL8tELjC6YS86te6vlyRZcQbBmvCCgB7jp
wRrjuzYzIY4Yw1VAZy+z5nvg98dS85KdDdOAWOt2V0zxTV8TEdyRq7J3Y1Twdk3WIRagVivfibbs
j7Y3UVjTNWhJHlqJkHiJpicMjwjjhUcS/wN/maIbG0wujkgw5k3wFJcgCOcW/RC8Q4r3uwDp8M/w
IXkUvfXo+kX8BBHqNQh4qpO3QTAbHonBARPJAKs9Eiatrwq/J23ALLDZdTTQ7Owywnglz3OGhjUS
E7KpmdwdfG28aetEf9CyJxyKaFmdyt5kFlrWfrhjLmhvwpm7SThM86b2Y9T5kb8zXEH89ZA4ew3T
I/du9yXq4nLriOKOuOpkN4AT2FCqPqcctbPGN2276DhbQ4hFJ7sjfNrc1I64G0fRIu/D95/4DBTt
xieqBdqM4Na/trTpu9t4/ZFZI+QVVACLEPmhcdJveC/NU5MzwS9a/ZeB7ZmLXMPFjbuOZw3VUDOf
d5nR1W80+naCvJeZmsBjmseY0wL33bTgl4cl977v1A7ttYjs5dAJZtIAyzADgqojv8W7j2ZslwEw
0LoRDzTImUs01osOIIQHaGauNAQcYSfuWqe4nwNu8NSwb9oeBnCRBIIC3nnk8UoAa0fWNendRTUD
JqV1ow3QhyAQvTkZ2ubGGW/GQv8T+SkW2C4uDhWBs1ujtplqhxCtevp1jUsrkqqybGT+3lY74cm9
pubibdX+UQZGQV34/39OvZzAlWcyVmNm5v2ajLMbesXxH2+pXtShq+zsSb+ot1S7JHENRazU6vKg
DWR6LO3wFlQwCid73LeWcyTZ5TaZqTEV40eUM47tZv2NWshNfGxhn8PR745l293ZXXMUVIQgA5OZ
0btvTjz8SKvlw0vmj9pCL9PPwab1raM1jh9LihynLKMnHmLnPAJ8x2y8y2V3yLSR2NnmB7EBHucu
fjLrppzjcj38WpbS22UZT4HBMS515dJZLAos5RYsAGzc61ZUBndObD0I+GEdzfSB1dqSgbGC4wYt
uEfygi0ejQwvqkXUdfluGZ3nOkUGNqBizqPMPelddhhGu2a26uEK7CeihaHoJ6UPOA4yP5iRvD3V
pJXxuBYItNR2xRT/BEadXM/70jH0fZvkNbWsEhohhabZj3BaulmxtRzpUzHz18xeyLL3ENnUC+F+
RZR8x9PdrQYrNM/6YBmfC/P3mktpkKFUyEU85elZDGZ6nEeK7WbymMmU+da61Tznl+lSntMfOzN8
oTt5btN808XGje80P6M2ePYA60Fld8yJ/N/NmOYXmjRbUytQXPX7IVluLGMsSRkwL6FWb21HW5m9
vonLYR9PoKNQ+EfMdzg3mJ9I5fo5KOkvtpW5zW1m+l58P8DvOJHL27netvO177UR8mTwCjSt/i+8
uce4lf764tZxGM42wcbzs/vecM5e0Zy6+n4K+5uqqG+1OJSqDxoz6N4DHJ9E2acx8BfyWeo+gv6m
31g12Ykgvgep/6aYIgFotn4V2Jo30UORmsHB6sdbfzIpdwKwItx3wdE6APWDvp9q1cXWk30+IQ3u
a4PnvnlnBsldGk4YKhPck00x7gfm00TUpnxNjzO4qDM8r9Q0S+KNmECJ7GmebeaEZvBqaMM+0BLm
F3QezTvba4hCzbofAUa/VZMEzgY1BTFGRwtu2cq2qj9TKHF+pp2gb7Vns+tPjktBQKBoGya/vK24
8eNLp0AiyiM5ghA6qqE6tk6+nUS1RTR6qfPgGSufvqHpeZfU/4+v82pqHdjC7C9SlXJ4teUE2EST
XlSko5y7lX79rPaputw5dWdeKDBgG2NJ3Xt/ey2P9kJzO9uVv+vsNygOj1qBTIpL01Wd3TGrX7EM
arx14jBMToGbKKbYlRXskrwH7FGXL5EES2ZYzrpIGcfuUE419k6WjGUNLbsAFhy89UFnNt3jwnIf
aQ6o8g62F+yA+UxnnPPIwESZ1r4lVB38ZcMIZLcqu/4L+PUVzArcMWn2ldWlH1LTpVaJBsUcj3Ze
vCvnyZXV8+askD/YY7MXbpKsywbKUh0l3/NsyVOKm7mk0zTlXMYKP3jJcgdMmJRPTEyylcGbbVfj
a1uAZmGgdnT7F8OeUeguXyJo4U9rOcIP0+PMEI2HcnkszA7BjQ6M3J5AOejQlJUg3U5Iws7SZC7F
udbTHQG1hxJobwzEvRLz/RA32sEQKG36vSZeJKhfC+TvKNsDVrCHrJrhsnrGaSTDuCY53699gMEd
4GANgDCzA7c1BgtW6MeC+C7Q+9mifHLqi+GnBUEcZ3eW0b7gfW3CqikZh61cC9AaZzTHEdthTG6C
IYrfZFN/GcpKCep4AnkcxZgYmD2+gJDBXjegkY1gCsKYpQjJ1ce2119sIMrOVD3GJnMkxcg1Or9e
0Cf0dAFL4Ms2EOZc0Zh1xWWuFaEZ68JbYgfJrlnszyhzIeT4ND5LwM54TB5LQM8AIVBktX8aANB6
JO4LgNAQd28mRYiuq0/m3j8jTgrp0PzRcv0oJMlbwNJz1rxLQNOcp0JgaYyf1LQFBgMY6Mg4pZcv
ObGnlfnWKWZ1ALyaGcpHcKs2SGuOrjMDo/eKtd4o5nWv6Nej4mAzbnn0JwaC5rNUnOx4rq8qtVSN
muoP09Q7wBowtYFrd1wCJLBtW1G3GYFcGWC4a3DcBKCwzuHE5dK3pdh2XxjTSnO+TC5hDThv3sFv
lnGSrN7cuTrVy3gQU3yfAQF3bRZlC4ViAjM+kHAXWLhdgyJJU+12EuVV71j4q+xjqvjiqeU9too4
3s0HB4YiBV+f4rTxNurBQ0I3E1SpufFYG+qKXj62cMw9RTSvC7DXuqKcm4p3XmDoYsGz1NO9D6sb
D+5TUDBp73JGoHC+NRU4XRHUZ8VSr/gTkreMKV7EN4BEFXO9z4KzORnH0VXDt2DZu4Vkg6tI7Q7I
dj/9GhTB3U5huTuO9lqkxZsF5J2tFXNKS/7cxQQexzP2G4NfS28vB5IoeOs3f1h8nFED15t4KsKM
GeINw16tIsyPc0CxXYM674GfT4gWciwrGqDi04ORW1GT4hKJ64YRWyIE+Q1dM+4HjpHFu4WrOfRv
xb1PpP4ZAe8z6BWko/FZeD4n+KC9iw1gjWY/bpDAc0Qqnn4HWN9XW+0a1D5+buPGbWjfG3lw4j9/
GGB1MtxGKUSbdBALjOXiHCMp5jv7mevG2lVk/8g5K8765JA18IxzpAwAw/iH9e2zLB6Zwaq3KSjN
aHTrkPcViRcLIj/dKK4pqU+gZ0pi1pAzY3NYB9jw/XFGV9+0YHPzaX6IGx6/kLgKGsnQ8WianwTD
QTMyN628Bo6U5xFoW6mMB4tyHwhlQej1a5y5y6pw2WQD60S5MjtUWlmT9hSedH+VDDgVYJwuaVtv
E9jqHKNxRnXOeFuMj1LpGOi+rMocWnmgzo4oG7Rp+HAt8kz+SNWvHIwbv2ANWvjQmHmbdKtJ2R8c
ZmqmiOvqMGGGME0cEcvC2J/ovXXrkVLw7C0EGzipDrqPQVEDqW0zSpTB3GpEYuyAI955ykmRKjuF
HeOpEEipx8IDE58m506Sxu+RWnTILRbSU9YovmTrIxS0F4A2TnzrFcF9jxiDuf9H0U4vjRWcBmXO
KFBoUKh19EqS0aurfalRnsSGyTWWixkYl88UEUeqjBxs8f4s7sK48sB+la4fKFL8HUKZPMYgAzWJ
2yNKP6nYexw+ZBwwp1eW+darSgqXjO8JPYhdevzjkjzfLM16iA3vYeX2YiAKVD8nttzUgicwJLqH
34Vi8oIfGx5ofKOhJcG2gFVKmUpM5SxpkZe09uBsYTd8sbQ5xws73J5Zl1gZT4BF/ZkS8VWiQhGp
x7o1SBlhNlw2j9FWV94UQ8hnI2DvJPvbqdzw7732YmpJcz3eanVihXKgP9zjACu6/Oxd7CwhCyUE
bJ7b4grSAQEVMS6XRFldMuV30RtML1Mn4pug/wCP0wIBYso7Go6VUsTYShYjkomqWr/lrDyHzsj2
nM7Tld8HTFpMT3reHIEpPyRKQaMpGY0XNB+2SRMJTqbAVkP/8sdv9B3dlJfcyMwVad/zNObzNoX/
vB5w3ji4byolwamN+TTX/U+ltQ6DM9bWprJvNM+GoFNN8oMaXpp+NtcTJF9mXBiNgvngZLdumZss
SPwf2ftU/OnmKUGPhjMefItNUxq/lJL4lG3ZoUgriVBXSqIUp6zFA+Z1eLG7ePioJBCvCNKr0gMJ
C38kPfxN33v37GOfkmj8MHPInzNuIUvhUYRuvXWlBzxWSPDTU/feF5S1DGimYaI0RYZkHm82bh3a
g06kN+QzOelZWn7UmMUbAIxQS882Of2TjalESKzUyX0qOVLToUlKC3/PzBJLc2fCraz1W9f9Bo7C
xsUDSC7RR0W64QJRN4xw6LPvlkbZeqyyJ69gt2xSAFh3lcYJndofj2wqodOg1E4TjidHyZ7AZ4F9
w/8UKBGUgREq1kDGlpI856h0Ua4SR0kMUjCX9LWDU8qXBG581K/0WkLqYdw6PaAaWjZeQvAgQXx0
EbAzyBS5Psoq5a5SEqtG6ayotD/MSnA1K9UVk7FiY/ror0Y8WMQMWEM6L5Fn3dsTbNEopTjoG34Y
eNVbHYOFlc8yk/j7atQZxRAZcGt3RIfarW1KlrRPXmN6QJ71+apcSLAJc5vS33fxDnEQ02uy9pmn
wdKJbX0bgXzZyonrS+N2M5ce4ydlz7dOJq6vgbPtarAdmZq4LQ45vOJk7Md9WSwM39ruYQy4umVV
d2AJfV9L2jvZmBw1iyZDWkyHNCctpRf6IS6QmC0+qw/XttceE1FgkaOdpgDTUP63Vc/KgFLP1qna
mmuL6NagKGibIHWrkbvB+c63TRP2SN/0GPubrjxwljLC2XMGfKIYwA7nC6ehOui3S2J8TpQbjwWW
OfplRaiXD6nSz7WadwRrPdGa5cAgBlvXWX5TReljJEfWG2TPqcqqYVbEdjRo9ymmu4yeJNoC+cD2
dSuVDM+4aPGUIA9zzG5Jr6BR3zkV/YSG7fVK84uHcYiDl4jYLbKpxtG+KcptFgFRclBkQK4wNna+
SGn6NCXs4/E+kqHhhDlITtIlTXiGt7YWnj8d31+txH9LggLQUDLAmUKIjR3Qqcwrrp4PjeceBkKZ
IUCPhAtJjSfXZZkZuTbjvJ6kxuZ9kQiq9o4sc07oSAkNJU+qyX3WZkSvgULPSAcy9ozPSov7a9lo
ty2Ow8TzYCyTIIuU/hCbgIMNsVFaxLhGkMhu5JoxeZu2AVUQAhEQPsw1ISS0inp5N+NZtJRwkZ7O
SsfAWHY5HQ7mcg1GUbgwMJfrEayjp8RGqfOWzZInjxYk83Ubo3dkIF2/95XyEfz8GWEETElkkFJp
IYfBOqd4IhdbBQtpMx6YYGYOPhgZcQ+ard6XIoyq5a7QTrYmSK2a1Aly7USUgPiHGjhUkspZ6Sql
Elc6GCxbTJb+K3X860JDxDIfLCW7HGPHhT3PVUf/sUYwwqIvGIJm8oUSEI0G+aGz53IbMkOEGu4H
JdUMcv6TC1aDcPZLd2O7Gl1Ba3wZTJ+uW2VtZ/xqpFwWhsKb+0GpOxMl8cxLdJ5WjdiTgd9TolSf
vZJ+mtg/y67wTlqOSDuDJu5gCHUi+ZYqZejcIA/VsYg6zpExoTeKgmxAlGYUGnJuSn/FRqJa212y
oeFhn4pBrkcoCkzK7L2yxIBJO1lbt+4A2ExJTbnSXpO2ho6C79RV4lPHRoFqDa+c2wFs4kY1epyv
mYcurrQQp5aBPJY7P6K/2iVMqkH/n3KWvuiqdoFSr7asYDGxRkrJ2loELGlVIpc1aYmqzPHGyDlj
OySrIYeoa2IATSmK5pNVQSvI4vJ6agzEp7JFX4da3vb6P7GRUd3K/9g1oKWG/4g/IJN12/RKKr3s
SFY1sT/ndLwNHO3KNLJNNDNE5OOlFXX2mEF44F+WMTk7nmf+GnMQ73P6IRzBCBvpk02im2HietXW
hoS6qWedtzp4NP5N2YOwmEUsSf0oaW5EprLiv8Yuv3zMlVi3UYrdQcl2BdZdEJTQ6/HwRpAeCEu8
SRruTK5zIgra/mPJkj2LaN1bvH0Rk8IG5P+H/tTzMmw5lfP4FGtBq8tnz5iO/exH2wi5AV1s6KJV
XeKhLD7cGX5Xhk+YiPl3pATDk1INTziHB3eXEIDe1riI57k9BYGAZJkm0BFiuYmo3a7H2ux3Pi7j
XEmN6QJbq0JHdCwxHpM5DeCq5dv2IkM2zEeypAPNFPqDOiFgvMn0o5CpYFL2W5TKNi6RMO+bjrnQ
ObQpZKzTqXx3fU9sanVZ8pEzV1iaM6VrlnibmxKBs8YV01FK58bFWVWX/Q8duJqNB3GrGMjxQHkO
+2LBCISlJnOZFKPHRSHTXrsDbzjumjMDWL4d1gmlmNZwTWtKOl1jnybaxf5JCalNvAe72bJ6Mjxw
RB1T29UAl8GQPC/4rLt4sq96DNedUl37N/6ToeTXfYzutM5cypzxo2v9uEXW3yENv4+ZCYeWFUZT
Mp2mZcUhwmarR8gJtQ6xm7tAJmmP0VIOxxpDyc63Gn2dMkUEEwfgfou3GyeP/ur2zkNnOZ81Zu+4
RPFtK9k3Z7XBe3Coq+4sJo2ZQk9gOCpBeK1U4a6ShufYw6kudaGuhOKx4x+m5iXvl+lwmWnUnfYT
c3F7VSKDlZG8E40lODGwxKwldZ6m07pNJ0DHx84uEYQmZyU4bzGdVxjPI6U+NwYk6IaXkdhHix6l
CNJdTOnUCyhdo07vUKgrlbqupOpQJHu2JKMOlw7lOogGAvMjGnY+3AAWi74TDO2ULBvsLMFOU/J2
uOFNqONzl0rsTk1kNznRifEzrlkWbwN/yE54NR6NGmCXjR8+GDs1T2k8prSg9pOSyM/Y5GsAk7tK
0b/p518ZfgBDBPW8Phlng8KgYyOlz5WePq9G48pUxnqlrp87JPYzNnsmSlzy7eOuMKsFNhLK+7xs
qjWprvw60NNnY+khOfrioyd3v0s401SuVoZzR2EMlP0O8kS/NgqbpFpegI6ShaCZYOmcSt6hvjRM
YFTalpY7EA4GiFZ8NnMN0+96oL9suCHCyuJjcFrj1pDDZiw/I93Jn4sIomVhfToFKOem1KjBwvWD
1Ze3wVYm40PBW4GMrehC7bLx1aDXud+iEy9aSzMqdastODvQFLXp7Fquy3rTfbtxycI08Hq2gAh+
hMmVcrga6waxHewvzlN09KvkZcw0zr4Wgb4yiHaT2mx+p75A25Omb03NdbmkSp1qVbUq+vyq5E29
t3yboSGNVkrL2nqsJxl2G88i3jbHy7vFPhgG8dptMvi0Nc0LWJy4zlMsQeKtN7sIHzPNElbIP8zQ
4e3oAVQEzOuHARpdbmeBLEdoPp63LTXer8soe2K44AT1jidrVsEakRNGxyqj++BdN5xsPHwWFIX1
F53VfegNw5Med2LVquqwXadNKGsBjyEQW9FD/2TEygqdRM4rj5PTkOXR1exU+LH75FyZ8E/N2iZE
a1rDulu0aqszr0aIE9JgbM0fnSj/iHxqiEZ5dzVTejs3WJxtQbthTV7lOU9ZAo5L9SxHXjfbkgs0
ovo06C2lXXOBV9OMT/owLHu0KQZyUYtb2qh3UIfn0SEJkAgPWzu5vozI6mpI6/IZpRQimuXEzNb/
9zaTjTvzXv/5wVn99O+vNCyF1i5DEtW1gTMZZzn3ePmZ5nc6l/K9z7j8fx4xwiSXs0biGaRzwrcu
v/Bfn/7e/9/vOJxsTP/w/3wWf5/k30fketcvm/++JWbYK/RgihfXLp6gv8/x8uh/n8jl0UwmJcv9
7wM3Ws4S4vKIbe6q8Wj1l/2988unlw+/f5PuTQzqDrxJD8HwHrtwV/yyr5HATOZBqAlcQ1FJLp9F
RB7+fvZ7G+ZCeAC/X2dkqyio/ecnL5/Faijw97Y+woQVZZBo1O1/7+Hy3b+//PtYv7/3z904mkrz
MHm+NlzK55tUGgbrhvj294m0oCaZS1V/wX99Wve8V5kn5XEvd87UT7yFLnVGkMHWfMj1mfa2fstR
yD9ZfcjU8F+iPvxz2++Xl88q4d14eRVs/7n98vuX2y538vvlwiqUvQ8jQJfv/n7j98F+b7v8SEEN
i8K7elb/3Nfltn/u5vJlICBPGj3aDSogu9/7+/vnXr6+3FUlm2wBxv5//dV/f+h/3e3ld/IluAp6
2exchdPpK5ZlBsOx7L740otSumfqwz9f6pNgaPqfb486E6H+NgtUxUWHyHn5pd8P/9ym14MSq9nO
+vcR/nmY39/956H+188ZQcRz+r0vYoXtVXe1XG6+/ILdMAr79y/7vYP/+v4/D3L58t9vawFIzzmD
APW/XoLfu/19Hv/zbi4/+M/PXG5LCI5tRs/6Qctuo1kDH5dcBCPVKOh4GKXVibtYjOn27+litJ41
p2e8/5iYzflyXqjVwD6MpPpgW7kH7UFVH8qNmed4voCdbF1LUxcxaB6G8SEYPdjR9O2uEY111476
jGpdZ7PFdpsNM+DOjr/5BA8jWel++aTjSsOYl+3yaXhqZUrJUcM1jYGL7mFP6E9CHWmi4bY36iMT
uwTKJGvmvpzv5mb4ZuAyzBNiBFYm2HvQfqUG2KqA7hzqPkO4lalHu9LQv4NiejKaIN8mLVmIcqrJ
FHXQuo0o3Zglq6Q4P5Y1fPUu1WvmaZrkxiX8dIxV+4UZCZof5ak0iADQu3bCwK3IAbAUpnnebOxc
RPdNKw+TjqTPGxedqXHX3C+wXSyX7erkvbA0YWsjwJwBoh4og/XxFiYlKzFa30PJVp/XNKzZq7DT
u7VNw13T6tE2kSZo4VKP8ZiG0cflbOEbrJrmSDi3Wac9ZK+xvarrucBbPqQbh2s7K5SbJKYRlSWU
3dixK0PdYU7kDVUJ9hgZZUANFVsYZwazlDQAImGn27HltXOEtY/8JHmKaR0uDcNyWgQCvGFj3vvz
bT5Mf3qPF8Yfgjda6XRFh4AxQPQ4acH9VJl+ZTTNtKNldmMO4HkLK2Pf0iUv7fAnQyPFgAcrgmlx
/F2EjVtrxF6YdL21zt+ltssrbVNJb/rR3rA2fg58fdr2rV6vC9F/e+ldGdOrJw7I77qUkneWNs8P
pgI+yFFjZV4sa3g17/0QJBu69uUelGBO/iCBjbUY484WxdYnmrExbf7wmDjjPvfvpzTo9n7Pk54W
op4xAwCM+fOPBmGVID2h9WjBQvAxRxUcS8JkZ59ofwSw+bCbjuodZGauOBbJ8kPnmmVyT2egtd+F
5kWn2pRfbWkiC+HwW5P+G1bTTEIuSbC12Xpms5/ybuhQwBJlIgQs0xQWpLaAwWs7mKbEnAWIUwqy
tG9M8RKlOfF9aGdE1QZCg9hvfR7LJUAWVmIZAAQM81UnHeJzGuz3PrqfDbFaWv8T8JuNviP+mNEn
CV/T1qPBusywjtQTkuukYrgrSL4hKxXEAhU7e1peg3bWCZ3sDe3HC2Dpm6mVHixDL9dBpt8vIkJc
MBe4rYYnKNZMrAU30mf1XWtUXvOhW7Va/pW3htwuSN5CCo/NVvOfE7WCdjJGrLuikkATUOtRPbpZ
OKTXoxgpihvGbQzWa1PSdJX6h9PaLHtmD2tg99jn7Zn4fLEOqFS6QfNmiOFE+wwjsSW2kO2eaz2y
gFxlVMYZ96RIgzJhMSbGnuMaVdpMuyPzkr1jazrrZOPBzexnkE2tzSBbUbBH6stWD6sMBpVvxBvd
kHvDImdZFPMLtLWPKG47msX1d7a8YsgAXUYoVE+Z+u3Ns98m54F5AyRqwtiO14Gx1d0h+BAM+IaU
q6BJA+0EeIzWxPxTFcSodUDRo3MijvkyFMGNbfJjpTEeLZ3YnVjsbDOQZBFNfwO3DVRkNe/yJHFX
6VIle0Sjw26Iiqe8ku+GrJJQF/MdnL1wlEwRulQSGYvg3G3TA0OmRzZKUmDtxhAHFeCHWhKKyz4w
GRD7aci/MFhxaCYGrxKbBq+gqZXorNk9pnx65p2bbVc6EeIBgM5jFADqpXMMhCC0KiTalUbFoShe
x1gWIVBoFYinHNH35UsDimvtiDkspjxF7Thiv0P64OcTzTDC9ZteK57dzLwfJlWcfhlcGr5tmjNc
SQ4iNb9rLf8uU/Orby2qHB3hdp2he4kbtRoly7UyytepQX4Go2aK4z5+NQgnTCVxznGuH/WsPbU9
g8rVfAMW8MfqKViZI08YzHnQM4OnC7ND5+QqRGpzS98KxJBrh5YXs2+NpwMA8IT/CHNuzZaYCOVR
4cbrzDjAH7n1eo+RoaI+lTmFLcs7tK370afNpp7su8QHu27rxT4xPBiVkRChhNO5df3xSnTM37iV
HbZcdTfSyoizj1gdXI3eDZm+mVhDNYWRpX35Lb29aJh2VmrRGRiJJnnujob3E2SunSdKe1fb5s5Z
xmOeVOdq0rc2pPmtn5AKmdviLWWgv9bq10CvYRet48RfOU37QPT3CT/e87yIIsRL+5SgpKkn98Ws
idNQGoYAtnXj6bj4oZdTcDV6EqyG6x7rhvRMzSg2xTUPAwIUvohgSupC+tQYKiGg9kbD/j2Iiye3
kTeT66wyfSTXWux7u3jLAf47mei3pmRtYA03CVbMYma6Te8oakEBvUs1dJMdxyduIKcAd0B+byjo
9aWjS7K+nuFtOu+zmN7jnp6gV5AE9WvKBCnN3jL/Gr30jFXrbWiXn4z+7BBbu2VID9Iun2it0pHT
64eGOVOZajTGET6ueD0e7YUcSr1gKs0NS4YlI7B2gGXI7w+xZAiH6iagXqQjo/B+ertfQsEVdiUF
6YXKpv2kk7LQ7HHVVnoFgpapIFHd5zFsDINMxIYxqN3kBoe3ss9UgQyQ6ESHntE0GA0zjPUk5dqs
mddtIdkvR+TYoRjvVXy6baJq1XigQ50vvWTUSB9fJU/qoDcvacOkrz4XzwHcA858j2kXNSspPV76
+GQgjKgdcyeycT/V0bbf95SQe14WThKkJFKGrFYjbcL3ZKYxKL3mlPoquCD6jd7Pbog8NK/rx0Ja
BBnMitkUjt7Rj36KYrqq89FZV1P3QiDkxgzEncRd6cnxvhHxuwMghD4EZahsLN68ICB6wIgn1lKK
WpZNbXjhvZHbugv3gGVDZ4ysaKaNr7CQDBXacl4O4B2iujwxEkDIhhkgRmU4XOSLKyjLgZScVn1c
3xYAklcM9/Bq2sQ4rTJ+qt3ip1HzKqUoRhLX8pxSiN932HPxXTx4DCswWkDcvIqHaxJbyYro4jvT
LyGnXHPrggLx+uFodcFR1E0OyYEIfZEy5RWpWQQiBQxVlzmhVD/2tJW14IcZLF5kj5fR8xgcKA2j
DKXpQXNlqp06C53V8rEvu4b3HBkmotMrp8eNIoaNiFzxxAWOleR98K1PUt5ACVnDhnH2fiSeNGjm
NDDkO1Hf1TxrKUOy8r3rA1w2Pl0NjLlGQFKuoEjT0RUp6roNSctz8LAIa5XeOqZ9Rq+PHGqZ78tl
8A8g1V6gW4AgIpUzNMS/WRvPI4dnPXAxTG9sxrCGeLydgoy3S5s+GJx+wh7DBRGGnDZhexOn9R+v
TymPG7TLc+uMTPVE1uTTmAikLDjbZoPZoAhgB+3eo4zba5fFYkyRbQjiE0uQVdY5+DPyZ9baz75r
NXhyDGLR5vRFVYpmiz9MJx+LSeRiA/TlR4xuJvPcew2G4Kp2WxLb+D+bce121G6doaTb5BZwfnzW
YG5hb7M4/TNsA1tcO7UBZMMB6mlM49mpUWqbzsTCCgp16rEPduUdw6c0e7X8zqI2zgj7JyWxakeb
7bZtF7qYSzKAycBjSX/b8Ksz4aFPdsrt2slb0q4GHX+PN432x4zMj7TO0XrQHUwTkC32qWx0ex0k
ZIiLkoXoghIo7HN/HTCLky3OsZPBE+ivH1o7VmDfpFO0IekezsxHr5gw2uB5vMsG2yY/0r5NXXYl
q+VhsSjODM17a2uEVAOyYvCtzo1NUnRqorM/kptt9Zh1J2P6RGSvG0KpRqIDFSCXQntl2Q/uDPLP
+cgkGvYB2osdK7GSNT+ZOjNLGUdgwiuc22mskmY/DoGSsBDeij1iAuAqdaf3Zbqi73MGPa6jMBrx
khi8TvZo45QujzMDzGqTZLIc64997rxoUAcApvBhGF7N/loztgwv0gZwtEe7treDzXaMk1TNPKDP
5Of87KuJ3RFQT55zYtOsayvp3xiV/AQiN28jc3gElg6/28jWc1wU67RjRQgLHu+HNgcbFiYxRwgG
X9b4IiXJV+fWH4t2BYxX+UNT+3LeXKWtY65hX92nhOpXSeuFeUDvXoMisvIc88Px/Z+U/hITgvXB
MkdYnWZA58F4aJ2A1JQRkCW2mJjLwevxC5s0dURI9mo/+TmNcdgpBllIzxh81gFZszYC0juEO14z
JJ9dJK41coltTdavL5pzVlTHRHevhq4NgdLKcBQBPXhQcCu3UJN+Wbiq++VEKeC1sb9n0khNuWQh
DSvGw3p571Xjm9ePX2kp9gtNbdc03ol1YmiyxnxdLe0qmjqm+ZaRhgBvnsZ+HHLvXtIMhbVdHgcG
lTR6lKs6C94yh/wJ0aenSDxIW6cRytZ9VYGZoNUXhTSVjoVj3zCWyqEbCxyKE/MZunfbsOsYQE2E
CV2BwB7P5qCd9UBW2ziZHxhsg0Y9efdlFNAIzxCyD8urHzzAPQRia5bAnukjrwWk4sBgganQRqjU
6nAenSsSY6uhkzvhJeSHmHMuzi2Dn0DUImTE/bprEmszZcBiSdrxo2ZabTA1Unm+Ai9Dtr1nvC8G
PBVIRk4rbzO2+qtWFFd+J81dNM27eoq29YChK249SaRKfCVtH86OdWB9wSQ4C4zRWzmsKtl9jbd6
fmAl7Rw0lTwZ0oCEzIADCKMW632NcY/gtWot4nd+9j17yWsiEsT1jCBrg7TWWWASuppfajvFU2ju
CsAkq2qoylXPMIub0dqz5Wte0WGP6HaGUcZ/LXA7sjDByJCjweSmt+fHMhW+cvPzNHH1dmpyrM3I
kmNAywtXHH50IjH4eMGVXX83OBdXedKcRJxsrdyBKz5P101ufoJ/2EdJJtm0EUNuxVc6zuecANtW
q4MAmLe6iGgee8OAQ2kc+1M1bwMQFPOcxsQ8BbTjPKYVWkfxuo02djE0KxBuNAaAzodp+l1HxY3u
kWliC+awrXea1ZL2+2QC9+2zzkbCaX6PFrMcxRkie7Uj8/bukWbxlon6SQDTx2q+a3pAW68uvuGd
fbCiHretmZyWmIxqy4d1r/r3+nLbob3z7iauphyKJwaUP1ITDZoz/AHScorAqa9SzlEGhthy8J4D
Y7qeO40kR8suvra626GzyZXR/fPoXuWBudNUKTxp5pvC0QWk2EpuU7KLLs3mVdOMzxyjpEGMhpDL
aLubLp53/N6qXGQc5hlsk0I/M3qqIeCyd8+2SXYEmfe9SL6D6aX1rRfyM09eKVltwmFxyFms+yhK
V4Q6SCQRo0TeabHg5dhczXrd7trO3Vpvumsy9mE9T6XUeEG7h5oXb1WN1r1WQKoVtvU6QPsw4nEI
ITmRjiwC/H+O/RQvLuhlFuh2jIuPsxMrAFBp7GEZjmWsS1oo22qGHQfzLkji++aHE28UE+ZrrRt4
dPeFzU7N7UxyO2NLhEB/hbhronSpT04xPk3kFLZzkt5l3nADYkxb+fRkbdqwIZvAm5Hp7mm2Ho0P
EtQfHgPLvc4bM3eevcR9NNHxMJF/TAK424LJk2K+6juOlpiJaX/a95b+KoXzqXlEQvi7DsxSbRnC
pRiTcf33ltRa6eZwaOUpb91jzwkgUA66Thhvkdq8+lp8s3RkNWC55aa7ULjrv5p2UlmB50KiA6RC
OtL8Y+GtYwgsI94trGJkVUPo0hmicugg15H4rOzhvkkk2MLMYU8jH4EPXxOy6Nc0KVhTkbD36Vjy
xDTwrmX2wwLAoCljipWd1V9JmewzJ7/qGCnWc+c78TvqVF2Hpbsw4u2U7sy5OeVujiqyLQ7NgNhJ
6s2mrZ2P3OivOpNOLA5DUNWM3WbC+kyi6r5TRjmXRFRy68E/6JfxptLA4OQu0Y0U6MVoPURCYygj
+rNU2pOpRtUY1HnS8veBjIOzmGst1hvWXCbZToxiljC+PCkOZpA+gsaJD3WVf4tIvdhJ8T4bw0te
MaFSWQwY9zV/czqe5nw81ln6yOTEB0uID10lnL0aelwzv8smHle+zoVcK4N8nSy1vV5Mj2SzvFQq
p93EKTO0ZkqzempeEVanmpC8B0wCqZ7qTVnE1wSgH0p/xBqng4+Pxxu9Da6SAMUDp3BQKDtR10QM
EBeOBBbTMX1NC3RRf1qn+XKs4jNqmogFfH1fau2KCBsnF5ehGHwJWxfkHYjyiGlXl4pekRvNtVWU
j4QhV5VHhqQi/TKPTC4lRvSSZaRiHQnvZRm96xT2Dm1qcvRaHe/cthrX+losU7byvBQ/cOxdF3X1
4drtO6nx26GM/E3K+5Qj5IUhBxyFMgyq+phKP96ZeGq9UcYbT6vWSFVOWlRdVcWw7FrH2sBZtrj+
wGVxCnzJHF2kKDHkDoTLVZR68pmsU39UYwUPk0fxBnATu3JWdLyLq6NVPMONwdNR33WJeE0Gsq/q
LbjMLTJBlkfb2OWNQi3/xJTfjor4a+SJE5Xb2wjUJbsEc+TshIk+a64Lu3wUiflWTq7NRi9hWTs2
Oz9YNoktuDBW6SPpBa7DOkUZisfNnt3Yo5jL10ZkX+x+n0ZfiIPHGAgumygEHPDqNDdd83/YO6/u
SLE1Tf+Xc08N3szqcy4CwlvZkHTDklIS3nt+fT+g7FJWTp2e6fuprMUCAggCwWbv93uN+0z3oNn6
Pl0UF6D+IJhkSMKjsuHZ47GayJtSUIH1wkGhy1B4h2QQDpmRCyfGmtc+AdsdG2NV4grtwLToGNND
xEFHAzKuxhHmg8eUIGfC2LEaMCPhB+NesrHae5VIrE0/CqecUfnWSyJATNPbtUHHoFEoV8pQCXYe
wrfPMdcbqkTaCTFc5gKbdCoRBgM10xfXiSuth8EqtppgwsQfLIKMJSW5FYYKTg2GHIQ1svi1zk02
Ic8l5RsHK2xcv9Nc5l1Vawzjk2wd+6bjpT0hscGRwk+z0g2kVIU1bDMjiRAbGC86OLKEbnphKI2w
4fesRomOaoNJZplIic3Q5nGMy2rd0kMvO95hbQkAGdR3OAW/NnVsAvfw9hmFbquS3rs23E/DGLB3
iSkNFeDGY1WQViDCIiC15VlohhrlEl17vZM+EAHz0NDDTlz3TQlVzHIIc3LwUlItlPGkz/KbdJol
Eyvabuqy+QKkTXNjuMYP35LRvKiLcKARdht3q4zBQVRBrGpLvlrRqYGKgDT4WExfF0wVGEXHfLPz
XzrLfDRVjDBMAhWQ3djtEB5GUb9N8nMe4r4As+Yu9RC2o1/alrkKpGmckS4uSsN8L3vN4GWIpZcW
34RT6cASEmDDvtyrotchgFB4Iqx0WDZivWtaeI+Fh9VhNkBZg+jGY61s01b9sESN0Ru2KfDEi8gH
CdXdZiEZecWdpZBhNKC3wzjqXIbtU59UdIdw/1y7SvLZBWN1rKN67QFvixojZcWzeMEOeK8gplpa
vvgUDMbR8j5hQYV7sZxkCAw488BMaR7Du6R7dBUUKa3JGM33oMdmKL7Jt4AlTFqNaYWMnQ1oeVjH
rMNAlK4RIbpmVGNbFwGx4AGlrUlIn10v9VY9Mca+18XkWiVmvBRKBAathPOEJ5CBa8rrYKLChTAy
+SN6DNrFjQpyCEgFTxPYE73vGFMrQcmMUG03krrba1G0hhnEXvJeoRa2Ek39dUSHmHRAlW5LcaX1
2KuazN7qnjGcoOCrlMamHek65sljey/FGR1VpUBQjLfPQgGw0vL3KCwupZV2m3iYhEUxchFZ3dZJ
TcCPR2GqGgGfDLJFG0A+3jaZgMYUxCzO/K0XtlMHWn7WdGSvoJXemq3Li5jAWepk6G1T6cl9KUBY
0CwJ9F3rA8IBtILoKL0Yfz06Izcu7i64zQF2NqJgrdtTK0zOM0mTL61UK+nzU/bQ287cNgWIXzA2
HfUybhhL8SKsN0oH8hx2eGXU3BQJRaBKq/jTdNkeXP7oadgpNOA2fQwduQPWpC+Vb8MW9QyjqbVf
qLgNNAFyP8ruCElpxAyZ0NoxOKaqeLZyVVmrYlOs2iHbjkWIQIMYIl/G3X70eDl4nlrtO/D2yETS
EEb9o54i/xTrB6pm/P3TEbM5EFk3qEKiZYHVGbcm6F31fam0q1RUSrsr0uBQG9RPixLQPld6YV9y
F+P8hX1gDd2TAcSTZaUELU79z6zW9iMRUhEtaRxkj6k+KhvkZiFNWDbs1GqqCRFRuGikBMmWEZX0
a2NtQZhcu1R9bguyOuQ99cak5kFjmKVrj6TtEs0qpa5tqnYqYw6hdTlyWR7RKjenR/Ic93xFNPAI
K3Gp2aqqKrDoigOy2mutc21dqdY3YRDBoeGxd5L+sdT5xYXGV8oR2rLe02nWKMnoZnvVLCKhR3Te
JqDk3stuRCAU7igK3fxVln5U4fuIE8LS5bulfFiRDouuYuplGdR6lroJEzz02o3KwH0hComwlBs1
XVMsVnwtXVnQMH2/5fuKVzLw6ttEdpdtOFxxYTjkrdFilhCSh43mEocdSkQjvgF4ybKR8KkmGGtr
mveW4yzrGGaz86ihAhxaslXiWwFsrufvch1ziYbw0k4CXdM1H2O/NTdIlNqlV+SYTsFBdeSi2DTp
vky5kzUXwRQPEoYs+VEdapqbPpW3hoygk26Fxj2n5tJ772mvovzZ9uN7kxY3Vh4uNa24jJUu7qoA
PXnlvsLdY29V1tFx37sYSjl9TpMZ0+PRha49ddSYdaRTod8uK194tkqVCAepFG3aOygFqkDC0Gj+
8COVmg5lL8xp6ekwzlEXAz1WxrVrOaOtTPohcnhtb0PFHXY6UpxFwNBHTRs6sx7O4kIurOM8uKuF
WFyV5kVWBTqG4vDY9vhSVSKoMOFvdUtFRO+Q3HkpqX6dhatOH4+cvXf0q/o51imRKZ9yG1xMRvsM
gnkrtm1/VWWGAw1StYVvCfTZN2Wm+WcvQ5WQKZQN6Kt0FXzerH3GMwJOt3vEeJf0rOa9MwH08xAI
vvWE+xpQIJNja+HJqQ74oTy0+BTzlquTJVyQV4Ghe+kbw743AnWbhOEN3v54z5CFzBApzxaZBX4t
tYz58IkD/M/TD1Hp3upWpMeidxuJtmdNcgrun/EbQnKXfRGXCCYjY9kob/lFIXcVuqIy1+K1r2Ds
ORYOibabRMRSqHSVC0694S6Dl2xjXe5xkclVs/bcR6ktFWht/LrrTjnSLLWEyNLjmOU3r8OQnXnD
hvSClQWikgCXVIKMzXw1hFl1QFkG6m+F+UUc83fSsFcMFcI7WSQHyi+AXv1Mw5evADhBO9ecU90O
EuEHWHv3Ingbqq/Q2AX11FaU2Yg4/mEYGIUaKkOjsjoVkzInlMRx7eFjdw6miQb6lggW4aDTEjqV
H60G8pBHOr+2Mu/xK+hJIjOxOoACAUBEwpxg4SdYtoOTF7TDbi7dh00Qch+I1yr3O0eSZcP2lI2p
oxlTR+vqBT5eMiWYdlYl3bJ0GchgBE9faFH2WbEt+uq+NfJxLSNAWrZ4KPWR6lE7pjqHBUix5uFB
PGwiUapNJL8SlTi6cLSxOiz7Kd44Wypl1Zza3LyNUy5oOiJVzaXyVFt1vogCjCjZHwK8UFPeKLrw
XLoDID8wI4rCt66RZNAayvJhIz0qemHA7njJi9Rd+z266gzHstI4J1TEHJTr0Ilhzru5sGopsUqx
UDkZXmUhoi1Xb1GE46pfNv0qSQo8w9wTXmRHT2eswrAMHmyOg6xAUHQmwYe28pxOTv9Bk4sHmzGF
VpY3RRMBw+gYcAzUP1XeS15cMxJAlum2l9BFLB5oSuvU2NuvhBjXt0IyPw2tRXtYP/Y1TDOV4Bzb
GGDYVgPtszK+q725KRVsWsNPQ+cGHZP4R9FjoCEaNX0/HK6Jo/L2nZI/lBFkipqbS67u+6jaWyUM
HySaS3jmD1KEnYFhqT/UtkQer0g4ylmyYruycZBxvI6pvyxbT99aUH52edg/SCMSPi8XqLZnXABD
fccuYN34go1SJF71rhk6BIncYwxB3dRAwA+NHDrdcG4Vqgea6j77FxgotCq2SzpYI9eO0JZH/Mbi
NbSM7dC657yiQGyARURSD1XH4JjIoK5Jqn2UY39UcTWgl+r4OMiiRSakTdcFCEHVKlLRaUVT74w6
ylkPfdTcUYVgs1U2hVZvJYySmqS/E8gjPjZwgeRc4zUQbLCj0Oi8Kx9ypGBwjEWEkJGT2IwRLwOu
m1zYSQHpqTT9fU0tDcztVVZrMoP1qbU3h5VQ15ZT4axsqT53S3ATZ9jxebT1WbmuVGmrtzGvciyT
l7GUv8R6gLSuR64kCx+e1rxGavRW47HM3S+vu4K/i0pOJzqoaKWPFSa1gJBhmCwFIaSCpjQZ/Gic
QFRUbCAMVGw1LnMLZxniEy3sLqzDB/7+t8ZbmePDROIf32cC+leWiO6QYZXmffRVf1vJxkce11eS
7u6oQuA9GgoeF72m7oy6DO94hhzSxN6hjiogt9Yx7bVF3zIXTTIWDPlFqs6Gq+zzQnqT3A53pRSe
2FTNSmsP4kts4hGW5oSi6vu23A3KsDZ4glLYewkNt6sLT3jpf5YyImzcrft1hnVz5z5YefbBa/1q
5R5o9JSroK4klzcnbTrhW9YmUdtjj48E2tmO4smyMQModaKarzw6qkVuxEttkrnQ+Lwb8gcFTXPp
j9axh5LmpJL6g3DIG8TC/g7roF2vjbOW/JjjC0bHPTno+ANGaZGs60ETl9DmNHoXGDWm+lrqeu9Q
1Xmx8qriFh3YUtQyHv9I3ZUMSr26ENDI4zqQWEVNC4+QLPzwMVpbUE3cKqnA78ZFUdVBcejeMgjT
vaUwdEggfGsPskEGbzq9B3GS74303s/Li9IoTo+XA6cROB06WscELbdLMD8dm9xFQbncDgas8wwl
OoR6cUPc2JRUmVOx6ili9EkIWBWvi1rAlyQ/16MoYd3crlBN4KoW0SnLq01GsifaFc8JUgx3CK1e
mv54DDCytl2/SJdiTvqkGW5JLoLhDuNIwndxiW3NNWCwGPfoXVoC5im+Y/9Gpx/fh3ePgl5BSitU
KCFwhEF+1evirIr1JrHiYVlL9HfjGnUI/WrBTuMM9+3uUnvKW67uPYVWsw86g3LYpwXHIcM3HemO
9WEM9Svgl1qYj1RQ1n3qQfyN9x2Jtb5HN6L35LMR9me/g1LdNbA9pG3uxQkmtgj8E/3Sy4jhgKfK
dV6IO+xkcDQr5WvVY3NTAJhqCe4qNaG5Vqqf0lG5c5XwVqVNWZlGs46IgbRy0tt5k6tmaDcZBTId
p6QwBI1EAhcikZALMmKhUbI0ZapSBOINhouxWCfbIMOcupVWRl3TKwFstLC5WORCfFD78t0N2/eo
olYRjmST3MZF0/DQDEhhsid49+9Br300bbZ08T5XyBRYi0JPvWzAv7Bg1K77b0CyFOwRkAGeCWcl
G+99zXgMjX4jysoWUWbhCLV8CDphMpSFo9PwQtQqtLaHT7jUy0LMeWFUpd1a6koreMOK3RuU9Usc
vanK5G0QbQF1b5CEkeFQZ9fRtZwS1wOkTtKDlZWwkaxnIjiQLQT+QcAhYQHRroE42x+0xLxDawXA
nZgPYtkeGjc7z+b+/+tH/7+9j+ySxYOXpdW//oPlH1k+lIHn178t/us+S/j/P6Z9/tzmr3v86xj8
KGHef9b/7Vbrj+z0mnxUv2/0lyPz7T/PznmtX/+ysJxDB26aj3K4/aiQJs1nwe+Ytvx//fBndMH9
kH/88x+v8M5SJ6jqMvhR/yXVAEtJfb5UX1dq+oafe04/4Z//eKhf/b/Z4WcMgiRaf4ia+B2EQA55
91HV//yHIElTerkoM1AUSTwQVXLDf8YgqPIfokRWjalT5ZMsSZX+8V8xCIrxh8h/iqhJhoYdpqz9
T2IQZM3kUL/GIIgmKJwiKrBypgwEXeHH/hqDkBVZ4GeDORx1Cc6MoZETN4dDJejus8283GkK/pTz
Wt1oGAmr8Rpkz2hWHhXj23mSGeMl8Cfan5XV6xRAniGF9ZgkjME9wD0GqcLFN/AjLhvzUJZCt8Ni
yFwK0vjZZ0JwSYexRHc+BOuqj8JVVgq6LeDmxtvIw/KwlBE9GN4pQT9FUlT4THbUE87O8D3dDl9r
FXJx1PVrOQHuSOiI0XuQqnVc6JGT4Im7qIIOQ5b59+A6yCtwnhXwdR/v5lkVL4J2b45Z5zCwAqYk
AOvnDr/89F8OM+/VBmSqfV2V70wtEUugoBqlNXEIrbicE8ckSlPt0zyLkj9eqap/PwdJzavmyZwG
9Z1R9ts6tavR48wrv8Kj5ll1zjCb95yX592/F+d131+TIkRCHjHlV/0fs//9t88H+j4uuXjadgjK
flt3ZIWJs7Jommunybzu+4MqEn+u+97O06bcuXmb712+P553mRdxdfQpCWFK/ncbS5pOAXX+5Jcj
fq2dd9foX8Jk+MpjXrRj4X+d7G/n9P1987F++6p50Z9uCiwxwWT+/D2kzuAgNC9DfZZt0utdSgPT
8Dqdp8EkN+rg8qL2mWbniGy4aLvYK7P1vOprQ/BOdEl/bvJ1jHnrr42mj78Xf/k4mqVEVHUYXs2z
81a/HW5e/Pcfz1/xy1l6tesBVwQAPZT9i0U4qYnIYvp5hoU35aBanZA7lFhxDZyXs0lNN280bz4v
kmYX7rrbee284vtIo15zkHk5ng4/z33vmc4qru99TIHaW5PIDI593r8TvFzjn8/N/D2L+WG5S+DR
7ObP+xSlaq7RSe8mkRmKdsVpG0N1OkFonUi9STRN285Gk+5kOZkG1YGqh0AfQhg2OKrZ+Rw1Z04x
l1+zMAAJoONqAkdPSYZfs/Navzb2auj563lpnsw7ztt9L/5yyHnl/PG84fd+8zpXnmICwtRfFd4I
GadNsrd2KPBidsv92GQKMoeY8b9mUDiJ6xdzarnniVJN+Y/EnzClEkNUIxRFXHLKGov0vtt1VtDv
VMPVN+koOkCip1Et7jMtBuxr/9Ra6tqhTKphiwNwskNyhFJtmvuezOswzssdAqRbap9cj7Gkksf4
DvcOoVSuakgw/MKQ9I1fFsra88mQc6cguZgazioYpfsgwUgbxmUl7mCOMdbVbkAI6fKWWI7WQamQ
KVAEzryYlMUCuiQQXNtACOujkRjCjvjZwJRI0GlDPOOmzEACTrOdURYWiE6DVVPRbaXmEWTgVTEb
aZVUcBZhdNAfq8rIxmaAN4SouKteGu9cwF5YzuIGbmC1s0TsnLUp+3Keq8xSBapuvqKrzQCnCk2v
oOABNfFAExsI2AxxZJ79Xhm04lnp/HHVT0/QPJlTar8X57lygDCnJBNO9V9R4BEcC6LspC1+FAOl
NF0Ud4J3LkRiYfVSzx0hn8KTh6QCjfSqyhawk0nL5iJbbfd1IyrTX+779pvn5nVFXKIXblWcTwwR
LDKL1zjDVLvZc1XDo+SnEeu8PH/y5c46WOWwMZXYgY3R77Bznf7CSk6Dh9nqMpiXfSieu75w+at0
MtlwqlGry8olJZ0APrAAsxMoeI1qv/uarYsNvsjy1h/HlduV6s4rTUj2OUxihp8L008t9PsSgezT
BL2W2g28dZsQ67KygvOljKpDTQwV9ZS0CMMi2/UjPkUGQBDlbrISeJh7cDWsvTfScIMj53CHaFzB
3veufzEJfwPtzBZBao+P8Ub4ZDThKTiC2RAGuR2j94Dx6wUyfO49AYfmPRS4zdA8LX8o+akAra02
MroNf9n2sr000HMR9qx5vj0YG8aZwXjyxIs0LAv1vXFf22Q6NFmHCkSydBn3Tv2IEXdJbrr/miiH
Bs8ruGr9vjE3sYdjn4P/n549Yd2VjB9QI0JKerlPOXWleVuKpZNRAMYPkd2aDEHVByQ/qkaMwr71
rsaHnm8HjPSsZdZQRt+U4THDlxqzs/gAegWDMxn2KiZD/hG/hFzcmHBY8cBobdVfY3M3Yi6QK+uK
yykLMBin9OZNTDUa9MTaCtDEiA397DHDNrCD7ZqnsnfwNuSIbn6GipykCItsoTkM5i3Euq65JjCI
G++S1+8oX0gU3RvwsXE/hYgbINOlQuqk8dYXNPh0G3TMODp60a2BUky1XfHktTvd3FSkuhNX8dp5
IyW4tdiQQLGVo0NSbdvCzkScaWzYez7XV8FeiAr4Arsf4AMoKxZo5KKGHmaLT+WjKex6KrifIYw+
+mxn6ZhUjhBvXG2pE/ME04uQnNFuH8M9mYDd2Qsc6aE+Bg6pPB4WFTAJicqut4O+7ZV17gO+L7Ty
A8uqMaY0dDQjWwo2kPX18WDKb+FIh5GmcvKWO4jWTSY4mb42sVccd6VxiZp9SNbNyLOhLHqQrjD6
zLxHtTp63Ed7ol+43oxjRW8d8tv0hfAJ/57EPdoxgdu093e5B9K8xIZabdcjwU+fuCqrsI1gZvQO
sn2z3kmfWXmTRiT/2QoM+sLmOgkILzGE4u6kiFiY21BYYo6K0SkWdxysfiGeSgMQ7FdZuoLNDotG
s+w0hLmyxMagwzjL3ANESL0jHvJbTcCYAsuq3UiZGO/pLXRVFxQTn7psH4/LDsf3+gDHBIURbipY
MizUwxgNi2X/0j/4JbUSyVrG2k0tb8mGhUV6gKmDiToixRCiLczlGErJthv3OgP1j/AF7FLH+whI
ThZJDrvtkoNBgekeIp4qPMN/CYxz8ARBXBmxyNtJOr1wO3m2lF3Fo+AhOL3kU5BFcDuiMBuRcPDU
kvogBjlKGzTRK7WheGIjBeqQ7ngOqgvQ+DLaMU8S5oBxCeZYwiEs3+pkHXmA+dJ9Y56pdJdUSawF
Liv6O4QX6wHPNW2pnLB2wft44iFaZC7s8HLP1VX3DB9FN1B5o6RYTZhTaWdPCDuwd2jgAOuOWDgc
pYIRiqwudrjmJ25mqAInZY+aapPBzqxXk49Qs8BuA+fRBchfb9icSQDZPVu29QODJxgD+b550pSn
otkA8tWb5lZ+d5VlVG44NVy8cnB0bJ7KfM05udjvJAdZWehQFGzvIb8C9qoBni/7eC/i0oMTjHxH
GbYWwXlKitaHtjvo4sp/a4LTaDlIXITXmD9XUYuLQVhXwQkkCxaZgQ71Ib0mR9KUz+q9sKzHWz/A
yhvU50VRzj7MrYzISnhXEsQfpy3WSnyU+oOgHkt37xVUNsh0WhUmMOoe52vIZz1l8puAWoS6QSeI
TGNAB3OxrmBg1o/sEVoWDO4N1KI7ohRydevdjPtIXRB03F8tVFHDGt1PFy2hdQNe4QMZPol4+ozL
AHuu1tpUMe87OPcIAJxoIhUuwMn8Qy7ca+SujPfqCA520zEwrV4t8VDjK0LiR7hQNP7I4LNIKFce
eRuwSLO7+8a/H8adaYKM1naAEiAmkAIh9Z0XfnbDc4tJPmNKhAfXpKrI+jzKHgo3nOZYEPFhs0Vg
f/MWf/4Ym3X3oPeblpYl2OX4jBevXX6QBHzL11wh7OVKc4GfQIDfMnChvyB0y0Jnyry0aN9xegsX
Z/8pUPccPdozqPEVtF0wChf+vW4X6+42wzVRdsYaP38sVEnoWMcOhF7q6/WbZCyytV+uCWK5F2EJ
2foOhuEiXBnwapwfGmmtV1QQ+iVaYoh8o0CSW4VOuh8uerlUXtxNDcMfosySO81YIs8U3ymiho8e
PtS2eGecunDJmUs2D4N/xYCZ/F58lL0H9WK+5xvqSseP8gpHVjuFiAM8DGhsKpACdywLxOXauHjd
Vk5vu5vE5poufFta+Cvt9sfiI182P/BwdLa+uJAvyindyJeBRoEOwANiMJ6Y9BpeRbJzSWK9arcI
HsD1E5UC9tJFIodGY+nHRzbtslXVbnWsedYKIPXFNSDIPMTU3cI1+LLmIgxeQEPyett3SEQhFBXn
Uq9bbmFkwRT1cWx6qdb5OVj2RMSJa6+6Zcg0ofCj7ZWrYRnsVKe10aPJoLgoLNLTuFMMlErOGzxu
G+c2mbrQSrpuVWQGL9C1lQOBIxsiGKuT8EN8lPCiQtz56vEYQOy40TbJjfjg7aIjulA4NAQ3uOGJ
Cmn2kK1Dzmod3JjPVDX4TEIuBTPVHt8MznoJKxv1nJ9t8XbyMNGk62azDm2PE9zAhqBqQkSOdhV5
woCJGEE9SPcylpx38iMMcyddtRcNrvGivUR73VYoAS1WDbFOXDRbOyiH6tReyq27fsGnbjyMh+Kk
rDBE8zbw0w6Ixo883qj5InRkh57wnfva5Z2xgKlFbFR6xxbZAvOD03jQVv5zvdVafviwNHfu7qV6
7Q/JqXcI6jHX9D4O8i49+NBTVxQD7MgWlrEDv3vRLMKja4OhOzALj/HKWmFndqm3umnn99Epvxee
gtveaV7De9IN7il+fBaP3TLfaoscT/ZF/exd4R+jT7/HoRrythY6TJN6UTrSirfGlZaMW4crjGA4
RvAMZwTwfWrDu8t4Wx6IFcm30UnYaI5x0O5zB6q4na6tS2oHK+NZYN/a8Y+IB8bnxpZtPLVtWij8
P+FvPwvKBv4XL5fnhF+19tZ0SrbxntvhMbyvD91ndDLX7aF4jen1gH49iZ9PySm4HZbup/+cvmNQ
w5WgjdH2OB4fkT5MBr536R0BxrK9al7Eh+AGay5MlLmteKiCxb34kVKktMXeHh6oivaLe+utecEO
WF0SFXiTbMxX9aF8RtmANQB9ltfyOfyh2t0JR8n+LtpHe/lBt9tLcUNY6pLa7UJcy0em9ugIfMFb
jhRgjebbTnFhWWgHY6PbGMw/TTfdRrhS1qR5a0AssFB6wSqhOULKZGW/SG6kTXrmlbgrPrhXswdE
DttxH66qh3Hv0cbU1yxaZkfeTtHHfN/X1/Dso6zm7cJT5PT7hL9X6NSEIOlQiW2yNXJYqwQDMC79
ILGlvvIZD1PQOLq0NxmncGmwlOWFxWUSFnDO+7fxLbwTXJsIeLdb4CAoiQt1WGuUmyEvPQhv4pF2
Wbe1Vb+laMzTctF33qbf9vxBhlP/Xj6j7CGYasX9nkKrtZUfcPcHO3sUzmTMrLxNxhsplDaw9cTH
TnmCk7f1tsG2X/IubrGoXCo74ajAcg2Wxm3ygTpRqxzfeo/gmnqLROaV2V+iK866urXyb4ZbcW2c
x0NDRuOxxFILT7yIZ0V8pmy7bDfu5SO46bjUmGfj+gDHha7yLjwHN+O1nxvAuZWAUEKjgoNb9UCB
kiI5qRQL7a1hRxjaeIfTfvAafOuOOg3BY71NnX4rMVR7rc/FznpLIKnB17uFUm6+Mlc++0/agYJ/
P501MdehXd22NTQLKluL9s64ig/lGZYBSbbJzdQ/eJHeihdOkTITAqriox0O45UXYvs28meEN5JO
jTENG10EEoFoloYlPgqINnfD8g36FgScRX+rnGDpLijA2L7tLcszbSmvyZcxOXbDGg3dmSYvPndH
rmu0EW2CXfcNXI6zvPN5QukC2dKLuEUTqx+spbnlwVcx6LRh/jvppqe50dfWWVyLpwwlr6Pde9dy
RWwqmBUKKB5eb/PmO/lSg0bPO62/0Q/tIuOFF545775YSjSShJatGI1d4XF4b8b7+FwjDX2XnrWz
ybs7XFmn9Jrv9W299yvbupVDLGiWTbjklSZf6A6CxXDTPvQbhea53HY2Hm576c5cF2t6qBx5fTEd
7ZY+RfdhTr8e4vQe89lN89HSTmySDRU4W9qEq/AuuIlutD3q49tViRj9KnMLRItecOSHlifzhmfW
fQRf5A+ofiiUmIOl+Di8Dq/5pbyPbpNTfUhpBfGMPfv3xp10LmN73Lo73C5P5o24xFH8+S10hFtM
tXmclc30T+9x0lwEpa0/yq/xRdCWYb7oJkH6om5tgWTajRIsIrpQNoLcJ9M/8qYRHyv3YNYr+sU7
fUfI4xpL4XzLeOGGYKYT3UzuWvmBTAQ4G1Daum1/7+3UrTUiuV3J5nI0PsRh8rq/ifSBvyLuzsZ9
fY8Zp7fTuY9Kntjs1rpyEm+wUBdNGLarZkZcsW9f6LKhMDZifDRDb8IERs7mPvPkax3BL4op62AF
YFDmhO7PcxJuPF9zX4iUiY9H1oU3jEIAotQJUp4nM2jyvTjPeUNnLuSOyuQMR83nY4rxrvGt3OkM
6Q73h37rU2gt3I7ERsSkEh70W2TMKNuCfSW8tAA60mQOGrfLAoneBqqrtzN5qqGy4sEF48yIsg1R
vWcZXH5dxh4D4GnC0IXYYX3rFbh7QdnB4muag2CHxBYbIbmnyFCFE7KP0oraQlkRYTnPRgQf8Bbo
aC7jyfwMkw05MEExzQfPLGGkehBXMbK7zUaYnShYGPCOITWlQYFNrIIPBjqIgzSt6ju/3fm+hN/s
EL1BDwV9kSdzHnrUee9RpOr7qVOe2H0UH4dcpxs0nSfIFlUBMRSpeEcBiYhujk/kmJ1kRaHBLYQz
OO2mRANPw8k5KZ4Cnye79i3JKU0EyVizJqc2YyqRzLNNrwNpBCq2jDOsO+O8M7Y7zxlzVa4rin3i
esk6VIDA58kwVafkErD8e10uNAGyefQK6dACqUjdFA+klbt2msyL80REVUzYAiOwGQudJ7kgFDKW
m2CjuouerYHxMGOzX3itPPHo5SJg2vk63tQ5qavilMbUT+jw8Oec1nggdNO6efLb4rzdvBtJQpRS
8Pt4kcwMsLv6iMQK9omJL4BBAxBhDCeIvGdqKdtLtSzvrPIU1zm/qweo3A2WWO5QzEF+z6D0uVuU
NaEjN7iqFirIeD5VcvoqLr7mIhPCSOpHTjj2FxgIKfRzgtgxioTtvcdE4tzgarCC5A25Xc6LHV71
OTip/mjIZrP9Wpo/sNBlOIEHbv/Lynm/r+V5tu1hiRsIjUZwV/ytea0AJNdeCYZcQbSkPjbPz6vn
CbIunu1p8r34/WlRuaCubbyeN/te/3UUpSnL0f7+SO/SG7MxaoxQEBW1JPGioBC1YwC1jrg7CHKg
DGQb9KrO5eUZnL32BJVIVhSUz1mslevMgnD/52fz3O9OgPAGsfWbP5onxezmp8LCx3a8lfHV4ImZ
dwLBrkf72/cP/RJ/3t9tCb+W5x3mXeeD/q3d4NeW8+ffB/3e5+vw31//tXmveSn5iO3db7vMX9gZ
JYT3Elz7+zDf2/1+Zr8szyfx+1d9LxcalD3ZwgD024Pxa/b3X/eLKaM7bzsf5Jdv+pqd1379QKth
nKljivSLleO/vSbzj8H+gRtwPsQv1/X7d/72Y/7+DL6/YnwZa/WBUt1zNRU28LNNduPk4TlPflv3
2+LfbUIJAFzrt8NIc+Hqe/N57nub+bDZ7Af6vc33x3+37vevmQ/x22G/tjGU8bam5rZqpt9nzkVY
LxyydYFqop5e5BifMJk+/W0RyQaEHtrnn5+YcyV13vxrdt4+A2uSTQ2rub85xLzFPPk+zNe3fJ/N
v93vtxP7t4eZt/v+pvl43+v6qRL2/+lGM2np/0I3MgzL/O/YRnaWph8/6uBH8xeW0tduPzlHhvSH
YRLrqxuyoisyHKE/OUeG8ochawb8IcNUJcPSrb9wjjRNUoyJB2QY+PX8yTlSxT8sk9KrqWiaIcmE
W/1POEemof2VcqSahqLg7y6rpmRooiiLf6UcIdLXLT0L2k0Zi4BcoFLYyBzUwIDFT8UdmmD9VAuf
UancmmIbLvJsghmbHk+OEN1PatKYBfDwqXYxYsnUs1ib92ZrRjsEFO6+LT77Jj60pkpFCglaAA0d
TJ9BlYBDZdha9tCoYOlkGUxanB6vaRV6Eu7Pqe7SGx8fAqsJ8bkZT5Iv3OSWgPm4YrzCS3ow/pO8
M1luXdmu7a843IcDyASQQMMd1qREqqKKrQ5C0tZGXRcJ4Os9oHPtY98X4Yj3uq9xFKJ4tgoSyFy5
1pxj+oKcMrlEhZGrR/G2Uvfm1gk0PJCKA10NQiy0+CWbnAhITXqJ9ZFYoOunku10fAbvQARrbD/4
0yPkiGuD8cWYi2szR3+ixr24TvLZa/8O5PuZjeZ27NBUmM0lpZBGB8rG3PcuAd8D+dpRRdwNeRNB
/avNmv1kAmAzO0BXgXqxZXTfq/TP0PDLu071hoaaKVLHRKnkZVaueHAr56Yh+lMUvE5pyO8cqubN
LrcV5nSZg8kI2m2iC9wC2HctmyBkZtN+8kaiyz60cFmjlDXxpv6WdbJtGgIoTV62oMVnJfknpDIC
RvIDRmQ5bdwsxbk5nUXKGMN1eVft9ODZUOEj/ABmze8ARQIff5IdTHvJXND00l2PWFzvaI/uOz7k
r6Dh38XDjJw+QSavc+b4ubOOAqJS3Z8rxaDT487vFiyKxMbYnBJcv0rH8OjWbrweEH3MilFeJcVh
+caJHeB9Xd7tAA+OXb2GE69DlZFgUo/ea9KLidHJyNm+zB7QDZycehzWOd0cl7EV2RDO0dH1Zgnc
ACBGx6fVlx7QKAOmAkR8024koGn6ZeFz2vrjKlAgBP2y+MPEmtFWwqAmDi+x4tLhv33ntQ4aWqb5
XalesRcMTDLCr4CKb9U1/jVRDSJG2tuShh25ZCrCT9hC0FpHeTJDKQVLZanp3hisL9F8WWlsPIo2
2FiZjzWq59hCBmztuzSeg5M9I4hvsKgf/PGkvYYGf8vvqh11HAJ1jIZi/XOzEBvBkAEb1lxbmPbN
P5UaSLSY5EOO7ZSUe/9aj+FrTGRCGvP+AivJTedhiDnYCyt8qLsi3qVTAJcO7kRSF/yZyMoT/GRT
UI1HkX2N9NCrqiAKpxCPwNObVfho6h5Pl68uoiRrxiPNts/8b4Kfojh/hGW+XSCKmW3+IfV+xJS2
3Hh1eswiDuEIey7Yvv6MfipXQvCqAK54dfQB4/sqsJd5qvlqUXdyjdJ9sQz4E82trblEiCbgkJXz
XoVFQ59Zh29W2XqbrmQCihzEXyPifdOJCxrumIecZoeMW8zgpoP8gFKenHvJ5RDLq/KZJQ5VegB/
dZrTzxSPeOrhpSLYnUl2+se0wj92Y216vbPnmETDcUe80T0Q14ocN26aZkC0EJGHlZb5sbZHgwfB
TSdVus0inne95FNaimH6iIcAwshb0RCv1vMWKltdRSPx9RGCxjMAtXyOonE9ppvMZT2Fkh8z1OTs
5OgMZkz7poDFELtXSyKHx33UYgVi9Uxdmp+6ui8qVqC89awd/iZSpdP802AhIwi0PuYVC0tBgPu6
jEj/a5lvhTXTE4YklRm5uyazHplmZxgeGTOCy6vWotLJSjeYzH2x3LM9GvMpVhcMBcxCm+ZDlP4f
MWa03tts00Y1HDeiC8q0CoDlGDdea4x7VO336TI1h2+8lfXPJO6lJbabtC6ixCctEWQvvbseZm7d
4mjxO3vXJDFNPTOFhrC04nMPWDAppHBC/Fg+GXa3HTuD5GusWLaVlhuTAbwsc8xmRkHaeuRcNOKm
1WA7dJxDLKJkGSpolUive+dQehbDJFLrz2beaOT/zGvMnNRvX6ESMHONM588kxBf/F6D76V3MABY
Btc/4MJliO5jdlpQXXdGzlsB/uFWVMEXnIh1aFmIWaoEI032hKKINqbzpjsEVDNBnrsSd8q+nir6
4Uhb4NhecfaJNXRYbr3Mg0LJtEWSSfOzloSteJiaFD+Q3yGtiJ6Adf8mmPm5cYnvBszAYuGG9wpi
53KVj/6hA1kK3G2g073Xto64Gohiq1R5B1UWeKdmuS1shOrSI/R22bCciLcEDSDvqNFih2zhugU+
o8rEiT/lUN2NuA7oXfyJbLoWc/+rrLkMLCv7TfcnxtzaMWQW+T63hbONB/sYtOaAq90AkWNGN3Xi
1+TMBXtnJCuC1Z6kpKMRws4LhHsBzXHWZAMEickKjNF8XTNd72GlUByx4M/mt+l2L5gF6KFm08Ms
8RvPYNjinp5HFbIZAVFhKR/pSeOySSAmNw2bU3YxWp+/q8A+p5L8A+Dja1OBT2YUEo/sk5hQKtP8
duwlgi0YSVlGmp/aGUlH4Ydt28N6qG4d/SvqCP7CcwJOz6pn1ElMzcnUZYdI8YktAW64GYqd1RaH
MI+JcdIovLKQRSq0um1f8bZoZVzbYWap8MgJDnrxMNDrrvtxhAHBAuniXVgRKkobBl/DGoFzPQYI
NtGPBAN/BB4/1uRII4uxkVJbF6l4XzOzQ0OdydXPdsjNI1clFUe2VF9JzITTsPb4YemZ4kudp+4N
LV5KKwd5DuCwFQb3BxPdFSjpaOf37JSRPDtdudRvlA2GUz0ZmMKJbzvLlm5+WsLQBfZR3LbWNiyN
6LKULjEYDNW2Bqoii9GQ+fZz5fhywc2Qke0Z0ykqDHerRrq0PVscAUhuuk1nojIbo73TQ4CNJj9A
LkJLdvFx8nAh2QgIRgXDIQruxYzoqksQUEZmgFKjYkIIrLWJi29PW9AqHDCxtRl8dL3jbMGwb6Oe
kQDD7Vq95CWlUmpQZrkLeTlgervklVVDQn6k/chLzuDYdbubToz/+FBPZXfT6AHn0tQUlExbdxz8
k0Sn7nWVdaAC/xXVgNPhrG3aNv8pjvWpaUAI4cl9zcwRdnW7fLdHJ1IfoUJA4FXA1JCOzNYpRHJ+
+uux2c7ZphhQNAnANKeozO6SxGYwKc2nv2V+P9pXYuAxpCHd65Hyahtkv9MvYqo4QWi/PPz50C+f
BbspbEH625+EB5MMsCgj3RqYhIvlmnwngYsw9+5sd3J2aUt2gO81+HQSCym/xDApGg9338LMFYcZ
yNjY2hcrJ5PUjF2Cycix39h2nVgMwnp/n4sCu18Hz79YfpeC1/E05tkz4sRsV/88UadccshE4T/W
IY3czgpPRKTHNYqFxApD7qRgJhgdqGffpECyoRR15rYQoVi5kxUiD+pACUf9usmCmqK9DW+DLrs1
SmHuZSTdk5f17smHFRC59nhwDQa1RfEUON/uWARPLd1o1GTDF+ra4TZS5nA7P2SRe6lqib8085wT
PwWk5Hvlhct8EL9ZOGTHDCn/tm64YLzWHIE9Bggifz5NlaDEcbM/P49ooKYL+hXX0kwWGJaKE8Sr
8fTzGZFjTqHCG+XSQ0zKuN+NQv0qjLnf1FysBPS4b8p0WyQ5RFGRkYp2xZTMJf9+LLB1MQGMfufd
JE5mPCrGOD+f2qmNdjGldgz4OUZTiZNlBECIM0x1uW5JkpIgNOLRm/dlLm7rcoD7kBDSFzq42pdH
Qsccp3zIyOvRG6rN4GXGzc+Hdnn6r4e6epEx+alu2aktBxVAiHmnb3AoW1uhaa6ayh1ucnPgbKgo
AtIiRlAUREiXhIPVv1ksIaZzQ4SSc1PnhfvXZ4HdqI3dGZL+K1/7+V9AcJyKdj5ZLtHEP1+Ryz9y
C/KCVENmY9+aZ0s650AnA0ZO46YazeZX2gQFqbemC5MAVOzg98ONrrV7ngyEXuTfqNnWT3HXGpcu
Z6alBVZPqbObWvXW1WgLfyNKN9z/PHTm6CJzssyVpjartCmuWZxYt6RgMV8cMkKtrLzaZb4XbrpY
6ncwCXs1qvQhdQQcnXT8lfcqf6l6vMpI89EdFkjyTDday55XO1Lu9b/1F/7h+/oX4Hb3ZVx07b//
q7Wcxv+ygx1///u/Ostp3SZ3WLouF4vnS7oJ/90gBN5QoIRr+kOXt8UeCsVyVo1JcoUX7l37hqpG
opOKYYxgtGX3+n/5+bYFmtP1aPqb/9Qt8CdbTPjV+0Orxmdnri+NopjkIAgIAtQEnWrEbb0bnQII
2v/7z6b18n/+6cq1XGFbsOi9f/rRFP+GHc9FD2GGc+JyYGzhuY7ZBLefuLjZNg9m1Ibrn5/6DzPb
P17yf/LW/dPD/z+tdq4w/9fm1yvGuX95iZsQu+zH//Dc/fUv/7P/pZYml+SOByWEec7E0vYPz50n
/s11JG+m7ePr43/gqf/03Jn/5krTMpVHW0x6NM/+q/+F587y8eKx1PjmYpLz/2/6X8L5aXD9j1tK
usrybEcpTICQY//Jc0dwoYYHQDgpXnN2cFF+5wNUUxbMu1YRvaIl9J2swryNUZXqw8uPAM5SbQFz
2E2RTa5tzw1QhACZ6CcVBeu0A/Rl1WpSV1z1Abzjrh/NYlu6lHttGFJ6wRzfZ0kEUycMzrF7U02z
ix6fcLmJQ22IQqcXTboFJfCqgdU51Xbu4VD288HrK1LIwuqgTaropkxrAhFQeXRyM9cAbr2RlBmb
dLlhYn8Uhf5QYZTf2p7eJe6SPR4whQ+z+VbPVNgKrHUY1XcQjNi2fRBHlsfez/KXCZwOURvti6Bg
9G7VGzsZ3K0lnvooR21NTOcONtg5M+V8D8AQefLk2tu6JWKu7RLkplOKZqKr/O1IBwqlaJTvbQ+F
TRliYASu1q8qgaSoX7JJ401DuDPKMBJeRf/RTIuwPe6mu4T8vE0mFMHHdAFxzGzdqTo3Gg2eipWx
cetUrSwDvh/8CSgngH14n0C9k6m44+zOgLFCtD9P41UOHsTCdt2WRAGOToey2mnPOGdW1iGvxLXq
kMeakXG1hAXnuH1xI/3g2LiEIePX9BiIPIbFWyPjfJ1FTKsKC4Fp3OjKv3PL+Tz0/rOpCPNmCxsq
0spT2ey6dEKZ0XnH5VmZkTjesV2CrXnXCfQvp0CY1+X+sKKpd6F4ojnqwu8n+eBGjiNMAKtARBZZ
hxRJkw7hcU5yOIUYhG5ox57FAJWsbNPbeRIeo3iLhHsUCkUNjzMWRrABZ4HiKbWtfUKrbiOZXGwC
8MH7xKYWGSIGuoTHb0su8FXn5C1tFYWYLM7qt1kC7SzgQqiGCy4sN7VH3n0Fbn9di3xdTiLcQxpA
TTF+kVl0NQWbpUVpSgBuehYNstXAlI+VJW7TwHmAlnNXphGQWv1uh5laIIJvdRU1yEXMFbQkfTAk
K3vaU0pRymx76BVbTne7uLFcjjlpdNsiE8wzWqK6sPYwJ2ZeyfrUDj/sV38vp37C749PIJQG+I4w
2OZ9/yqyLD+GQZlsya/ZsBJwm40VPg1O3xV93aAxHgbh1KTCNXewR88BkZtWO+hNaUts+Xm5zXJF
BnIcPaWtbSIS9lHgt9YKFsOls/P6rOJhN3Sdfo6uMIYeocECRlxIwgU8qWr+nXQ5XQA4u45XXygS
dm2huRdpU+77DLmMGogSwHSrt6XXRW/auQ9AVtMMJPZhmFsJw14dItSlcfqWJKCws3jVa8o4JeKt
tJyLahJMXHhcmum1sMbvyRjUPhqcS+2Ox95qiD7CIlI6ID3oM5WbUI8Eu9KM6EtKxMGDidr0iKo1
4SyZX+/dIHxoOk6MZvDQDkRPk6LXkK3IhXdRRQlvNXUljSPwNHS3gMjMBK6P0ZyvW5Yw0hbYjRFa
T7OzttBzjn2+UabaTKH5Yc7LGxTOdGaEvVNBv1dDxFKWtKhHPTiecNu/emFmGwzL9j5r5mMtfHGb
6QESswwex9oPnqM8O9XZUx7VpFDFxcfUR/amlFFIZJrLH1NG31Vlbi1fSxgJABAzqe5kGAynMdIv
ChriKbJfArBWmJpx9IGFi9PIexgk/ZJqQEYy8MdwuOXcEpagoKLI2eqqu809zhvJn9hwX7KZPlVO
QbRxUvGtIQjr3IT75gIzMBwTqHDebnX7FVI8XqQDxo7DNSE5OVHdwrXoQn16BZkn+eShOZYsWJ2E
M4rlx6tYmepy3iPJgORANOgDcA7VN2fskFiesHah6Y7zfeAg3UZysxogqK/s2rxNFUSwVJJ+3Ds3
+EbXTWQ/5xWSaXjY9WZojtOcxacAtZpXZrTqjI5zgmWscloEu4juCAOr/lzn4XNtHgBFcnjX+7Gq
gL0lxWKzSHZBE4iHHB1ralfYB6pcn1oHH6flABdzNq3ho8kX4zbUAyo08iy3dZoTfmTBmUL9S94E
vg0/TIhl8t9dXw2H/I+fdW+JZxNDndUP7UQz2oL+Sa/US6e7zIRf7LqL2KjfUH9uInthR3bS28RE
mzABavbSrXAh+bgyY/i0tROY9xkppokjuXbiF/YCIs5TM90rI1y0YvI4NGxrOq/vZdp69yUd9Zyp
lIua5W2Ey3fjRrhqOBsf+66oCCXvytvYrc7toZCucWcjA04id4Be1bNDDiawSv8pbg154kiV3hu9
yYdM50cjwXQJgsRJ1Nbq+qdZ1c+O7V/TgAslTF+jEuH/6OlXHxLpyRrrna76hSlaI5105Z60LkSb
0j/WcUWcQHtkXa13k9Ge4rm+81BGPaTeTbVITWvVXHyNraqcPUxciv+vmf3dNPj01IzpIWAQcrIn
YHAMATgx1t6OW+29avRj303GsQ25/n3oeHnFhUnNoQ9xILr1PMkTEmwB+Q9iTHnnMCsraQBvmLAQ
OK8h1NnVd+nY/a4ey++6nzAa1JxLLDwfzWA3u9jRFoo3DILpRNRuG8Gqldem99LdYNuPIQVInCXD
qvf9fhsRAeL3AITN3DwGE7hHZnhryXZEf2HaDCbHL8sdzmp4ixGzBTNjIUhGwE/CgwNz9s5sYOLE
InyvlWp3sWWg9BxIpivn6HkoAyJEc/FOR3SvZ58NHhKK346vow5KToPl1UrVqwMfi2+MX6LUZnCQ
lRVtmZ+Ig+t3ZHCFC1PGQh88xh+OMeu3xgy/ysgq9g1BBFIgzKw1iTAer5hpSIszso+eEgRg7Lm3
wrWJSQq1heIcI1HoCLiJ1F3kkX0kndmBHWGcWYf9yqlRrxrG8JhPHXzsYd6QsBcScgeidq6PEy1j
cpERp81qeK5hWa7mZFmGAXidy2RBQwCcO5cjQ70ewHj1aQa1JCQdlTANl80Yj8mJtuExj6OH2GIO
mVbOR8XEaGs180NMbEPs0CydwzfocayI9bvbGNc06YhyigIwXugcESZB5YS1f25tJP9RRuOFRBiO
3onzEHjWnzyPENFjXaN8gP9K+bSwb5MjSKxt5iXjpgxewc74CFAxpvA+H6lWslvPGimRWOtiHTS7
nNiobdeSOueFTrmO02Ha1Uv8WNMwNVAZBqXPJK2YVWqoMXhmM/j6hsGQcGDCsTaE+dmG4t2mA3Bs
jfguYxe9sXLf3kAjrlfGXWGyRBd6rkAWFY9BXRNf3ZYrp08eQSHWZfTAvCrfdm5MSZmhESt8hm7W
zOS5AteiNJLTlqmmk4lNAZlwqk25a1rzsRxxg3TUPiqiRPdp/5u6WnLEl8U9sev9vJwa+kfHJMt5
xAyopHPr5d2ZnEhwzsPIqddAHK4DXIG2gbnYd2aoSeOArs+t+u3czs0vUhtfKXmp7VoYsHIgYAvw
0X1fTER2WQaibWCrlS3rK2D3JfMg6c9Whkq9lYbH3c3rrUD4gn68D/1x3NtD/zwSpEFZjkI/9khp
mDvsqYORxBtb0u4YZXgErk34diJ6tHB/WGPwUNR9/u4MR1XDEJL9S2O2OwP10u1si8sQeqTJ8Tev
9JJIblXsRwOguNFnaNg6DXpy1lVlYSGqDMJLya6XuPhUepcEWB2ok+r3uhod1KK0IeZgpvdghNHW
zWvksYF+Qbqwn1VxnlRCJHyX67egSr6GZcoAVPWujYZvJIeQt2wXOFTu3BPvZN86PUQngoF1nHor
gkotgNM8xfVXBnZ7dHX82crhxvS4RlNuAMhD4jOiOZk7/CijjHdM714nZ/oWdfrYJqBFqViJFBjF
bYs4wdkXNdEZFkaSsm3tjZM0UB8NeHBm9BkinVwAm+952xw9d2Lfw+kYn0iB/eAU9eAO0wtjrh2a
iXkjxE2e1e+doWEVFxYGhtl/zIdw7wQ2VqCO/jkgOpCyANEf3cp/dMbww6OFNaIDaIDVZcIsic77
CIz+6DfW2rHxJHC8UbZmYsy8KbBgoA/lqcy8k5mpY5wv0WmDu2eIsnFb90DL79O3nseZ2AZOb8NY
/araZG25/rOtSDAAmzX612Dyv6g+f6mBNcQOcB1Xv4R19oGTMtYCWKwPiJg5GxT3c8fyp4L7ORQ3
RVS9xMawrXDPzF57T0wYU65MPToJmRbRjK/BwuYWJYyDRmY6HedNTMjLt0qy/KGyu83gSjgLhDDk
Ae14YYx3josVUDf3ySwYy5aHRCO3H7pTEbBCGwHG1vKGOPhL6ZBVYo2CwdcydkYPg6C0RksuHkoT
7mLdMMKwiLZMnc90QC9ZnomBRG6exlca0+ekau4mZdwLqLKt+6uvyq2Rlrch/FHVGqAT7O1cVfHt
G3MNFOvSvEaFeegTVmXrGJQCxG9i3/Wu9U7OxdVsxTmsg0ufbgXYQK9S23BM38HdUu/VWDNy/5b6
F/FHNCI2sPuvsXZ3EyUO3ft1ZWWbtB7ZCigEGMvXlHZuUlyAJmzzNvrynfEhC0Y6AgnHPqHuHc9F
IjFc45jxXE7TYHlrCmz4BO/s8oaIWQ7v8DQNUT8lZZhuLOyU9EP9lfD0ujJypk4C5pw8ROCzPUe8
ejCWSWcMXjU70vKaG9q7Nih8/DC6BtV50NWHMvdYOBkTDq67Kh21mSf/niCCl3AAPNcOWz/AGYBj
kDbIM2XFC92LjDKK07PB3ChdhN4MkVf2YDtPj5UbNTfoanvmximJQ3l6n45GfJSaeoqOy9lITfM2
dlpM53N77AYWDWiXSKs5R9E7ZwZgkBqK3H3AM+a2FQdlo15L7PDs/bB7JV7z0LwbezoAbFwJ6Nb8
7GrjKS7FjozB5mAE9j3d3WbDCRCCdgb4GsXFTRGOGKoV6y4s5qasv0sAiNQ2w1pyD80IRO/aWr36
+TAcSk4R0aJqGfsWJ2hCcs5szJcMDGxKXozoQXKa4Akayrp4wAqcwf80Le9Wgoujc0UZF8oLdNh+
py6ud25qyoIkEhzmozO1IyZB+Qlgvl0kT4lmt3C7n+xJ9wIsrl+NHNGwu8cHULWfVUycWW5Xw5oG
H86CXO8iv71HVRCtO6N8dV2s+ArSHQPhT1hS09WM72oPao0fEMERdM7VDr0zW9/9IBMAdabaq8m4
uoNx10v9IlpaMGVLt8qs/J0Rw7Zz4GH3JdIhUr9WUkY2UzHIpWV/4LrciQbEeJWDuNNFeo4Bfl3i
0IKZKWDQMTcEfR2djDTbDSS6r8ta027iunOstt9HlXhnakkRXUEHBQs5wr5N0E8fpam2iZDmGlbr
Rxkw7UBHls3qlgya8mKGcXctYgLH/GQbRU13k9Hx3DhAFsN5b2oslvGAgkG1jMjcFPqtrG4KKyCV
MGTGnFn6d5601TpTMOmiuTlAJzGZrvveNk/1rdTDAkQUN8LhyFGOT7CqNpRb2BuLDr09qJ2OwkZn
zUbbxnR0LKi+odPdTBENtq4P3kKU4fUiMNOpuSt8ABHwX6yD1egLxE6iih2ak/G8wBwXN5aNy71X
NUdJZ3hzu5QDg37KMoPcnabpSepMWMZ9jiU6UxJY3uzuRGU89JkoYBuIdBsJTn65o/aj7NKDEAHH
u9k5sKkyuvYEHYGh5ZhAdeYn7LZaddkxdZzDNLpIRDBX1bna2naA/RcrCXFm0/A49r9LqUcYzGXD
1q1pV8lz3dveEVa33vh2uyUEmMIAzB4zWlxcVYv9uLlXY7m36MWu9IiOn7Te1Kq/nIBeYOImv4kx
UuuUEx2MCqJUmBfm4Ml3OgsAm3squRkq86nx24NpVO3GBobRmeGDjI1LgJARkYTKQXMTNsQxh2Jw
7NHFmy4yveS+yuwvJprJxkuG27gMz7MV7FLRLPeozDeNqjFPA95ch6lxLMQ1QIo2D4pvnAGunrIL
0hdCg5IOrqq89kZJd2Ay3gtDyE2uTIaRCnN/zUQpNI1zwHQnMKpdbOJAcWMKN5M5upMP+DD3RJu9
lG1IQzZ0t5UPU9UGWmQL7BWEe2FdCwWy522kG/+3YeLinGlJuUmI786BX09H9RAM+QFpH2DZOINH
04zFKexiMCvIZpSV11tkRdtu7D1iT3wg/sc6uM3QLHRN/UUIiNgGXMvLmekB+qU4wckRzMGZVkZJ
5uxcq72XY2cdmLGtjRRejFnC3tAR0JifzzDhAKLQADT8wDCYaNNEjznsbByP5ufPhzzK3BNDKDzs
U80F+PPFzo+ntZDc6y2L5qkPmb5KOlZQxvHehD2KhWUIXtZ5e6oKAhLpzTByXvBE9vJBhuFi7xiw
wUyAKjNs5WTA0YYJt/YgDj46UvJXMe+gujroPJ/2cjFzyYEB689nuqOq8abjYgwrMzc69sTaWHWc
bFsC3AO98Ht+fnpk4YOp7ABtXQkpgqa8t/75uT+/zM9n9MSXwEF+l7+/Rhm6GZNKHFqHN3HISe3T
PnlwupnB4YMyX9GHxiTt4rn5+RAVyyjUd1/lQhwaF4H/z4cftlW9aNH/fvjz2c/Xfp6NO3YjUhlv
69hE2t/aDsFycbLnNsQFFUcgIRaumhUz7P+RLPx8IOHS3Gphfvz9JfCHJ2reav8XqujvJ34gRn8/
TEje3kwdC/3fT+iScYZEzIAthcUuhLzEwRLT2X998BsZYsxZHscxAlE0hSS7cUt4Lc7iXPTGXvUG
I2bUG10o0o2X1+RDBfm5DKmOB5j8o6adXaPhy1VhHol0Qcc0zFurt0gXHHIJEKUh8iH3NlFKWDFz
TZRjaMI5uiS+YbAKpcaefeEhLygD9NSbj1nQXGKCbgjYoJM/ilmwu5IRoJJwJpDM5BxN/Ng2Gtzv
WRjdAZnlkROCg3U33iMxzbcVPSpjfBIh2Us5tS49SbhLtnfV3JMby6DHOMX585S0hLBPeqW6xLpJ
bPkVC7aZ0aEfkU7JFaFAdWuQrFpZKtqyYJ+mcFy2BPRVjtBiWwb9PYFk7Y05R1urnMh1byAkBDlW
81EmB+Ic2GNVeJqlTyTsCJh5HqA3+z3W8Tw1D4U59aRwDb9qI382xxYOEt0hZJy9xsyrLKKRnEod
M1Rgrm4WPaYrmQ7tjaTnQ0lJJ8JPTsLZfWVY8c4NFph+BoTYJr69qH7XorxrwQvZ4lBLDi7QlTNF
FzR3XlKrg37RyG9YzE8NR+ysJgApm7KjZOw9GARx2FlyllI8p7U/rRxnlafeESthwyiFhIdwGK/t
pE5Jeh0EDKxQ6rugtx/9pjrCcr0Qhwk5vnyhNc/pv5hIRQmK58lm+Z0x4g/98B7l/v3yYytwZyuG
8YjSUPRGcfK7KMlApJ/PWG56C2pzmwcyIr84f3Js9WobzHMGWrQZeTJFzzJbzs1v3ci3jr/QSWiT
dD0rUC/aX9FERxuEC2Ceso9hC4WwPOypfV3+urVN8+Gcui6s3hnhHtmlPilVTunwW0bVSVNdkOSe
hB7nOCzupnOtAqqhmdsjI79+H1Tmc92Ne2JiODPG/e9WdxRbnHrph7NxCuhTaDvb7ioSklIdMwc8
kXlHLIX7eEn2XtTcLg66lY7z79QGXqbqodwUE7K0soFU3LB1Iumd0EOtpDVdK+F/uaEz37QVHSmr
JxEzhcx2Z0wubENdUwV2AFeMqKH/sHd6mvaeoZy1JKX2UEexe1/Q0ywd7M0mkw1yvIpt3nQ9KZv8
CQVzvuWlY2wkP+p02g7SeL+gDIs2Iuj9leqdN8Mlp71zn6w+2TOztMG2FKtkIGUrEHTAA8THRIac
Gxfr8fJ+NOg0diTD+BD12rM1ea9DY36wfspNUcpfA3B4Trb8zTVKzGyYvtKGgAcj24aiQUGu8TrY
QXN17ZR2wuRS5cg7bBHVTuu62dG9QbSTOLcWrbuDq0rzhBbpc8LqaYn2IXbbP0hJAWrMKVg5onFC
x9Dr2CegJ2UsYfIubiSiiyKS73Pl8faQbVXb/u3s149BL3/rfGhWbUAHtmyRQXYLLZZPlqfiWOF+
T9vfoiV61LNf3JibNIgHbsfypVHWnT+R8eikA2kINqEc9QtHLnBXTPLXYWa7pKoDY/Lxi7QpB8w8
d67M120uUlrBvlac4yRyQVVvZZJiFGgHCuk43tS/zJ6gCicHJ57EvCVec+Oo8tU0nIsd59mGpkIS
za/tUJMgpO9Qke3iDuIA5hp7ncaISrVjkakbXZPIqXee2yw1K6M8z7D3YQgdpjNqFs5kqeQ5e/mC
bLAFgSEWrBy7+fBmRDLcwSuzp5tUWQBw3feaeqx1iLzAAwbC3HtEmf/pKeY4XDaF7L9FOT9U9b0S
5XayaQoSCUD/jycA3DEWRu69XPAL6b6P/S2JaEdpgzJbDBhRbz+kqdoYU/LRDuEBv82OX23e9C6d
OV+b91NAX4bKQWycCdoW4mFUd8ZjnmbEy3waIWIib+iOs2Mepzqx126DwNS26kvgEN8BlXzGtbsV
lYfFVUHgkcYBf/uFrhUMa/deZt1DAYGnKFxiICT9BX7uROLMykxTMpE6EgBU+Ri1gNgEGgVrpv62
TbKsYncJ0jHxEDPI3vV29qyiEfZKFhIrVUzfhk+quyfgJtBhWY0OLTdHAArvH1sy82Ah/Qd757Uc
Obad6RcaaODNLWz6ZCY9bxAkqwreezy9PrCPps9RSBHS/UR0sMlkMZEANtZe5jcGANG2PFtleNcB
TCvL1AL8/MRKsLZ1TfuuiVubfmDXNs9pkwZdGx+1Urgo1nhIYqLibD2Y9JaUnrZR1G/oZVX5xPzp
ICzGBxyLP2b+JVYQk5mkPZUgIbo0xV3DkECyMoNHGZDgOtEipt+KsNw6tR80dSkdTbChJurIBFqh
bD7TqLgDrbi2lubktbruwAHm7lgYq0cOcorF6CBa6pMmqrCcuGYFJ0CiuccTLGfmHH5IKg2phT58
DbCiZiiDe0DMLC3zmMUig6h7DAc/xYEG8pBjPIwq45jcRa3/FiNyHABlPVppOc8JG22Q9+NVZDOQ
YgY46rKvK5rG0kqX0qylwmkkZu8twjTpsrEJUjloRXTJlko+m0niLaL61qziNssKj1hluiVYhcFY
cmpGJiuYUxtN/Z4O42sHBBMOVHJVYjS5+hShkL78ZZr0k3CdeDPzxuv67qtZ1I+iKV9KDDrBlj43
+viuGqi0jOV8I9cofYpJgw0AodZ8yj7jXgFsPAJs3sYOZfulcT9Dc8bxmfH+XEmemUtwjhYEtYT+
llZo1M2uLDaNw+RPueahhHdZg0w4RRymrDxKleImBne0Bk/tlRNiX5WGCGmR1G+09zdVf+yImp4p
pZR99g34gJCNgiGZ4iPKfxYLpscqFwZwQQoMe2KaK0fvnYAm3dIcy75hlLGR2QCUHOnDPmiCiOZa
vE9n9XOCrMSlfjIX6ZMWWu5I0xgIFggHpSi/t+c7rCJsY3uUNuYCzooMeRqu9pMqQuCJR6KPzkxu
UpYTzlSQ1FvAm7qMel2UD7sIf8FrN2RUozL2hw3vogkvJVFT7BpEJwryFq1VXwEK7IBVQwDTJbRg
aSD/5P6V9au22KL6SADhKUjb1nwtR2SpxoaQCdsVfPA3XPGGhrP01bURNIDJXa2C5VPieDzqjtxq
FiAPaZ/xdzsBmn7yjFczouJVplFlPYhZmhwH5iYAJklZVuYzuIYWFTKxif4mxkwJonDGiDx86cUR
RzAz86SmO4ZDDEy9xMK2wSBYltdbma4BVpyb3XJ2rKiNaDEwGOkRGTWUFIyT8al0CYQuA1ElPGVp
KyF7ks27spA8lXk/ds+R7sQ0RWxmCVNQCdprsybTvukQ9UslppVG8trIKwIBchUgBY1yk5zdSIFA
LCzGGzCcXbu2cBvTuEXDEpeeSmHiPSyehPW7lw+XhVbrOKCfNov6BxD13Fsr4go3V/VLIb43+A96
UlhhJZwCl42uVdy9yWsKNnxWUEICptRZ0J1MIwokBbMXZikHK0JHl1kOpjfrL0ZDx7qjqqg67SKF
oxHA1HhmKUB6bB5kbZr2gIBugoHfibipmghstUnJRtbAu0pnMByAxRqXZA3ptZIzJ0TtS5BE4UIX
qOuQK6l5VuylyUjyDAH4lI4ELxScZldH+xXvXvwKyoPYYK44TgxPpV6daBroDxYS9D4+TuecLlbA
BFoMRim7azW+FVGWnkRtjxtkS8V9G6T1OMfYLzJA68WVW9IXZDZsWMWPq19krnu1XlFIFTV7rVOQ
U/T26qEgj4zRAbTm554e0SSXdyyiTkiT4Okjti99VxWuor1Z9bfeGyiAokRsi3JyL5L1jtWtTpEg
ILMUTfcwu5lVdFxpkBho8JIgVkd9yCc/X4U/7boyYEomnbAMZ7WScbvThj+yhelhHi4BflTPqvCR
Z/pvUV0x9ZDLo1KCo1HG5LRKEa7lkYwRjKjgYVtesFR8gWp0DEurZp4BumDFwdnMS1/Q4VbhrLub
uv4ySrPoqguqPTEWGGEsJR7daTRcMqglqyISE5fSjRX2EO4auU0KmBWp1ZiW6oKf4YrIqT6j7FqV
RmDOL/Rq6BjqguGb/fhVygxpijp8nGbjTZLnF3oTz0OJ+RXImDYQCpweS2iU3fJLaunP5rhShS0z
nAh7HqcYANdbwn6tRaw+TEiL0hRpLnsoyzTvHlIdR8K4gtxoZKPfw6psLDr3WKN8riiIyEPxNuWA
ocLho4stv+xbpvR12JBQTWfG4+dlZo4gNpF+Y1KLyshvvRzxjwyZgQzDzIiN8jNaESBajauZoN5d
rFhuLmzZO32Vr1qkkmjR+NQUP+4SfFLlzK5n6WtaSvRdc8ktIozbUBEPKul5QCDDYWgMFCVH21bB
NsHMi4dUgx5VKuPNKuXH0fjVpYVrWci1ka1/1f3wpqdOWLfFOdeQjIIAQJJNqYK0cw7Vdj0p4iaW
BZrZLmUVlclolyW611srnfVO3FH1CTQBvYlCrJ09vSqekwT/wwKzw1ptFdcSV3SEkX+CT9WUmH9Z
QyS5ZqJ/qcuM3Vex+XMm0j1WxX4/T8i6d4v+NnyZlRzvsobZEv3GwYDspC05vZ+ekqusfci1z1k2
PZtac45lPUElGj2QFYdErXlOwq4JrGJ91GUhOyQ8vyR8eer1cq26wxx3UP8G2QMzE8h9z5yt3EkK
slNMux7XKJRtLbpqLX12KUw+dVNO9qM8XjsBF5h2HkY3x2fHiZN5cVdVC6xyNO6ChoSqLp5SQZm8
mPYK4MoSv5h2QJhWBbyY7xjthF61TBgjCzu5HodbFvHJ5HQErzcy0Y1qTxHnX/8ftv0/kSyQVNME
K/1//9mD5V8cUvblr+Sz/BfA9j/+5h+AbVP9Nww5FM2QeR5EVTdBgf8HYNv8N9ESDVVlkqRpf/3q
PwDbyBxoFloGhqFJqq6afwsWANg2+IUFkBvhAgQPzP8NYFuxNu2DfyUCSBucHOA3wC2WobwRBb4/
70kZbYyJ/0NnJE7WeBb2LKxVJVXWkfwEklBcwwU8K7BxJyfLvMAVT8huZkqZxeQ5kopbrqZ4CkEL
VPNycmMxiRBoLHV6VnlQDMSErv3sO9rOK8gRmDyLq5bSrYWScBiz5LMxYqCnU5xQhJj9sapwk8oL
9ti0qCLYgrF4AldCqkAjhnSH8eL8Bl0tO4lI3NUD+IFlig6JKbduVpBv0ngcyCCrE8YOsR8v42lc
rMwXKzi9uSmeNYuKUJDxbG4a+gJy3+DCMlOoUqMxuaZB1w93AchEy2gEPPSou2GhkQ6AwOwVxaSr
MSzII4buohkflTDH/tZsjWrErhpBZbJmNkEVTQEVJu3NUarOUgcVDtn+VC1/abr2zkjdMQpc77O1
/oNnmSj5GnpBx6FKgd6pwMdlcJFMG4xgEeC+60JD2ycCt4lOAHNVSaP+krwcGKYXamDDq7rYi+Mn
5km/M/TaGtnATj4LxlK6ilEuk21svuBT86I1pVtD2MZxKD6H0txf1HQ4tQPDyiSJH4pWzT25Ur8i
Ne6vwPCh8mZ6s4NN/igAC93aBh0EQ6WobWDMw8GMJW+RS+tihbOIf+GftL9ashy9TrNZYYCcUZ0a
8vegGswkdPAzDYaes4VavFoMQbEa9wUWJLgxVb82+S1LOeAogXbJ8sljL4seurw30NUW7oKCHG5T
Zb/0TdZsXGGBWhrg+lSA25kYxb0aK6AakrTu6Bgq8PDDzpUM5daZSFbmegr/uM6/Q2YEh9SoA72k
1Saxb7pU1d0uMYXnpAzRq2qVWxyT6A1jsfjJEpVH+iL2XDar171UMzgnOV/uvTJKrlJNTJsN9NNk
HfVh7MysDrS1oFBhzJ3mytoyHRdxii6lhdL3EELd60X9ccqq+hUx/qWjh55Hg0tWqvohlFJ7jMiY
yj7v0XirndUYctdUF/BKw7TrheQlqytIeTU13BxNezZTjCANmBWiBoTEWpAaxIXOx9tO1NSC3VoY
DnGh5j7tH7Q3PoxJnZ8GEFJWuJH/I3lBBJ3aaRBEF3vBgNyv8YqquSKvQuu7ZAI9FE2LPapxkip4
oF2ugR/MJ3cSi/iUgEdOVv116BagKCD+DGv4YBu6potCYyihdZH19V0wI+0EAtWYUvOSpTEisym8
P23cdK6N31mUpHv6ai5W2HIgqYYCuj/6EvIYkuUS04stvoUsu8SALYNybncy9xs3YUp5QVhQm24B
hONBUCJEDczYNiUyCUUiHZgXdXX1aamO2qA/LMypdrBaNXuseh06gzP1hmmvDSBZytV0MOMdmnrM
L9dvLFBQMh30c5TWoVvOW38x6m+DNqDQRnYpyDDbc3rahiagsmwMhd1vBGPdUO/NWeFyqT2VDNjE
luQ0ooF2kuXuEkkiQ8Pl0jdj5JaZ5ovFusuMkHlItWaeUROAVC0iFTQBpfbpWVBoBIHCBdJHtSOJ
1Nq1xOxTKBDfG6YTLJxlP5fzLo2gFgoRzViKkVtcUgdDQETQF8H8QVPOKhQvL7HoH/b4QI6Schdr
413Dkp6KpcAH7zWX4XhgJfXK1HGr6IHGL+SHzoqoiGAx4KZ7G73BmUAptQYx1JfECL16ikXrLZ5m
zSslSJCrPCIw3DafUQMwLYknb8yqF5Pib9eNGhivrNy1U/Jbqqrphms26eNqPhWjEPoqnI7HKpno
ARUTitLRQ7gO9zlBFAab1ArsZD8dLOK4hOuym82piusmTAzzTyQl4YEx9jMKMupNS36b/dwHOria
etJonQnw51NaL5vXd7fqVEBYRIj5XZjFey82v1Rz4HEcCxTlJ/MU5mx5yTL0h2W+SgDtTAkVvQhF
RAf0yejRycE0cAiiTWAEeINbixcIo/V1kIznEklICDAdRKA6FgKleS9FNTmmknBSMosperV+zk1a
B6sU/2b0MZ9S44+0YpyaW/tSoPo0dWW/1BK649IAaBHKZLNeFZz97mpIDN2GXcyOgPkN6ULNXSKE
3SV4LU0azJ6FzoKxzLaY0ydfW7PzUFxRInVw5tl4jEDsyIIoXjHvhPevFW6WD7isDIBqYnFtTp25
foZqmeJ7kr3Al5wuFj5YUY0JoVbP9b2Yk12WmXmgqkQDzKYdM4k0sDDlbZJjHcUEUDaDBfGlbGnZ
d2L9u7ZK8dRmm6tMAr5c1odPvcXTc0ElHUJHem4gDGx+owPjCWYNOYSqtA9RKNeUBSCVBWtHnL5W
RbuIaSO8KDRrBtX6Go1o9vrG1AIjlWtfK4ABllX5IGj6QcJ86kBT/1c2Dl8pakiMOtPN9bJcjgSl
QxptxrVFfCxN7XFJrdkVQrEGpsBWMazStM1On0QooDaF3+hpyurVEkOuGYquy3TrqakzwRt6Bm0F
e6FAM9yXKzF0Iwn7TUt2rIVw1tczpQxztVRH63NucWuK4afh/NnRQoK+4s4SEiA4D5i1fjZ6cRcN
BpQ1SQHNshkYF2zQOMes0rLLlGgCeaqTfQGqCdKBjTSCVObkvXktwTA60vJGG6pwe1S40wS2ELA7
tyB/Oi6G+BAtjF+wMYIQNebL3hjlz7ChZasbg3GORtpyKo2sQIO85ohq/0uKtPnUFFPiajndKY0z
SZ+qhgpdqtpfszHQbpcqfFhATdbKuMs6tpFIVbaC7rBUfQ5hmJqNaGhKk+kCZHuNE0xZGeLZgEMp
u8ZSpRM0E7PrGW94Yf1KurhyJNB0bYWBuaX1ErYi6ovcSzJAGfwxQR9Z7Uv9IIbQgMxCt5M+ZpOv
8a0we8Qi0jH3ICitNji073hKwdaT6SF/heOIDH6oNhCdp7F6mOqsCWpAfdTJ0rswwA5bipbAlkUT
tS6tAIhYzgaB4EFheiwR16QGIIJAh3TA7iiHTwC6BIDSoA/7UcN/F2kfIq2IaTOWf7tqTV9MpRGv
aXGOBSgMWS/slaRHAgiXHLUBvbB2xyI110O/JCMTmtEtZg0Bl+VlJdDPCLXPVjX5Zg4YVJIihC1T
2W+rVPDNiizQmJs9GBF534fnuCrqS6aKH/EGvaAlRRBAeG+D4ybLMWSkE8yCeMiM8hGx3crHGRYB
RGUT48QpvTqgZQbUAIGizpsLuPKb/qbOnNaZh/ApwccvCdGbX8aWgjXKIvys1BaGUEU/wAwT9BK2
L1qFHoIviO0/fv55kRyb/md7VyYLAdtWRZK0+TGXq/BSigzOF5gvdi+aOueeOTF4+/l1mfSirw3i
tdkQEuwiDaZIfPdf/fhfvTaPqMlYWWIg/s/f0uRtAbfptfPfvsvPvwsbSV6xvR9yh4xo/Kd/rWUF
g76//5ruRuHGZo68zt+/+adv//5QkU7/ojFbBhr/7wwEQRZwDwBkKpokU3+97//0LKUIXJxWT0jA
m8XHAonS+/tof53Bz1tlNYrwhSJYfx345zU6UDoaXZnp/KA8mBg5AEKUnfazFP6Gf1TbCvgLGJI3
BY7QbGc/P/78om0JN1CJEalRwwJZZPw8dGllScVWRtun3eA2P1/CtDxWJPPBj3TxFuoOf3/5ec1S
5hiJNbByxdbEZti8kzfd5h895iyfkZ2PE8RCDBlVMxrJsZ+jkCFvNxTdqAqgG8Abq5iLg7ghcn6+
+0+vqfT8xJT5z2KQtxzlRisD1UIaesnJALV6+Se4kKzRTXTEluo3BrDDMSq83GlDyVWEktN2nL+/
LNsRq03u8+/XKtTjc2PVgnBDCcFgAu4FMgbXr+yUmAgF//36OM6QiCr59KNxPRg1FXfBMX/+yIr1
O7yXyrcgNWUsloZx3M9vIJK5Cj52ux8s0w+06ee7//SjvCwQatQjK/r0I7G8fYK8A3rGJLc9ZHLa
Hn6+M3lk//oREBJY3Rgigt4xPmzZ7A6tigrwz49/vca6c8PBDrL9w+KvB0QX7IcNdl/0B0H1X0XL
DmBn2V18b73Jx3PLNs6v86G0oz3EErdztWBcvM7YTQMiSf7Denid/KD3AHiiaOyBEF3SE5p6EmLn
j8GYHYoTjnVB+Nh62g0ggn/S7dEZXLiiix2sh87V7dZ73w4GNocC0X7IWvc1NZ3T7GT719JwX03B
16/LNy8MLgdE+vVRo81R/ZLwSM8eebCD4vQaPvZ4QpDoJAPmHs56SPZkwTc+G1pAHDzgvVnbfzoX
dp4rHWhsuz1NfhcwXYW/k/VYrJmzTZBwSeLsprekOavllcuyFkG3PlTaN5dnyUSPUY+lveXk0R/z
ci2tyVuTfhfLh6aDlEpnD1aCzwR6LDxruTbrg25goe3N6x4NCZKcC8cOz3kfeTmZ+vQAPnCwpdCb
FKdJT3m2A6Iw/gHyQM+CSSp6XSKN0umVz5GdBjPgY6iMcRebyerk62wK+3TitFaQDTg8ISYTeXzD
j3g51+seUydk9xPwGwAgr3EZiNPRWphU2dwEUgLdOpsUzN8Qe2XBpwuEVLv0MYYer2qAY+GyRG6b
PU6AYRqYKt0hyX2jvJD8bwebL6DquQvV26r6xI9sgPDqbA5PupvsYZQwocSPT7yu7GtnhvJWsmdZ
IPjnlAty48Sn3o46z3w0r83eNJl0PrBjefxPfa08mY68I99QLIeOzPx57YPsZVmc5EW5IliGwZED
D169l2cZhegzMGfO9KAC033ahsWNM5lf4rc47JBjmcwg/oID2dtcsPE3o4Xyg6tTLC/hnajITOyS
x59wh/z4aXSTzFm+dt2T6HszwLpTtU82sqlnFb9rRk3o6znKPXPyr7I4pxDii+xFav02gi3LcPU+
2JabuAza/oSQwYEx2MTAS02X+thfyucNjbb/g2i43Uzv437Ob728M3yU9DQiRg07wplZ0Vgoudt4
q1BA3+lYih2UP/MfhU9uV6f0kyUwaILPTFXFxQI69+N4KX7V9KdfpHTPML9QnJpBN1PAF72+WR33
p36SiiCCUVq+8+dM1yJ5ux7qFR2iCKIti5Eau/Dm+UPI3Xq5sh65ZYPzuh7E74Bf4qHnWR9SuoNH
RvEO+AZ+C0judVdCWsW3aO3uEjPf8sqxcQmDapP/4fbXMGx5bmqHFqJan1lc2JbFxnZIjTtrPpbr
OX7h5HhLHgj4qaDH7/3mS7it6ExxFsFn4a/ruVQxfYMDAOup9bvpqApYKT5iGy+M1PLDJysZ5pAM
o1g4xdGZRZkbUDkcTfV5ccDWoC5R6TvkP1epzA6Z+dzUTwzXgAIxUWVsAIRyX7V7EV0FGlutz1sm
6Ulov9AxV3kDzXxEzgBxoZHkfsQeDga+NC07afhUQoD9pIDrvmhuWJg6xIqmfBfF3smrB7k+Y4gu
HZoelUbuyITsI883gmh0VvYjtTiaU7xFXP16LW2rQjPQi1oSMZdnj16gZrc8k5mP+YqxHxBHd9Rv
U7IXP2v3w/pgfZhX7rDcooxBtP1EjuDa25ckvmvB8s0TDLOJ8MRjQliY2h3gUAPzt+ukep/KDYdA
MBsOoRx2WkH03ESOoOMH4wEhQGIwMfadpcQxAukwfBNXZ4qixeOP1kP5h/lH7fFRTuULfabFx/cN
RBhnGlmf0ErkR+F3S6Pug0dl8yb9Fv3aq+2u3akZOfll8dVH/WqcEQJhnSRDgPcAgV45sAj5JPNh
eQObd+Ea0HejixGs6tsAZTTywuviT0xbn4icyYkbB9iGq2UMz3wElX+sGc7o9Sxec/YXH5zh8k30
IZQCDOa8MpNtMdxJBynYdg4VXreXOCBACq9ETo3jUdwPNl0+KM5YdnnMIZOTfoWtux5Y9cKzCnbm
j/BRsbkL/njgZtHGka/Q2tXIK3BJJS9lCPzxrj4K598gCMVvLh3GOxiPSrDIt4C+vX36SieFsKsl
+xW9Bla9hMUD2xZ/rhSBYDjVCbLCp/GBv5UtPBu33p7eTNv6MG5sf9xH+H4Iln1O33wTAPDDvSkG
KWbDAAEWyD7Mxi5yo7edkEmYZUsH4XmMuVOsDaV8qCGwmlegB2xm6w1BWgz39nxWOI9OcaKwZzkA
wOJ2QCsLSCWz/XbKjvj9ycpjuwA4Z/eH5sT+ZaJ/HFg37ubKTtz5q5OdjFvB+7EfBK/GB2XYCUqt
E6PikrsEBSUQr8JZeJYO3CT+e01fZuebi6A/zg73hcuknbnifMv5c1osfrbQ8bA9p9px8zfjJKUb
24um45n1kr/Ij9zG6sT2HD4aZ+jHuaMQowIrJWRxrYwzu5924ylDGCZy08+4PMrcP0eOYL7uOCKW
jJGLyhLg2WCyWDMsFmpS/pJQSZ/VJ4p2b+/8MTkKqGXbKo6ESgAI6y45bXeOAPlCGJSAZ3O21Ykz
Iwa8sblr53fOQvngbEAjs4dyZYF9ep3gcyjj473tTgkb6gdf6HguuLW40RPLvoDs7Bm3QWBBMzTc
bpCi+vFnqYFSZTn3nuoSJVmszHz4ANCM0JBoXeVG/OevMFruDjpijPD9/vCx2Pw5BKU4rjjtrg4f
um8e69AIuCvlumfLXjLSBo9DW+fRg0VGFiWc+MtF383m47ZKVS+XApmFzsg4CJs9TeOZZAHbyIf8
D714k2wvugOkX4NlRe2mRuUm14dn9s2emNp8IBQPQHl64BKgLvCQLjC3gwH+/R6Mc+SVIGj2W0+f
Vd9bripzJ8F7OYWBWw2yA3fc4xJMiRIEdg611Z1ofoz0SuKO2XXdDr466sc8hsmF5l+x7w2foVaD
aHX3gH1Crz/VjA9ynHHgZGjnT/ORIt2ucdLEOHQLcrKE89E0XyLj+WFp3soiAEOafEzceNgp4JdQ
dcsEyNiaA6l4bzA73y6+hIUcKZqfTI+veUFn0Sdtqj22VWSU5UdZOunFlRBl0JaYvucDfp0o4tIE
qJkwp+9spxNvMyU4DiEJ0LKr4ZuEtat1rqsXDQOqQ81NZCAiMa73y/JizXA1tmVgVue63XrDznPU
STBILzHmfMsDmbk4BXJ1jlmuZMTqUXUBdVQEfzJX7s89OmuVpxTHuPhtUuu/sLUaz+AGWKRJ5Ck8
p5HL6IecZltgp4Y4Qq7/zZplOyfPZu0WO/wPJ6xr/O59XJyQzF+zJTGA/dK8LcMeLQOfGz0Mu1T1
Z6BEIEfLY2wiIuPPt9m8SOAYwIdjMKx4QRAQ5Pr2Ljy3LRqLXvVGvGIFzPjH0dOe/cE6F6RDkZvU
ZzVxLS8LqslBSWoLK0ii0QCT9wwFqTDIVmacG80kUERPEJ8mxEctZIJd1lYQV25HvcP2Su5mI+li
PpUprrUOSTo7RocmzAXGFrlBTp5CIjyxQTnKeV52eK0Wp+577v4UMDQRaC/2SN6s9147yE/SR+Py
UBoBrqpZTr1x7O3MJDUmIKsHRQUeSJcdJc0HhC2ufajujK+Nkdyp8Xsj6176CfUX49c8sR7z9KD1
L4h3YEhNieonxX1tj1wKuIkfNYJOxkGFy9h6MTgMuBNOkh/XDI8zwSO39DQW147EtvVYgD2KIUVy
EklIlHP33vO449NqOmSt/V3f7NlyOA+45Nn1BXfEbx45xIN4iFPDZrqMJVBhpzyPjBlI5Cy4/viS
+cBHXuk3LfTjkfalO/Td/2GbMo5W6aHbJJwJJtzcWA36TZnBjYQd0C1Myc40Hxl2djcRIdviY9OE
PTBpYXoS+yINRFKXAs8uhFlGT9U9IEKIlTISm2jX6oiR2WB4BIiMDGovpvIgQsnYltDMo4xE4vDL
RHD8oRECaJQFJrW8EMNwc8oBUjk55SEV3rD1BD46K2ehOfIKbBThpZqw7FxKZPNdlcgPpHp+mzV0
xHunc/GX7azfuk4Ueh/Q+IEni9sVv2F6lIJH85GbVodbH18t8ZOBOqcCXAUZ1ojsWXeNysOIFjDr
0x1jaD++/CQmUGopjj6sCw+Ocbe0oPgdPS8PbHhIZJgJ+irHlM4u7Ows2o00Ath1C9zBhvKUKqQh
geAsvyKa9PdBdbNjyTZol6/C4FuIsj6FO4ruefCHGAPQSs8PYgoGXugnhj037d7RGFbdFP+0niep
F/Ep/EBtm6bxCP6+j6icYpf0XujwyHW0ewgXxVZ+5YpTvIQfKsAjmJ3wAdLH6Ex/V7sD+bHrL1Di
Ywk6LpgYRj5KMCFGlzAmfYQn6w5M1al6IFAtNn1piqHpB7dZHfcge2TET4kv84H4w1IwbN6Je50r
uwavyf7SMmhvj8t4S7SHaHpa8zcVHa94CeL4XeED0NH98YhTIXXogA5OUue01/wb3YjhVr5PQN4p
5V12YKLkER8ANzkt7hLa1qGDSQ+82xnRUfri//E1v8rP/QODGDTXgW7SjNbHqzVegD2EqqsCIiJe
pJ5wLmR3o2PRaQN4ANoZFTw7hSeCNRktWqiIsofZ6qne68Fy4NpNTW+HH6s/n7RTTHTzEDORiIQj
BAsb3YLgHO3WJ5SE4bNY2GJHXJFx3xlupH+AXnCbxkuMwy6tyZWp95w1/kRV4UE0eKbqvYpnq4Xl
IjGTzdxrXiLTNc/6M00WD2UAIBaqRoVx2Oi1r9i9hpJfMmmncccc1fLRTKqpr3axD9d0hrUn2G1+
TjKa+9kxIqG3rsLxuBR7xhj6Dc2hIHqWh12TYjKLmLdGY+5KNFXfs/N8xEBS2WHSquygdt4tEX3Q
U0w4c8GACkftKrl0vIkKSNXu5lOFiFz0icsfhNDSad/Kfcnwxw3fm0DcNECCCn2BQx2op2GPHkHz
8BheNDc+GVeBloJtXCsPRYPFnh+T3SB4MVmofCr+zJR3V5Rb56fEy30dWN/6pr9HH8MzEuNwmYG4
Pqtc8R2fuMPY/CSCR+gBNdtsq6/SHd/SCpDvpZKPlem13SM3GnNmoocNwR+Js8RntDUJOzQW8JfT
56A6o2q/xUS8KIn5lxpRwr3hdW/pK1FUfGdCBkSWq6zsE4wC22OFrgw2Z6OH0EedPOmJy1Ms3Rv1
AWoNBKhV3SMoQ9ZltjtyBLHd40NcknUXKEzRDRXtd0ontj8yBCSpyEWLCtBHOzsCI+Ht/xXutwJJ
kZueTK88rF6ERsK+RdCVmHmMZ7hZB2RM0mhf6ArlvL3qDraVp+nNAIJATmu+FqckKDQTKDwkoVcw
ChVc0RzjLjtCuOLIMIuqipEOozYTYBBAVXu4qaa7nGXLiRjMFKjh2GhCzthoDjtUalsjmCSbweAz
6SYV+vKW4eiM1SswXs+wHlYJ8rUj7sutZgdJ4iUcpLLZ/+lmCOfF/2QVyDYhzijgQntL+oF3Y+4g
YHyJd7DPcVd8IyxkBnMT3JnzkdrT8PpXC/dS27KTl8HAhW6nnlHzed+id/TcMxrCx3R+QwD8dfhC
zqSi/e5K38DVLdfaQXwJLSdc9mJ3ypaP7k8O9wf5ALjjvXXGJwM3EZ6LPyiVE+NAF5BxnDbJLTDO
XJzuRDtApo2CrpKd7xkzgQ+ifQACiAyBKA+io96MvuvHeHOVRQ9B22FAQmW0whhxinvCykCNrP6s
bu1m3A4Y5wj+ieaQdcG5HGhructfTfYqXCs0xzLs8FeKkVy2L8zh1CkAwrmMaDLNh+R9cAU6RcpW
vcQvoxQMsHFWJ70LwJgon63mvX6hpfrdpzcyLQEay8PQu5F6saqD1NESrhkzrTtCR3bYYNhC6oz7
6SK9mu9wb4ImoLw/8UhiDPvYv+rvMVGUkbhfRZrDrqTNOwjl2QB6TQuACkA5QoXE1f8UuG781sBM
9upJuc/kE88GTuzjOfuUqXsjpEGhptuSjxadE7YeQwJIR+Ur3gNf1bd11g4tlT19jStwAdACSvOY
80ADcB1tJNoc5Xdqbf2RKXmwcKxndSQ7jT5GoF3n+hbRXzj0B1H6E576r+QZs3Bvy8qu4VOp7KL+
GjV2iP82VhZ6+LvpMJRGBgFK1oSYMkTiZzPp7d+9raS4jkb4+EL7lw1P8GBTUqJvt4WSMRi/0Lmw
IRF4vGsM0/g47/rdDBYB1TkHdtwcRDfS27N1gSn8VPvVJTPeVtpoqJC6a4laujc+3q1L9MG8Kkak
W3wXH+mxvXwyANK3aPsSv5JC/Tt757EcOdJl6VcZ6z3aAIc7xJj1JjSDKphUydjASCYJrTWefj6P
qpqsv7p7bGY/i8oigyERgIt7zzkfHNKcl3WJs3z2TgTVk0iKj4Zhf3h171S5oS5+bzOSgyim+Akn
nXjMdp/fqtfpFz6o8mz/KJ+Dq16u3Nf4OD1xJn7VyWkoagraLzI8uj+eJMb11We9jp+J1bkDI7wA
C7hLj8Zdj2OFUyE4ZRsMYPWevDOCHM45ksXVfRodAPoJ8+cC1NU5sjijupGKh24MDul41flPbmnc
dEZ4CnXzNMwn9v6XH0db94KamTWk6fpgy0t7bXYDmUa67zP3hovAi4jwfKQDdLnNr+NrWE5MVLqF
FWkoGhIJCjKASiJG/nFGUf3XX3L90+9fZTigezCfOrPI1xiz4Dvrx1/+udy1kwnPNKcqQm1ZMw78
6+MJSCBfaTzGJo2dTgMcL/+E+tfLbUE1skSPPPXuoxnaOmyH3T76213/8cjLw1VJr+j3s5WgAXdZ
2j4qjOheBBWNRu0h0AjJyz9hrV/j8iNJ52gULz+Cs4N74JoFcfdTdP377sP/fpu/b/NDo/7zKS43
Xu6TZ018YKrZ/b7f5fbfv/7xU5RH5voff0llREh6y9T0+w+e3fEil9/hxUJWrSocfvpj/O3lLx8b
RWjIXnnmsmpDFpBc03nlD1uUURS/dA03LubdUPkU9Or8Khnqg1JutKOzD8Tbrm/DnJ5XnFC7Wmwi
8AhgssfH1vIPfcX2L7XllTF0atMjn2gcte46pnYn8n7EofHhpR3hb+Lsu91+LtBREu2fNgbkgN5+
jexmxMBprX0DV0wkqf/MBlGPaHkLuELgkuLE2w+5ZVExHiTkbOtgNsgK0sD1D7ZCJhulr9mYTGun
VVfdDPE4N5+qi9YnHQhqktOz7VuMgmXyOI4L7FWWZyaJFcO8AbUtEmKIJWvLOj0l+c8wZJ1ClYPw
v43y/CujRa1eJjlVuazZ+Q0klSi+j9p8B7iNscsOT8u76cmj29eoixLjKPPmuYqNd9PB0aTSXRB+
jINNL6hg38yA44v7pSH9Bo0KjrRSkezfd7duT7SWs1DUCdzzhFyUMP7ihNQsXJdNpdgcoY5kB0D3
lVlE+W9hiFivkhR0ynEwbqOM3Hv3a+4msUkr8Qslya0Zuj9DaDUb0RMXmn5asCfG7LMYSaUbCzAo
bUTuTd5/R4X3QRu5uO5Ne9iXGP/3URzvKuOw1EgTlWI73cFyCrri1Z2J8+qsY1PPR8QkV3lOn2UB
gRaLH20zEB0rVvHYoI6CJJvSESIgLtKgko5gxhHwM1aBJWhQNUrxDD5i8DBBE9VWumLbq2VvOd51
SM2zU2cO00eL6M/ys3tLJB+S1VY2Eb6F+2ZLZstYUfXIOWZ2Yn1VSU+GH4CQibz3lckc3yBy4YjN
jnvTuRYG/0ZF19FCbAvkD26mV+fXtrOppoc6rOTnktIuCtQPyAo/86qhDur3VFPtDJ1R8WWFBfE8
PaHOLTx5WRaYMYi4ySmDKaIX4DfRp2ZhmSSE8ER18qskGka4kNfy8bnymF3nTuELHtrpasApRdwJ
ol2icVuoDZjws+oubs23pSKRohYe4b42+8lcvEy9VV61+XJOnYUhhfBtZGXNBhkAGdf5+MZen+4T
kcGg29y4ARBuyy/OpK1ldS/BCIN9du4DutKLhi0t5vRMOOD1kMXbxqlR7g55uLFMQvHCRzcqjhjR
OypWlD/sUfyYXhqc4iSyDuIqoZdZiU6sw1g+271HbpgS7/WnafvfhLgOV2nJ4YJsyyQ7E1dE3g3O
fUJy55nJa4CIpUjhMOpp2UbqCLPvbjGDHQrfgATc5tpPui9r9EHNsnkgL4UcVD7mIlDfzjXxOYN6
J6UcOS/oO4OO2JL78Nkbk67FXP4iK2Q7B6B/U5Ns0HS5Q/x8b9Up649m9ncyDL4De0xuxv6nshjm
angeitzYrWXT3Y5my0ON7hfrLP9u3GDd+SOzuOc9NHgM17DOzWL4lu3yiNoZt1TItjAIcLQmZXLt
OO1r3LO7yMXYkaPZU4bxaXZkXp1uq5fMytW+U8tdZRgvEdcmR1f9jB2fSGyDikxMwkg406vEgdX3
yXkerdchQv4lmi7cmwY75jhSmBNmm/LQjHOoHa9gwN0qz7p2YtGyozHviL9hpTqGp/JraKpfQUef
R9GAzI92tJibmuxDyBy4KQVeK8dtt2LAOugqoZeEdFyCOQYD05+JPqNqaVD2NBh7QD8GVMym+BQR
LKiq9rkuxjuO+d3SkL7BgnbqE7qmhvka6nDGlGy/sT7ly7I3quoUS51vUTAxNO5iroI8/pbTo03i
KMEaDuaIMjoJaadIgzMq8kS3Jj6B3gKF6dpQA4ouB5uTTCHMDdmnUZKFHCzdt3Qob9VZfRVKcG0M
3uvOjj68ZkmukAZP127Alp/xO6vLEgKaRIyIFM7tHts+/u5iMZ+sjrN/CVGrS1ymSKu5Ape03OUe
AJM465Nt0tY/SScece4W9/bJphJCaMoqzL9ULsT6lyNpF9TRW9Z9ODrbWpoCf+FsFmsrX7YI9Y8i
fzAIfQmnur1DXa1VpRTUCVRhZxM0h2DM6NZ0+YsR9R9K2NXGFbrVpWt1ssFenmXrscTJWM/jc0wg
HKtT/x7ZJymMCOcAblOvR8AutkZWHY3Jdcmtk7SBMQuPJRXzCt/sxkPbO1XlCeNis0GKSxheML6a
E9knMeFZDfb4dTGJFk21ejVJTyOYveCs7TsKIU36hG/zkyz4bQlPiIzvKaRYWylWTxniEhf3MN5n
R93YCZX0jt1nREVsW+YJeqMgG64KSdLo2K5t+2j0N64d0G4yaTOEgY/WZMoOVqqC25CSI5ZjcsDt
+dPPqE6ZLSWjPKdEO1DQT727vC+DTTT0Pu+WPklR4DVDJUahvSp+9G3d7gaJY8xpKQF44mgGCwNi
PE2bmCQvhzz5dYw4bEts5qeVOof/byn7v7GUCRPqzP/JUnb7Do7hvcCh93V5Pk2q+fNBf0FA1L+b
2GZMrIDSZKIwf0NAXP/fpY/x2lfKdD1LgKf901Jm+5BDbMtyPQHvBnSI9W//oyVeOvqPf8NS5hFd
bbmOIlzedE37/8VSZvFp/sVQ5puwdEzki2BlGGwuhrO/GcoKs0+aPEqXQ0Vc5YbUAmThdAqRIpNP
Y0A6mJit04zQ6JpBfT2QEn3MdJKjV1t65fHLJytTFh3BO27yB3v5c/qf4Vf5J37mX4g/fMp/vjnX
dj1TsYqwPUx3/+p266CFdsZCJqzBxSkw51FAtsj56cb7uWM/ykL0ZabFIvOBMpqO73VoV/zt+/wv
3oT+Fv75Jjyfb0NK5UhLXBgqfztCnWoJz1bRdEBrHu9N0PSEvlOvmSsOihs8VdicchInWfF9fSRl
UW0VUY8r49VMeYsZG2DpW48lPQRBbjRK0pjgQTM7Zx2Fc9Q/fst7NtCo/kHv+W+PnlDqP791yzGF
79nSE5xp/j+ISX0PS3hgWjgo290Efv86uFm1FbZNoYa6XzKxkfHy+NqNcF2FbDqwLq9IcnyLTT5l
Z2SncRpxl+hjvaQU+NikUtfrKJAIeUhVCXppzJ8Hy3yaRMT+1ad8NVBBG2b7kOTdtVvwMghDHzp/
GA8V+mts2uk+NHUpoGdmFrUX4+mi3r0cLLchqwnHxNa06TXMBHgjBIEn6VU/mEMF1XYLL8MiN0GU
jFuiZru1H2YbG0MEtrm1RyAmBPBtYObkJQYGyiJCslvyIykOBMMmVMWV7KvHMDROxoT1Fq8iJMKc
Cp1AUZ2l1DTdWBzShg+fBR5l76w6uxoOMmlAxgAaklUsnmOVbpQ/Hp0+qvHp6yOp793QE3GIRfRz
l/v08T4xQnp+rLPXrQywSKThdeXCizVMfxO1IIXt7GdYuPEhimrWZaDCVoMIv0EuXGxWeII8FQG6
6s/hKH+W3sLCSp/ggfA4sWLKNuwoUbsm1XmMS45deu061WdmEhcDSSHdzEZINIK65+F0JKRCKS1q
tBc5OsGFpDbHrvTu84XYx5qAEeMQ+MzdsrQJbcN4jn/tRPwiAVDsygl8dfYF+UuUPenBt2fcdHbk
3UvqPXXdziQ+VbQpRjqJhO9iJ6MdSPzhl+MS9NwZBH9ID6d7QC/jcpUag/ltJLyIx4twOYSeeqql
gRrFHV9bJzmrIrqrCm/DSu3cQNu0axutSe4/9Taxi3WkiGjD+dnQI4WscSBvnGuyCa/HwcH9mEyr
yU5eJ5UiveYvucXXNADCnpR8RIxNI6vP8ZBkBCemi9gSBoACD6lL6JAkUoztszRbVE2JfDHCdFuT
0bYbCt0mK8oNYM11V3Ps0ALzVsCQuVWI+gDBs0RYY6gI21GJVNbzKZrRkU89f7vgKyOy7j4b2XCy
AlfrJqZxlkYkGVmciMWIHMBCIdRJus8ZsXx2UkysdBCxDRUR//oThLHLdriYHyVpn+vQ50xNGror
5hCfUv294xz5Hp3hIBuCVZPxaVzybG1YJI6HfHVl6qDYK/ZWxbAEmzL9MdZQq+mJGJF7VYwjgByn
2RHtZNJDq05tPYmt6wICZREzQFZezR5MbNJ+tn2pTwzMPVt/AWLuhvlAMhccUTUub8kwj+zmaZ9N
0XC/xECBqSghOtz281LvhasqSkTehGYP0SG5Eomy6ESN9oewaITW85zuwryk94+/ZBi/wr5BO5YZ
NvrX8aWYVUvkMsXuaME0ZUIoSYjAJ8iEszf2kbYUxASSfp6x0uWBeYH/yqBdXbc+X6lGOF+G8dJE
StDmAtexZN3WjZiRHY9e78AJw9fsRrhMLoMfSXowRgNxHxov0vQ+eyW5AqV300CLiOjak5ICe7N/
ocZRc6WQg3v5bqqe8wMn6xlsaLAxvH1pkybZ0herAIVqjYe/ykJG18jR0PbKugWF9NHkTBEpAaJb
j2unn3Ui1sTlnNwP7thhumL6lSmX9uUb6TsGZozZ22UyvtSEoHtijJgLhnbJu54ySjvxwbMqhJEh
n64gHKcQtDenjGePRmCkOStPEvXgMSbfZXU5TR3O446DQrY/28RmM5XPyxj9knSzljE9W3ZdbS8v
xCqFK5qtZg/6uOZk32dm/NKCTrETppfLacLcQOwFWqBFtPSrFi6NAbub5b8nY3Qs6/Dn5RRZRkYz
Ily/Wza4OSGBxLuHmPogjLnxj2jkHbpVcfazJt3B/fwWbIQ3Vcvk0SfTtLJEyiVuZfdKUXwa4Ou2
YWqtqOvQEnNy3u8mLf37IB10NOxE/8gkq4K5wsjnDbWKz9A2zRX5yYAeOPftgHi/QmLr60sOqGdO
/LFDbjDK1zaz0DBNATopzq9gZvLGyfVtBJG5MejUzvaU7thofnRxgD4Mz3s99I+Xs8j2GVZkuLzb
UXrfQOpwA2YJU/B11voEb1P6D3LJb2YBwLyvKas4JcLanu0lthACIknrWhtOeQYqlen9yq4ZnLeC
r84XDCq5HqLLZgEgRO3InAuCSBVSDP23Kq+OaVh/FpHrU7AnA82KkbhiJfZyhmLQOBQkOaZGp59o
qCnmxC+OfuW5ZGvYp/e5XZwrptXVQJRWMgRPA7RCTEz4EkvsZcwNDMmmYjYkjNxf+UO967IFXygV
Z/QFCSmey70lQWuzz/slA+4zVPVzy7ENPJudYZ/Cy1H82onwhqDOsxNVm0YiCCZn0yQA0CV1gNHb
kgx2vR99JWR7tLiooH2hmFK5vZOBeh749JsB381lHWBMnPeTyTTJd0JZRTDeQ2ANyx7FG643e3pF
jUBWU0paGmbvbzw5b5V0T7kySJXsbuYSVLTF6LKA4C6mJ1GW9Xqqg7MxcXLNLhLOngADXOdbplqm
QaqAIVqWvmIgEwu6IHNeR6xaNvqY2Wb4DmPkcPkgBopLSpDrzGAWWkwW0nXjfaIXiH2i7fTISSOE
MUmIvctos6paDu4fSxCLbvyA7afQmfhVy2nRgU+aK4Lg3OS+soO9I8iRibjMsYs/Dt3yQsOTGCck
JPLOTostKCX2yyY5ky5RuOvBrwmxjjZt23mbpuFE6gMDmRhBUSpFqXM318YvNiW0JDTLqQ+6dE/e
9XUlfa5BOb2GWcMVqYdVK+JLohREtbyszn7IaFfbPFDcOW1JHy5aGM84Fi2goE2V48YvyeJfGy6u
4pz1la14C8l0jCZ3gFzEJStGVAGJqtddyrVshDyZdJG8eAgtHMlA2rEVIeWaplqnjC9QC/S6+umQ
LrW3GQK91F1TX6Y2YWW0/qQW+WTfrsfUSsY/vLMYcKDhf7Pf2KkKsE/DFDwX4mfXHAitol9PBCv1
5JQ46mbeL3odD1iGsm/2VBnZsrNnPmRRhocIfhFgOZZnUGY2lOt23SwPpNOwLIoYQIeZ7I0kJTjL
IaZO5JwwRZt/tn3/Q9TQyol+I/7b5bgm6tVguTHYy53o31o9sCdk3sZe6a7l1M/7fnxJe5ti3/Ad
ZFw6i6QNYk/9NZcgojPR3Xcs9MjIj749/fr5kPq0wcmhH0dqOPmpb7JzkqADNj6yKa7XIoBUl1zm
0fLUAYc/uDTOpZOesz7zEKYwDxkN0qMkMqgNmgJdo7yeqb2ZcjJ3ocW5Sk4aCqKSJWJani+nnz9I
ZHYGTfth6yz1e74gtp3IxdeD6mU9V0756bIMisVbNloBnQTOsMTyni5rkMsgnrRMrlZiPgQ2EqU+
JSHITJuzAHWnv8q+b5/9JtfqfC4RzYSlRXKawA0m6JAcsR/c6W6Knu2KGBANMfRDZufcxKoQtOnn
Ze3rOh1J3shSPdu4hkagGxB1eWA8QBgYZ9/4L7m6WXBnbfrms71ZWQNLSMcMjjGlt9hKASs1jJdO
/lAHFPDBS5QSiWdz8hY0nGQdrwtypzZJQnDolHZ4a1miLnr4X9L0ENZAipmPWG14zWpyrTfo6Gwt
muEQteqc5kykcnYeMz8lTI5jPcTZ2W3p9juIEm29d7fQenpPBHE+TYXNGNk5192szpfZkew7zn+n
v8MwfKxZgrOhwLWXqJOUGZpjVjWlu/xigbJx9So+y4MnEfKR9WefxujGD4fToNcNfk7uRNhyUZXJ
N6tEtiHMe1QyAVnygSw9BfjQP6h8sAiob5qWfohe/IexehfFVw+GYrWUznWRiVO6r4yUlj/nvktu
5z4OYn91uUcGbEdXq4eeVUzRo7mpm1u30PNLurBoiX/q9QLWu6fMY9M9xJwztpNucn1svHG5jQ30
JWoaPsrunNZMmJeveYkeUnAafJPhsqNpcgqpjhsyuxkjxp66L86i5b2SrbWP7crdt7Ff7qr2k+aL
Ncc06ozkW2+RyNXSA9rjuDDaXc5jPQ/XUh7MmbeV9yzb0/wEYO9mtB5mEz6Ml7BEmkX/xVLzLB2n
37WDvctV9k1UCS4gXHdzo/e5ZMNv4nCIVmz5jrEx/RijVF6N3U1l5vEt6TDXRsUXIUtvR26McTCM
+s2O1XNneu+R79+5+E8yh+urtNChZU72q1DusE84c3f0EBhianAni4N/PSLRkf6m3vyZepcSl8Jc
BwibcIipDj+bjyfdxQfuB3T3CIm9LCp1DQCsBHnaCoWZtMI/Np1luHPyiDLmwoLQqohCUcFPt5xv
evgqG89gaSGc4NlhgkQgSihHmzJJatgdsMl4X0ssZbWY91Vs3fSV32/MgFC22jL8A1l790Xmfw+B
OyMnzTZJSvvR/xDkRu6DgasGVznRwmhJJ3SRTNbQZ1iJwaC/EuFYbGE5cLErB9049VWOzPyOD9pj
SRE8ue5wVQ+oXE2n8lcAqB65GMvjxZPZuRXGgCmjRFuWpAnS+6e3NtFvQl+Mup/sNCSZ1IiP46nI
otLcDrln7XzDufvt+fxt/DQvSfujWKxVFZbxhqGhPBI/s5a5qw7kLkc7WQ80dWPiLPSbCASLlcPF
qnu5sQf3wZVKtN7FppsNQEeGUKd59ph3WIhhkOiQk9p4UNNlxpJ68ele/jEtsY0zIlR+3/THXTys
6EggtFzh8iejjXgguYPsgInNA6fz96e53OX3nX8/2aDlEJP+53Lb5dfLT79v8y/P/PvG3/f5b2/7
x7PGObFxA5WaPz9efvmQ4BmRXvx+ncvba11oAV1HoujlD5d/AjODyzADzsiNpr2+PHnaEaf394Pi
/yr9eLqyS90HJh0YuKyRQgtCp0bEiY20ptGoAnsYg/Y61Z7hy++h6zz0lUcmoHYW+0ErwLFNezIt
+qMZnfvO7XYcy/EY9IjhphYKUabJDr1Ly5WSAbgH3rc6Xm68/FPXiCLIpoFaF9q03ykksYtLyTlq
UX6HGTSJy08Mp+4xrsi0pfV6APly6qpA7soZcAItWFAUmkcBdedBzP6wM4hl3ZI9/Jmy9K0CNhxX
gH8I2IJxkRPc42jqhZUhtBvNZM91ywc02YrkBsbhwCkOpT8cgsjGL1Ok6TrWOEzi1Z6htfkgFrED
2semISglTLx2DX0URT5+A+XkzlYm8e1QspXHYLugYzeDdF8LsgsCYhxEAOcDrYTsojvVQnOKCpwW
HMgj16rNRR+zgGjZdQ7qKUmHh2oo3ZXVFneGR5J10aChJoXGjZ9DgovHjIRzO+jJPBy9fNNaS3Cw
cRrPRkSC/IjbJk43met8tkF6qiDQryzP6rGaL2xpUH6INCTVT9FUX4LwfjLjBxtICq0y2lUweZZe
PIJxTK/HDOV7X3vkMNrel5jlp1e4cm3UmLiGMf/ltz3Mkrr7rPP9MEFqmWoCdw1V7cu4O6mkv2sr
lLZlPt2EEZLJyWHgrdW4qXraWLQJbgugMHBl2JTaI5yY/lemuTF4XeytrVkyFeqyWtNlHE4IL3MP
JUHCeK8wMnTIU5vMLu+n3CW4CMIjNTOsgE1swdYhjDhP/H3ntBoq4qbUdtxiA8T4x5Q7DouWVF6b
Cnn3nGEJJKMGRUqbFPhtH5Wm5/j5/FNEYGOLAedRzQo09lqENFBd12MIW2LK57uBtIqDm8ztZqyt
Xd2TlyY7aMde+FbXg7+V7XDt+125Lgd7vhqA/bTkmZqa/hPYAwnTTUAFZtiM/qOIKUOPrI/FCDko
AyFUEey47SoP/bJOeLW9fJU7bDKroPvFO2C/omlEKVgiRbxIMYBgq2Ma0JQ0PFJh9hL5b6qZRmEE
3cgHc5SDO1o09yjRBKQUFNJAkrQmI5Fo+U49zsSw420HsyMPlvRne4Cn1LfVJ1vDQwhoSWriUspK
rNAMpl7TmAKNZUoaXqqOt5RTib0D3RRphtNA7ZoTCP4aHUoOYbwT5nBQzrKByCmJ8+qIxFTW2dN0
qCaU9+aI9Udzo6z2IiAeX5wuOlFGeHYCb9/bDBYO0CliDm5zy30KNI2q0VwqC7S75lQZrfnBxpWS
Cggr4DuvVkRb33f7U9VO1LKgXUF5HNalJmAVfv2BAumAeiHClYbMlRLqnau5WelIKF2nWVrhdMVO
5YPS0Ee04MSy7GsjczgZijvnTmoeVxPSJ7FAdImQLJ02uDE0u8uJp1UxGQ9kIr9bmu7VtiGnLcFH
jnVXTAguO4dyFZFZC1JFcl80Jayp3dd5ghsmQLbo6lyhiWI1aLEcP++g97yLmG/SgipCvkzbwI9B
lywTeovAOTV21Rzq3t7NInrqgJj5mmY2a65Z7Vv34zDczsnYHxcGbjtOmzWFby5UxOUq8a68Ft1p
gMyh1+S0Hq9rC0oNOkZ7FQFXC1LTvCF8NLoVxDglmsDWgWIbNZONi6DfEgvTXD+A0FGPWNjx4IFx
C8C5mR1ct14T3hC0vCipnqdi7WkCXAkKzuirdQcabgYRx0oOSqFDsI5S2Ki8/RK378Fyq/LkqQYx
x1D3FI94lenbxyDoXJp7a6QQ6Pyp99bq0Dk2Ot3ymIuJtF8DQQRqylRz7UIkspUO5NKd8vnQxWgG
NNQFHF6luXgRgDxRDU+SoNtFuFh02OKkTGKeRuqB1rOxYsQB/l7iiLyewPV2heRWx7aD5LPidU0q
1Qiqz5T9Z6LZfaGm+HXg/PpafUhdyzCoMFJap1NiANza0iW7W1qB/a166hzrXOTint6Ws2q7K7BN
Hz4dQqVPaStMdjeDZ0Q3hKWAT4cSFAbM0jnELFrj7RtoGEhjxikGVeiBLIzq9Gk2GDZ8YIbJsAF5
9BEJlsEC2GFhWi9jKB5cIIgh9g9lh4TbO6qGPsCynCTOu6mtr9MkpA/QHyRIRX3MSTs5xKAWrak6
WVl4I+LxXjjUD0g/nzZwP48lmMYYXKNrZjdNyFoN1g+ZfKGmOi4WfMdUkx4lyMcW9KPNngtqSn/K
FqyO0bRNmubFIEE7px5RSPmivxr9VLE7HmpGNjjSDN63ifdTpjidSg/LbTO8BZ7zOdXuE5Qvv2dM
ntznjK+jn6q3mWtohD3hWc8qiD4UmEsf42mAGDvJyU62AGGGC5YLMIc+Kj5LkzIdOd5Sg19JEJoe
JfAeOb+hgzLgoNiUThEHbUHebyQITuopP+YfcwiXE6GrBGaASgNiZwa6MwLhaUCMIqAdqmeGCscS
14umfY4c+DljZItd0iFzxMzhsStPHkWdDMu/AhoKUQeVfmS8t4xkXUJlSXo5mmgLYwmd+1sb+ChR
DoBIQQIzByYmPgogpROwUmpiryxVNnVVfTbxtZdwGhZMV2QWeFdzaaUkrqMIx9eYYR8EF7QsdbCD
5DCws/UeZgoc7ojKt8dF1TfS3pJaX0O7c09yLsx1z1aSomh+E2gQminVtUN5TUOwAHwao7zuEs/d
Ftkd62qiM5x2QRsTnOup/qrwnzgddqPGComTJjgoN9T1NJt4fYjNLotOd5mqTedNH21afzgts34h
OQnNlBYrXAy3uskxsVpUub1oJrTQvZna8TsaKsx+lli3ioi3oKjYRqnwbTQ418bForHK8mAi52Q0
yD2E9r5gdoME1btRu+LruNKR7DYs5FWdi30+SbYXEXhwxD+U0xvywUfbvXYsKseJ8YMK94Nj2Dg2
MiZ6B1RuJtDTgG46Won1Y2aRpCsvsDSlRUGZ7WCE4X0mQRO51XUypXLP6IeoM3hRoRHvu2p46wvw
JdSXMI1MaLlooEYTX2l8KsvlzZwADHUFc3pFnqwc870ymLEJZDXK8hVSAh22JH/tfQqnqe2oXRGP
MTA0HtWrWzHbnPNj/zaTdNubGU0tAGzrBeHDuoiNZ8gvHJOsfjaG+daJo+cchpYrXGLml6ZZdaNO
L8My7ghyRsR9GlA3cc0Q70kZY05jDy2X4dv3qatsFL2uFWqvp1r5pzH3nsmkdOwUASjra9Z6jktV
irhVojDQCCUTFjocolJUbwOiv26NMu6jXui88t+MLoL1Os5UYKjNSB7f8GjSfcc0N+5Qma7o8VIV
0wyCXMF4sCUEZsgcPMxj7hZ//i2eBJBkWpMZZfSEvpOn6amM37yEw9PrZ4tLduIVOTsav2ls/nqo
iCpGI8Qi+i4+vaspv7xcqfyDfoq+oM8ZBOvZ7bczT8dKXv8qbBg+8fOynPTzhqTwC/6v7xzwGn3k
YVmxQGrrdzXZxctCtkecPiH3bfAQVdTO/CLdWUxIVYTIlZ8hMG8vP+u/8R9sCOLe8f1W2ET0fVik
WnW/bRIKFubHiFXLQOEcXf5f0d5lV4EcZ98YnIw4I3wer+9SWe5O/6wvRxKfiO70b5uhPZDRJkmq
kveMQ2Si07/vzG/9xopuTmlRUuaNxwcQJdTmyJPnEVaCDFSQGORTwim4cPYVkjZ9D/16Fe6PqCT7
l9dQrTYp5sHZjv2DfnEc7dvLB6BxbafTFb3kCeusfjr9vvTLGvrjoOK9fHaeo1b7kN2WfnTkmfcN
nWzYwDv952YkTufPj6cP4V8f1eddiYnVHHWzmmQhBzcvxAqEQHLL+L0DwUNaWbhq6YDNbr7RP+v7
lPT7TefDZNsiS6oZ3LUlQ1/fHWbs3oyDdcDTpX6AgLRDYM2iHRlu5O70TSF/LlsPmD2fs4s3S88O
BeMKvOFP/VQmsvschbND0X1umg90gyf9lPo+fnmXLff6Hvo9FeVXdPfXmwq5Ub+DsCTJn5fiJW7H
IWGkBrTUWpeX00/njP2Bp7EJhWKL8sNfDmOERRKVJLDCm7z5SVAhLtyiOE2CwmITkgZo09UrkO6S
HFtvBkGnI7Tjb5fFts1VlYxYwBbDqfZRaBpM9/Pp0sCvuuSb6fbJmDhdcxhOS5Q/hYnwr80cGDId
c0G0SUQMMucStWiz4FT0ou42CYJpjxzhuwLWOU3afF2amIzSAHWnws3QWMhDkps6fE8o6DHZiAd2
Cx/5MJEQ47r3FxmErDlRB6zSunzb66aIrJ9k2U60ISBNNO1MnAGcLJ1lERG8eWWHxSPhaMA7PdQ6
hLvUrHEoN2THthwe9H+IlMW20jIxLQUjXvIkknbZDTtQQ3SwmETWYxR9m8FQ7mL3E2pSvW7U/NoF
jY4IoEQNbCk9LKzYlI3cwG7cZ3tJ3uzC9dYOmcYZG4YRf+xQnWfVPaYh66FFUWR3BN0me2bOkAPb
OPPKnSA2kAeLnTGx9IhC0dipWHt6ofl0KXd7kmo6UYYAqTZNnt8Yul9p6Q4MBbts3Uj6MbF9wKAR
H/wG1hE1Vk5visJzPp+6nnCqJIN7nbGwdXTLzMQHsm6L9FM25GmUIbtHMfL+i6/SK2nW2tkb+omt
aXSsmGjuX5EIfjBzGkgiRg1sBtu6q16LyipuRolvNiAduCHZA6NlyvyOQUr25mOVUdOmmXYOSpJX
lxo2rW5SlGEQH2qbvc6lOcna+UCeMA2QiEK3QNe36gJ7vwQdnVj8xolPUQVDzN52ymIn0MibMFyv
qsa8bnyKEfMYa1itzqMR5c2lhJ9d5SVv86K8KpGKrcxqRP837OKppVIaUMu2dBt6tNC9ZeUjoZ7T
H1obzyXPqi+cbWP5aiunoMdrg4vbHeJ90dL0K/KqZYVF37nXp3xluADAR5XsVH3jzIpsXYNvtQef
MaasGw3POxTkdN+6rJZoq6h70z36pfGyBNNn7C0WAt9kd7nG6gn9hZOSRj8JossGGRZXJutrhU0N
OQMiksku736xFdT7ShcdIxcrMjctByuK22SJx00betd5zHkxms5LNnnkUo4UTnvSLAafdcsS3wNA
n/fxzCPdRK2VyYoKRdiTrZUZI2N0Eu+6ySDlACXDvlD1U15Qao5G11jBhSAC4n9xdl69dSPZvv8u
8865JIuhCJyZB+0o7S1Z2bZeCNmSmHPmpz+/KvcduN0Nz8UFDua0lcjNULXW+ic7307jZT5wb5PP
blhJDMKCB29u131p4d42zd+pOMlcSxf7AKfh1He4Rsw2RjKAE8h1zvSB7maZ12xPoOCtiJE8hnCK
YN4EuxgfTuJObocuPlte+iHz6yCgNGry1sFdi6mzehdCLPohQBC8Fk3DpvZYA6APo7CkibDM/hxY
5A8zJ5xj2FsF9hYoFGBZaDhVAYqaJVVUnA9F3qZbkxdvEtcW9b5PROSunyiP+pRqsONRYmwTB7GJ
HwalkeORgQgEdUrz5GqQKT6g1VmDBi1O6ar8eMkomPD/BTFQ/zKd6tZdUa/AIATsAbjhBR5q+wZa
9rOb0sCVZJICOWZjdR49wrusGRm7B+YzDaiUfBCBCiFLX+2z8HYmio+JiHJ0hRdXCqoydZAJJLoM
rc95Xb3gof6Q4Q9CKwqLR+HuE2DZ2pO8mPACI5AGIZP5PizMd4WfaWIOeS7IBbz85Ap4E8yKr6Ml
BKelR3NixCjJmd6DKZLqc+eI+ZsY5alJsxfbKm5FzbNQBvFXY4oRLwFq20Pq7/PJ532eCdQZzK0b
suH3a4CGt6cDNefPcURephoDuSNMHqQUGDYpjgwklEdrZUZU8gnbucZXMUaKQM4mW3YEsTKIkjcI
YihIFG8eyjphCOgNqcDl1msnvB8xJneaPDgXhtzXrn12svF+BfpmdMgD4o18iETdJCeEx28V7a5q
0NDISjzUXdBcAbJtk2qYMZuC6YEMI78MPOeTqNyX1LO/10P3zUzBkMVKDYCOfYO398sUOPQXsNtR
+mqYsSniK9JfcBIdsHGE09MTKd1GF6NUPC0FMw0t3YMzyL0PJlUAzrVR95zNwSF1uXKtD6bt9x9l
Kh9/kKem7rWsP4zpLqlg8A+nLFe8WAX55Yl3vdoWLqU85p1iembY1vUJ9oLYbkKo6ch3CaPyRSF2
BIjAwAG82S1L8qFAQU/Wz509PWRWwLCGfmMk3nDDIBjRRe3d8dzcY7h9YSIA3GvsbIAlUlfBl3Za
v0wzCxDh43z6AIss16pxJsvTw+8JzQLC+S+EZsuzPBoT3O2lgHfO938iNLc2Lxoc2P5ICqq62RoU
BfmVMi237KAPK+TQY9ExRnSMkKFZgHaBVz0duEilAequ6FFmz8I3s7ErrlJDGgbmmtWtoZiMfkRZ
RHL4pf6XG2I9U8KB45oQoBx5BzvuvetF0OGY9VWKsTkgOnBkoAC8ZmiuaEDvCeVx/wsh2v0rnfzH
xxbktPDZA3Vhfvrg0LjwX06b/kibdsxZOObVug58yKMGWzOWTddZ/VER4bS1LXJzG2mJC/4SnAsV
+OHRycEKoFyp4N8tiuYTwwTYgSx9UIS8Np0qwNbgm2xGCCcSVTtXT++iDNiwNDSQpLGt2XHxMLYh
LwIU5NBIPlTZFKvnNFPEpllwP35w7RXBoSwZBaF4vaXK+op+CydAVrjCs2mJ4vFSmk1yzOJT/d4k
6yes3J3/ctFE8DdPCx/UFp4kciX49aJJX2b+aIjuaCQCAlwdPq5glL4qiTSWO7cPvQ0spsmUmh4B
6nJZOYzj1NZCw3L2K+RopYvvHOGWxA3sNTlG05pW/LTB/JeKNi4/ZX3HlfN4hGIzvmNM+vUHm80R
T6MNjrvSIilyQzTh6ZW1dz1ZxkUZI/LZRzFDafUG/v5l8f/6zKg4IAcVhoTJ+BcJQjQ0mR0kUXc0
zc7eJ5j/hRKNWcw2URgR+BZyKk2mN22SFckwOWmSniG4lUmhSOCKTR4u4Se3Jlqr8XcsfsfVY6lD
T9jVSi+kCoa5We5mmAaV2lQiB8NoyZUpg+CxzAsOaDFugQPB+mOcwmICI8IWSFOHCPKDMkdbkddm
hMi9201+dTVHEiZVOsPwyOcjmu5jui6ah5ROTnPldrjQyAZuodrbHLLZD27iXFaKiCWjEfMstJaD
YHyU0IIfghb2Z/ZihnCPouUpg5qw+tg+6N0VuKqmIM8wr1BPBXLjLTxuBmDOZQMTa/v7O2Kb/l8X
MJ/AW8Q0pgwE4Qa/yELcwRB1vuBnmVaIL0eK1UMvUyI0iWwuUO95qycu+t5nK20wOfcae9uO8Qd7
cj1AbLZ7jJUUp46wcqjCDSZkQXEt3chDrMwvGUn5ubVp/kvwqx+LUmddOh5+PmODz49lv5rT+uYn
0Qvcs/3UJY92kH/IjIWjMB6Ys7ChtjYYCqyyrPVMgsH8a2ItXtaixjGzCbkf3tdG8TiJZEtwaomT
Xbzk2EMYT2EfYyFRD9OnwCc3Ye1PRoPJejbaW8Jk3VNpTe7Jhe6aZaI4tsAkMX/6PBbzVRiMLV8p
rcsQd7ikaD51zOqOYs4zCq/OIt68w4NwgDu7rSfGjbmJVSKb4mxXL5DkX/wGb7+cBU8xwzSdTfQw
0F3xplb8NqdGUkWa1+YfeUDitGRtch22Bs2k0t+3KeREa9yZY/RRFjh/pQK/E6KWVUEZFfWtZ4Bg
tiX+UFpnoYhbre8+Ipg+q76YdJQvftpeBlX4xEr5olpTumicMdVsKM77LxPa0pAQiMwdoPSOIdIR
gv8YQ56blYorMKgRVhUYvVZfFTGIin+DQxVlmpt9OCNSaGJUbDP2aBLh0Cc4FiOFf1vK6Dlq86Nm
qvbxaxUN3wxb/a2YHiJwNn6JJMItCjx0HIOwFJ6UNQaxM4cKd2o60aQpz63nP2YGDF7F6lIVZ5d3
tiKDKH+c/CzzGCksDoPmD37boPoO4kpZ1QvCZQHjjwkcUskQwY8ZdSgCnRMDO2Um08OS07XRSWP6
YsO9d2qMIeHzN924kaoVppLddRAjsaQWdzKsvoRqFfJXDm72zXPS2F/0C07abbx1Ca+NUyw3ujpC
ANPYtzVR51dVS4/fMXiIQPQS2X6W0XTrCoPFhr7nwp3Sg0tPLo2WUq6g/LMC2iLLN+/nprqvk+p2
UbqJHii5pz0OOjZ/M8QfNnHCR4Ph+TbE6KAVykFQtd29weBktBgFrJT3lqKAkWnqQni/jJPpPESv
TPoNQz+2cXyylJmsDWaUC3mqPRj+aS+SU8tFdtYakkRZfpmQpzYSIVs2AVyDjD8NWWWdBuhpLm6N
05RhNWlPl8sip2Nl43MifTIqpnVEq01az0q2zn1VjuwnJj5szhrfuvSWl0bm4eMYmgCAcjpPy/rN
zRb7ISOuVWTj2YjRgq2IWHr/Scb4TNGAmwgDmDgl8D3NuEAjjANU3ZcMZPsEB8S4szeTLUZsBwK5
zRBWDEN+8HqDBBNvKPBKm9WUtKdTdQDuVIDHFSTN8uh37k4Tg3DIdfC8SLkTO1IpwitYZVciq5t9
ZuDutCZkhc6muJiN9dpman6IRxxiBKZ9eADYV2uADXPpYDG22rfGYJEu49TrBqUwbruIqgX+Q0vT
sHk30X5yu4/Z5qsuOSpoBSxxBSVNXPl+98d/ARtaWVhcGbZ5t1qevYe+dqxNYW9jTzx6QYV9bv88
NYnHfAkqCuHX+GDp/0RanQ+Y3ldxNsNXbIyT7bckE0/zsQlX45T4qX/Vrh/6H536iv4vFHWAoC0C
6Kxc0h37uAsBUKKlb+qj4/gBFqJrepCl+Jw0QXaeI7S1YiUQE8060NRi4mVWXQ/0P8dqWrH69NNj
nuJNmOS4ESWkKpxyozQ21ZjgYV257ike7VtIdCje1VnqsxB+pzK8uo8qhMMSVmUL+SEBUiEzGTG7
xZIxCfeA9vpgR0t86aF89voGn/8Q+yE34XBmlZxK0+yPBNvzUgEe7oQFj7eDIXiSxXND3J6w3egy
81vvVKsiJLQq+HRzNx8Qm+Fi3PfHyZUH32KkklF3ArTMz0Fq7lfir2bbfsMdINulg92enKZvia61
vpMUXOyLuRpOcT0P2KYX0b7yll02j9al75SAOUwJT5Pt+Js0AjZkLX4II/mcJSOmm6EJnSVEdFR4
+B7SQwqRnqblzu2Xm7LjdYkD6xZPIimZmMAfNDqMKB+iEmtcmVytnAD+FSWDodA6QHIaD52VX0XD
0h/MwqNLbpq1u3INv2OSIQiTA0TZpIt1W8JwuoJgn2LZEMI9RrnAjBCx9hVtYYbI5EqyUrPxYGys
/0YElfc4IcvY2H6PNXkS3yQwxClWGIHSjCUEDwPGddaVZgBnHUqUqsLDOybOsO0ixup+fNQSrqrv
mQBn40fkwdeBsIarlyrVlDYDevVbHntPTrHikKK/sJCvR+jiZAPnRX33ZYxgO0rgPpjc+YtcWKbW
ud+aSs/gVgzaU6dnyoMND7VbPs/JIUZQtaBIn9rs2xJFJ03PJgfX2/gU0sB1LS8jorXJw2JJir0+
S02YViOiNSxuie6A1IghhXVjOQ0kE+r1dSC/NukedZ3ULmwfU1QciLggqgjt+sYY6M4Y01gMvLEk
W+/U9qk55IhfYPW3rP18CpJ20/s1ZPpbdNnLpKjBJrRzyvT2cW2KF8WHVexzT8BAR9gElIghCJKA
BBFkWK0YHTI1nyIC2iDG4j3KX6onqDlVfu5CZjc9IkQMnvADaDZZozIB4/liGDhOD/U5ayCdGUND
a8VXtEhmjWrz4kVz+8eYzt1P9n7OjKDIpoM1YBbZJ8j2C/LbExFft/lU7VV0mNJsaYLw3CIjaE16
0RGe/c5vUJZBpPwQdQSnpGPOWQj6W0w+sLP2iiurR/maVkqDGtjH2WhwjwgeI3cFq7Rv6W7RhnjT
owtzt8iTj5X8RCcCghqMx2xm4uB5aAfa5WWUMFR6bHvspbltfOdYLh5CE/eoG2hfsY2HzsdyrPo0
FQS7jx0srt5vL3M9TVN6QJKN27C9NXPmN0VEqITKmBpIiAnIRcrFAzl4sOaUusZImceYTXCaYnIl
PXF2bXhTdPpjh/KF/59MzCoXHydGgFD8rpps34RM0WyMwEORAcggyYjC9zGeqIvVE7HGglkkZeRF
atc3FNGYXyql2hzSn/hj/tkP+kOatF+QpmGAxUVe+mzamumEkoiT7ggegK7izFRPZURd5CEYEMO6
ItEtXjoDm//c+KwPEBELonncopzxZ3C7RyXacVgfWG2bz6r21POD0KESadxoq+rzrmkfMqBrRDLU
vgVDmzSlrY8NrKdbrAPl5N/ni7hpjP468WFBhy1M564NHs0ogVQLfusFXLrArBHOpDcuAa0Q5JlL
Du7j5ObxJpo/mxZ8aNvncvQTt4e0XxseAj9IThduT4v/xnALPv+kRGB4M3KHvHc5BtVu9JLg3Csp
aqKkSKEpODUHnE63iAZ/IvDjazlGb0Z0XaE5Z1r9ZIrwozZWnHfgT1bId7azX1GTT+vtVHKu4ZJG
oEd+v3HG6lMO3srqg9SFEKfEiL6RQ4CclyqVDXvnLf7LOjUvx2oJvppF8WHZiAXUe9tb8Z0nC3IO
6/cszC4tNQApmPxSvZmX2dK+jUxOhTrHmfq39gcMJIO15xTxm0lLuo9ircKrta0vC0HAXO85Jo3G
cTJ4dYIQ72LDIJJ2FIgbh8Y5uDFsXTGnH3oiImE6REbYbXwGgVtCo7f6y0aMA+NoPchMvsoZa7zE
2al6CQ+NnTlKImLUqEpLh6ropXQdFJJDNjLUO2VK/f5jLYu40VOVvgRz9iqj+L2McWQbZI2SeiC8
0w/L/Wztl5hOHpI4y2GHbgJHmVlMFNVEKFQDDY7S3HUqAnZs/L0Srah+XLUk7kJ7TU3GQciAa+DP
LNVCq6D09al4TbIFwaBSeOj+qI7ZtaOYkASC2UhYDR61cEorMCz1UDWL8VQS91Aip9YDOD23trVw
okOU0k+obzBUgFeKNeFE4VeoObMzEaMreFEzBpHHYcZTas7iHwCA1ueY6BxJrmXk749QaVXX4WDe
mXT7ybxsPTy+VWU/WoaD9vnOC27IczwUFZltFtyTy6TD06bzJChOkl8lS1yytTwNjsfNcE+pE11a
DoFJovMJOPU8+jGI/4h0jZtx9e77ugw3rlKVGT0+RJ34vqhVNqMHnXoCfo0W4jn9Gnoyr+Ylwqdz
3tcxlFYz8Xy8FLdYNvEh1RjFTBZ2ojLYIaedc+xZrZJGv5jo9vQpOCkr7hQ2X53YRJ/Oy23Mzqdu
LtldWZHSgmaxcVDt+wxozY7iIMOGsAkx1FksCBioLoY1KC9FbfqY4SAkQqxxpQWiU3R0XNJuZb9F
6mmUeHrT1egm1x7R7Qn/PBgZODvT97aovgoMaKJqvekmXlStug198Eq3waZZfBuC+THAmm3bOwjU
krl0LlMTK5zMe6uQQez7wj/XJQTaxWeQXy+muKzCb04VM3swbZS+4VHbdGB/iO+q85xHLubd04iw
RE183AjzX7+T5ZnZ9JUfoD2YWULbZfqoMgP+p5/x0lXpJs9v0wSWkKRqqpTEUGuWtfIkXptLVrTH
wGm+ashtWdjrZL98XQPrnJrr3VisuAhLKo4uyBRLodw2QfpVj61QirKvxsM3bPM/zfC2p8p/7Jv5
mXhq7Ma9xykcrwkYPEjVvw6MKmCNodlSvg5hZFS7Qqm8FNzsNYhlOXndTxomfg2TQZBrXGWMfJIK
wnlzgeIg+LHzpXV72w2gx6CZe6VA1G9XJpa903QnWdpQlzJ8gPkoVdpcBgMcurC/yFV51/Qsz/qV
KxQio0ENBRQN4zffszDWhrx7yJfn3KF373m4RHqbuOZbOfBeGka8Hz1WThL2XiI1OZY+XFczgPah
tmSZEaWLrZCGMH9A0laLZbq/8ZQmaliNc2i4Dxrp1fcQqgVYPW5JTQuY39ZEwvhgE53/CNDEzqJq
JJzuFK6FXA7+9eU8FxgUM7M3TON9dMYvfTjdMQ4DcMiidBsfE4/Xg8hMVz8NRpvUO/1e6BmCAcAC
5MMfZD55WEz/XtXMkDazrUYuNIDVu6+h7B+0lihA2kzMCRkPa9ptZzzAGCSuz8SXQ2kI431JPczs
kXN1GBqSieJugBr58xkjqIaoZd56ojr1ELOnKtBD1Xk9R+qBrAd6Z1VLDwI/BXrQS6MtbwOptL0s
vFbO4ttRM+HPCOMBtjeF0HwUaseTUD6Rcue3qh7Dq2tbYF2j9IJ4Q6jZl6q0LEpPfZXT2Pk8UXfK
mYGPlnhZT/5KEmqUmeCSncEuhmsW1Y4VDqfFiT4U1pfE8FPW5qYe04P+W65CddcaJDVtm0ca/4/S
QBI9G/6V5M4TM4qwuKCPUKs+Y7tD3iUHPQOaYZ3oefMcWRBOwSQU6gL/zCP/LiRwfKj3KdrDZurX
vYIwoZqBeUluS9HeIm/+0tHcrk3whPQB4IJZBox6+zrL4y/6HWosa9r7c4tgBWv6qFp2skdhojxq
lCTOmysefxndaiGtVAJ8peb1jbecIcXFZAcHtCWUGerNlGP+wuAIUy1MaZW7wQCgbS3zLqNQmlNb
XYxnDXGsBaYEtfewxE/Du7tUeAg77D2hf4Mu56WkpcZqnteiA+RtyvxD+OVLUky3CYFmnhlZGv92
/H0j4B5r/aQh2VTtmp2z6MrzoswECj8r9/V8cNADVA59g3pYl4TavlfTKVW2gJEl26UjUVipClU9
lygrBJLpb3ulUdS0EVcU+1wl09YNoDb0KdSaxlH41cZDFbQrk5CxccpTq14sYJ8rd3bu7Ai8zDSW
ae8gdp5q5yii6kMTBqDYg5mW/XYSUb99aVvDglFe3CbrQIESeS9oYY7qkrHSfTGDZa/amURpa52u
uI19qmMFfqtVL62HHWz/kuYoEhfTnL+pGeQ0UENqBTf7x3OElw5ODjzXMkMabKL1UXV6zeh3QCe6
hu7l5Mlkoz9CPOJnH5CR1lSkH7nxg0Yw9LM5y/BR+1pkyKzZI2H/9tGxwhMgq81hk7n2S7DQLuW8
V0nFPF1G6/1sAJw1uBfxfbwFaENqG71q1BkeZGA0LQ5qc1qI5iKymvsl9xo6Xpq/gdsS1OhjBxcH
WITEPBa6WEEJdVuSWFHK+ENdUXW0WLR0ZErR0dnKUI9FqnBswilW5RJIRBUTZKI38r0e85s0phiN
t8XbkCfXPpXTmlGiUdvu8zRBVVzy7ACrPJsWY5gQjWhBAj123Z+bAQGuz6DDU4WEazsW/h3rSa8Z
ndKlpymEpgz95AU6llPYznvG4jtOl0YPMP2HLJ7KZh58WmfJLNfCYan1GJNWM3k/yvQYSQXdLm5x
yvmCMRHwjlI4FG3/bgJ4kAYZbDBmTtviA+oow92Q9BIrYJ5CB+Yowa1Lfi1cshQNSLbCxhi/e2mK
EWnxotfELE043JDuNR7imaj+cx9IiRJMl5lmLKHyu99lhQRiKM6pQ/CJlGV4BaZJbIHhbdUMXFsW
yMTd00fdaKsCS4ni44Upb+UiliqoIfX7EwsfAQdjXtyQC6GMCc+q9nJ88NA6Wm/mKQs3XdLC4vOf
lqYjN0A+6WGCnmMY3RLBBLIftDlGmy+wbbMOtid6oDFjGSXlgx5a+FdxXt2JmCdnZbPxbBntu8fV
YesmDJs5E27oQ/2xOBggZQbS08Z1H2IQ8IvSICOm5xkoSzZ2MxitfZUdB2XzUvjVtTHg7A9M+Sqn
d61SDzG+7KyAaz4wq5E0qfgon2OUulKObAUruq5gspuNIgb0dESM4UmFGlngMSQ8zzHrkAgbtmsc
wnGpjq2BhDyCg0DfTZ/p40i5O0/1c8+SrCYrBc6jPI3Hhs7IDyD9QR7+0A10v3YPQgzP44SPr839
ybKctBFUw8j++y8GqO00iO08kQHHxPKim2gwfC97z0iOWXKTEhDTcsdXVF81qIdd9nVJilc7ZokA
nRs302qy1kHZsn3IGQYinaTZOTVErin3TkloLlDqnLtCMT7yabxpWtJ5Fzu5cSQcrHaFB1co8lQd
Ubzj81kynN2NbC3R4jlkJTJ9a5iSbs0g3GrKRe9JOk83OnsUKZsmYD0O13efwhZuDqqX0i9Ji1ZN
nLkWX4oGNYbb4gLU+vy9OXW3vKEQuzJvp8lDsQeXboloT7uQRcnJc7JcCDcA0+qs8TXtu82QcMp+
+yJsAFkXSu5G7eQKE9POO4kHAEIebQ/qYnwYjrnTAxRudUNV8lmbqyRZc03w64PaNxs46AzuhxMO
VcjIVQufgg75Fq95F+Xfq+GzXkL1elamL4lHUyBquJTO5zxIDmHCfMDDafZibttrH+x1T5v/YsTu
zirqu7h5H+XwWjfg6jLlnuU2JRvmutlm9hFgiuzcOYqcxEKjrUIoxmsiWjbMX19Ud1dGwVEmhC1B
1BGlx5AnOjTr2R5jZQ/QMa+Bv7x36uBkGOGhsLJv2pSjMFjhCjWaRkNw0SrSRxTKx6CnAgsFFZhk
OVfTLx9TAM3pmNb4apLJFxiHDPfmCz3mrIF6NugJD8HoJ0dtDKWZXjhqi4h9QBMHFPiXeZBoZZS9
Q3miMgqH8MJpsndtLOR67ChBJQhxEp+H1HlPu/xJGRipbdOsSM4KCECXVXcNifJNw3Ww/Q5LV39e
JXUQrjtkRDKVSAamnIozNPawLTuQ3Vi9fJhpPiLRvNQAsOWD2DGguXCC4BYvwE8hdL8dogyW2gjO
e08yC3vxPFPeY+MIP1XJzUZfOVhRHRaK4jc4xbWXBRgUl8a7Hg7bnpITzyPjKaJsPezNKpf7bnUw
4cuW7A2aAxhEZOCY4HOIiob9CPkNM3GeJ4DRceOOHqarWH8DxN8PMexZdfV5uOH1AEAWfX1mTHhW
XCXUC0dd++nerTJukoJsXQmmmXsJTtCQ7bOKtMkOYrbAoAmKbnKYnezQp95ny2ZJhm36DdtnFniL
UNDOBiKlDhGtvJf0tFfJWH/uLRxZgXc2gdffwDWDCK+sxFSXNitLJPR+DhFqX9XMF/9XrAMMhp9q
vF51jyRfETmgXHZ65TSmYdRhsN9cpyy3g/uWuzOKQmUnoTobNR1N2AHLDj8GMZONorrPnG/7Sj6r
qCAO1JB0lJ+WwSR6fYUqIOjPHLe5wq2TZbT0X9ULkRZQ02x0NaqK1gS4rKPS8tfka/MpbWkoCvVB
Y1UB9MMn4+i1RbkLZ4lLiNXdaf+ubGW7TuQe3rykAyRfhzUS33Oo4V0lYt7lkMDdBeG0DWS1wX2W
wbr3qKbja+W/lUb7qhytVM8I8PGEpgXv4eZWeYpUiXteGXowRKZmnB3Q0+AB29IvqAjRYbKSs9yx
rtwWq/movQ9zdfqkoc6mYe6aDA1xp9zocBIhsVFA0+1ODDFf9ZTFmlk54m6lEW2fKub8CE8JwIoS
sVWXcFmzmlMe76Ui81RVKABQIMHQaomc3E9To+qaQqkaT/3mrspdT/VgevbEjOJKUL3kTvFdqPmp
usqyXq+LWl75+NCnq/e9mBpkMlB0zeJjUZ5HvvNmJ/Oduj3C9bJ9DLzJcg8Y4PEccjcMhkxgNo1P
fcg9dZp7JHxs6MB46ts2JdqMSuOiUZWVusy6IlbjdN1fzz4vvXYrUj+94A4HW5ySWXeAPfYKKI+z
06IWCrWDoznKepz3hjmFJIE197AYSrfJZFsYO7egH6ZreEGX/NXtWHiN1qPgxqeGK7GqUluq8T1e
l5+8Gb2aYnmuA4zrtpH3eicZYflgd2RSyoPvpzWVCI/oVw/DwgKHayeM8GxjiRqus3L4qtYavfe7
4XojIB7t4Ik6y15ZsQ3QcS7sKPkI8cG4cM3kZNV4GyZl/aWvHhbhPmoHKVX0emJ9ycsAx3gaxnIS
ycUaRZ/7G7OLv9aGeKvvnH3mVHhb19xQVVXozcaQqEGXZQ8lUoaqVFXTC/umwyzhwhnHy7ScLpFJ
fYKi/9xNmNmjrn8sp/u4AElGEvHY2LYASCTIkcJG17dG6RibIrxIOvepapvpxzTOshgGuC7KRjsS
P1iQ/+dP9qjdv/+Hf3+v6qVFO93/8s9/Q/3g//5H/c5/fubPv/Hv6+R7W3XVR//bnzq8VzevxXv3
6w/96S9z9D/Obvvav/7pHzvtHXw3vLfL/Xs35L0+C0xy1U/+v37zDwfix6V+/9c/Xt8Q5ZLg2bfJ
9/7P5sSuI35iXKkj/PGb6iP86x/Xr133+j0eundwzL/5zT9sjb3gn9gFS2ZsDk7EnnLNnd67/l//
MHzxT5f1E5KlL2zH5if+Y2vs2P+UmBf70pMeht+O4Ft/2Bo71j9tIYPAhJKqDI+xSf6/F+EPk94f
d+/vnYN/dTWWMGTMABKi5eIq+hfj20AsWHXgoX802+mmckwc93ExjGuxN2TFYyaRkf90kf44g5+9
iv/uiLZpOgK6moD68AupNi+d0llnCvRp1+FXQPZm/WR7aDroBqYwHv4LLfNXCpz6gBwoEKYDO9GR
yvn3JyprhKEqaEpWH618j0UhRHp/ea7X7NVr1ufff7K/ORQsYdsxMSvj09nOnw+FZbBFJbXWRzVt
yPLsQ3FWE7FT88rfH+lXu2I+FEdypWP5PAN/uWs9NvNd7LL1hcZE/pBkuehi5nDZTNbx7w9l8cz/
iQStjuVZAftk4OK9balP/fMFrLFxqWI+lcha5HjCfJYNhu3SI1ZzgBbZmCMt1qXV9oh4l2YPLnIj
ogYX1/L696fyK8FWn4ltBzZ30/Ic+cv19SGHGYQx1Gj8yDPNwmtvUFLp+dkylmdI+/ed47+HmIv8
/rD6E1Y5PkGlMinnvVBXQHgeI2cbXq/7yxUwLLcSvlXxCBkZ2EJ/afsjTOfpvunne9BpKBHROS3X
51Q2tJtG8to6LUgDNnyJ0zKFlN5j6mWP/z+n5Qhc0X3f8VCp/fnGkO052Dma4mPvdIyEcvfo+Ryt
FxMgkOzfqOUQ3PGFlCJYjcD7Kr8jhoXEtGF8kC7G0dTJkxe9/v7E/vY2QQVmeaI2YHn583mtQ4p3
G/zxI2yDFitrGxXqMG6XhbJwcngjAFl9u/9KoHbzX9YW61cSsr5VPx1bff+nh1XKwBkN2PdHKvtP
mPFQfzAjv4hmlETt/Dyb7N9mOh8nz/uWJE9lS6TF7z/93y0CGM7/59P/clemrIhRAXIGa0zHgOb5
2ZvTV22gnbIk/P5gtmn99WoTbiUlzyWOQbatKcA/feIqJGCwQDx/rMx6DwXj5IHmTKZCuk1mMw4m
OkhfiXh5GvAqvVhivMBzOd27rTj2AWFfg7mcJL+z5MspCHl2hBFczVOwrzvzuY4S1EbjDT7k944Y
7qsUW+jqsyqrgiR99SwYvN04P6/5PkD/WUeHwSsKHD74O+rnB0+5OFIKT9WhWsTDsqClrZggdPIM
uenUeDygGbZmFy6KnQsx3JRr21wwL+VZcZkAjfDneKHmcbp3HO9ytEFKrZhIXEL9Ypo37mh5raf/
hgOu1CyvUzffJg1+QpG4Cqv5ssI2HsUM9M+svO39eQIrgaZWkDilhn6XRRMdSYvZd+n63Dfm0ene
siF9zX3zlAn8pcdgT/sOG3Ead3aQfqgWUXXP6nmyAx5hjHQEVeOdcLvvUi3F6sqYGRrz2O729cQM
aba/Gz6edaYiV8eJUpleY0cUXkx8Lmv2jnBSHvN+gHeJrIzrqReP3ptPuOzQ5rc1yb1L8WpxTKfl
AtmseFMA5Dsty72VUHubw+tk8OHkOsDVIhhw7GMwAp6DqQ/6TUX0HgM6bks147pbVPDEWMDU5Q9d
av4s29mV8ehiRg63m+CboiPhCkaDH13bMLqgyJEunMbmKRzr76QNXDgzH9WYWHrwpXoek/EmDd5n
WaMEkdNzPLFP2CsmAwHrYh1cNbH1CQrAdBE6nEko17tZoEJiEw7keB8gJC4KKIPZyO8HXbC7y5T7
KWbPr4HLJSjDBhj8rRnnk2Pmr+oQ5UqlDEeVNnnYq+MlS/PSQeMIjPwVSdnJVVeK4udmrrHgycxn
PB23aiyVVfjnpMXr6MMOEfNzQ67KBaMxWUV3oiK8Baj6PsUhFgoFz1Tk9gCpw11WVPxx0cHHwfQH
gCEsaBHPY4nlWSDjk+PlDUSI5XnljDZl3O8bwr82XZMqoTHMyKX55EXju0w4nC24Wa0XLIeGoNT3
wtpZt66PNVJfele8V2d99j7M3IvZGu/Vvps2HSqDVyWWwmrhdYJEOi3OOegZxM7AeHg1C1JJ6SV4
lCe1OQvTu4Gs2uLIVRxTi3uTsNcdsD7FOmx8Fm1a7zvK+sssXZ6spGzPED2xeMjjgf9BfQgwHLb1
vjHDmedD2PC70k/6cYQs9JGqF3dVzQp6mi/Cju78viR9wOfQeilRZpiTB7cy512pjiy3oBnTs4jZ
p7ApRL4TYjlroLeIqpAZfBC/9iN1BGGBvJxBdliWh26lJtTL1qi2+lihmTOPUB05m3nOPbhTyzMC
zGq7qSLzO8jGiAuKudLNgvLeb4YM0/mqJjsUaTFYc4TlR/bkt9mr0TjHJulfXEhLC+/AyONiRbBb
DMjHJhRgb2DLCiZK4FkiGmScLw76B4LhgE0zL5k/PtPZEfxscFoYkXHJBYeyOErIPrRtDXGDw7ex
kQuuJAyMoOuROtn6DsLldj6ZbWJskfVfmwjzyK82hsNkHl3i+ObWZ/4rknk//S9757XcOJKt6yfC
bCABJJC3ojdyVEllbhAqI3jv8fT7S1ZPTJdqoivOud4XzZBULZEEkZlr/es3ZIqQX0AYndtMqC/6
cj1P4gUyHKtLlhV/iIC9rp+BY1npP1l5FjY8VWcp4gxxYqyDbB3cLm7onuEsMM8Ce98AvvmlMx6x
MYcrEo1H264PXscu2lb6mCwR3BkwurbSND6wtlDoSO0GR1cruvYWhg3GoRHZjgSmPYEEQnmdKrXJ
quQZKyo0loWTbxSRVzeZZW4Sg3WVYaKOCH9+uRLvrjfktXiRffKmjwMzz95Ql+wNk0vDFtd1mBfO
nfm9DsynJCJr2rQex0CdZkYyAOglJvzEif/8iOYOv5J8N+VY2embv89HHIGPtsbAjJgbqkiKV8tK
Z6z6AHlacNu5RlnrcltH00AU8tz/6MF+Nm4pEaeo+TDCm7WUXWxjIKObDMNoQJSAeUrYPNeE/O2I
d976sCo6RXZmU1tfZd+6BFOl8J9U2oERMtmQCboaaJ4kv4TGDpdKpi4T40tXGDAbEJXG1YIzxyQj
BO3h0Rt58TDH2WGCbj1A4Me1fSnXVVmtxbwgT8K8AZHVvK4tnzzUQh3ioiAwEU4IA/qIsCMWYSPL
26IiHcofKNv9+Uftd1gjs2/NnJlAXD+kCTiX11ykIcX0IyPQs/enamu7PNnAZl4nxC+Ri7JBscRg
W392ZcYaGsjdKpwX9J3308Tt0uUNtm5KvOLZDDnfjAmWX2pY/UzcooyP3fOsV37xTjiM6gvMlxwH
IPNaE2Ev/00lLk2SQg01GzjNppDbqgw+TOlGIWNV+otoJF0+x56w17Vs0EeEx/+YTBQmpGiUCH1u
Eqe8FJ18KSaWQBT0T0sBYUPv5a4kW86NVy4GrOTN2p+8AjuN6xbk9uj0EyvfRBWkB08wTKq+Va37
Ajr9I5tYtrZvPnsjyX1LkRCgsGAZSZ4WGB0RHryYhXxWfzrXtAfMAPIjjWa3tp0QexnA7q7vcVUV
7roLC+y4qhgH+45kxwT1r8O5SHCzLPd6wucJixVOYdCzlhFaTe65L+LopngSnT88FTWzGAFALxb/
25yPj5bnj1+T0F9FKbnMDIe+kBdhetu2M8YPSemch8Gu9jTf8ToZ409+O5inXCXj2fDdUxpnwc4m
rE7Uw67GRuE2rCcM/nFdXXUiJKg9i+aVlsjDIACHQnK9K4yNGVsvCraQBHZciSl7jjlKcaSAEAG9
aa4bDkEz25n1Qth6hXtsNxXxrs39EtqNYa5lXM/rWcwbojUOTWTfIhN8KkaJ9c+Xa0/ucNtDv9t0
vact7yxyLSY8LexzQeQZKLt4gBpSrK2yvE8lAgjX8PcVnvdMfItNlEX5Jp79FyueywMGcus67ZZV
mPcPpsX8zfXI0RFteHLy+lQ7fb3tJdwM2c3DBhYD9jN1990Y5V1f4PsxiW4b4yazm6r85ELbYlGk
F4Xrv5u/+NC/oTewPlGKU72aLY6SUDrgUclNHiBpxfTszfW+dRPHh9mP1haKK5kS5X1jW5hcOcUq
NppyZSVr06feGibnk2MwN5tDdnJCVCi0QhqT2u5Y+pL1PytnP+QprNEy2nk2T6iwQ0Jj6mqfH46A
QfTIz4gHWiUe9+W8cVWD8nBWqBzmuILt16/DJjWx4CrBDCViEhy+3H0EmWX05vocQdfE/rTnRJq2
/dwOO18198zXU0Y/pLQVHRH0HbHgrTe71LHD5zZmpS3LOOBN1lBG+dm68GMUkALVjV+Za8+Lmr32
kNHTtrodKzKIcMEYe4x7DUyNGk6YdRcF81pWJooHJljIR9XGMoKvzGK4nTRPxtHPLruO2ES8IF0J
k6HBu1UN2e560hV2SZOJahxTTiQkU+gclgZVTghOwHamdkFRXETtiN2COD72Q3vfKxjDnAo7CBd4
MYroVkHPgb3wnAV1vp2H9mtWG8F2DmHREnqCeVandAQRluMo0sWwxQeWoqiLw52D0Nbv5AffS+Mt
3ZvcBvFwK+f2WWGTtprJhriJYm2NgKWdKagNlt7f+1NIgVhQplsE5RU6rwYmIMW7JYbd0CvMNzH6
8JX1gpQOG6CZMt2gTHZjHbtQZa/6wPyJLiGBCMtVGlP/JADCN6x12GDOR8SeMGhhG0ldFKTeMjBr
N06lUXO+C+osSbD4gGM9DldsgnGkEDJRtqaRvQmrWdtlfsw6NBkB3UwydNW2gVM0KckgzsP+wJp4
pTYf0GggH5PT6npNFtv/UBblA3vSx9IP766lbpfQZmJlNN20RCgJfKaJVeguFoZR4kc3875hA76q
aqcrZYRBL0WG6YVgCC4Lc9jFJrGxsfHZZe9gEyTVFVeBzWIjDuY/IkNwXG6YDjUMPQfIrpgvBfcG
oYToUvlRNcKlyet+KyjtmoJCQ6cmWIwY9rDm/aY5R/7GoTHdku+MpoTh/+D0/H2qCwaibBskOwQo
zwMPqR4BQbA5+BgT3Wz1Gmvp9VWIfHQhfew9kxH6Fb8hbDYaA+li+iocrv9ItHee06dho5ccaz6x
ToeKZHQkO1FwccvswRumOxTjT7kv77DieqscqLlJtxn8+q4M9BJzlxeXc3pVxTWUy6rFkqB+wvc3
34wYWFQmjq5ETWdby8cij/SIkz3AWPecfBsSIbQJYvgKDnR8+kuPUBkEaFc0NPRpTW19ZXFtxuzu
WlJ1xSMk2xuYs1RgNcSFqiWBbeFA1W2p7NQX0WEEH/OZQu253qFh35JVr5ZTkmdrvwpwnoM9fX3Z
vY97emmFq8GiW0DguRe2eY8BSrmWviaIar2FkN5TnCmdIQAFNh8udq7Gmzyy9qE9XuxxPsUNxXHv
ceGp7GnQMNxkEKkUVo/9cElr6p48C49hXt7KkggEF6tcRD4v18+g13NczKhJndCvQe+rRal7C90f
m9H80YG20pMuiX9YDLUvUMSy2zBorl2yncF78Yw706XUkiZg9cI6JNOAm0u/CEEUsNKtbSHzW11M
cZ3gSetmtUqWU+8+ewn6I6Ocj4UQZ1mzJlp3foT/fPa8+ZSl3b0Ahpit5cjIDmu4gv9D/2mNf7jh
gJPXs0N2QdXP2LlzjxR29KCA9Gwh92Xvf6l0aFxlTWcLhyjGnfErqeo6zoqSLPh4hd+uL97SZ07l
cL+KHKAi4ZDC1uytk8V6LPlNI83BeVV/AHnW/S6y4ZYbPo3lXYCc5saakNlZj5MVSyCY6RaNT09E
670xQDwmikpvGD1DtIxgRJPdxpvgvMd2w03K5TFqGh0/a88UGhTB9Hq9T2VVP13R5Dpkp2vcL4Yv
Ac8E7WXqzCd9LkO+Jcyl+NEMrGnd1A8lJXtPerOHa8LZgYjSYey76gI88OrQ31BiqE1HJ8wdrGkb
dsx0emeREXxdtYtGxxg4fsdczV1d73nfrtELXhfa1p+OhCh8SScaEL3R4jwVD9+besBUp9/qTzVa
+r0s3dcpi14T6xviDVIeZAoPvGCbMe5nmKNkBM3rJeZtawhiaFk94TRdXO9D2kffcHdeClCVRoqQ
U/0Q9GwZ8BrZl4PHaZk+6bcpDY0psylWnbxzfcBMD6/8K3DZt4JuEivOInkWrI5aAlSMyOM2eHES
j6tnA3bH4Dfo4McEgQ0Fx1peagN1apVdapIalpFksYjlP1GoQzIvDoiTjdWVLmlBJUMufExMQK+h
+DTLZIESRN+hAR83hFXlgGrIkVcdtcaBUc/Ookj09K19fcD7B3DqJtaUrNqMyTuao73M5N2kR9Rt
zYCJgcVGjtODJ7OZBGdwruhD5mKTQHRfu6pHbrwwpgHvVE6SGTe4BcVTEDGgK4G+tywqM3D2FNQj
x8nninjYCgfUpr8bMrEdwE6kq3tr7kqBwRtkyh2cIbr1K3xGbIWyUzz/gtsRmsvcsqsrLk4ieJu8
xakZvwIebuqGFJg+gK1gUfjlVv6pG6zb63roSC9pZENnj9f+Bsb0Gt/27+5CLE9azzxz2m3DiVBF
/6Mtxd7vFm7x6/KDB2AH2BVcW+0AHgx2XEcLjHEo6dnmCfErBkaBbu8574c6fJMhG7ebLZt+pC2C
rXVoxv6SjRjeVYSyG4D/N7PlhMhJJgJZdCMJCnvttEINlWUTO0NRQRzpcn/t6/ORgcvNFSPNDU7d
GNCtcPGApVtNInYDGVK9Faj6hwqH4C7iA3Ezbsl6EWykIHc5U/Qorva0pwZK27EEGYx2NSRE6Bf4
qdVz/NTKGoehw2ijd2nSzMAXF+6oXT5G+JdhAYnUOmjvRMLfrtleh+S5C1FnDS1bTOaSx9EM1t21
9ywWiaSM8Oes5RJ1Xv7cdPN5TGBEzUFvrLIuJ2PO9V49K6diuAtt586Z8rcrSmMYvOmGpJS6wv1X
YieOl4e5ciOONpQHPw87SkVSDGtuW5fWWLkYhCUJ5SmKNC+CbaA0JJcHDjdN4v/wU1reBroXjpRY
kGpArKqgdjY21y5VcLQI9RrRPT2USe5t9VZydU+rFDOkyCo+OpN86ydMOH2SoUpQBLSWUJUf8pkj
JFlAlJbyU7t095VB6x2UKU1U5rKhcrxhs4yXFKr+a8+M2T2Qsz7bUkkZ3XnyR41TMIwdiiMNTQmX
hUnSDWq78h6U4YZhNUGcbb9uQrXFdyzhf4G15PT5q3Zr8ect7uD97XUtt4agR62W+2s1d32jlF7z
unId9maaPJDZnGh43nnHH3WM3RCK+DGEqdz61VfFgHGX1bfWbH4mVgS8gSFAEOKkEaPasSM7AHLA
WQia00o6VNdjfSiLEDMI7vopvdQppsQGCSJr7pBdW8yf0blR3Hnx3aIeRw+aexUF3cnO6EM7KcjU
uG05S9lKGwhhRX5MeGtHZzqYfkVT0MzfA9v7aBCwtqU937khJmeOmntIlPmnqkY0XcFkx6dUs5dm
TYjOC6hN9TfCFeWWqFBcGg9oaD4voe/h10qvG3QtbMKwOhSph9msTIY1BmZIwmNxO5lD/zSb+XOe
knufu6RtafqkobaLO10I0TI2HvDdKjYJiCPIEO5WaTQv2EMuk3ssA+x+ysVGQW1nCX56zgmfqXU/
iX5rDvXdkGbjjZEN1TYV+ClJxM1wSHsdRZy128yibEj66b7FmOgsYIRGAyxgEgMAlYJg2IfJ+KHp
bXnIY9RFlNu0R6/QXMiP9Z9d9F1uDsurrYwvXak0Rhom+6UiqbMy04/w7BBtQ3o6W5ipQBorHgjo
DC1szs2LrPtue9Wg563sjql+wJmuhm2GLkToUA79EFg89J+xkrDIqLflXw9u6R27ZKb8N5UB0IHW
YTvM1WNWkwJyfZB4AhI8g5ApDMtDG1b8+ay4x5ss3MyDQVgpSs7Iwg+/icCLpTZ1sOqwAyFktwsg
Ga5liai5zbJvrWmIY5+bn4uKgQL0dmuT42hyU45Wfrw+xGnwWTWz2gi7do+TH/394fqzBOnzJqrT
rzEJJXNWzgeupnMkYdM5Xr96960d9fYudAkELnHXcZx+2kiFsaVRJObxPw/VGGYAilWyGeoACKee
4hb2EHL2gBBlY+j32G1hyh3VY53feOwCdnxOQ/sJPR+G5arfTvY0bcwoPl/dLK4PvbakaFq9rgD8
N//5hyTgibIURMMybOt4fQDuFz+/6rWdDuwk/sUbNTZpCofVGtcPyjAZ7lXmpU0t81Ji27NNC6DB
KJCHCLr4ORXxsy2b+ux0OI+ORpzvDVKpCHW3L2UXrnKSB59M2Zz55+lOWsQs2GmWHFSGxYgfF/GK
nFiM/ovGfnQtQzzGkVltZIIpkFJQHzvLbbcOFYGWRygU9+i5uKH0twDtNSLJcHX9bhpdawPCbxCS
QSZA3/NywnGuLoudVxf8nj2gcXCK689IrKX86OWDY9xPZNQ9olYCFINEBu/RMcvsPl5PtIbajyoa
QPcXJ3U4iHANaXuDqOPrl24RfbemEKajNgEptCfI9atBfwp/+5kpya8PnU9IryMklUG/HoX32TDJ
wplUWp9wmghPObYnkMiOg364fjUN0RPA2XLTVpzgXmtOx1BmbwmD9k3K2PB4/dH1wUzVX99WDYaT
BF1nyCZygp+YMwgwyaMb4UZgPaYDd7koO4QhmXM3P6ouGJg28eDP8zeOI+dGekvwhOdmOTZPLtTA
oCnnPXkBG6FXsadXZzcrc4cq4FznbcjthwjAKLotiDuaX4ufiFBQ/7vmppvuvL5JtR8kNtAN1gox
W806qnV92mzmzsJGTC9x9A94zXYVqXGxieFUjF1g0h+HVBI2QlBDd8z0RlMG5S5Oe7WzMfO1cEIM
IqxhkeqY9JS7bBJ3kZ9sGCWKfdBtKy/1t3CzsZi0cDySg8Ifgz8lTRfdRu7f90kX4X9oLat4mYhN
XQzoirL4VuMUfJx3Tm/yEpymPxKv2bOvYYJDSciXpu8QaOOHyQYoYloVQYyQdDGd4/Wr6wOJ1n99
G7uV2ObK5+TsD8SOoG8r6uEYSYcnGaO/vrr+zA2fSW1YDqDHhIMGE/B4FC/ogpEg3wjEhRvI7g5e
z+0XhCYnN/Y4oufhoYriT1lUt5CBm3VUNfPeCrtnkXp88tNNNM8m4lk7A3gYw3MQ+0eBv9mKkNvq
XCkXkE6GB4eWh+QOVIOV+TXwnV3indrE3Efl9EXV1cvidh/TiYrRIuB8pC6l8xXJcRaU8OFsP7sJ
kvk+bhJ2kujeLMAwMC4A93C+mKIBJxja7zVFeddk/Q7icLV5szEYji1s0sbRdw/RLOTG8qCRoaHx
pVetyxSNn/LaT4mbf22l/5XGBFdC5HFuH34lg/R1dhpo/+2lCF229cVlHjJtQyM66DdginFHiq/P
kpgivIC1zimZKW7RuFMYCTS3WE0CsqyqIdzGbMi4YrG34Xlv2d5dFrHbNfJLnNmfm4U/0hB27U8c
c2OPpWUE1Gi5+ceQGDNmGv4HocKvaH2+IhAA93qMUwn9M6SCc13a7wUnbdSS58U+LrVgGCeY98q8
2bqLNpqYO3EmAu4Tu9Btakb4PlmMp+Db7kTfP4i6QrQ/9fN+ybqbvDGcDYF5COtjDrgFeQGzuOGm
ecTBctxQzTbnRYKAM4p6Qz0w/UR5HKMnwxK/Y95GpBuBLPkweA0up8yUnQmaPPO6QHWCbMt9HjSP
ljkgq6V9uiJ6iQrfNBSE6Q4NlQnC4udEgYuATAdt3eKOL40i09M1NZscGKILaCDtlUujIwz6FifB
c6/1mgdUSxtbpq+xMp9sikWwQ3pmUudWMZGs/gAuACWfqhEqQQ8slMXZq6h942bv1Or4z3wbR1PM
fqGCKZOuAFqTYipoW847flG7LKHTt8BX2puwmOlVKsuMNhZm7BMzEq/Kv1LpkYBSZxxnOfiEhpoU
A7UepruKEnzHqLoBKPCzzXVncL2UITCjoxV/4yHU6a2UPBoWbu+mRDJldmku+4B+GxL4OMxv0uYm
6BNqQtPbx6ULIxy0p0yktW3rz7gLvE7ku62MUUMH2RZD8pmSP1nnvXGGG7/554tiaULXbxcFDqnl
Oa7mP77n5YVYNflAIvsmt1566ERNSsuqX1JMcqnlnZZxHyqSsSdk0f/83OK/PLdlSsGTWhCgCJ76
lfDVOoObA/Vn+0pPvPOA/osnsqIXF5jBEO5dKeaLhC0yT9aL74mDwpRdd2GMRS+BIqemgQpOHcFI
ucPjRh0mB8jnn1+l/I0UpkzL9Fzl+6aybYaGv77KosHDnmRYbhufVxl1NIh+2443bMM0kyhtILhY
xCBIBHYI3l81Zawe0zdN5ohjPsUcN1kYGf62pCOGa/Bq617Oz0B4vLJ4ReD4irHTG/fE1hEUZWES
YQgYU9w+XCmIoan7dg0HdrVzV39KZiyDp5Cm8MrToE1AFV3KtZfhiT3QyIs0q3YJB264TCdc8nky
OyINZWAUNzXZ7ZQ4uEQhNc/d4UKA0Q9cbO4/K5lddMMGzvMqm/GSNa1WYnwUGmSMZX1wC+pbLAMX
Ro+NPT9lU7T/52tt2b+RY7nYriVQO3i4Q/5GWK2muDR8oA80+inCJ9PZwFGl+9V8k0bvZE6rWVF5
dQCjGW6wQ0NQgC71zhqcLTGgJccBiLLvEThlZFWLt1o87tvB2GX65J5H8Jwlzzy0iCH4SaOGixMw
AK6s8ry0Kt8O5vKWL8bA5oaDtqxn3Az0ZxKBWNhhtMqj17A1IMJZ4NUoc171QLGIAcmSkb2fvBAS
lEkRt3OqLgEgaidiX3mgb8AMJTqpleQI3STdwxgxmErJCUO0nX3yFjpiZtqvucDaARHUqprZeZrA
w+/EoyrU/x5lPFznrb3xI0vGagvmYFgdgtyi+4bAR08Z8lxQKSCAwU4hMovXXjCOzG1zR74CIy/M
MItwINfN9vRoJMbxrjCfKfTAq0B8HKC5VDRnA5ALDgPv2lXd5Yq1V0Z553jpIaqMH6XQ/kUYGK3L
wP1sDZR7gbMwGElpsEx4ZW3YrhrGvWQ+jzsjF4Q3J3W1ZVySYMtUHapXYSfzcYQ2tUoz98XlH5kQ
HMNy/OqMERkYxTZw+ltyaQ+VJgkQj8QtoOQe380voQ7G1C+1PoRl9MMYpwvuh8P9LDNMiLSl3dBP
L3bgQtZAc5OOXXNEEPT8h9v1v5woFgZIlokSwFWE/f66NYQ9HBPHaNO9rd+yPg08fkYNp74b3anw
EppW1F4wcmL88vTwTg/MSs2kczSNqu6yP/B3f2d8KxujHeGyjjAzFuLdSyJSbZRVbMX7jMSjKk8e
KJ8PGvrORvSrzXwINOOsHIcXTb1CV/0amPVH23f/cG3+y+ZuK/jWAomEAyXyPfW8j3vs84sy3nc6
umjqWVVoexMSE2G2dCuY4t8aWrVhcb/JhvlLCOW81fiG1Pwx+BSrlnRVHKz8D2YffxBONG9AwgIc
xqc/MHHVbzR55ZjsOTDklWXZznseLgW2wxh8jPZTmgRrnHjwHo3X5tAmaH+EHmbT1i8ZNjwuHxsO
hqdIBOPRM51mI/hFAOrznMbjpo/9fAN/wlsJjUbFWMP6thOvwVltTI0h5pW9ekGgC+HBHHOax4Is
m2pQ7WFMp+d8TkpcJWDFihyLvyB11spw1YuiFxLmRTRPRpo1mysmHhoxp0+z7EVqr0H61GYYAday
j5XbpfusLojR6eNoy7JYdTArn2UuiCxWdzKal1s1LDfxzNzCsPGadyp5TBqWjY3RHKoyC+tOZXxs
qjbDlGcAXFXmpzmDrGvYe405XqmiBZiar4wPEQNcgtZvIhE9DJINeSmKJ+y+2TXtfCY6xzgo033A
DPfNLc1+J+19kGTNnqwBAO1ySkh2bqKVXOpzrarqks14KMqU3Sqfu2nfxPGPbozLn9XH/0mj/iCN
Qgvhs4/9z791R79Joz7G7bcSPWnxd1nUX7/1lyzKl//yKdzQHQnKc18hY/q3Lkpp8ZMlBZiw/VM0
9R9dlPcv00cshc+6r7cEm5fxb12U+JejENejz3CE6cOK/3/RRb3bBB0EVi6eCmBXNn/OQv7x674s
KOvT3o3kSYUQTCBuTfdOd3GtotljPDVv/XIgcxfjiMpa7EMRkhlRmPMm9jglewL//nb5Hn4W038X
Tb2rsX++HE9IUzmWa6LH0cfI32j+IGSiEhUMadsV2A3Ce9om4tsAQEDzDHciQKJNT3RjDNX9qMbs
D43PryqDv57eQc/Bfmz7/nWn/tvTq0RS2QjPOTVT8LkkDO3JnYK9xLz4NOKFsBlll6+Hqju3LmSr
P7z3X6vn65Nzq3CvuK402RDfvfcmGim0Uss5pfnoQhCZ051kL8xn2gmsMMUHIwlPS44q22N2niTf
ZZ4dU+Ytp6R1up0NXETxZVJ4je3yp3Lz12rz54uzpMv95kPv+e2MGut0mE2jcU5Z0DabhP6L8Rjk
oBoCW95ChSRVJsQHCjcSt4DrHOe7rA8J+MSkIyuN+VDgnDNO/vafL5rzXy4aq8FSwsVclXiNdxdt
KrM296bYwYU3cGArQz9qO1hZRaDevKphepgsmD622UCAdp0zY2jg1KX7NnHE3m6HLWT2+TTPnbc1
zKAn7ShM7k3rqBThn1PfPJH2LWAZ0D1JmtkTFKDv6KxJ9C4/y7r19ip1EOITak19WH6BMPJsJMK5
oDZ8YHGlt8oq1maXWI/ShMsLwnPs1fxILP1bWzjNY1Aa1LBs74coAf+U4qMpCnX+56v0Ti+kPz1J
Qy8Z9VmepMh4V+okFlRRHOCcU1yW5jYMWmctXQvfRC4fTjsBR/ZEJmVcks4L7PytDKIaMOb/74VY
FjsOSjuLhfSuQwwT24R1OTsn1+/GY29Gt7kZ2JelJ/ZOdE+oy3duNbcnwkAPzG4PnW9MH/75Yuj3
+p82/ue1sFDVuTgIur7pvlMuxV3VGLBmnNMA1GCIveMR3A6KdNBWDk6cbPmM/rSt/Vo1/fWcEnyS
z8HiKHh3l5pD4nidyJyTDRlxwsRubcAKLUP/AWGTsU2UuQB2J0wYIWumi3dr4jMDz9p+aRr3D0tG
/L5kpGljOUq9CZBxleP+fY/1A9sC1CWMuUy7c5mO9tlW3a2fLUjGMnUx/fmb6xEHlRceFh3xOGyX
obglOXQ5tEsRM8WsrNu+g3jWzq57xNM62+iO2MbL5VDOCSSIJg0OfqeD8tqZsopN2yJokeXW/wFy
EL/v2NJEYytAp/nityI+EJYIAomt++jM5Ql3p+C+afC9cqcIjnxC2kWg/HNlwCWtgfcPuBj1mwAm
sY1W4gLQdQPFmaqtxxfMXzx7ZY8NvgYVUSr9aJ+gFxp3GfHOgRkpCA+QqOHcQ+GYQ1KYPGIOcdTF
Bb+C8Z2otvnDtvuriPjnfeM4Nhaw+nYFj3t3HGZKTnlacd+kJPpNBoCnafJyx6IvT/XwqQ8JB/jn
5fFf9wrU2j6QsY55eb8+pspvysar7VPsqumSQ3F8gDH4YFUAlcpt1FblfrTLcWwgVYqEUPkdQlr+
h4PY+vW84XB3HBPtt3KoSvAnff8qqggVJ9ZqxrELUmMbW+aTQ6zcziOmahVN8bQTI0bmCDzkTR4a
9q1oW06/FrWfL9p+pzIor2ETPhU03H84qN/HBvHa0KR7JoUeyxllql5gf6sSqnRx6HQ9xF6KOEEj
I5fa7Qg+H5hXSezQ1gPBLEDs/i3q6fZkQYavaM7u9ZkSjpiciNrDbAJa6Wkk4fdGTvHeHfDwJA8J
K1oX/7ySW7ggzG0/jf5GUYn95AxPgl9MZqYdBMadJqt3z1jShKSV1xYkVFnv585X68kJHs2Q0NuQ
4XXRuseuqTC+SnxzN0X4XPi61kujPN7l6bSF0p7jLo638bzEYp0kJdzkQe0Z8ZsP4z4Gmjj98z2m
P8JfdmGXxtHj3GbRKtOm+Zbv7uzCB1mbctuB1m9lq9aVz+bCsB7cz9jKIr+3J7rGrCbeLDE6PDN4
7atSYhFBVQZOEDTpeEwSzpCajN9N7DPpMMt6Pub2jHgZfcV1Ghl3Y7Kl1PqCIccBR8WRe8cpb7C2
t49zoiPPPfk4jRicZCn0YFJqhrU1AbOkwjsWfpsQ3jve1WECyh1C+pDaeT5ywhl4JUighTvkP1pT
Q2pVXsyaWRFXx+v3U5LZ61YB3ZsNZMxV5fmM3ZZmhbgiOsBhGDYjtjqnOMJlw48bdSTYIOhHbPJH
POCyPj+JMdSjBMkQMfG4hcb0hPQF27rZ37NnxI+ys9HZ2JgqElCTVelwIJrkUvruhT0t2utSqMmG
L3M8beYsap8iJiZQhzEqUjVeZ5WUwX2KyJ9BofPQsX/eM8FCE1Mv0Uaa1Xig5t/VSdSeyf4Cm3FD
b5PaGeaac4s1ddjAdVUj6ANU26MDyWpVL+RNeROJsWZO3IQNVR1R0CfCyPUN3BNtNEyvLQfwU4aR
VpF8gtmcLVa8sXryS0mCnGCWjOVqGc2P5RCGuNi5r33XZ5uqxdd0MWbIQxbzToyDiSbzTOOmywf7
uC21ONWpSCxyh7sYjsdtq5Id88vhVDQtU2rlPY3hAgVMBlskQt1OLYE8zsv8nJD5fJ4Sey9cMzoQ
M/CjmHyyaiNVb0ZLm8cSxbB1LDysvagLH4YBWxhwlr1NuP0XYNV7xy8YDcXDxRN85qNN8d71F5kO
6TnIConpd1Bsap15nZbRByetvcfICjAGDik68rzZjZPsDrFfAyFgbNnKNrwYQ/AWkCC5Gd0032DD
hUijw0yrhRV3SzJNWpEbXrLXxMQj33VBjsfL4vufxgo0JClu62T0TgHhHTuKVOjugTeiBxts/Inn
5kOPJbZqql0PPGv77Xzx82jnltF0Z7hyZeexu0EDVGkNT4EyLG2goOFI6Vd3WEsXGzNzF4TfhY3B
bU8tY/HZ2MqHKiagGWSwdFCTEsZzvcObgpE35PJdrfjKqgMk1U17wun/e27O7uvol3dsYoKM40Xt
EF4ixWjN+QgVwVq37VeDVfEc2J9xkbmoNBbnZaSgYPrg7KrIIV2iGLDjy+BmzPVTa4e70BmDB0iy
62RukV8luYXoB+CeQbGbN8TFGJGl1d7lIcepsc08IMYkibZyScLHOalfHXtq9w0e+Xus2V5hut+w
V6i7AVOhB94bQK2IvUNUR18dFcynLi9xgBvG27C3MBYpbR8PL+ZZzMhjbP+5uYr42CLYeXGCp0Yw
2Qj73vvend1liC6lwBCuIh9m5Xh2c09yLCmkeX7Eh89m2PemRsu4zdz2tc26+t6BTocr/tfQLEaY
u3OLaM0udyku+rGJ8X/tfWzL5ktsYZyHruxeluBqYQAJefZVehuEI3E3nn10W55wKj0clGCs7rD4
40Dos7veaeadafBBmcT4MtGMTMIKjeRc1sZLQ/e7c0cS4RvsmdkDym85lcRNCh8+t6zqoUrD9jD4
+IuVcXALBYFxxFI8mVMUbKWyDwOWdZGrMf16xlXc8LJDPcC+qocvDSzAPm93qmg9lNk3PZu+SSgS
9rBnxLx4jQS3iZraR5uUisAHn+uGfuW4zf+ydx7bkStZlv2XnqMWhBnEoCfuDtfUmhOskNDKDPrr
e4OvVr98r7IyV81rwggygnSnO2Bm995z9sm440iYVBodKrN367nyjjF27ufegroiC5STIpuuBjaA
11aIX7E5zbjH55yqmWcyVEQjFQ3z1tIdg9eeOKtbJ2Ixyrxi2FWJCWvUMapj6gESVMUC1Ld9m/KC
tCIRq6Pq++laQuhNVuNoi5/ImSxxZyRuOAlUmC2DYQK45fwcQ98iIeWLkk/C4G1aB/nnELfb0UJA
ZAlK6HKSJ61b4zR01v2XZbglyCvS2r8hrUehU9h/1WQVhfDe7jC+Z0rBbgSyWR9UX3lkBy0Fx8Sn
RdOKnSYBrpqF6QFvTVdXU2iRvXyZ8+W+6hQvmV0N+5IEypBe8zO9MO8SY2MDEBZ8RqVbP5a0V4lT
ykakyzQt0bc5b4Owhj3BUOGEfj50llxfu374ZVpVvENKR5BGFCXYRyxGuJJg9ao+jJQKuyQRWOLc
fOIisR9iAJ5bF33ABlJiwq2by9BzOxE2VfHsYd29Ovo6D8o4Qh7od4wJ4hnOekOR2Ez3Gpa/wjWC
HDuS18Y2XgKFQD4yEAN3cSwPU99QveeK7V4xuil61hRX+dsJZex5Mj3nzsapBq9W720Sdt9bPb+D
jlDHqRT9wQ7aD6PldB3PzGkii7x0M85L/IpmdMwXDNzNWlNYY/I+lA2IkfVmyOyYNTIFpsDQb0OI
J2IjUf3GSABW35DOlbTxhw4y+Z2vLYM89mbal72Pg7FDU+DYCw8bxGEQyX3RqOQCsq3dxZaqz4ZE
szNVZxLLxMmZQ2kuzt6tE3RrWCMIKnHMkNgl9zTOE8Wl0+0EkWeHdLHM/ZQ3W3j26Dq6aboOKsuw
CmS0xREychRCewxjL0Yq6KsrWgJ0MVNzSQeUGGoZRtKgDmZFRRx4s0c5TvaZW3c78D/unarbdjuQ
TYolNelOM5Ofiz0Ut0Gvfra2M38in+EMZh9UMhs3kxYhYdb9LQkuKYFfjL7UENxmrUN/b2nqw1Q5
HQYzOl02LVT2fzvbY6xUu3xmeYyHnCT4upzCgWTh0NckrRPUTayuU0b70kmzm7mg30A8kCFxRPCI
WZv0ME/TdJPLjyK2xmsWBeaWBp7YLXYmr8kyME4sFRG2xdkpYfB11YzeJqn8MALPeAPluj84riaK
UQHrVYWxZ3O0QrLhfnmd/xv+yXjSvvgcKvdn02RUu2BAqyjrdlZgfs+NKKUqwaAwGsP9UHYS0ARC
msQGOaKwiURquZrOcFu5JDnFovtgcnvqposxc52XVvNLSOsTuzF3me2SEDdlB2tK2UME7LIxCcVQ
vvd1nhyHPGW5htlA6MLjVE6MZHzp7kCOfrruJc/jF4Q++CnrCUu4/D1VZOwMdvnd9/o3qfMT0+W9
m04Bzms85aKS2CVSPBFgZCduXayQKBLH5hN9c34oJ2uBq0GaXjt1J0L/or0S1U7N5FtHiXUj8L1s
h0zfGBjgjia5D73V7f3nYSR/XU3Oq8+fs8XbNnbzp5xyd58m08knTwwJfIeAY6i/mSUOJSs79rP1
Q4Z4qZDymsXTMGPyafyMuAjY2aV6NaC0bss8QE8MZW+r5E+7IFVF56oIM0KYkBJgSeHNqHFk4zO0
2w25CtWmmeTtPCREv7UMhOeC+bnT6AbnPHNe1S7bca7FNomrh8Fs0d/MfWg5XRg5hoXhC7sPCWsK
53ai0jxMPIYxkz/t8gyGpB5jtasAZHCQ3NUaiEFhCr1jKHNbZ6KDRrBHx0bgy9Q99fC5NkVrD6dd
EKQRkU+BtUXGFm/EWNzH3VDsh2U6Wu7M0XdoKD9iGSZyTZvp9HEmZPU0RAzvB5mHjZFwOceIapZG
C/KbkXrCv97hVMF9bx5qhvthge5hmwUQht3lDh6H4eQfxBl8lknp74U7uVsyApCOVneGpw59RP4y
87aYTLEMC6H294HGYAuuC256+oui9whRswsVYc+7QYlXNoh7jqM/xeLWrEkk8cQI1jh6wvQ2vAfg
vzBhNMpVJdt9tbSPBRFheNWqFgVzsueQvpk6UDU1ytt+YpXzzGNjtL9mSZXh1Jhuu+ZNRSM2AjpJ
0ik5WcYoRurYfoJ2o3bQbrALe/VFZPhoSid/orA4L6MmtgmLH+ma1aGKnZl1zD0GPZPLTDsomDWJ
B0XvQcPMfyJ3/jVOkr3DWa3mc3aYJ+85jVpC0NqEDSGLQnxHcGbj+GpaDqbpDrr34BPIR5n/UDb5
beqPjw3nYNYP1KPCCH4MBkvloOjOM+2J90AQXd/4MbXuzhnkkzOKZWOO0Qv0hJ9OU2Jp7OmXl5A1
VZsOOyJypyAPI8u1gA6Bxv/iiOgO1a3Vo627XwpCsEAxyx3e5RiQ+rgAk88lxsNykOsg/XthrCDV
KtbH3P6ZD8TCBvUg8W2Qz2y0oTVX+oqXFY6O9THYUqGELK6N9NV24I2uPNTnQjYeK+2UvC2HrtW3
fiSJYx+DGJinfrBtfqYRNcn6RE4y4rfQplttBoRiBj9uwVAsGnVbuoQN+d5DNZAa6zp4M0yrOEv3
QyrkfVLU0908MPfEiOGgcdxmQ2Igs+I15tL1ef3zW3uIy1BZVOSCXlUoSnH2KShYKr6nn/UUgMWf
JqRCCVt+wIkZVy5ZYE6wIXq7Q5AkZJltTSWQW7dYUar4Ubi9IujCgd49J2Rgxu41U+yupSUPeeG9
ORaayhazh7KOdoX43B2+Kfle2Njpg5xjSndetzB7mnGga3HRTlpsKXScQ71Y6EnX5gAhPjs0f2dE
G0evjF8rs/mN8vdl6hn7Z2NARSz9becXt0g7IFWXKKMD997oZmgVRb7FuJwdPXeBamMGj2Pa4A6q
hisd0PEpDmrQOum8hPaKFXKWViH5rWp2nzwLrVXKBxOk3TpzsCVp5ZOGp3lWkTPsmRZERC31xdFa
LR75MJn7noTDXUGGFM4KDwX4mNqHqW5/If2yblwXGBDL8NlKOXDvAg9vhnIhg8MF8MWU3fJzstuv
vxVTld0m8ZodmyynP7+uO4D/8HDASYAJobIy0aLY3Bdfn359oDhpYCa47LiNg7oAaXWxmTTE5qFo
k9vGcfBWdfUwn9toPHXr19TX1+Yu+QmuJTnWk4pvR9s4xqY2z16bxLdfH+T//5vrQHGeYryvpCO/
OKP7LgpnOC4l0D1r/ZAmbnBTwCw9JbFxZfZDP0qUmpMUUmSJki2wmBe0KSjztCBuCQwWb6Wjo+KI
jxKPWjYDJvYGf0vSD8mdpflJhTzB513GfYCAIHd5L604TMvmp64wIvt51m11NDz44zGoKIi8GmMK
pihaLXgMMQBal1mzkZuud+Z3Gyq9x5Qyb2lx3yg57pOhy3bFKhDsOc3uPNf4KSXSV5FoJKX0yiT7
DVG5T1kW32GIMA9gD/f82DsaNDGab8q7wAqKzYYpbb5PM3xzapifdet8m1Pt7qhXfveLjSZctNxJ
a78RLz0xd8kOv0+Zb2mP0lBXBNFpolIffWu4attJ7vuMFMo0uRlFdZhSuqOOdofrumSO8+ywhcM0
cKoMpHMME82PtXmSOeVhvYCiogHiX6am766+bokd76s7vaTLbRMX9YHdajqkDi99lKXGo+yto7BJ
PKaqtk94BOSlKJefs1MnT0wxbjALJFcQZsYRIyYHhDkK7tweP6BWD2buBUfFGQPgk+U9WZJdJYqt
YWckeXnRsrzTUrJrx8V4zMq5PGIRI2Vq7Cb6HkQlOkkbn2GIZKeJiA0gQgjTuyXB4wf2RNlDfW/S
MtuQyrb1ykBfo2wJPXt8K1flNCMOedVIQty2vZNpll9rvJ669dybsUGg4ts83Sq2/QOb53hw2/vK
1F5I9rj1IJPHvPBpWUGGfBt0ees3VvIdZgbkFppvaMJ2TSvRv9jdQH7V+IEFrTiWBWCFLwSMN686
E+8l8zrW+HFabnisIrfqvZrYDIj6VE94VApb1BcJNEW1St9BGiV4ffBhv81ssbZEFT94r3jRJ4ZA
VnnhV08OTUk4BV5Y3EUO7gXgGconoJWhB3DNqoKOhoVUBPHNON/bC9TzKR7jkLFkgEfVBf1BUjUa
P9ZtLdX82HDG78hhv9Rx/WbXJRK2CSqk5+XG1W/R00A8Coy63fsuh4CuK8prXdJMiWF0dFMQv4Hf
/2b4dnp2a/9xHoW6IrZ4sQppXSzybGF9ZsW5WYwX9J31I3LtE7U3xrTWEtuvStSu2/jUDe4NbaP4
vteEPpcVbz4gvfZQ0ke8aczBvCEgxrpBRV3jHxHBXmtzmTdfX/z6Z9bG8cZ/qrAyGMLVD4kwkyfc
q3qfMgfefV2uf3wNsvVcld3DEIjuxJ6IpaAW8jrQZrgOxKFcvz6to8kJS9eZSUfhH/74L+u/Ov1I
76TCfO0/W42hziKjybHUpNZVhPu0FEXHcXSfg8gJjq1CiOQRye3SLz00I7nMvs1gnN+FYZc9mqcG
w58oImxYEo8lF/Zjsljv5vSerTYep8BcJ9bAAdMceFOSGpIHng0jxpaCS81KWb1MqtNQqY2Tcmvy
jFnxbFz1WcR5D2DFCEZ0W9bJz9Sp2WrnnS0q6D2R2LSpJLVDBLte3QWUaZtxmklRafPkh+MmZOYY
xnzO4M33rNxHHzfnWdi9ezLj12bo5/PXB26sx0VkP4SBfB6rSssaTCNm8Wne9yPN/K+/1dPa3G8y
WwNkJo0hw6t7MWkJ7AIShriDXbJ8teRVKXx6nQkwyPNQGFvOaOfF0ullGNZJHd0ACGrQzIzd4Fsb
OQ4WQyIA2eAzSUZv6K74ztWtuFlM1mkzJmwtSCxyERMMrPTMTxTxINdnkpFG94fGGb3N3K/F1noe
20keBqt5GBVE9Ym1m9Dn6S7NYjpWGG8jzcvsYM6oe+jQsWAx0w6EGqPPzomjOfk5nQ6T/lfZYhn1
hL4Yy8gQiwP8zi3lKcdrsgXj8Vuq3LiwFRzp0bHB9WI+5v4hbSgEZ9cZD1WvSMRqgpdm8dKH1IN9
IONfvWhdcDs840kamPqQzsKqQN5XqPjGcivssWXQ4NPIOHtVWY28N8JGk4A28YgAYSklPzCaz0mL
czhBjk0bKg/NjiRfkwbFBovXqzMY9oVkmKdJmWtfBG5A7IaBR9ffjwkjAvF5B6US4WGhPjnJzici
Rw+jVTSbsqNa0Bkt1V6E/SSB1sDw2fdFuSLuzS0S6BaFC00yeE5nitGNmLPl3rFOqGg1gVzJIXbF
Y8OsayuXvg3xkmQLYA3ZpUHYZ9B+MpS3h5LQE0s2YpdxUjFnrL+Wt9D2NJyP1LLNg1Gom06o8lRM
5AdOdXRImuLArAHwVdm4IewwGncGNRwNP5fDKd1HL6YK8pf2p0nrCJU2Dd52bQRNZQfm65uX28lt
Mj0sySyOYNrurbjpDshosMdUPlEPgnhAmzC1nlhfox57wo0Vs20rCxt8SSEtkgGtdrlLFrO+DG7P
74YbnXkWG1CD41qU/Z7YmQeH6ptyiFxAo35z2Sn2MYxJ3xLHSEYfZWCOYWsF45aWQbwp80VuaoEY
ckG+Hk7ebpqptvlh9cbJ7XYnm/phyKNobzXfMb6nRzcgkT0JcAa4j7EY4JDZ0U/lkqkVr86tyCcr
vmjh7C9Y1wOO3KJgxtZ6NOnSxDubbSP2LBAviVU+mbYfh7EbfYylu+wyoED7SdE7GDVih5x94KAq
Bjhd6R0L0wmDynmN4hgnLMmejTOjxsU+BN83RckdpKwK1LAJFjT2faasOLs7o4U1WJGlulDNa+3Y
t96cvXaJwygkV4/oRn8sU8el+HtMOTq0zKPsdGwuUdV4rBRkDtMqgRSxmO+LSmnwpzgZihwPVoNJ
fQmGNDRW90Jc5hfKencafwTN2vhgVL0bRb7NFBxco445vGMizcwDo2K2wALcXWvNV4vGxR5N2Yuc
qmI36uJVuqrZpRyzNhgcmLk0KxCgdNtdXrgPCy612Rxc1gPfxu4H9cEVdQi4WpEqSDDJHAkWC2e9
vI3fMiO6VKm2CN1ZyAOtaxohFhCyyDkwlWWNn9uf6MW4PXz904y0vZtAh8FtBm4GsQ/aFK2hkSqd
mEBzuwy0N0x/347Li1HWD8FCPIxBHrruRvPcNkMbNmKe7kG+ZeupkiA3FhGwXfuInjfDg0mhB7Oy
p4nC/gLiAIFtvyP9Mj87IOI2DdzNLXKbbMeySuS324qzTBVXULt8eHHXvQCLkndYqe/6IYgfbB0d
Aznmz2TaMXElaA+Ye8GaEBlNdrANBs0jQcDbUswDIcor/Dau9315QnXZXHV7qAL5QqLcN7cAse3P
3hFym7eyYjcBXXwy2VW2NwuqjNKmqLI0fttluJR4Ep9KZombouqeF2JvL4mo/KvoEw5cgry4ICLu
XQSHxuPk1JQ6oxHlUB3b1ExlY3MttmGtXeb8c4W2vvW5/noLBtg4hZrAnipvMKuJ+Eku6a/ecGjw
1Et1U9bTrez98TDbThuaTfmjWgbqjUxrXNj+N3RckFQax3y14wViRups7CrXxyYl0jv3Wybx0z2Q
IOblFf0YEbwRUAN9zI4/nal+K0dFUppHRirH1B92zW9TD8Ai/RIxdL4s+tBlXhWSre4ws7Xuzbgx
YSqWcFzQxB/TxthbQ1gk4MigdmCQw/ZeVpAFAhpQhGjVJjPiuCPlktxxGVc/a6//ITDIHLrIuoF8
6V+dlEg9ZCYn5TfNtnYKwt1r52BbBU48yQ7NhMnf6aQBNZc08bHi2zdVDu0RfbazHU0fQqbqrQNi
me8MqjumAO2Dz1p8cPwi285u22xNrRAjVhglM3e+LQsjAGKGC1TR08QDy/xrEnhgS6Te1KdABlA1
qJ1MWd16weFnjkpOW4LomDhoAUbO1oGEvsdeSfMcxbAzYrDrISrVrW7LG5yO8WGe8zMCnjgcDA8j
TdUztGRQbiWlvQliNt0omb29k9of0cA7l6CaKOypQYCQn0xWzi2ZbdaONm8uu+K0gMjc4KcRQAq1
xaGaPuFOZ/oYtUZydkIQo2bBtDOb2uS1gdbRrUnpNXOdrYlINRyWnC6CN8xsNa6DMyq29rapiOBc
0EwFi9tc8Atecq87VYN6V15ZHYZ1cihMoJcyInIGKCt4M+f7JHMT2N1yFsVM3d5imu70fACmVFxV
LpAuTtgkvDSJT4aRG09Re/BzwkpSr2ZehKgEJ5XaVr88whHjqRHXupvcnUXCAXFviEJdif+o3le8
S3cGPnvLUavQidMkFhQw72RTTcZICxY72pw0m07rlpgm4Ih10nEsBPu2MY0O4YWFAK2l1tZuhIXS
708ZsEPPoE6KbWblBgImoGZrfwemN9RVKtHYExgk8uDs00a+Twrn2USqhrPavi1GYez9jhNcZrfR
wWqt0H23J1jKdG3Kq2DwbkzZByU3YVMiIIJHyd+tX1lh5qMjxOFSpmXMXCRdtw2NrDoYz2ygkIOw
OVGn3gEQY3oKjdlWChalG6On7YmKctUNJIZu79TzhcDw4rZdLArSxcLeYRtMFRGWb9RMYpW7ZpN5
sSZT2yQFORraF2/mVvEJJW9MEkmTaKSLbuoLkQ42wUEVu/0gl9ueVw6hTXcWHg/d6AGKc+Avuwgs
ISjs/oRg5hgDYXOC1qbkNawt3QmwCg3FbKYglhNhjec0Ro+1SujB1TBXmfFWQzytwznz5vtRmhw6
gYuEft9ekTN0IeEc94Zb6dChLNvadoPiAarzNtCivFWNNR+GGZabsj3gjVlHTer40TnHC7R1tWnf
ebWR7aYIpoY3IS1JBm/T962ztwXN+HlivtMMTFJ88G4x+sGnMrAvueJ1a60sOkdmAAi3xws+vKW8
fFszlssGRd0ui4PLOAUvJOR+Bwxx5Fz4n077L4/914evr/1pwf/za1AmWnYEhzRdMzdC0TCq1l19
TmO7PmeeTApUOPz164tfH1rPz7Zau+O2V5U64C0/Ra1W58zO1NlYLLJTvz7/84ueYapzy961Jr7y
16//qSOus6RjBF96HgX5yGqBJwduztc3lquHumabBCvBc/h65OTr6Xz9FUBvecKIwAZSNec/P7TD
DAHrz8+9mXNo6mY/SEhqzy2/3nkBvqJG4jiEJBkaOt3h69/+/A9mG7mUrY2/1Qxq/ni2VrzoYvP1
xL8+JOsv6/XDlVTgjGM9TIUvusIXbWHk9i/KfD6CgKjPDFuf2pzwV7l+FuSI+lx3RWTw2deXRt+p
9zoWT6LMSlbQmCjgPK9PKX3Xjtb8Uh5qZ06PQ8TwtS3jb+4if359e76+M43w1cGqiD5zaKdMHI6N
AEHEl/zuf/08z/866siRpo3a+7/387z+UmVddX9x8/zxPf/p5vGs/0CFg23QwTPoYo7HGP9nypHA
D2eSKGkh8pYuj1RhJkj+7/8R8j9MglwsNOee6Vg2Wtc/zTyeTTd1VaP7limF9z8x8/xV2C3tQEoU
5syPHIGTUJh/U5nTaO2XFPnfMXaDH37v0V55WKxxYgyHOu4fXph/4tRZHUj/IKOXAnOOw28qAt9h
Iu/83ZEe9UNrOyQAHgkRyPe239sbyJ7O1mohEHLdKvMnK+upBzJmzjfgZ97RHJ6KEphIOpSfJb7i
uqjlRo0UEiPKtnyaY0QbTOL8Kn0hkem5KaAdIjC6pIVkOo1Ug7YPXlmRI+WY2OwymV4R0R9HVuTQ
GGhBDoa6/9e/qPdXDfYfvyiNVyztvFNkLP3tVSVvCJpc7gfHORZ/RMI6GfGhPSPnDfqQ3AJfJ1P7
B2SA30XqHJtJ3ZuQuCDaVQ2IaKh4pBIkBNkhQr0WBSoKPwfv7SoZ5pVNygLIaIivrHQ1LU7gAm9Q
E+uzfUCQJU421pDBpYoDyUA8YufceHF+U2ScOihSrb52zgajFzQa2Wu60lOKJaEqZgJC1coIk4oY
ipwCEWZ4GJel4Gl3AzvziNwcyhuxdZyT3+fW1Zskbo+Jb71UK6Y0rqBzgis/Zj4Tafz+km9Jf1vZ
fKyaEfsib0CiCTe2gRUuv9Z0wtwE3ZfTYyDB9QmA584e2dv4tbByifwDWy9OzWD4BnCHrDcXmeC/
ea/+ripeL0rsLYGFqRdvvLv++z8os5noNUg5luD4laOK1vCZ9OXPoEPwUHGgr3KAEqrqidYVhMIO
nOe/Ii4XVx61wSkx6mmSFMmRMB1/6zFsOSqPzNiRioxC/dwkFWft1n+fNClUZJ0hnR1mAILIvSM3
PqhGAYMtunjvzw/WG/xXuVuT9yTWAGi2nFBbb8Xd1Vz3LdguNXKSXETwveB4fXZUCyihuoq6Xkn+
MtvRC9jQZL1gdH9dQ+TLmgvPA7OZz8M1tfJPDYUs0rPe42tCjQIrZkf5cptFxl1vIzD0iFgtz1iu
MbYODGb5D2Se8y6KCmFb4gcPpkVsdTQjaU2yDIU6vV9RPK/BN77Kz7xRj1+hjf/mffona4fvkepG
+BtK8L/b7Njc+n72xuCYOkR0KpNwTz+WBAiize7sp07k7//6Aa1/dhPjXHO4naW/Air+emFINLtl
Y/GIDpGhCJ/vafFCAFxvBtqQb6Sv3oIWS8gN6d/zmSsYKxTdURLSw77yTyqNf9NKjcnQGfqPf/3c
/tk1u6bccbUIlhiHfeMfr1nbYuBTGvCAPfsa6BV8nvDU2Mk0PRlap33tDtsK39//+GGFaeFewMvg
E733NwF+oPDSFCNs+TXoZ5JYx5vVGUBOr277KIyn/JBr//lfPyh2///61kt8b2yT6zb1X/aoLLbs
YOTGPZodOZtpfBePHBXXfPeIocjWazBAiSFHqgFi2nvOMw6W7UTYb+2Zvy0ruJQDkdkYZlj9E/Jz
M3wwGYtMZObzIeXHoE47zAHRnFWG3oEnAuyoIF5zjT5GBYSjaU7fKmU8VMI9VwMv9eytPkUUKwBd
uxB1A8I14e6zZuy4Nu9dpx4Zo2pE1EV5giigMWtjbEeFUX/GM4NQrwLz6iTMETjIbVo6CRvXVz86
8yVv8nGHfplZBXQTGU0FOQPeJ64EZGk8szH3CIdvURhHQR5sca39ZmBzsSLCQbO0I0oTzZufFzTK
N72bFihVuCyLabkSvhDWJmHY08zb1rR7Y2UbpROtLBT6z1C9X5DO8n/ZWjcB6Ulk7pBDYwwEgqbB
M94OnljAiytb592dl03errvDDEZqbEnSQqVm+kkO62YNhiezahIQnQpV/pscMcv+ggn9acjjjvRN
THFciDY5kKsf+a83AIncRZ+QEgM8B17T6Oyzip7bvCwH2JcAyIIHf9XsJlZz4zigaRMGlMu4GEin
4tM8MQyiETRgkAfhQdXhm0fLh/pZlFm/LzM2Is4qWzmifO5LKmWzj6/ohF+AyFhM5NFEFPueBX3X
9RkQRQEQrWp7Y2PIH3A0CGwvyS7XAEsgqMU7BqaMbjyJFsfbameB01THzM/L+feaaOTZKQoBGXyv
TcIfRjJox3afMqHZ1Lo72LlQN/UifuaGBsYczc8TiQogkWS4inr0ihlbnhwzuSJje/Qp4fEGAb+A
dSc3jWW/B30xUmJ6kCorD8USmqAuM3bSp4+z9Byx6CSduoVxKfzePT0MEqMG4w0kByLGZD74pfOi
l/ojgvq3VVq+KXTVm7JIUQMY7Ya8pNaNDOYU3tUv0I662qDk708TKuLd0HkPPK4m+Cg4xr06wdaF
QZ2MT05GCgfNad8s052bjzcKF+AOL+rWI385FK/diEZ2aofHqpW/UUrXh5K4papR/cZqgmznejzv
KEvwReA/8CSiKTenIxxkzbZYbL6XqI4pAlbsLRPNAxdxSp3TYJK8ehBgkOYFJ5LQjk2Tn6ap5Erm
e7c2pHOOZuRIBQRJdzODl9ZBc4I6fo4YcCwWymREAuc+doc7DVAOwV2KKoMWHKkw9WnyAtJJWi6J
tKkTLn+R7sfM0RsHgCIuoYyGTm5fVCUZi66bs0Mrwi/QxPmiSXY5/ORZoltae2NLXDxlsr2kIF0y
F8hQm0Oepsl8LPsWCgWThwgerCcPieBigOywM70VloNIksvu2JoBpyd4jQAzgocgdpttaQxPsYbM
1ljqBVceRG3LeUhGDwm5ptej7eVb1Z/BhKCW86R7aCIBPkbeumabh9pCV4VE7FCZ7C4tHoxdbsf2
gYykrS8h0NYkB+YT7fUBXGpt0uYqmpcJ89puCQrkYxP0kXLtf5a2OoqcvRSNBFHfhjcRVLYmfCC6
rGZWlDkhbWDx7uq0uSyJg74L5IZhfKPJ/MChlSYmk+TUQTWgJoIbrWhAglY9xibvf6nMNeNsOmvP
PNkDJ1TJaQUaWIm21HhyIlZmUnDuAsHQUyP5Amn6kPn4bjQqPDos/ZoPTrKbgXVE6WRDIEpL5z87
wiFh+LSZPhxum82UY3GKkFrSyr/JMzIVczIF2/oDxjE66dQmE6YERAyLFE5j4XwLujM5rj9JJxrB
U3MfY084aBndYlx8qmD3PYAkTW4aCOkbWJA3TCT2Lurgxkte83L41XoMWwY05axst3q69G770bX9
M0nqn7k45+1ybmebeUxQZ2E+e9mmU4yMF298K6TckXPIobs7kFp0y1Rp4UXw1CYbaPLPK9w/wflQ
0Jayi+Ab/Xjwcfn0VAQLYzhsrq5TuhuvHoZ9wVJfIYe4g0G47JDF0mrOo3iTTxYNFcRHpqsBZhUE
wEXPo1ESS1YvQN7JyGnsAlsOr04iXnHRlvh9mYcZLqFBHG3fICloCEZm/gAAmLSUGvJPYLUPIsbk
BzHezrPkaEwgFQj1iqgbNzTrgO3bNN4KQcucn/nijxoYtTM8tswbMsRqrIZIklrRvXhB9WB0zR1J
Stmu8gdCgBjodr4fthoIvF68FzQh1Qn6vEDzm7JGLkyvyzLKD5qmrN8lRYhRvVqJdd+i9BnPD2T5
mUUzcR6qGP/JEoOPdg7dJJKDlWTPXstKyhD2nAcdcOom6ugYB3PY5UhRB7BF0hMebVlnjaADsT+O
L2j/5EbbPb3FpT/31ikda7bb2TikGIOAZ8/fjfSTu1yHUTZmOxlgQ9EBwQPs1XGQv+CXo0tr8fab
BBU8mKqMT64uD3mbeqGTkF2SNC2t0wFIcmleTZ/Kj3MkopIeJuTivDeB+ECHBFcDvSMQnQLk00W6
1blx4h+OvRuK+AcD4WlTtsymOU29dE1J0gwRZ7tGjmc70m8mGtaoZCCL9JyhhPGauwuJVxa5gcuW
WVw95cfeFO+DmgmsN2FJF/5dhm9hA0TpGAzBLh8pI/MC/IH3O8tQcyIt5YkO9dsYOAZKP6T1WNlq
J3mP4ndtXwq0xYz4RQ2AKzhYDTKmLrGPX987zmmMbrPf64VePPIf/GccDUZLzshStkubT1tG5G+J
S8CMMvwM2LpB68ATPp4dJooYxnC2J8cqKAoYPdkanUkEW/5brglvXpGPR2u23uoliXetKUO7FaB0
hT4vrHH0IkzFG4wiTQW/p/XBFr/mVouL16TpiNKApTu38Qudbm9yMiKQxo/OqE22znc7tuS7oR6y
1Hwsx0WFhtcR22osTKIRQW0qVZYfeW0cLPbccc6ygzuQakIiCjiwwPqVZHRd+/kbMWD340gX2qOL
cDKa6R3X05WgofP/Y++8ttxGsnT9KvMCqBUI+Ft6k6SYFEWldIOVmaWE9x5PP1+wuk9VqWtG69zP
RWfLlGiAQMTe//5Nj67Hy7VwWVjalwmf/P0o2vU0lP1ipOBZ6ybsA44BnLUd85KUR9nme7PWqoNG
5wo/27ctsRVa2KgGsP7jB3bWSNoKplGtbT1TriLWBWle4gyfLbuHSeyYMf9APbPn63Zkq+Li+vjV
nz+gS3SHLE66leigR46OPx96l5FVnrpb3EfKg5GK8sAs1t60c3GexmSG/dHO6GujeOmhFVXXsju4
rXS2XTpuMWzeoaM/Bm7mLtK0PYc6wkgU6ffazZgN1m17iHzJyTHIcBE6IbbxMTM0Q55KeFqI7JAt
yZKiUp5iiRYmyb6wxDl2TTIo2oCwui6gGrH6dlFpWbISsj3O6EOrhklIoCU/ujq6DDNTS86cH5ae
EtP6XEb0HvMUXHx/PFEmYTbqhJcBW7W8SQCQI+a6xY96GI+RJHAKJ0u3s79DYlbtZ+/hhZkVP2Qa
XGQrlrocMtofx2OiEcFXSk59Z3OudxCH0x/UUMe+UmWKGa5iMXP0AYa5gtnF5IZLbUrYTFveZY4y
a1162Xf6vulgCdhQg9Hl695BG8GIFVKNZfG4ytxEqJf2h7LcjviKHTqtyg+2HP01LKY78WnFoe2D
gou815PGQjTGI0ryYLRqJmYkjx85jBxokMmZutsnDoAlO3dsY+lgbQFpqkMNdweH4QzicFUXtzhp
35uWWuVxdx+/eqyVaLb0VTT51NlG0IVb1Fj5IYz9DC91foX/IUEtlU20Xegtm9q72ZLAFyub3yAG
6tBrwz1Wed+CGPRn6PO77/pqEA89IE4+4t6/0TDtYDGaS484CMJXvnhGF20n2+Pz4tURKY1ULnAc
0rvg4E7gO0E70Lj2bQePGql5RhEXMf8jxINm3STUT8MHg/HY/Ls5IaFWGGYbu+6iLwgGw4bCLXQa
tgiVTd290LVRHmHSvrbnkw03IuYvDPZNrIZUzheXB/Pqj94EkLMs7QdGu3APar5AK3H9LUd9wUiB
4oYS8+DQXtaOz4BlmuS6sj8Sdawr6O/RJGJ3juYbQTMRgzu3QMXxaLlnjH2YEdrTIuvbfSlRLY7q
7SLf+KLr09pzEVEpCO8Bc2mZd6tE+r2aZ+raBKaUSOP3xk8+zBEmKwNje+T7xfU5FBpD8gDltxR4
x0atuMaSAAV/4D9yJnJ0euziCk5XiHs5aW6omPCZ1MpIZzYWzBvCdZYoIeeVjpfmypYXvyWtYZgo
4eKofMVi9LNV57t4Mh0YMMkOG+7XzJ5g/vRynwKRP8noKcVNFGc8CScJF8rQlsPOAU9tX5uCDkqt
mHEOEUspHNOeJVb4ZKmAHtRtVq4ta1whiI2WgXAtYARuJQEb/TLOBbQ8i2e8U7DiAEOJrzU+t079
u2+DCOTDdCyh9pM/CVBhx81X3y23DmSapSWKu96Rk2Vicc8VHI61Kf0VgR40qLW5JoOdvFHDw8+P
aNRlovGhbK29jP2+aI4ojCXKUm5PyE4ThVG7tP34e8uNYNKe36XgKItBBger+BR7cb5IxDysNEKQ
ZxOyjU+ewQrJMNIf91lYACdRRTWN7dNVi6DfjB6oRMtVcWJQjNSOvkVd9Kz5YL2PVZeMOOjrokeO
RnUyjPiQ6+Jjnqkfwv4PIISpH/xsI8hZXiEtFvgiBOVbGpsYTau/o2urWFBovuTjBhihaqkVEuNk
1nNdm+9pCTaEk+ACIOlHpIlzbpK8WqDDDr3N45JGsbJLjpYKqCThnjonj/THq5F5TG0LyQhx9ZOT
KRxXQ2bF0DZTC3w9tMlnNHLnuACd7wt6uSwy3UUnUrkiw6RdBJl+wkxhlwM2wNs0YNCw4BEmKcq7
ArdzwDiQbUQHqJJEAsKD+z1UlaSTu2zOqBeGGM4ewHBBYN+OGSpR5FMCbASjsmuHCkpk/D0wQWF0
7alHaIDFdnFIM/Pqu1WyAb7nOA6dY4Vmbp1rBakWpF14pFasGjNvd57/OWwgT4Q+fOIMWgDtF4Yw
2cqKi4S8WDqF2Rv3qEH2tWa9BIwe6ArKdZX7hzZI3oYAq4ikqwhmc7FwFV9atYAtFJFMG5Pv0eBP
8Jtoj7G+gxWRXfRaPA+ls80M0DkRAyvNsNPBhYAsWHjgF+hqkuNjJpNq8QfwCrd5cG9RCnthtp4b
rAzWFFBNCj3RKTvKHbyvH2tsNvNhhf3CBmH1xKNbSxx2quemMekEyGsXMzttV58MtkryHTMJM8AC
DdPlEbtkbQVgL7JqK2XkLUcIgpmA1jpo5X7Cf4EMdG6dVzTvvu+fFIrrJ09tNV3DPvgqIFUSZiwh
y0FC9Xqlw6+ogoPe3du+Fa4wBav5hs2PqsQBYYrCo6WXqAeZ8e1iE4AUHtkOqjX7Cgxo8AdGbdiE
NHjllhg3RFfMzl9rXO05Yle+Oe1p+J+8gcgMAWKozG8DlhWaQXPyt7LVPgXeDuX8vqh2tYANORYI
poZtUJbFnknB18hsn0UDIRJESpckgANiQ3+g7WBkHHI/7gj0KcaCQKwG+1utpww60umLPTs7PXNe
exRndYsxeq1rJtbH86Yy9rZOWRjFEVCUBZOQ/qaU8dcSZtUSZsJ3xyL4sOmTfW+kT0mm09dgqQOZ
lhzx3m7Ovid3VitvVU1gxRydRZWemW9jjyaidZpFT7MX2wsfbYFXi+BYFTa0hvSF/PUncgIxjupF
vI5T1qMj8pUvYPXqkfWi+zNuu011RuZbbYFsY5JgSM7VYAmYCM6phJOCqGnKFLt9jkzwTKKCdtOc
TWtpGT/8GW/0pfCreQ3OTEK8UcyHx49AVB3+Mf/v9zW6trSCu601hXvEc6veGlpwrfkEBz1Lp6WD
e+OyH7Xp2MBeZS+pVgb70mKchTgUoTFB0rKx43383gv9T6i5i0XSuRnoopE/IcbdzYObM6tzINhC
vwsjGazzQWxtFSwyqYiR9pE2wompH7BZkYfHrx4/EhVQEj2iSlTUxsPWBjO3kB6XSJNWxWo8/uzx
Yyb5BMx/XBN1s5F14W7iwPgcqJiUckWUN6kpSEhIUDGBRXY5qSqEoavWuNl3j8QVocJXChXD4qto
lj9/WCquxVDBLaGKcNHM+g/Hp/8jJfyClCAdW42U/2dSwjUsfv/xX/smfc1//ysz4V//8E9mAlRx
uKQGplTSZST/JzNB/83FR0swvWY64cA++DcvQf7Gv9AZ5WNDSp6B/AsxQf9NNy2hK4oDf/xvB9R/
EQOan37/V0tPNLk/j3yY8hn4ZPEZ+FyG89OAq6rBijPPK3aYJ+X0yOF3GP22uE00cVvhF5e6Ue2p
UffLPidUa/BGG0MfvJixIIaN75xhsqIhdKv+BjWVlsl6cVVjxqqGOYZdDCd/krwC65wc7A0HDWZ8
fAozkpLQuVjRc5U75yFmk7dIkOt14jM81c4VBKPRgV6ZmrgHvXxuB3OT0d+vkHIkgJDBLsjScyr6
dkXyF+JOI81AbcE90k7cO4Rk6Jhw/cUNuNIA7Bi8LDWsMRnMZyCx1kdbiWOufUekT+hFKO5abJ+9
HMVVRZ2Rt7lOIUvYOJKoZU56WTxRobmNcy5Tji456hA3Uxhgzu/95KxqL2OjbojOsBtz5xnZSQY4
VdHZGdqwreru1pq8d9zA0s9+IKm7kkG5Br9APr1C50E9Rt1lYajtRNpnB39owgf7U+IXx6DhajrE
BOFT/DwICss2PRW5uetyEhuscmVWAs3DdIlq56xhchHhV1h44uL54h5q1s7Ip4tfdYtBbuAv3GuN
iXRSrxvYmZGdnrDc/FBOSsS9fmVcfWXKepOh9dIlwTo7NH6Du797dowRe4HkZCfxq27NRxj5Oy/J
T4PeX0Ph72WwVxmDJqlVZNedmBBdzHg6xvaw9ZhVD150qGOVyR6fYI+wKqJTqUN/SDYO0Fhrtquo
cHYyHbbYPrO3e4hDMRVz7JeKCbqjTRcx26d2+ipSCkbPJII5Yx0ENgeNRXiKrR/9ijiAnMytOAvA
1wQB63jTdLwzsbJKSEez2pYrvTVo49PXwEqfgoEOSieMxtqVbXiI8UHVZXAQdXJSd5gwMdA+CeU5
eUNv9KHCGKt2vKrLWGrzvaLdd8z5plfbOhHvk+jCBYZpqSAKEYi7dvVVmif7iuBtlR7r5aSI1cVw
hFfrQzYNF43hHUZ9uIyzjZ9CBC0bFSZ5ESoWJuQKluNRD80dNn94kaUfaGYA3UZEd+jvhZmclE++
WpNzZe0EiKhpRQffGt/dUp5AWsdkvNnhhOOY+RIaCVp7HVFTcqpVxrF6j4lCb5yMS0PuYzCAL3YE
J/iNy5A1H7fBmL46gqBds1mb3JXQybGMXeYm66+dLr1BnoKIXiziUuqkYZNoN5kTH8SUnjQTJj/P
eQabjrxArKimOxHtywwq6xjPl2hOTrjZbypiaQut/pzADorHLfXY1Uy7W61lp15tB+7bGM53sNnr
wIQjGK/Iqe+1nb42/Tdvag/tMN8dQlfUHVSpH1qanMwwe1UXRq1HPRiuTkQTUMz3BolBryPAA3VU
X8mHTY8mZgFpZWdJbo1WzRfYSheEdNsi2EDi3QdGzevVK4/vk3gOnF2ydAbrpQEQ9mYgCNN985D9
h+wJvtl9ZpaxUms7YTSjPlsasJcNfXuL9HEZz3IbY/8VR2wFTFWPttWtZp9nncTfTdYw6jfNdRS9
DH2z1qPxJnHnUIvJq5oNOua73wYrmd1brpTROy8jFbFqIe/C3Dea9zkom01txdgP18B/Hdv0fEF8
ewmt8ZYJa9Xma0bWF62b7k48bF2VvOkX0asbaF+ViuKpwXrDrMV7WJfkIASrHn7M0iBrx3DGd8/y
v0Bhx2YyZpo6HWWnLynNEARH63Y6FIF9hoRRahd/KJ4MvPrsQd9McIOrOTmkZAWbVn+jW7uUKAVH
9UtrR8rW0Xiz4+RZFPGhxSCSoKGTSrctRh6PKWRJcKVtYnzr7w0OXF03H72yvTUqlBDPttgfj/j8
ndT/MLDYFMCkBstrtBnDBghcrA78Y7zgvLPBUeBWUfWBHpZbP5zXtQO8xGYVNTxWs95RsQVknzo9
BXN3gyW7IrDmk8fJpiJ89Th7bavqi/TvXTYSmkpHHpnjuwx/EEO/D0b7rB5JtSeozNwQuZB6iBgu
cFzpcBv6wH3pupIJWs5J45kvFelunInU6qK92ibPo8q/TvpL2MavLe+RIs4Yve4Uomdk9m7zqGWv
sTfwfIRPdXhW75VJ5/x44vTxrKvUKh9hUEuMla7yrMCJP/Uq4cqOybrCvf/L/Ei/oo04jCoRSxKN
laqMLGG1X1381Sav7XcWyVqxitiqyNqCnFAiUwVOlgP++myxT0mIrWykQrqgLBHmaR847r6k0Tzt
4r4hJoBgr7RLXujliYdO8HAukBuTAWaoMDBDxYJROnPogcXknLOttsytkdQOqc/7VNz+hKcfrLkH
7vj4M0wwp+2QtfvOsUnei+VmVk6RTMDNw+NXjx8UwP/6ralQcElLh9TFc7vmME4g0DBQvoLajave
aJ+cDlReeIwIUy31mW+HkbH06hmbafUD/rIOKm62GERaX3WCOOepgySuBGpF+pV2oVkHLX6YrlcG
+6xPll3aV5tJRHfd0cP9lKEhhUGx8jqxq1qbYHRtPef9Cu0FRHdtPXTNgjNgUWgvbvNh1/YmQaQ2
5ShJp3aFVNupVpPDn5C3pZXhsM7gJC0gQTTHciraP350cmyPfDic/5zm7IREP1AUMZWCUxeiK0u1
8JIX6MOov+4Ye6XW62zBxOMUWFeh+1rnOoO5rncPzG2+E5m0zKFpM3/zyHhC7tmRSbMsUvNujw5D
0nJAS6XZCdsN8GTL8CHIWdgzdvApGi7I9VhMlND9CWhJandXlNNLV8Kum3nMwZmOkkcgn7pr5s3X
oJ7I5yFbz6fQMS33Wwqk+4nO02Oz0bGPc9n+mGwTSZU4Lyp52sqGm6ynG+Onc2rD6vHdLaDHa2Tu
tKE+knL0K8dboUK1/s6DIdrJ8kyYpg7u7z9b3uaybMdiyvKdjq3HIs/gPFUIY6OWp5vBFYFIiTg+
0oH1EEkxIpLt0JT7EL836S3TlTn355rNCBbwsTNtvPzcQ9PerYIhN+eI2mD6/tJk4xWvgafGlVh+
xd+w1PkjEDgW59iIvk5u8hpLXt+RbI9D3pE76G8ItfvIkaN00tqTWIYQgv2Fa0ac06GriZTxcVRy
KFfmHvNwpr4IPSJ/eHdM6vI0enWM4mQiYy4n96CZzCGccatzBFJj+tp49dz+qnfdqrNwRSu+q63U
SeJDrY1bayazkCO8MbptRgiTqt3scrxXobiwDY2DCeEJAXLI05Pgr8uWg+HmmehFkgUPZt1cs354
nzAYz6dqbTXqYDVevBgDHrAe22eMVAx32+IbdxBrXcNnenOoW/ctsbQrK6z9BUn1747VFnQn6j3y
BTxPhzkt9Z/aoSGonJQRQr4DE8Ahtl+YEAIWeCRt1QlmtOMFYppfBr/y3LX+bkL+xxtLYUD503UJ
DfInxl9lGjARzC7ftaF1z+r0hKPKifFDn3brQXAz0uwEOL9SVV6Cxt83zF2thCwT5QF1uKRMNBpr
gfnHKifvVlXNCcV3LYiirrif9pvNcY8jzyK3a3zpxq0zXtQZjGjuBSMpfP7igyo4hujUadqWlK1t
y7B14KlNPWuHiel74NvnEBUu3vtsTmqSmp6sjNTzAmUciy7OKXRzRZO21iiumzg7TR7JzsmAPjiH
fH0sqvld4peLVPmEjwdJcPO6b5NTbnBqxPN1TKdj5lDYm1QGgZG8qu9szOI+6+Iez+JUddyX5A13
ytNksjnxb5MIVbVDgo3drHGBJHN0OjqjOLYs+4b9lXlqB/DV1ivX8l+oWnlie/dFnaMBOHkbhqvW
MM/lnH2oQ9vtx095vUaUWHnbPhtPOra7+vBRp7jeDbAazYEBukLVxdrwa3WQLe2cGdt4nlueSrMQ
l9nKX2dB5ztMnwKiZxfCHLBJqwiXTvGaYFOOGbZPaNBDFz8KRqVIoc7dmLxCvT2r3oqEn6WqiRhU
b7SJ+DBKRcukx+BLQ7i4yQQXSi06CGwS67i76lzUiGdj6K1z4E8X9ftSTkfRoSpKD7idnnKann60
TyGOoEM44zuSNEvCBCbIBOauipKTqv8KZ7iZbf9JH9aPrXbqbu40vOtF/HmmhNA78Vk7qIKlo5UT
fnxCXbvV5/gV/6OTnnc33w1fTZNPBbrNBJeg+n5awuiyNklwtCzrRdWDMNU2TH9XMJ1fUpM+MY1O
AjlWGX6OK/spsHitdLqbqfkSB+G68OVaT+b3PuyuKvWwx9Nc67FJ8Kh2vXrDdGgZOIfIDTaqIsRW
hCK4WgcFObDJoSyn42PB05pr3UAGEVqBgevJ7mWqwXmer9WZkZbO2Utb8taVG9CwV61XbrZX1ZL1
DYajwbtQ4wq14FSPEGN0V47k1zUVNcWITze29YvG6e+PvPVwRuUJ/yud+21f0RuxHatqFhv8H3/B
nP5B7wGP/j+PJ1fi2A2znuCA/xB8pJOBlbNpZTs01u95w4Wch73hf6Ea41juzHDBOOnqdtkTxTZI
wgAGmq9Uh6QWVhN69sJtOX5bj0amGNIrtnuPbfvxAo58I+Xzva+jD/g077ELHdEaz0JGn2HGroRi
t6aI6J+oWoZ185yobE+MmZejSvs0Ve4npF4Ta+IWHlY37QyVDgrP/JI55IUG8E2EVdb7yMU+mUhR
XdU6tkoZHW3yRnWCR8uaMWMQl7hO6emtRnqMvxQVuICkvjjnHOVLG2LAKIvtEOOFQC8Gp/COTW7Y
9x/YfCMi5gFX+0tIVk4Rx4gUxVLt6rbZHteSzUntOZ8DJlqiItW6Dl+FmxzcfrgbYryOhA22BOKF
+qEvavS/9jmNWvbhZlNgZ4wS/qi2QEigJ48VqZ6/xvE+68bnnu47jcVFvVobRqdAjtthiA7JJw17
tILOVa2KxCETkRdhxL2qaYLytLtqNL2JHA9tOWzNpr/pib2ziul9yvgAdJeZEo17+mZXl+3VK7qr
eIoqR6z0adj2ycy2VEKLbz7StrsZ9nhRD3Sr4lF/sfz+E0SELea5Nk4DtmM5+k+e+1EMcyQekmLX
OclHlewHblHOPuK745lELJzBjxUo04gDyi/e+R/KMumBraIdECYZMz8dm545dLk9OfkOG6jLZDAA
mlJ7n+KPQvcFDBTF0FNTBteefVZH4i/eHiz456oQaY3r8AngzqDJ4e//ImkZHEUg8stiJ1tKKTox
VeloLGlPsGsMV9uImGVjHPocWRmzZHo+YL8wnra/+CD/oVNwPUy1QZ2BtDz1/3//IIGRe6Hb+PlO
lcbqUbfAbVLt6DriEw4/V5m2V0dF1VZoFnRON1aXKrlUiZimwHkeQTk5Fr/O1//9kykE+z8vkQcn
yXF0UivMn8QduE4PM0ZrOY6OFM4iPxrQ97SGgfI4UNYR4ID5bPf2KP7LBvQynd7BqW5BcyksMnm9
8d0IaY8e4JlrzZdgK22NGdh8b2nsjZgHfwKkAfmCAYrcXz1c1gveJNsktnYh7YHCMAVWOm5KZEYY
H9yMExpz+5p7MQRE3hYoxcP+Gnc19KuX1BWbCmjAd7stLt74YTXXahp2aWstE9MH4YvYVPyNqqNE
0KwryrARx0AtmN6TWWC0Yp49PNMco764enf1y+yj8jpePn6tmc/Q4SNPwtjGYdUsUqKrlinoOHRb
bOGG/hbWDCH/97vwT8vDhH1g4W9EXMfPmh6ZRl5W4NO0CyXhrBQonZcesvTtgTuOd72t9//7G6IQ
+If7buqGmmm4VLU/i3pwRndB7nkyVTnWpPHnOINga9zjAt4vsABeBcnrNHLmzGjVRdffGAagG0YR
xVZMItRen5mk5/u8OM1UBp7XLUeZfyJvisUggOvSfroYeKrW8GhgJEatiztYrrz1aKyH/GmmW+wA
qtTrDi4ujXByentnAs8pzDRlJXhhdtDlePQGDIXokHow58yq114cIi34rlg+qmBg+rFV9Ti2gZuo
eXNDKkAdnpxn46A6kv0tyQCP0G+tRxULHquAcLPUFrB5A1LDsV/qWEX+CYJTRz5w8k7qCBNmqriq
XGdd8Akm931w/FsUYb0AQA0+abzIFOywLtapZXwjqocWgHxlID11GmAzds6m5mvdcSxLwKo8YqAR
XisO0Yg5QrDvucaqjEpEdgpd80VSNg39AQeUpxEWgCZRBQTWyg26zVSmr3rqo4+gEL6MpbELJ2s3
sWv3rfti9/pFgeHgOcdprfG4olx7oMjYtMpuZtsND1X+PEpaer6HNnAK2pg7GgVWSpT6OpYrrngn
3/zs6L88fP6hY0PZ65J6Jlw87H5unGYHMzlTM3LGuPpSAd6w1V/0u+OX2M/R3djlLv/FbvtPu74l
AORcF2KfJdXf/2XXr+WE9sSc2GwT4OoG2J7+5xfPz0Oi+zPgYCPIQYKH6opYm7+/SRQqFb8QOQTK
PseuvWHElc63GmZDFXhLh0HZcyKq6wxJdXLpfHRxbEIoGWCQKvQ8bu11ZHjk08C0o+D1NHnGQXXT
S/PFYSN08vQQh/wbGCxNHL+5Nm+DyOrkgneZSPvVRpxk470L5L2P2arrOgmIDKDlzE6NjfO2QzHO
/e/85FV6RC207REB90I1kY4x30PPPCeUyKMBYNnkJ8u5zuSoWMDA6kNaVNyVbZ8nw74VjHRsqmW3
/FIyf3HxCY7GS2LEJ2/obroDTyYbj64dn/LaOIVM6PGoP6riTRVUYnZWiVU/sTyOc/AJFhglOdMU
WdOOMftcjPCYGfBXmKvkeIkBTFG6flgcFzAwT6rz6cfkIGGup9xJNzV2qvRXbydqNpo+tl4wAr9l
Dd1e5dDViKXqgLwxXWp8Ft8fbmoHV/XjYxn839z9V3N3/G5pcf7nufv5x/Bfhx9182P629T9j3/2
76m78RsQDlFGhHQZlgo0+nPqbv1Gr8TIW4Io/23qrv9m2AjJVfLwI9qTx+5fdgCG+5vHqwnB31Br
Yhrw/zN516Xz8zZCryY4HKnXKNgoXn8qHiWsnMzorHrHcUgoOL74M1mWqApGfMBrRb8PIsxvaszN
qyy8abVNpm9E+kiTtasu8atb4NGGBxUxTARWP5FQzdhmoDPCYh1M2W0gJadFvGnGUl88OMzZ6B/9
SJzrYrQ2CMMNpoU27h4YzVeeXW6Nl3jI6iNKV/hxGbVOkXURE9M+25idl60MCYPTiwhNr159PX6r
kaQ+N8xQ1iYnap7NgzJFvUvE5NC8CMxKm16ZrTHdT2NNQ3ikmTDDy4ubt+3Z7dMbSWWnyeob5jzE
kwQpCh8h7my62jpMvIgchOkDGsyqD5hNduw/sE+XNgP9xzwdMWzDmDJjxuH5ty4339EHfa8Mr9gW
wu0vFc1uWbVU4GgQCb6gFcZ/CU4++nwJZ/2E5cSikOwzcY3PXCPqBr8bpQAZi2wz4dW2x5voFuOp
s6lMMjUsAxEjJmQrL4izbR0MXyb4E7ucaZo/5Fs58Mol2nnohFD/pki5LRXi0GvBSwDA9CBB4hIo
IbvfAJBhCA7RU0ZUBq4tCw3Huq1d1mRPwJqtIh3tWDG3a0WFprQGuB2oF3LUgbEO1VGrYWaEk44I
0+OPuYirujfR0AZMFyp0SmZENKwwoO9O8Q7+BL+oFKOthbSncjEKnNZoB7ONU/Li7GDH1LC/tZh0
bQ2DbO22uEIU47qR4gR/G35mH4DMEQy0sNW/GGzyO5Czgx3EiCi9mD/L4GSvWqu5tO20E5LLAd8O
9veoMQAjgHSu70IbuSlMRlo+p2EUTITpPuZuvudYK8INTddu7BjMWZz6c2tFi4G8Gn127CeXTMRh
wPXWnCQGdxZCKEPvMe0ib0wm41obnXw79VzePvsiHaDrmnFKPJUQ45IDITvpwqC8WuM5z6Vl0UW6
8dSjOwbIIzwEp9sOrT4DZzmy1Goz3bKGx41M8cuiRm1n99BmcYtRTLU3EOLFo+duAy9jFokUNVfq
aEePVozx3JXT4ao+GNqnKUpe8vlTYbrOMa3wloKHDfFlHklSwlhwhOGbeNA9qyFizffDm22/lMj6
mCV/tQDW1E3FVavTuKm2to3r2H1CUZaukzl86ZpYOxgDSYn1FNh700CNloGBMBkr7pUDuwL6CIbO
Q74bC26BXakYSL2Gdlbh1uwLTNBaF3pnXD9LjP0yfNu3NM/PZEfJLepfVCkmCmgH44ZTmia4StjK
SFBjglojqmO6pkdJsi1IVmJMjbV9yeLJyL/oR85GfUajXD5pPiryPnSXqTF6FNY1E+POJtICyf9M
s+7K7wyRnmuDjQSXP7xU5wC5GhLV4DJlWrcs3bz57BLo6Ey1R1XZp8SATMUGOD9diab7YRe+t0Jc
wWKx+M9A54AbNdvb+k65nEfO5yBlXDv2kKPTsMH8HRh2bOAU6H2+Lc3yeXTIjhrzwVv2NEYRLmdL
Ysx/L4IkXppBdUvwDYekA114FopvX0Od5i5Q3zbof+t81DZQNHtN73bmR+CSSuYP3GfXm3fTiOms
U+MvG3np09RiCslUIdm4Tk/UmvKoNUpg8No0aEXdu2YPLFFXn5+TfI2I6Eciki/BPLkrXev3Bjxp
rD0a0kwcInWLH24Bsu7n1lEKwiTC6E0bM6TJIeSkpJSI0fQC85LkrQYLjwaIm31krISjgdAplb9F
avuylsmnoq0ivNR8ntMxQyvXuZskohPD9G1tq/8IG3aEmDkdnRLUEIjmbRMEIIg5kaMOsbmOd9Br
8+/SQBMchB1111SZuHFnN7fL581gTE+48zKAKNYaUUTI+SrF7sYOrzslund2M4SQSFLilVmUPhID
Bo9FNGBfWjQqpSP4EWvlDncKNtXo9yDsT0FZQYvWBA7gerFu3AnvMA2L5MHGnKMZzW3bM2FNAoZ0
ppb7y7wIzokwVJ9oWeSquB+Rg/LULmS/nXP7W1MK+wnOvVTgUbkYsaA/j1G1NfCVX9dEVsAmTfUn
P5rDZWcQAZLJtrrQDyybPMXLvi6fwfHKT06vRU95GmzDJjPEQjaAyrPzDBmt3w/85ZMb4MGo18lz
3eAuGnOqaIVWbU0sJJ9x4j174LlHy4mSTR65v4+acQg06Z+wz0dV1cmPWaXk+BlfIpdIz2RUNaeq
yRHyJGxNLY9nTrvPgouMdeV2VPnjN0H65QaTV7UMdhm8/uUYoy/v82TJdMJYdIy0vbg5MxhviYrg
v5sq9jrnoGlkQYUFsx8bm3hjhF/rh2+c9ogt1MuNWY/B72uP+HEB7IjVHzEFixkZ84bxI/OnIrp6
M6PBoIMYFtRbSjO+cBR+ATgPN1mbMTYS2rB8PIwzJKq+bOUK2e56JPZuZWENWybmvDMp09FrA2yO
+rdUBt7WTr2z4xOF7tV3iUvMcvBEs8CdblnUbDWCl2UVJ6qdOHdIqXe67b+78DEX+eTCbRlIq8qH
hqQO09l5XE/0t7HYGX10bTV3ZRvdZyzktqadyiWKApwvPCbn0r1xDDEQaBlvTO4QrbpuxAvCzFFB
Jn2PawRuwxXaNeKQ9A8OZhOxzjnuJm1T2905i1VmGhqOqG0x6Mnqb4bRsjDYbRO4FojXpg1eYzjx
TvobeMFXjAPlEx7mj6PMCPP2IKMRNQ4FkjUg+R45zcHFSWkUcpsbtn+ggSEcsYW1PXklGZbEtMbf
mkgA+cWjvmm78OaZjWKDhwihJ74YF5ckwqlgRq9Nq7Q0v5aMWBaDhh8OEZ7WfnQ/1XOLR4JubYjh
OAh04w2bHLUJmXBsDOvQk906Lfe6XNlmra3CiZl4w3WO7cBZlCXZFNqEQyU8x3Ep7MpYQ0od9hyK
NZ1XVHyqG+kTejJ5V/in7+5sfoYp1190K97UTexes/y/uTuz3raxZQv/laDfJXAeLtAHuJZleXbc
dobOCyHLOiTFeRKHX38+ipQjyU46fWjcFi7RaCCRskVu7l1Vu2rVWg8gz0YnmuRmV57ollclbSwm
NOoRvjnAN/4RNrT3yl6OUIDgyzM7P3MF2rICV3dBHiXFpe01WFR7Yiiw60oaZ7eUjp5rL5GfV1bY
AEW7rqtMeCiqy1Vmrx83/yvj1ae6qle3pU4eXqlCbYLDRQgFesupBs3zmd1YwiymV2TiQplLA28D
VU5MDzRinmqkwKqoqSI20GUiklC+sOJcPakjAaetWo9tb/atYlnof6+dBB2hSn8UbEm/8BR6fgx6
uWCZyXVKOpJ6k0OCq1WqORXDejTNilL8g1j5xAwC9VFQa/XR8mgMD8Xsvvsrk/YDEO0hSuoxnSS5
8ojWBDFZEq3hbw6F06yEvbGGnX0q+4V0Vjh59UkcsX3JCq3O1IBHcCplodbAbx2kGzT6IXiKRRab
cCiRlbtBLQVEI5Jet2YgXaYqre56c+1ll25TIu9WAaItBXi5bJXuPLSKQ+HC0KMGxmSaB4E6OMYf
IrIbJ4q2/uT7ALsiGVSIHIsAP5T7Wvfu9KK0JqNmdBmX6WoCUal9jjBtjRpZ/iib6gTAQ/YZsV7a
zbwLLTSRcC3QKGiK2Dq1QhckXg0PAtJyJ8EocRCTw0OXpS/SHyh+KekYVsjqzXyJE4BVRF81WMCm
I8SIaJSVzsFCp03tTGxaDFdFMovMq5C+lgqvdSGa4Sf4FCqacWymwDlXC20WaMyQSLhwHqZSccuB
g5Z1MH6ijtOjreKUDgTYWGnYIb0zXcWFfua4hnJG5wo6QGv9MYAEmlJ8qk+aPEpmamCfpa5ZXyaS
+ORjKNAqzMWTQM5okNCUq4J9kyNeAg6ngbtjMlIMZkRUJxSqV1/dYkWAGBVVa1gpi7owzpKcndRV
gRBnScpUqNbPq2+Z1gT3xCIIB7CYDQp6qvyoqWZ2peswXuVthLIexdcQbz6GSFDeoTc6Ux31ieA8
nyoNGm5aVQCULJ8yL5bvMTc0bWgwqUolrAYGMGdTtNNrTlMVPH3EPZJ8DkV8Dt8Y50qKR4FTUrDR
2AJa4j0IK2kmqfUFUKaENjgaYG3ZWKoae0PgNBlklXSaJfG5MTLORkF5X7lCcF5JbF1a210HsQXl
q60qN7LtZrM10jineZaidFM3pylR3Kkarh5UR/xqxLyRwPM0JOwg5oOumN5A+yZsKsLFtf9gRevr
UWp9M9CkAFKePcC2AFl/nT9TXYPuRkcYCH7jyVqXvhoJB1QvJpvVVHF9kjnw9Lhr/VsdrznFVlJx
QX9uM1UV+yOdg+SQfXoLjdzTJq7GKUKg+nAtEUjwdDYklNKquHabVpp6pCNod+bbtvxHQmyCG5RO
6tIgloXELIbOWsooNCd0o5wkfoRg67Ou09Cb+1FEmVOqzqnSofnAHdOzieu2PIfafB4KJ1TIOKYB
m52qdDJPS5OWZrOwPnk2kkNrL72oGhUGEK80r9KKRm8Il4koR/XjujFmliD7p2169txaB6dlbEIZ
bMfXtCznd2UEt4FENtt1pFuY0/Rz+Hju4A0dIaWZ31hk/aEQBD6P0Hg8yYHG35WNdoduQlvWjOaE
BwtPl8BPcn4wtXMdcguoPuMrUA+PEJiUE0K4FHL1EW3UXpFPbDgYTxpl9FkNoeQv2VwnVYK5cCUH
jx8EuLkUwq4VJL0rD2ZE2tGk05GdeZMwRvlE9IJiqsHFPNkIraCUcoOOjXetpk+aXuRXilPcyAkY
uRVQmlDSnNtQKmh1VAK0PF3sQ5E0BtL0RXWqy0o50S1CagMpm0giyvPyG22U3Dj4owtWpMUKFW+s
kS6TItcuCpGO01As0WwYxezRwvxEs1BySoC1DFfxUzOCARoDjCYROxZNKKKwMkdir1it/RO4/B/V
ZGEgp0obKTCiIElOtQb5LmTpkwshDGfQjKezNfR6GgcZpQF9aTfCn1IoAkE3I3oyS1k68xxcOXIy
eGZLgUhLyT7aG6Bv6v8ZubO41ugmT6PoTAOJjD5LkVFQgQln6qcGPFi0UjgCTDcFUhFg/clZ5wpx
dmOnl9V6GidKDUnWFfwN1oQoTKTNJEaeBcFIdw3OJ4GDT/czc9aYDj1Yq9A+iTLxxkt88f42A+jE
wfUznuvf65pHMD3zPpE1uGLBuKwyNrdlF6SoSvJUFfXGLDLlKYAdgZ5v5SFILZtuMULyRnCglqq+
0PMhzAqkgUSRDFqahwQMzVKRwhE70f1mEYCHo9CcEY7M13mUTVQZx36/iqxvKlxkkOfQJij7HCbU
zMBqNMpizTm8aKuIshZnEwEJYjEQTySD5o1iRIhmRCA75cw9a3JCQ45+U0Qdg7N1cafqxUOeRlea
X63ORUKhUzpyc7p51Y/Qx7DbYdCeOAkskhlnmYLQgO5mz7pEfxq8hv6t0YX0T+8uVASoq4AuwKgG
CKwZLZyctFRmf4Mv1IaZjT/QswqcKbanJkBpPQSQv4bcpVlzetWorE5de4XYAV05kPCW4TSt0U+o
VOWME2U2ERuCJhlS5hK5VpRAVk8NhNtItJCKqaPVVajl5iQoYPsgv0YaLbYea7VR6M8MvmxOcasE
2vaRfGvhzGaNDSRfRbRUYZ43Rwlq2IxKxOgkn/JUqMDY6iZF2urSae5LibTNKCpGk8w3sH3uSZDB
TmivEtobUcWZKbl2AssjuZ0V6qhNYkGekahnVs72BSovtzk0oYGzKyBVE+hhfB4JFHNtXP80o6EX
DiFtfZHlytOq5WJrtQwUhzNyKEH2bgQXuv8wgh8kRXloQvnOnIQJguvIAdltqrJeg3WoBNs+bwLt
wcy9EbQqa3j4/UQ8t5WEnirdvipWwUerTnDbTgJ7G8yH4LasO5qKmpt1VIczBKEXJaRrl1bmPyhF
7V9JqxXqtOV1Af3PdZrZxSTn4A1nCMstRKUQvWyaPFBa/VKgcUGOvL71s/gqA8Z7FWkFpcwoKc8K
EJeWFfvIloCbobXkwW0M0HGjRYb+0LUNEJuGFfX/WQWjL8WczvM5SkFuXt8XS2Sqllnh5y+ddO2n
H5HQyB+j/+5L25a8twf6sNz88l/URMB2gOrYK4ls7mlzwz8bwp/zXMXz8vff2hKGyVFNUMCrtBdw
Gj8K7f7jEdiAsUoxVdaAp/JLO5Pzo8f/+ZN18/jz7+zd+iIqkLdm/m03CvdKOwrlk195+IMRdh7e
HMMkD8mzyjTuPrVpwgBtwJdMZWdzdZWn//uHnz+3RQG6TVJ3ke8+PB3L3QtZVP9jL6OXVfR3Xr00
bntZJXQBu1fPgLuTYGhjQxFkWQLH1F3/0Ar4ySQoVMh+ZQkcDPF9CWgKjbOKKvKeu0kA3r07CaIq
jVsgmyyY/9QGOLj3zjJcPP/+mygKLfvsoOeXjLHa8pBLMiiK3Qc3pDHlB1mBr/pldfwj+/+Hjy/L
tDwPfHwZgngAcorBXG6uA/OHIZDZAZC093sAGNVxzQLwLYmbHrQIcAJQ1fKIOrXs9jqcBWMsGxhE
bOWxmkNz+FJQxpIpS5IhKi8PubshRFEcYy5VgIvadpKObCkA3Bm6EhS4B0xedGsQ24v1vjsJJlZB
hq4d+YPNHAjdBjwix8gL1DBlg/aDIo5VSQdSr3dvWjhwClgFQxRak3CsswBJRAsfGzYLwrhlf0bq
QnhzLRgmrtNA8Nvo10o37Ue0FgD0DF0Ksj6WVEWD+76PDw5MIxTmY9BBrBalaxI7uklogei/GCgf
uNrvUZIsjTWQUYAbezdIPLxrFgx5rACp0hVkNzbX8cVK4CUHB8zCmFZAAe64g0jZbBlbYH2UaAXd
XN18H9FOAHXdnnEG2YPNSgdRK7SHzt23jzto7WV7glSO1DMCshn69hWFIMjE6m83+oFrhJhnTOFD
phe4C8qP6fWze4eelLCEvGQ6TluVlt3Xb6hjCdQzLdCoAbTX0a1+IJ396W3AaZk1TkZAoW2luw4c
gcn0CO1ZCfx3d2222zEtAmSrhi4CpLFkvKGi7pwEdteCZo7htBLJ7/dB9PGtBTz2UEuIKTDgBTd1
kLqb6/WO0EkYsBD6z7sfPKK1IBGuDE0dKBprwaTitI2CD3cEqZU2ccKZ6ti2giQiEzfQHRIT6dCz
6i/RL5Hf7lYgPMbnggunt2pzHeEiIO8zdBZIDdDgabTw983FgLuz0B4YUbhrTwndVjnCWaBVaOAs
KPqYRCmVZCLgzXUQIIoCi4Eso0Qn9tHtBVlr25UGhYY8P56RHnNR7t7ywV5gbZBna7MrvUE8ulOS
hJ0anEwkWahqSGOLfcr0wCCKooZJUIEeqd1m4XOm/ZjcggzZ6cC1ICtjOmjouVT65MmrvaCNacyD
S8U4xufXupv67wNFRRqbsinRYNTb/YPn19UxXoGS0zbPeHwWkX6nobMgEy7LHIboxN93CDpZIw7Q
hqb1y+P4Hl/BGAzcBAr2jmMx8VGfUT9YBFRXdCpKqnG8BlFhhQ6dBdrteNPkCPuT4aFbkASa7qi9
yMdnCQjdeGfDvKJAWoj2QLFNGrXXwSLQ9TFajgDhWArbY8Rx+QMqbOLQrSC3PZeQCcNc/OYsGO0s
kTikvnKkEWI7C4OT6XhFzCqN8H164CCD2kZImB1ih55d+oiiAlmGJmLgXsAfoJhKkb1Vj2yvA7cA
2ACSIlLtWzBCF4Yc0ywoYN2GzgIRoiTrTMH3QuruaWlTY6TTWJK0o3OLsiq/Ij7/22gjkmRQFwjt
ht9chxbRGGuYQ7pt+tjp6MqLuOxWEHWYX+C0tBFQNX5gCzZusU3Z9ofqo/OO+HPpsBn/766FNk42
4b7XflBqpsBKcNCCc4TePW6m/Zcswi986QXJN3Fc/3mD4XOX2VtQvx99YYthe/15j19rMTqwdbxw
Amy+2EL6ut/+DvH7117hbXMg3Plwe0Dc/ef9A77+6TdvavuX5+4ynacLp948bt3f5u08AAj4v/78
aR7MX2PMvt/J77/t3efOLviLgTPvYNw2Dz143NRtonB/4A0KZPjA3jzM5tn2FjdQqw20YujIk7kP
HV4aunt33VWpB48d+VE6f45277rDhw4fOQyXi9xdFPne4KDitn9+E6f6YiN/tjpOl/68nKfL7Ujt
ZCM/IW7/PGDkHjX5Ifr3B3iIi+Bpf9rbLM3wXzlj1t3nvffZw/KGTvtsGaX2/i33pfyhI58z4667
ffbN8u7Kw0MHvnieO3sLkBbZtu46eFzfdyF53N+RHcJl8NDhszs/sCJQ/hJ9Dh45KveXBRr3+Myh
w169tk0dAnDwwAxQLLx6e4ubddHVjYcOfR0VbvZqmjtExtCxb+ZuuGc9qDm9h3u5maf1KwkfusPe
4RXezLNsvnCKbJnne2taElTlHbbLjbtwXHu+D5bvyp6DZ9vFF2RRvrey+2Li8LERweO/ON6zTX2t
7j1Gj9B23V3eDN2mJwcPDYXZgQ2RxE1RaejIt8undH4QPfUAx+FDr+f7fqsvgQwfuPxwPg/izHH3
3Trjm++we37O8/XjtplfCkfawW+WlbvYc2NSVxZ5j5n5E7Kr7YprLSxDt2nWwUNHae58mEAWiqfc
35xdMv99fuB07h3u/a56OHT4O8fdn/EuBz94WM8nItk/1fRgoMFDp0v7sB9pkzEfOvDHZRhmCCHO
D44JUpeRHjr8X8nTDdxAD1Hxg4XY55KH3n/3A68XYp+kHTr8I7O/zLLlXkjRJ0CHj13tnyr7Dpah
437K587WhLQ2BYRWm6kcOuznJVR34d6ZTwY28w4O87PLyeZgeffpxaE3/WWO3wntfH9r9lm7wYMv
s/zDmzdPRfcdDsNf3GwRIdK7F7nJmtYyvQ6+d/SUmJjtQJt10mXxfj7yW5mmF8zC6/zTtr3zrX+2
n1xrv7Hwl/P0X/8BAAD//w==</cx:binary>
              </cx:geoCache>
            </cx:geography>
          </cx:layoutPr>
        </cx:series>
      </cx:plotAreaRegion>
    </cx:plotArea>
    <cx:legend pos="r" align="min" overlay="0"/>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2.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7620</xdr:colOff>
      <xdr:row>5</xdr:row>
      <xdr:rowOff>163830</xdr:rowOff>
    </xdr:from>
    <xdr:to>
      <xdr:col>6</xdr:col>
      <xdr:colOff>144780</xdr:colOff>
      <xdr:row>20</xdr:row>
      <xdr:rowOff>163830</xdr:rowOff>
    </xdr:to>
    <xdr:graphicFrame macro="">
      <xdr:nvGraphicFramePr>
        <xdr:cNvPr id="2" name="Chart 1">
          <a:extLst>
            <a:ext uri="{FF2B5EF4-FFF2-40B4-BE49-F238E27FC236}">
              <a16:creationId xmlns:a16="http://schemas.microsoft.com/office/drawing/2014/main" id="{E1D638E6-3D9A-724E-FF49-7D501E3CE7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24</xdr:row>
      <xdr:rowOff>163830</xdr:rowOff>
    </xdr:from>
    <xdr:to>
      <xdr:col>12</xdr:col>
      <xdr:colOff>312420</xdr:colOff>
      <xdr:row>39</xdr:row>
      <xdr:rowOff>163830</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5D0A7473-776D-1171-D214-AADAC3EE433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829300" y="455295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0</xdr:col>
      <xdr:colOff>57150</xdr:colOff>
      <xdr:row>1</xdr:row>
      <xdr:rowOff>175260</xdr:rowOff>
    </xdr:from>
    <xdr:ext cx="1647825" cy="552450"/>
    <xdr:pic>
      <xdr:nvPicPr>
        <xdr:cNvPr id="2" name="image2.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xfrm>
          <a:off x="57150" y="266700"/>
          <a:ext cx="1647825" cy="552450"/>
        </a:xfrm>
        <a:prstGeom prst="rect">
          <a:avLst/>
        </a:prstGeom>
        <a:noFill/>
      </xdr:spPr>
    </xdr:pic>
    <xdr:clientData fLocksWithSheet="0"/>
  </xdr:oneCellAnchor>
  <xdr:twoCellAnchor>
    <xdr:from>
      <xdr:col>2</xdr:col>
      <xdr:colOff>624840</xdr:colOff>
      <xdr:row>12</xdr:row>
      <xdr:rowOff>7620</xdr:rowOff>
    </xdr:from>
    <xdr:to>
      <xdr:col>11</xdr:col>
      <xdr:colOff>609600</xdr:colOff>
      <xdr:row>26</xdr:row>
      <xdr:rowOff>99060</xdr:rowOff>
    </xdr:to>
    <xdr:graphicFrame macro="">
      <xdr:nvGraphicFramePr>
        <xdr:cNvPr id="3" name="Chart 2">
          <a:extLst>
            <a:ext uri="{FF2B5EF4-FFF2-40B4-BE49-F238E27FC236}">
              <a16:creationId xmlns:a16="http://schemas.microsoft.com/office/drawing/2014/main" id="{C7003FBD-3846-4E6C-9B19-8D5AF74BB6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647700</xdr:colOff>
      <xdr:row>4</xdr:row>
      <xdr:rowOff>83820</xdr:rowOff>
    </xdr:from>
    <xdr:to>
      <xdr:col>11</xdr:col>
      <xdr:colOff>601980</xdr:colOff>
      <xdr:row>11</xdr:row>
      <xdr:rowOff>175260</xdr:rowOff>
    </xdr:to>
    <mc:AlternateContent xmlns:mc="http://schemas.openxmlformats.org/markup-compatibility/2006">
      <mc:Choice xmlns:tsle="http://schemas.microsoft.com/office/drawing/2012/timeslicer" Requires="tsle">
        <xdr:graphicFrame macro="">
          <xdr:nvGraphicFramePr>
            <xdr:cNvPr id="5" name="Invoice Date">
              <a:extLst>
                <a:ext uri="{FF2B5EF4-FFF2-40B4-BE49-F238E27FC236}">
                  <a16:creationId xmlns:a16="http://schemas.microsoft.com/office/drawing/2014/main" id="{2943D7D5-D215-EAEF-15F8-CB2AAFE0D83C}"/>
                </a:ext>
              </a:extLst>
            </xdr:cNvPr>
            <xdr:cNvGraphicFramePr/>
          </xdr:nvGraphicFramePr>
          <xdr:xfrm>
            <a:off x="0" y="0"/>
            <a:ext cx="0" cy="0"/>
          </xdr:xfrm>
          <a:graphic>
            <a:graphicData uri="http://schemas.microsoft.com/office/drawing/2012/timeslicer">
              <tsle:timeslicer xmlns:tsle="http://schemas.microsoft.com/office/drawing/2012/timeslicer" name="Invoice Date"/>
            </a:graphicData>
          </a:graphic>
        </xdr:graphicFrame>
      </mc:Choice>
      <mc:Fallback>
        <xdr:sp macro="" textlink="">
          <xdr:nvSpPr>
            <xdr:cNvPr id="0" name=""/>
            <xdr:cNvSpPr>
              <a:spLocks noTextEdit="1"/>
            </xdr:cNvSpPr>
          </xdr:nvSpPr>
          <xdr:spPr>
            <a:xfrm>
              <a:off x="1836420" y="1196340"/>
              <a:ext cx="575310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11</xdr:col>
      <xdr:colOff>693420</xdr:colOff>
      <xdr:row>4</xdr:row>
      <xdr:rowOff>30480</xdr:rowOff>
    </xdr:from>
    <xdr:to>
      <xdr:col>15</xdr:col>
      <xdr:colOff>152400</xdr:colOff>
      <xdr:row>26</xdr:row>
      <xdr:rowOff>30480</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6644D742-1C4E-47C7-95A1-8BDE6E1C686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7680960" y="1143000"/>
              <a:ext cx="6507480" cy="41148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137160</xdr:colOff>
      <xdr:row>4</xdr:row>
      <xdr:rowOff>144781</xdr:rowOff>
    </xdr:from>
    <xdr:to>
      <xdr:col>2</xdr:col>
      <xdr:colOff>586740</xdr:colOff>
      <xdr:row>12</xdr:row>
      <xdr:rowOff>106681</xdr:rowOff>
    </xdr:to>
    <mc:AlternateContent xmlns:mc="http://schemas.openxmlformats.org/markup-compatibility/2006">
      <mc:Choice xmlns:a14="http://schemas.microsoft.com/office/drawing/2010/main" Requires="a14">
        <xdr:graphicFrame macro="">
          <xdr:nvGraphicFramePr>
            <xdr:cNvPr id="7" name="Retailer">
              <a:extLst>
                <a:ext uri="{FF2B5EF4-FFF2-40B4-BE49-F238E27FC236}">
                  <a16:creationId xmlns:a16="http://schemas.microsoft.com/office/drawing/2014/main" id="{D75FC5C5-206D-C0C2-3986-B542E0196A0D}"/>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dr:sp macro="" textlink="">
          <xdr:nvSpPr>
            <xdr:cNvPr id="0" name=""/>
            <xdr:cNvSpPr>
              <a:spLocks noTextEdit="1"/>
            </xdr:cNvSpPr>
          </xdr:nvSpPr>
          <xdr:spPr>
            <a:xfrm>
              <a:off x="137160" y="1257301"/>
              <a:ext cx="1638300" cy="1424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129540</xdr:colOff>
      <xdr:row>12</xdr:row>
      <xdr:rowOff>137161</xdr:rowOff>
    </xdr:from>
    <xdr:to>
      <xdr:col>2</xdr:col>
      <xdr:colOff>594360</xdr:colOff>
      <xdr:row>23</xdr:row>
      <xdr:rowOff>53341</xdr:rowOff>
    </xdr:to>
    <mc:AlternateContent xmlns:mc="http://schemas.openxmlformats.org/markup-compatibility/2006">
      <mc:Choice xmlns:a14="http://schemas.microsoft.com/office/drawing/2010/main" Requires="a14">
        <xdr:graphicFrame macro="">
          <xdr:nvGraphicFramePr>
            <xdr:cNvPr id="8" name="Beverage Brand">
              <a:extLst>
                <a:ext uri="{FF2B5EF4-FFF2-40B4-BE49-F238E27FC236}">
                  <a16:creationId xmlns:a16="http://schemas.microsoft.com/office/drawing/2014/main" id="{906873A4-51CD-FDC8-39E3-5C9E2A07BAF5}"/>
                </a:ext>
              </a:extLst>
            </xdr:cNvPr>
            <xdr:cNvGraphicFramePr/>
          </xdr:nvGraphicFramePr>
          <xdr:xfrm>
            <a:off x="0" y="0"/>
            <a:ext cx="0" cy="0"/>
          </xdr:xfrm>
          <a:graphic>
            <a:graphicData uri="http://schemas.microsoft.com/office/drawing/2010/slicer">
              <sle:slicer xmlns:sle="http://schemas.microsoft.com/office/drawing/2010/slicer" name="Beverage Brand"/>
            </a:graphicData>
          </a:graphic>
        </xdr:graphicFrame>
      </mc:Choice>
      <mc:Fallback>
        <xdr:sp macro="" textlink="">
          <xdr:nvSpPr>
            <xdr:cNvPr id="0" name=""/>
            <xdr:cNvSpPr>
              <a:spLocks noTextEdit="1"/>
            </xdr:cNvSpPr>
          </xdr:nvSpPr>
          <xdr:spPr>
            <a:xfrm>
              <a:off x="129540" y="2712721"/>
              <a:ext cx="1653540" cy="1973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144780</xdr:colOff>
      <xdr:row>22</xdr:row>
      <xdr:rowOff>190501</xdr:rowOff>
    </xdr:from>
    <xdr:to>
      <xdr:col>2</xdr:col>
      <xdr:colOff>601980</xdr:colOff>
      <xdr:row>31</xdr:row>
      <xdr:rowOff>114301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170B8E4D-09B6-6A94-DBA7-4C1E6DFA64F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4780" y="4625341"/>
              <a:ext cx="1645920" cy="1706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an Chauhan" refreshedDate="45391.900846759258" createdVersion="8" refreshedVersion="8" minRefreshableVersion="3" recordCount="2999" xr:uid="{7A49E56B-6923-4E73-B39F-E9855FB3B4EA}">
  <cacheSource type="worksheet">
    <worksheetSource name="Table1"/>
  </cacheSource>
  <cacheFields count="14">
    <cacheField name="Retailer" numFmtId="0">
      <sharedItems count="4">
        <s v="Sodapop"/>
        <s v="BevCo"/>
        <s v="FizzySip"/>
        <s v="DreamCo"/>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ount="248">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sharedItems>
      <fieldGroup par="13"/>
    </cacheField>
    <cacheField name="Region" numFmtId="0">
      <sharedItems count="5">
        <s v="Northeast"/>
        <s v="South"/>
        <s v="West"/>
        <s v="Midwest"/>
        <s v="Southeast"/>
      </sharedItems>
    </cacheField>
    <cacheField name="State" numFmtId="0">
      <sharedItems count="38">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haredItems>
    </cacheField>
    <cacheField name="City" numFmtId="0">
      <sharedItems/>
    </cacheField>
    <cacheField name="Beverage Brand" numFmtId="0">
      <sharedItems count="6">
        <s v="Coca-Cola"/>
        <s v="Diet Coke"/>
        <s v="Sprite"/>
        <s v="Fanta"/>
        <s v="Powerade"/>
        <s v="Dasani Water"/>
      </sharedItems>
    </cacheField>
    <cacheField name="Price per Unit" numFmtId="164">
      <sharedItems containsSemiMixedTypes="0" containsString="0" containsNumber="1" minValue="9.9999999999999964E-2" maxValue="1.1000000000000001"/>
    </cacheField>
    <cacheField name="Units Sold" numFmtId="3">
      <sharedItems containsSemiMixedTypes="0" containsString="0" containsNumber="1" containsInteger="1" minValue="0" maxValue="12750"/>
    </cacheField>
    <cacheField name="Total Sales" numFmtId="165">
      <sharedItems containsSemiMixedTypes="0" containsString="0" containsNumber="1" minValue="0" maxValue="8250"/>
    </cacheField>
    <cacheField name="Operating Profit" numFmtId="165">
      <sharedItems containsSemiMixedTypes="0" containsString="0" containsNumber="1" minValue="0" maxValue="3900"/>
    </cacheField>
    <cacheField name="Operating Margin" numFmtId="9">
      <sharedItems containsSemiMixedTypes="0" containsString="0" containsNumber="1" minValue="0.1" maxValue="0.65000000000000013"/>
    </cacheField>
    <cacheField name="Days (Invoice Date)" numFmtId="0" databaseField="0">
      <fieldGroup base="2">
        <rangePr groupBy="days" startDate="2021-01-02T00:00:00" endDate="2021-12-26T00:00:00"/>
        <groupItems count="368">
          <s v="&lt;02-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6-12-2021"/>
        </groupItems>
      </fieldGroup>
    </cacheField>
    <cacheField name="Months (Invoice Date)" numFmtId="0" databaseField="0">
      <fieldGroup base="2">
        <rangePr groupBy="months" startDate="2021-01-02T00:00:00" endDate="2021-12-26T00:00:00"/>
        <groupItems count="14">
          <s v="&lt;02-01-2021"/>
          <s v="Jan"/>
          <s v="Feb"/>
          <s v="Mar"/>
          <s v="Apr"/>
          <s v="May"/>
          <s v="Jun"/>
          <s v="Jul"/>
          <s v="Aug"/>
          <s v="Sep"/>
          <s v="Oct"/>
          <s v="Nov"/>
          <s v="Dec"/>
          <s v="&gt;26-12-2021"/>
        </groupItems>
      </fieldGroup>
    </cacheField>
  </cacheFields>
  <extLst>
    <ext xmlns:x14="http://schemas.microsoft.com/office/spreadsheetml/2009/9/main" uri="{725AE2AE-9491-48be-B2B4-4EB974FC3084}">
      <x14:pivotCacheDefinition pivotCacheId="8348323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99">
  <r>
    <x v="0"/>
    <n v="1185732"/>
    <x v="0"/>
    <x v="0"/>
    <x v="0"/>
    <s v="New York"/>
    <x v="0"/>
    <n v="0.5"/>
    <n v="12000"/>
    <n v="6000"/>
    <n v="3000"/>
    <n v="0.5"/>
  </r>
  <r>
    <x v="0"/>
    <n v="1185732"/>
    <x v="0"/>
    <x v="0"/>
    <x v="0"/>
    <s v="New York"/>
    <x v="1"/>
    <n v="0.5"/>
    <n v="10000"/>
    <n v="5000"/>
    <n v="1500"/>
    <n v="0.3"/>
  </r>
  <r>
    <x v="0"/>
    <n v="1185732"/>
    <x v="0"/>
    <x v="0"/>
    <x v="0"/>
    <s v="New York"/>
    <x v="2"/>
    <n v="0.4"/>
    <n v="10000"/>
    <n v="4000"/>
    <n v="1400"/>
    <n v="0.35"/>
  </r>
  <r>
    <x v="0"/>
    <n v="1185732"/>
    <x v="0"/>
    <x v="0"/>
    <x v="0"/>
    <s v="New York"/>
    <x v="3"/>
    <n v="0.45"/>
    <n v="8500"/>
    <n v="3825"/>
    <n v="1338.75"/>
    <n v="0.35"/>
  </r>
  <r>
    <x v="0"/>
    <n v="1185732"/>
    <x v="0"/>
    <x v="0"/>
    <x v="0"/>
    <s v="New York"/>
    <x v="4"/>
    <n v="0.6"/>
    <n v="9000"/>
    <n v="5400"/>
    <n v="1620"/>
    <n v="0.3"/>
  </r>
  <r>
    <x v="0"/>
    <n v="1185732"/>
    <x v="0"/>
    <x v="0"/>
    <x v="0"/>
    <s v="New York"/>
    <x v="5"/>
    <n v="0.5"/>
    <n v="10000"/>
    <n v="5000"/>
    <n v="1250"/>
    <n v="0.25"/>
  </r>
  <r>
    <x v="0"/>
    <n v="1185732"/>
    <x v="1"/>
    <x v="0"/>
    <x v="0"/>
    <s v="New York"/>
    <x v="0"/>
    <n v="0.5"/>
    <n v="12500"/>
    <n v="6250"/>
    <n v="3125"/>
    <n v="0.5"/>
  </r>
  <r>
    <x v="0"/>
    <n v="1185732"/>
    <x v="1"/>
    <x v="0"/>
    <x v="0"/>
    <s v="New York"/>
    <x v="1"/>
    <n v="0.5"/>
    <n v="9000"/>
    <n v="4500"/>
    <n v="1350"/>
    <n v="0.3"/>
  </r>
  <r>
    <x v="0"/>
    <n v="1185732"/>
    <x v="1"/>
    <x v="0"/>
    <x v="0"/>
    <s v="New York"/>
    <x v="2"/>
    <n v="0.4"/>
    <n v="9500"/>
    <n v="3800"/>
    <n v="1330"/>
    <n v="0.35"/>
  </r>
  <r>
    <x v="0"/>
    <n v="1185732"/>
    <x v="1"/>
    <x v="0"/>
    <x v="0"/>
    <s v="New York"/>
    <x v="3"/>
    <n v="0.45"/>
    <n v="8250"/>
    <n v="3712.5"/>
    <n v="1299.375"/>
    <n v="0.35"/>
  </r>
  <r>
    <x v="0"/>
    <n v="1185732"/>
    <x v="1"/>
    <x v="0"/>
    <x v="0"/>
    <s v="New York"/>
    <x v="4"/>
    <n v="0.6"/>
    <n v="9000"/>
    <n v="5400"/>
    <n v="1620"/>
    <n v="0.3"/>
  </r>
  <r>
    <x v="0"/>
    <n v="1185732"/>
    <x v="1"/>
    <x v="0"/>
    <x v="0"/>
    <s v="New York"/>
    <x v="5"/>
    <n v="0.5"/>
    <n v="10000"/>
    <n v="5000"/>
    <n v="1250"/>
    <n v="0.25"/>
  </r>
  <r>
    <x v="0"/>
    <n v="1185732"/>
    <x v="2"/>
    <x v="0"/>
    <x v="0"/>
    <s v="New York"/>
    <x v="0"/>
    <n v="0.5"/>
    <n v="12200"/>
    <n v="6100"/>
    <n v="3050"/>
    <n v="0.5"/>
  </r>
  <r>
    <x v="0"/>
    <n v="1185732"/>
    <x v="2"/>
    <x v="0"/>
    <x v="0"/>
    <s v="New York"/>
    <x v="1"/>
    <n v="0.5"/>
    <n v="9250"/>
    <n v="4625"/>
    <n v="1387.5"/>
    <n v="0.3"/>
  </r>
  <r>
    <x v="0"/>
    <n v="1185732"/>
    <x v="2"/>
    <x v="0"/>
    <x v="0"/>
    <s v="New York"/>
    <x v="2"/>
    <n v="0.4"/>
    <n v="9500"/>
    <n v="3800"/>
    <n v="1330"/>
    <n v="0.35"/>
  </r>
  <r>
    <x v="0"/>
    <n v="1185732"/>
    <x v="2"/>
    <x v="0"/>
    <x v="0"/>
    <s v="New York"/>
    <x v="3"/>
    <n v="0.45"/>
    <n v="8000"/>
    <n v="3600"/>
    <n v="1260"/>
    <n v="0.35"/>
  </r>
  <r>
    <x v="0"/>
    <n v="1185732"/>
    <x v="2"/>
    <x v="0"/>
    <x v="0"/>
    <s v="New York"/>
    <x v="4"/>
    <n v="0.6"/>
    <n v="8500"/>
    <n v="5100"/>
    <n v="1530"/>
    <n v="0.3"/>
  </r>
  <r>
    <x v="0"/>
    <n v="1185732"/>
    <x v="2"/>
    <x v="0"/>
    <x v="0"/>
    <s v="New York"/>
    <x v="5"/>
    <n v="0.5"/>
    <n v="9500"/>
    <n v="4750"/>
    <n v="1187.5"/>
    <n v="0.25"/>
  </r>
  <r>
    <x v="0"/>
    <n v="1185732"/>
    <x v="3"/>
    <x v="0"/>
    <x v="0"/>
    <s v="New York"/>
    <x v="0"/>
    <n v="0.5"/>
    <n v="12000"/>
    <n v="6000"/>
    <n v="3000"/>
    <n v="0.5"/>
  </r>
  <r>
    <x v="0"/>
    <n v="1185732"/>
    <x v="3"/>
    <x v="0"/>
    <x v="0"/>
    <s v="New York"/>
    <x v="1"/>
    <n v="0.5"/>
    <n v="9000"/>
    <n v="4500"/>
    <n v="1350"/>
    <n v="0.3"/>
  </r>
  <r>
    <x v="0"/>
    <n v="1185732"/>
    <x v="3"/>
    <x v="0"/>
    <x v="0"/>
    <s v="New York"/>
    <x v="2"/>
    <n v="0.4"/>
    <n v="9000"/>
    <n v="3600"/>
    <n v="1260"/>
    <n v="0.35"/>
  </r>
  <r>
    <x v="0"/>
    <n v="1185732"/>
    <x v="3"/>
    <x v="0"/>
    <x v="0"/>
    <s v="New York"/>
    <x v="3"/>
    <n v="0.45"/>
    <n v="8250"/>
    <n v="3712.5"/>
    <n v="1299.375"/>
    <n v="0.35"/>
  </r>
  <r>
    <x v="0"/>
    <n v="1185732"/>
    <x v="3"/>
    <x v="0"/>
    <x v="0"/>
    <s v="New York"/>
    <x v="4"/>
    <n v="0.6"/>
    <n v="8250"/>
    <n v="4950"/>
    <n v="1485"/>
    <n v="0.3"/>
  </r>
  <r>
    <x v="0"/>
    <n v="1185732"/>
    <x v="3"/>
    <x v="0"/>
    <x v="0"/>
    <s v="New York"/>
    <x v="5"/>
    <n v="0.5"/>
    <n v="9500"/>
    <n v="4750"/>
    <n v="1187.5"/>
    <n v="0.25"/>
  </r>
  <r>
    <x v="0"/>
    <n v="1185732"/>
    <x v="4"/>
    <x v="0"/>
    <x v="0"/>
    <s v="New York"/>
    <x v="0"/>
    <n v="0.6"/>
    <n v="12200"/>
    <n v="7320"/>
    <n v="3660"/>
    <n v="0.5"/>
  </r>
  <r>
    <x v="0"/>
    <n v="1185732"/>
    <x v="4"/>
    <x v="0"/>
    <x v="0"/>
    <s v="New York"/>
    <x v="1"/>
    <n v="0.55000000000000004"/>
    <n v="9250"/>
    <n v="5087.5"/>
    <n v="1526.25"/>
    <n v="0.3"/>
  </r>
  <r>
    <x v="0"/>
    <n v="1185732"/>
    <x v="4"/>
    <x v="0"/>
    <x v="0"/>
    <s v="New York"/>
    <x v="2"/>
    <n v="0.5"/>
    <n v="9000"/>
    <n v="4500"/>
    <n v="1575"/>
    <n v="0.35"/>
  </r>
  <r>
    <x v="0"/>
    <n v="1185732"/>
    <x v="4"/>
    <x v="0"/>
    <x v="0"/>
    <s v="New York"/>
    <x v="3"/>
    <n v="0.5"/>
    <n v="8500"/>
    <n v="4250"/>
    <n v="1487.5"/>
    <n v="0.35"/>
  </r>
  <r>
    <x v="0"/>
    <n v="1185732"/>
    <x v="4"/>
    <x v="0"/>
    <x v="0"/>
    <s v="New York"/>
    <x v="4"/>
    <n v="0.6"/>
    <n v="8750"/>
    <n v="5250"/>
    <n v="1575"/>
    <n v="0.3"/>
  </r>
  <r>
    <x v="0"/>
    <n v="1185732"/>
    <x v="4"/>
    <x v="0"/>
    <x v="0"/>
    <s v="New York"/>
    <x v="5"/>
    <n v="0.65"/>
    <n v="10000"/>
    <n v="6500"/>
    <n v="1625"/>
    <n v="0.25"/>
  </r>
  <r>
    <x v="0"/>
    <n v="1185732"/>
    <x v="5"/>
    <x v="0"/>
    <x v="0"/>
    <s v="New York"/>
    <x v="0"/>
    <n v="0.6"/>
    <n v="12500"/>
    <n v="7500"/>
    <n v="3750"/>
    <n v="0.5"/>
  </r>
  <r>
    <x v="0"/>
    <n v="1185732"/>
    <x v="5"/>
    <x v="0"/>
    <x v="0"/>
    <s v="New York"/>
    <x v="1"/>
    <n v="0.55000000000000004"/>
    <n v="10000"/>
    <n v="5500"/>
    <n v="1650"/>
    <n v="0.3"/>
  </r>
  <r>
    <x v="0"/>
    <n v="1185732"/>
    <x v="5"/>
    <x v="0"/>
    <x v="0"/>
    <s v="New York"/>
    <x v="2"/>
    <n v="0.5"/>
    <n v="9250"/>
    <n v="4625"/>
    <n v="1618.75"/>
    <n v="0.35"/>
  </r>
  <r>
    <x v="0"/>
    <n v="1185732"/>
    <x v="5"/>
    <x v="0"/>
    <x v="0"/>
    <s v="New York"/>
    <x v="3"/>
    <n v="0.5"/>
    <n v="9000"/>
    <n v="4500"/>
    <n v="1575"/>
    <n v="0.35"/>
  </r>
  <r>
    <x v="0"/>
    <n v="1185732"/>
    <x v="5"/>
    <x v="0"/>
    <x v="0"/>
    <s v="New York"/>
    <x v="4"/>
    <n v="0.6"/>
    <n v="9000"/>
    <n v="5400"/>
    <n v="1620"/>
    <n v="0.3"/>
  </r>
  <r>
    <x v="0"/>
    <n v="1185732"/>
    <x v="5"/>
    <x v="0"/>
    <x v="0"/>
    <s v="New York"/>
    <x v="5"/>
    <n v="0.65"/>
    <n v="10500"/>
    <n v="6825"/>
    <n v="1706.25"/>
    <n v="0.25"/>
  </r>
  <r>
    <x v="0"/>
    <n v="1185732"/>
    <x v="6"/>
    <x v="0"/>
    <x v="0"/>
    <s v="New York"/>
    <x v="0"/>
    <n v="0.6"/>
    <n v="12750"/>
    <n v="7650"/>
    <n v="3825"/>
    <n v="0.5"/>
  </r>
  <r>
    <x v="0"/>
    <n v="1185732"/>
    <x v="6"/>
    <x v="0"/>
    <x v="0"/>
    <s v="New York"/>
    <x v="1"/>
    <n v="0.55000000000000004"/>
    <n v="10250"/>
    <n v="5637.5000000000009"/>
    <n v="1691.2500000000002"/>
    <n v="0.3"/>
  </r>
  <r>
    <x v="0"/>
    <n v="1185732"/>
    <x v="6"/>
    <x v="0"/>
    <x v="0"/>
    <s v="New York"/>
    <x v="2"/>
    <n v="0.5"/>
    <n v="9500"/>
    <n v="4750"/>
    <n v="1662.5"/>
    <n v="0.35"/>
  </r>
  <r>
    <x v="0"/>
    <n v="1185732"/>
    <x v="6"/>
    <x v="0"/>
    <x v="0"/>
    <s v="New York"/>
    <x v="3"/>
    <n v="0.5"/>
    <n v="9000"/>
    <n v="4500"/>
    <n v="1575"/>
    <n v="0.35"/>
  </r>
  <r>
    <x v="0"/>
    <n v="1185732"/>
    <x v="6"/>
    <x v="0"/>
    <x v="0"/>
    <s v="New York"/>
    <x v="4"/>
    <n v="0.6"/>
    <n v="9250"/>
    <n v="5550"/>
    <n v="1665"/>
    <n v="0.3"/>
  </r>
  <r>
    <x v="0"/>
    <n v="1185732"/>
    <x v="6"/>
    <x v="0"/>
    <x v="0"/>
    <s v="New York"/>
    <x v="5"/>
    <n v="0.65"/>
    <n v="11000"/>
    <n v="7150"/>
    <n v="1787.5"/>
    <n v="0.25"/>
  </r>
  <r>
    <x v="0"/>
    <n v="1185732"/>
    <x v="7"/>
    <x v="0"/>
    <x v="0"/>
    <s v="New York"/>
    <x v="0"/>
    <n v="0.6"/>
    <n v="12500"/>
    <n v="7500"/>
    <n v="3750"/>
    <n v="0.5"/>
  </r>
  <r>
    <x v="0"/>
    <n v="1185732"/>
    <x v="7"/>
    <x v="0"/>
    <x v="0"/>
    <s v="New York"/>
    <x v="1"/>
    <n v="0.55000000000000004"/>
    <n v="10250"/>
    <n v="5637.5000000000009"/>
    <n v="1691.2500000000002"/>
    <n v="0.3"/>
  </r>
  <r>
    <x v="0"/>
    <n v="1185732"/>
    <x v="7"/>
    <x v="0"/>
    <x v="0"/>
    <s v="New York"/>
    <x v="2"/>
    <n v="0.5"/>
    <n v="9500"/>
    <n v="4750"/>
    <n v="1662.5"/>
    <n v="0.35"/>
  </r>
  <r>
    <x v="0"/>
    <n v="1185732"/>
    <x v="7"/>
    <x v="0"/>
    <x v="0"/>
    <s v="New York"/>
    <x v="3"/>
    <n v="0.5"/>
    <n v="9250"/>
    <n v="4625"/>
    <n v="1618.75"/>
    <n v="0.35"/>
  </r>
  <r>
    <x v="0"/>
    <n v="1185732"/>
    <x v="7"/>
    <x v="0"/>
    <x v="0"/>
    <s v="New York"/>
    <x v="4"/>
    <n v="0.6"/>
    <n v="9000"/>
    <n v="5400"/>
    <n v="1620"/>
    <n v="0.3"/>
  </r>
  <r>
    <x v="0"/>
    <n v="1185732"/>
    <x v="7"/>
    <x v="0"/>
    <x v="0"/>
    <s v="New York"/>
    <x v="5"/>
    <n v="0.65"/>
    <n v="10750"/>
    <n v="6987.5"/>
    <n v="1746.875"/>
    <n v="0.25"/>
  </r>
  <r>
    <x v="0"/>
    <n v="1185732"/>
    <x v="8"/>
    <x v="0"/>
    <x v="0"/>
    <s v="New York"/>
    <x v="0"/>
    <n v="0.6"/>
    <n v="12000"/>
    <n v="7200"/>
    <n v="3600"/>
    <n v="0.5"/>
  </r>
  <r>
    <x v="0"/>
    <n v="1185732"/>
    <x v="8"/>
    <x v="0"/>
    <x v="0"/>
    <s v="New York"/>
    <x v="1"/>
    <n v="0.55000000000000004"/>
    <n v="10000"/>
    <n v="5500"/>
    <n v="1650"/>
    <n v="0.3"/>
  </r>
  <r>
    <x v="0"/>
    <n v="1185732"/>
    <x v="8"/>
    <x v="0"/>
    <x v="0"/>
    <s v="New York"/>
    <x v="2"/>
    <n v="0.5"/>
    <n v="9250"/>
    <n v="4625"/>
    <n v="1618.75"/>
    <n v="0.35"/>
  </r>
  <r>
    <x v="0"/>
    <n v="1185732"/>
    <x v="8"/>
    <x v="0"/>
    <x v="0"/>
    <s v="New York"/>
    <x v="3"/>
    <n v="0.5"/>
    <n v="9000"/>
    <n v="4500"/>
    <n v="1575"/>
    <n v="0.35"/>
  </r>
  <r>
    <x v="0"/>
    <n v="1185732"/>
    <x v="8"/>
    <x v="0"/>
    <x v="0"/>
    <s v="New York"/>
    <x v="4"/>
    <n v="0.6"/>
    <n v="9000"/>
    <n v="5400"/>
    <n v="1620"/>
    <n v="0.3"/>
  </r>
  <r>
    <x v="0"/>
    <n v="1185732"/>
    <x v="8"/>
    <x v="0"/>
    <x v="0"/>
    <s v="New York"/>
    <x v="5"/>
    <n v="0.65"/>
    <n v="10000"/>
    <n v="6500"/>
    <n v="1625"/>
    <n v="0.25"/>
  </r>
  <r>
    <x v="0"/>
    <n v="1185732"/>
    <x v="9"/>
    <x v="0"/>
    <x v="0"/>
    <s v="New York"/>
    <x v="0"/>
    <n v="0.65"/>
    <n v="11750"/>
    <n v="7637.5"/>
    <n v="3818.75"/>
    <n v="0.5"/>
  </r>
  <r>
    <x v="0"/>
    <n v="1185732"/>
    <x v="9"/>
    <x v="0"/>
    <x v="0"/>
    <s v="New York"/>
    <x v="1"/>
    <n v="0.55000000000000004"/>
    <n v="10000"/>
    <n v="5500"/>
    <n v="1650"/>
    <n v="0.3"/>
  </r>
  <r>
    <x v="0"/>
    <n v="1185732"/>
    <x v="9"/>
    <x v="0"/>
    <x v="0"/>
    <s v="New York"/>
    <x v="2"/>
    <n v="0.55000000000000004"/>
    <n v="9000"/>
    <n v="4950"/>
    <n v="1732.5"/>
    <n v="0.35"/>
  </r>
  <r>
    <x v="0"/>
    <n v="1185732"/>
    <x v="9"/>
    <x v="0"/>
    <x v="0"/>
    <s v="New York"/>
    <x v="3"/>
    <n v="0.55000000000000004"/>
    <n v="8750"/>
    <n v="4812.5"/>
    <n v="1684.375"/>
    <n v="0.35"/>
  </r>
  <r>
    <x v="0"/>
    <n v="1185732"/>
    <x v="9"/>
    <x v="0"/>
    <x v="0"/>
    <s v="New York"/>
    <x v="4"/>
    <n v="0.65"/>
    <n v="8750"/>
    <n v="5687.5"/>
    <n v="1706.25"/>
    <n v="0.3"/>
  </r>
  <r>
    <x v="0"/>
    <n v="1185732"/>
    <x v="9"/>
    <x v="0"/>
    <x v="0"/>
    <s v="New York"/>
    <x v="5"/>
    <n v="0.7"/>
    <n v="10000"/>
    <n v="7000"/>
    <n v="1750"/>
    <n v="0.25"/>
  </r>
  <r>
    <x v="0"/>
    <n v="1185732"/>
    <x v="10"/>
    <x v="0"/>
    <x v="0"/>
    <s v="New York"/>
    <x v="0"/>
    <n v="0.65"/>
    <n v="11500"/>
    <n v="7475"/>
    <n v="3737.5"/>
    <n v="0.5"/>
  </r>
  <r>
    <x v="0"/>
    <n v="1185732"/>
    <x v="10"/>
    <x v="0"/>
    <x v="0"/>
    <s v="New York"/>
    <x v="1"/>
    <n v="0.55000000000000004"/>
    <n v="9750"/>
    <n v="5362.5"/>
    <n v="1608.75"/>
    <n v="0.3"/>
  </r>
  <r>
    <x v="0"/>
    <n v="1185732"/>
    <x v="10"/>
    <x v="0"/>
    <x v="0"/>
    <s v="New York"/>
    <x v="2"/>
    <n v="0.55000000000000004"/>
    <n v="9200"/>
    <n v="5060"/>
    <n v="1771"/>
    <n v="0.35"/>
  </r>
  <r>
    <x v="0"/>
    <n v="1185732"/>
    <x v="10"/>
    <x v="0"/>
    <x v="0"/>
    <s v="New York"/>
    <x v="3"/>
    <n v="0.55000000000000004"/>
    <n v="9000"/>
    <n v="4950"/>
    <n v="1732.5"/>
    <n v="0.35"/>
  </r>
  <r>
    <x v="0"/>
    <n v="1185732"/>
    <x v="10"/>
    <x v="0"/>
    <x v="0"/>
    <s v="New York"/>
    <x v="4"/>
    <n v="0.65"/>
    <n v="8750"/>
    <n v="5687.5"/>
    <n v="1706.25"/>
    <n v="0.3"/>
  </r>
  <r>
    <x v="0"/>
    <n v="1185732"/>
    <x v="10"/>
    <x v="0"/>
    <x v="0"/>
    <s v="New York"/>
    <x v="5"/>
    <n v="0.7"/>
    <n v="9750"/>
    <n v="6825"/>
    <n v="1706.25"/>
    <n v="0.25"/>
  </r>
  <r>
    <x v="0"/>
    <n v="1185732"/>
    <x v="11"/>
    <x v="0"/>
    <x v="0"/>
    <s v="New York"/>
    <x v="0"/>
    <n v="0.65"/>
    <n v="12000"/>
    <n v="7800"/>
    <n v="3900"/>
    <n v="0.5"/>
  </r>
  <r>
    <x v="0"/>
    <n v="1185732"/>
    <x v="11"/>
    <x v="0"/>
    <x v="0"/>
    <s v="New York"/>
    <x v="1"/>
    <n v="0.55000000000000004"/>
    <n v="10000"/>
    <n v="5500"/>
    <n v="1650"/>
    <n v="0.3"/>
  </r>
  <r>
    <x v="0"/>
    <n v="1185732"/>
    <x v="11"/>
    <x v="0"/>
    <x v="0"/>
    <s v="New York"/>
    <x v="2"/>
    <n v="0.55000000000000004"/>
    <n v="9500"/>
    <n v="5225"/>
    <n v="1828.7499999999998"/>
    <n v="0.35"/>
  </r>
  <r>
    <x v="0"/>
    <n v="1185732"/>
    <x v="11"/>
    <x v="0"/>
    <x v="0"/>
    <s v="New York"/>
    <x v="3"/>
    <n v="0.55000000000000004"/>
    <n v="9000"/>
    <n v="4950"/>
    <n v="1732.5"/>
    <n v="0.35"/>
  </r>
  <r>
    <x v="0"/>
    <n v="1185732"/>
    <x v="11"/>
    <x v="0"/>
    <x v="0"/>
    <s v="New York"/>
    <x v="4"/>
    <n v="0.65"/>
    <n v="9000"/>
    <n v="5850"/>
    <n v="1755"/>
    <n v="0.3"/>
  </r>
  <r>
    <x v="0"/>
    <n v="1185732"/>
    <x v="11"/>
    <x v="0"/>
    <x v="0"/>
    <s v="New York"/>
    <x v="5"/>
    <n v="0.7"/>
    <n v="10000"/>
    <n v="7000"/>
    <n v="1750"/>
    <n v="0.25"/>
  </r>
  <r>
    <x v="1"/>
    <n v="1197831"/>
    <x v="12"/>
    <x v="1"/>
    <x v="1"/>
    <s v="Houston"/>
    <x v="0"/>
    <n v="0.25"/>
    <n v="9000"/>
    <n v="2250"/>
    <n v="787.5"/>
    <n v="0.35"/>
  </r>
  <r>
    <x v="1"/>
    <n v="1197831"/>
    <x v="12"/>
    <x v="1"/>
    <x v="1"/>
    <s v="Houston"/>
    <x v="1"/>
    <n v="0.35"/>
    <n v="9000"/>
    <n v="3150"/>
    <n v="1102.5"/>
    <n v="0.35"/>
  </r>
  <r>
    <x v="1"/>
    <n v="1197831"/>
    <x v="12"/>
    <x v="1"/>
    <x v="1"/>
    <s v="Houston"/>
    <x v="2"/>
    <n v="0.35"/>
    <n v="7000"/>
    <n v="2450"/>
    <n v="857.5"/>
    <n v="0.35"/>
  </r>
  <r>
    <x v="1"/>
    <n v="1197831"/>
    <x v="12"/>
    <x v="1"/>
    <x v="1"/>
    <s v="Houston"/>
    <x v="3"/>
    <n v="0.35"/>
    <n v="7000"/>
    <n v="2450"/>
    <n v="1102.5"/>
    <n v="0.45"/>
  </r>
  <r>
    <x v="1"/>
    <n v="1197831"/>
    <x v="12"/>
    <x v="1"/>
    <x v="1"/>
    <s v="Houston"/>
    <x v="4"/>
    <n v="0.4"/>
    <n v="5500"/>
    <n v="2200"/>
    <n v="660"/>
    <n v="0.3"/>
  </r>
  <r>
    <x v="1"/>
    <n v="1197831"/>
    <x v="12"/>
    <x v="1"/>
    <x v="1"/>
    <s v="Houston"/>
    <x v="5"/>
    <n v="0.35"/>
    <n v="7000"/>
    <n v="2450"/>
    <n v="1225"/>
    <n v="0.5"/>
  </r>
  <r>
    <x v="1"/>
    <n v="1197831"/>
    <x v="13"/>
    <x v="1"/>
    <x v="1"/>
    <s v="Houston"/>
    <x v="0"/>
    <n v="0.25"/>
    <n v="8500"/>
    <n v="2125"/>
    <n v="743.75"/>
    <n v="0.35"/>
  </r>
  <r>
    <x v="1"/>
    <n v="1197831"/>
    <x v="13"/>
    <x v="1"/>
    <x v="1"/>
    <s v="Houston"/>
    <x v="1"/>
    <n v="0.35"/>
    <n v="8500"/>
    <n v="2975"/>
    <n v="1041.25"/>
    <n v="0.35"/>
  </r>
  <r>
    <x v="1"/>
    <n v="1197831"/>
    <x v="13"/>
    <x v="1"/>
    <x v="1"/>
    <s v="Houston"/>
    <x v="2"/>
    <n v="0.35"/>
    <n v="6750"/>
    <n v="2362.5"/>
    <n v="826.875"/>
    <n v="0.35"/>
  </r>
  <r>
    <x v="1"/>
    <n v="1197831"/>
    <x v="13"/>
    <x v="1"/>
    <x v="1"/>
    <s v="Houston"/>
    <x v="3"/>
    <n v="0.35"/>
    <n v="6250"/>
    <n v="2187.5"/>
    <n v="984.375"/>
    <n v="0.45"/>
  </r>
  <r>
    <x v="1"/>
    <n v="1197831"/>
    <x v="13"/>
    <x v="1"/>
    <x v="1"/>
    <s v="Houston"/>
    <x v="4"/>
    <n v="0.4"/>
    <n v="5000"/>
    <n v="2000"/>
    <n v="600"/>
    <n v="0.3"/>
  </r>
  <r>
    <x v="1"/>
    <n v="1197831"/>
    <x v="13"/>
    <x v="1"/>
    <x v="1"/>
    <s v="Houston"/>
    <x v="5"/>
    <n v="0.35"/>
    <n v="7000"/>
    <n v="2450"/>
    <n v="1225"/>
    <n v="0.5"/>
  </r>
  <r>
    <x v="1"/>
    <n v="1197831"/>
    <x v="14"/>
    <x v="1"/>
    <x v="1"/>
    <s v="Houston"/>
    <x v="0"/>
    <n v="0.3"/>
    <n v="8750"/>
    <n v="2625"/>
    <n v="918.74999999999989"/>
    <n v="0.35"/>
  </r>
  <r>
    <x v="1"/>
    <n v="1197831"/>
    <x v="14"/>
    <x v="1"/>
    <x v="1"/>
    <s v="Houston"/>
    <x v="1"/>
    <n v="0.4"/>
    <n v="8750"/>
    <n v="3500"/>
    <n v="1225"/>
    <n v="0.35"/>
  </r>
  <r>
    <x v="1"/>
    <n v="1197831"/>
    <x v="14"/>
    <x v="1"/>
    <x v="1"/>
    <s v="Houston"/>
    <x v="2"/>
    <n v="0.35"/>
    <n v="7000"/>
    <n v="2450"/>
    <n v="857.5"/>
    <n v="0.35"/>
  </r>
  <r>
    <x v="1"/>
    <n v="1197831"/>
    <x v="14"/>
    <x v="1"/>
    <x v="1"/>
    <s v="Houston"/>
    <x v="3"/>
    <n v="0.4"/>
    <n v="6000"/>
    <n v="2400"/>
    <n v="1080"/>
    <n v="0.45"/>
  </r>
  <r>
    <x v="1"/>
    <n v="1197831"/>
    <x v="14"/>
    <x v="1"/>
    <x v="1"/>
    <s v="Houston"/>
    <x v="4"/>
    <n v="0.45"/>
    <n v="5000"/>
    <n v="2250"/>
    <n v="675"/>
    <n v="0.3"/>
  </r>
  <r>
    <x v="1"/>
    <n v="1197831"/>
    <x v="14"/>
    <x v="1"/>
    <x v="1"/>
    <s v="Houston"/>
    <x v="5"/>
    <n v="0.4"/>
    <n v="6500"/>
    <n v="2600"/>
    <n v="1300"/>
    <n v="0.5"/>
  </r>
  <r>
    <x v="1"/>
    <n v="1197831"/>
    <x v="15"/>
    <x v="1"/>
    <x v="1"/>
    <s v="Houston"/>
    <x v="0"/>
    <n v="0.3"/>
    <n v="9000"/>
    <n v="2700"/>
    <n v="944.99999999999989"/>
    <n v="0.35"/>
  </r>
  <r>
    <x v="1"/>
    <n v="1197831"/>
    <x v="15"/>
    <x v="1"/>
    <x v="1"/>
    <s v="Houston"/>
    <x v="1"/>
    <n v="0.4"/>
    <n v="9000"/>
    <n v="3600"/>
    <n v="1260"/>
    <n v="0.35"/>
  </r>
  <r>
    <x v="1"/>
    <n v="1197831"/>
    <x v="15"/>
    <x v="1"/>
    <x v="1"/>
    <s v="Houston"/>
    <x v="2"/>
    <n v="0.35"/>
    <n v="7250"/>
    <n v="2537.5"/>
    <n v="888.125"/>
    <n v="0.35"/>
  </r>
  <r>
    <x v="1"/>
    <n v="1197831"/>
    <x v="15"/>
    <x v="1"/>
    <x v="1"/>
    <s v="Houston"/>
    <x v="3"/>
    <n v="0.4"/>
    <n v="6250"/>
    <n v="2500"/>
    <n v="1125"/>
    <n v="0.45"/>
  </r>
  <r>
    <x v="1"/>
    <n v="1197831"/>
    <x v="15"/>
    <x v="1"/>
    <x v="1"/>
    <s v="Houston"/>
    <x v="4"/>
    <n v="0.45"/>
    <n v="5250"/>
    <n v="2362.5"/>
    <n v="708.75"/>
    <n v="0.3"/>
  </r>
  <r>
    <x v="1"/>
    <n v="1197831"/>
    <x v="15"/>
    <x v="1"/>
    <x v="1"/>
    <s v="Houston"/>
    <x v="5"/>
    <n v="0.4"/>
    <n v="8000"/>
    <n v="3200"/>
    <n v="1600"/>
    <n v="0.5"/>
  </r>
  <r>
    <x v="1"/>
    <n v="1197831"/>
    <x v="16"/>
    <x v="1"/>
    <x v="1"/>
    <s v="Houston"/>
    <x v="0"/>
    <n v="0.3"/>
    <n v="9250"/>
    <n v="2775"/>
    <n v="971.24999999999989"/>
    <n v="0.35"/>
  </r>
  <r>
    <x v="1"/>
    <n v="1197831"/>
    <x v="16"/>
    <x v="1"/>
    <x v="1"/>
    <s v="Houston"/>
    <x v="1"/>
    <n v="0.4"/>
    <n v="9250"/>
    <n v="3700"/>
    <n v="1295"/>
    <n v="0.35"/>
  </r>
  <r>
    <x v="1"/>
    <n v="1197831"/>
    <x v="16"/>
    <x v="1"/>
    <x v="1"/>
    <s v="Houston"/>
    <x v="2"/>
    <n v="0.35"/>
    <n v="7750"/>
    <n v="2712.5"/>
    <n v="949.37499999999989"/>
    <n v="0.35"/>
  </r>
  <r>
    <x v="1"/>
    <n v="1197831"/>
    <x v="16"/>
    <x v="1"/>
    <x v="1"/>
    <s v="Houston"/>
    <x v="3"/>
    <n v="0.4"/>
    <n v="7000"/>
    <n v="2800"/>
    <n v="1260"/>
    <n v="0.45"/>
  </r>
  <r>
    <x v="1"/>
    <n v="1197831"/>
    <x v="16"/>
    <x v="1"/>
    <x v="1"/>
    <s v="Houston"/>
    <x v="4"/>
    <n v="0.45"/>
    <n v="6000"/>
    <n v="2700"/>
    <n v="810"/>
    <n v="0.3"/>
  </r>
  <r>
    <x v="1"/>
    <n v="1197831"/>
    <x v="16"/>
    <x v="1"/>
    <x v="1"/>
    <s v="Houston"/>
    <x v="5"/>
    <n v="0.4"/>
    <n v="9500"/>
    <n v="3800"/>
    <n v="1900"/>
    <n v="0.5"/>
  </r>
  <r>
    <x v="1"/>
    <n v="1197831"/>
    <x v="17"/>
    <x v="1"/>
    <x v="1"/>
    <s v="Houston"/>
    <x v="0"/>
    <n v="0.4"/>
    <n v="9500"/>
    <n v="3800"/>
    <n v="1330"/>
    <n v="0.35"/>
  </r>
  <r>
    <x v="1"/>
    <n v="1197831"/>
    <x v="17"/>
    <x v="1"/>
    <x v="1"/>
    <s v="Houston"/>
    <x v="1"/>
    <n v="0.45"/>
    <n v="9500"/>
    <n v="4275"/>
    <n v="1496.25"/>
    <n v="0.35"/>
  </r>
  <r>
    <x v="1"/>
    <n v="1197831"/>
    <x v="17"/>
    <x v="1"/>
    <x v="1"/>
    <s v="Houston"/>
    <x v="2"/>
    <n v="0.4"/>
    <n v="8000"/>
    <n v="3200"/>
    <n v="1120"/>
    <n v="0.35"/>
  </r>
  <r>
    <x v="1"/>
    <n v="1197831"/>
    <x v="17"/>
    <x v="1"/>
    <x v="1"/>
    <s v="Houston"/>
    <x v="3"/>
    <n v="0.4"/>
    <n v="7500"/>
    <n v="3000"/>
    <n v="1350"/>
    <n v="0.45"/>
  </r>
  <r>
    <x v="1"/>
    <n v="1197831"/>
    <x v="17"/>
    <x v="1"/>
    <x v="1"/>
    <s v="Houston"/>
    <x v="4"/>
    <n v="0.45"/>
    <n v="6500"/>
    <n v="2925"/>
    <n v="877.5"/>
    <n v="0.3"/>
  </r>
  <r>
    <x v="1"/>
    <n v="1197831"/>
    <x v="17"/>
    <x v="1"/>
    <x v="1"/>
    <s v="Houston"/>
    <x v="5"/>
    <n v="0.5"/>
    <n v="10000"/>
    <n v="5000"/>
    <n v="2500"/>
    <n v="0.5"/>
  </r>
  <r>
    <x v="1"/>
    <n v="1197831"/>
    <x v="18"/>
    <x v="1"/>
    <x v="1"/>
    <s v="Houston"/>
    <x v="0"/>
    <n v="0.4"/>
    <n v="9500"/>
    <n v="3800"/>
    <n v="1330"/>
    <n v="0.35"/>
  </r>
  <r>
    <x v="1"/>
    <n v="1197831"/>
    <x v="18"/>
    <x v="1"/>
    <x v="1"/>
    <s v="Houston"/>
    <x v="1"/>
    <n v="0.45"/>
    <n v="9500"/>
    <n v="4275"/>
    <n v="1496.25"/>
    <n v="0.35"/>
  </r>
  <r>
    <x v="1"/>
    <n v="1197831"/>
    <x v="18"/>
    <x v="1"/>
    <x v="1"/>
    <s v="Houston"/>
    <x v="2"/>
    <n v="0.4"/>
    <n v="11000"/>
    <n v="4400"/>
    <n v="1540"/>
    <n v="0.35"/>
  </r>
  <r>
    <x v="1"/>
    <n v="1197831"/>
    <x v="18"/>
    <x v="1"/>
    <x v="1"/>
    <s v="Houston"/>
    <x v="3"/>
    <n v="0.4"/>
    <n v="7000"/>
    <n v="2800"/>
    <n v="1260"/>
    <n v="0.45"/>
  </r>
  <r>
    <x v="1"/>
    <n v="1197831"/>
    <x v="18"/>
    <x v="1"/>
    <x v="1"/>
    <s v="Houston"/>
    <x v="4"/>
    <n v="0.45"/>
    <n v="7000"/>
    <n v="3150"/>
    <n v="945"/>
    <n v="0.3"/>
  </r>
  <r>
    <x v="1"/>
    <n v="1197831"/>
    <x v="18"/>
    <x v="1"/>
    <x v="1"/>
    <s v="Houston"/>
    <x v="5"/>
    <n v="0.5"/>
    <n v="9750"/>
    <n v="4875"/>
    <n v="2437.5"/>
    <n v="0.5"/>
  </r>
  <r>
    <x v="1"/>
    <n v="1197831"/>
    <x v="19"/>
    <x v="1"/>
    <x v="1"/>
    <s v="Houston"/>
    <x v="0"/>
    <n v="0.4"/>
    <n v="9250"/>
    <n v="3700"/>
    <n v="1295"/>
    <n v="0.35"/>
  </r>
  <r>
    <x v="1"/>
    <n v="1197831"/>
    <x v="19"/>
    <x v="1"/>
    <x v="1"/>
    <s v="Houston"/>
    <x v="1"/>
    <n v="0.45"/>
    <n v="9250"/>
    <n v="4162.5"/>
    <n v="1456.875"/>
    <n v="0.35"/>
  </r>
  <r>
    <x v="1"/>
    <n v="1197831"/>
    <x v="19"/>
    <x v="1"/>
    <x v="1"/>
    <s v="Houston"/>
    <x v="2"/>
    <n v="0.4"/>
    <n v="11000"/>
    <n v="4400"/>
    <n v="1540"/>
    <n v="0.35"/>
  </r>
  <r>
    <x v="1"/>
    <n v="1197831"/>
    <x v="19"/>
    <x v="1"/>
    <x v="1"/>
    <s v="Houston"/>
    <x v="3"/>
    <n v="0.4"/>
    <n v="6500"/>
    <n v="2600"/>
    <n v="1170"/>
    <n v="0.45"/>
  </r>
  <r>
    <x v="1"/>
    <n v="1197831"/>
    <x v="19"/>
    <x v="1"/>
    <x v="1"/>
    <s v="Houston"/>
    <x v="4"/>
    <n v="0.45"/>
    <n v="6500"/>
    <n v="2925"/>
    <n v="877.5"/>
    <n v="0.3"/>
  </r>
  <r>
    <x v="1"/>
    <n v="1197831"/>
    <x v="19"/>
    <x v="1"/>
    <x v="1"/>
    <s v="Houston"/>
    <x v="5"/>
    <n v="0.5"/>
    <n v="9000"/>
    <n v="4500"/>
    <n v="2250"/>
    <n v="0.5"/>
  </r>
  <r>
    <x v="1"/>
    <n v="1197831"/>
    <x v="20"/>
    <x v="1"/>
    <x v="1"/>
    <s v="Houston"/>
    <x v="0"/>
    <n v="0.45"/>
    <n v="8500"/>
    <n v="3825"/>
    <n v="1338.75"/>
    <n v="0.35"/>
  </r>
  <r>
    <x v="1"/>
    <n v="1197831"/>
    <x v="20"/>
    <x v="1"/>
    <x v="1"/>
    <s v="Houston"/>
    <x v="1"/>
    <n v="0.45"/>
    <n v="8500"/>
    <n v="3825"/>
    <n v="1338.75"/>
    <n v="0.35"/>
  </r>
  <r>
    <x v="1"/>
    <n v="1197831"/>
    <x v="20"/>
    <x v="1"/>
    <x v="1"/>
    <s v="Houston"/>
    <x v="2"/>
    <n v="0.5"/>
    <n v="9000"/>
    <n v="4500"/>
    <n v="1575"/>
    <n v="0.35"/>
  </r>
  <r>
    <x v="1"/>
    <n v="1197831"/>
    <x v="20"/>
    <x v="1"/>
    <x v="1"/>
    <s v="Houston"/>
    <x v="3"/>
    <n v="0.5"/>
    <n v="6250"/>
    <n v="3125"/>
    <n v="1406.25"/>
    <n v="0.45"/>
  </r>
  <r>
    <x v="1"/>
    <n v="1197831"/>
    <x v="20"/>
    <x v="1"/>
    <x v="1"/>
    <s v="Houston"/>
    <x v="4"/>
    <n v="0.45"/>
    <n v="6250"/>
    <n v="2812.5"/>
    <n v="843.75"/>
    <n v="0.3"/>
  </r>
  <r>
    <x v="1"/>
    <n v="1197831"/>
    <x v="20"/>
    <x v="1"/>
    <x v="1"/>
    <s v="Houston"/>
    <x v="5"/>
    <n v="0.55000000000000004"/>
    <n v="8500"/>
    <n v="4675"/>
    <n v="2337.5"/>
    <n v="0.5"/>
  </r>
  <r>
    <x v="1"/>
    <n v="1197831"/>
    <x v="21"/>
    <x v="1"/>
    <x v="1"/>
    <s v="Houston"/>
    <x v="0"/>
    <n v="0.45"/>
    <n v="8000"/>
    <n v="3600"/>
    <n v="1260"/>
    <n v="0.35"/>
  </r>
  <r>
    <x v="1"/>
    <n v="1197831"/>
    <x v="21"/>
    <x v="1"/>
    <x v="1"/>
    <s v="Houston"/>
    <x v="1"/>
    <n v="0.45"/>
    <n v="8000"/>
    <n v="3600"/>
    <n v="1260"/>
    <n v="0.35"/>
  </r>
  <r>
    <x v="1"/>
    <n v="1197831"/>
    <x v="21"/>
    <x v="1"/>
    <x v="1"/>
    <s v="Houston"/>
    <x v="2"/>
    <n v="0.5"/>
    <n v="7500"/>
    <n v="3750"/>
    <n v="1312.5"/>
    <n v="0.35"/>
  </r>
  <r>
    <x v="1"/>
    <n v="1197831"/>
    <x v="21"/>
    <x v="1"/>
    <x v="1"/>
    <s v="Houston"/>
    <x v="3"/>
    <n v="0.5"/>
    <n v="6000"/>
    <n v="3000"/>
    <n v="1350"/>
    <n v="0.45"/>
  </r>
  <r>
    <x v="1"/>
    <n v="1197831"/>
    <x v="21"/>
    <x v="1"/>
    <x v="1"/>
    <s v="Houston"/>
    <x v="4"/>
    <n v="0.45"/>
    <n v="5750"/>
    <n v="2587.5"/>
    <n v="776.25"/>
    <n v="0.3"/>
  </r>
  <r>
    <x v="1"/>
    <n v="1197831"/>
    <x v="21"/>
    <x v="1"/>
    <x v="1"/>
    <s v="Houston"/>
    <x v="5"/>
    <n v="0.55000000000000004"/>
    <n v="7500"/>
    <n v="4125"/>
    <n v="2062.5"/>
    <n v="0.5"/>
  </r>
  <r>
    <x v="1"/>
    <n v="1197831"/>
    <x v="22"/>
    <x v="1"/>
    <x v="1"/>
    <s v="Houston"/>
    <x v="0"/>
    <n v="0.45"/>
    <n v="9000"/>
    <n v="4050"/>
    <n v="1417.5"/>
    <n v="0.35"/>
  </r>
  <r>
    <x v="1"/>
    <n v="1197831"/>
    <x v="22"/>
    <x v="1"/>
    <x v="1"/>
    <s v="Houston"/>
    <x v="1"/>
    <n v="0.45"/>
    <n v="9000"/>
    <n v="4050"/>
    <n v="1417.5"/>
    <n v="0.35"/>
  </r>
  <r>
    <x v="1"/>
    <n v="1197831"/>
    <x v="22"/>
    <x v="1"/>
    <x v="1"/>
    <s v="Houston"/>
    <x v="2"/>
    <n v="0.5"/>
    <n v="8250"/>
    <n v="4125"/>
    <n v="1443.75"/>
    <n v="0.35"/>
  </r>
  <r>
    <x v="1"/>
    <n v="1197831"/>
    <x v="22"/>
    <x v="1"/>
    <x v="1"/>
    <s v="Houston"/>
    <x v="3"/>
    <n v="0.5"/>
    <n v="6750"/>
    <n v="3375"/>
    <n v="1518.75"/>
    <n v="0.45"/>
  </r>
  <r>
    <x v="1"/>
    <n v="1197831"/>
    <x v="22"/>
    <x v="1"/>
    <x v="1"/>
    <s v="Houston"/>
    <x v="4"/>
    <n v="0.45"/>
    <n v="6500"/>
    <n v="2925"/>
    <n v="877.5"/>
    <n v="0.3"/>
  </r>
  <r>
    <x v="1"/>
    <n v="1197831"/>
    <x v="22"/>
    <x v="1"/>
    <x v="1"/>
    <s v="Houston"/>
    <x v="5"/>
    <n v="0.55000000000000004"/>
    <n v="8500"/>
    <n v="4675"/>
    <n v="2337.5"/>
    <n v="0.5"/>
  </r>
  <r>
    <x v="1"/>
    <n v="1197831"/>
    <x v="23"/>
    <x v="1"/>
    <x v="1"/>
    <s v="Houston"/>
    <x v="0"/>
    <n v="0.45"/>
    <n v="9500"/>
    <n v="4275"/>
    <n v="1496.25"/>
    <n v="0.35"/>
  </r>
  <r>
    <x v="1"/>
    <n v="1197831"/>
    <x v="23"/>
    <x v="1"/>
    <x v="1"/>
    <s v="Houston"/>
    <x v="1"/>
    <n v="0.45"/>
    <n v="9500"/>
    <n v="4275"/>
    <n v="1496.25"/>
    <n v="0.35"/>
  </r>
  <r>
    <x v="1"/>
    <n v="1197831"/>
    <x v="23"/>
    <x v="1"/>
    <x v="1"/>
    <s v="Houston"/>
    <x v="2"/>
    <n v="0.5"/>
    <n v="8500"/>
    <n v="4250"/>
    <n v="1487.5"/>
    <n v="0.35"/>
  </r>
  <r>
    <x v="1"/>
    <n v="1197831"/>
    <x v="23"/>
    <x v="1"/>
    <x v="1"/>
    <s v="Houston"/>
    <x v="3"/>
    <n v="0.5"/>
    <n v="7000"/>
    <n v="3500"/>
    <n v="1575"/>
    <n v="0.45"/>
  </r>
  <r>
    <x v="1"/>
    <n v="1197831"/>
    <x v="23"/>
    <x v="1"/>
    <x v="1"/>
    <s v="Houston"/>
    <x v="4"/>
    <n v="0.45"/>
    <n v="6500"/>
    <n v="2925"/>
    <n v="877.5"/>
    <n v="0.3"/>
  </r>
  <r>
    <x v="1"/>
    <n v="1197831"/>
    <x v="23"/>
    <x v="1"/>
    <x v="1"/>
    <s v="Houston"/>
    <x v="5"/>
    <n v="0.55000000000000004"/>
    <n v="9000"/>
    <n v="4950"/>
    <n v="2475"/>
    <n v="0.5"/>
  </r>
  <r>
    <x v="2"/>
    <n v="1128299"/>
    <x v="24"/>
    <x v="2"/>
    <x v="2"/>
    <s v="San Francisco"/>
    <x v="0"/>
    <n v="0.39999999999999997"/>
    <n v="7750"/>
    <n v="3099.9999999999995"/>
    <n v="1085"/>
    <n v="0.35000000000000003"/>
  </r>
  <r>
    <x v="2"/>
    <n v="1128299"/>
    <x v="24"/>
    <x v="2"/>
    <x v="2"/>
    <s v="San Francisco"/>
    <x v="1"/>
    <n v="0.5"/>
    <n v="7750"/>
    <n v="3875"/>
    <n v="775"/>
    <n v="0.2"/>
  </r>
  <r>
    <x v="2"/>
    <n v="1128299"/>
    <x v="24"/>
    <x v="2"/>
    <x v="2"/>
    <s v="San Francisco"/>
    <x v="2"/>
    <n v="0.5"/>
    <n v="7750"/>
    <n v="3875"/>
    <n v="1356.2500000000002"/>
    <n v="0.35000000000000003"/>
  </r>
  <r>
    <x v="2"/>
    <n v="1128299"/>
    <x v="24"/>
    <x v="2"/>
    <x v="2"/>
    <s v="San Francisco"/>
    <x v="3"/>
    <n v="0.5"/>
    <n v="6250"/>
    <n v="3125"/>
    <n v="937.5"/>
    <n v="0.3"/>
  </r>
  <r>
    <x v="2"/>
    <n v="1128299"/>
    <x v="24"/>
    <x v="2"/>
    <x v="2"/>
    <s v="San Francisco"/>
    <x v="4"/>
    <n v="0.55000000000000004"/>
    <n v="5750"/>
    <n v="3162.5000000000005"/>
    <n v="1581.2500000000002"/>
    <n v="0.5"/>
  </r>
  <r>
    <x v="2"/>
    <n v="1128299"/>
    <x v="24"/>
    <x v="2"/>
    <x v="2"/>
    <s v="San Francisco"/>
    <x v="5"/>
    <n v="0.5"/>
    <n v="7750"/>
    <n v="3875"/>
    <n v="581.25000000000011"/>
    <n v="0.15000000000000002"/>
  </r>
  <r>
    <x v="2"/>
    <n v="1128299"/>
    <x v="25"/>
    <x v="2"/>
    <x v="2"/>
    <s v="San Francisco"/>
    <x v="0"/>
    <n v="0.39999999999999997"/>
    <n v="8250"/>
    <n v="3299.9999999999995"/>
    <n v="1155"/>
    <n v="0.35000000000000003"/>
  </r>
  <r>
    <x v="2"/>
    <n v="1128299"/>
    <x v="25"/>
    <x v="2"/>
    <x v="2"/>
    <s v="San Francisco"/>
    <x v="1"/>
    <n v="0.5"/>
    <n v="7250"/>
    <n v="3625"/>
    <n v="725"/>
    <n v="0.2"/>
  </r>
  <r>
    <x v="2"/>
    <n v="1128299"/>
    <x v="25"/>
    <x v="2"/>
    <x v="2"/>
    <s v="San Francisco"/>
    <x v="2"/>
    <n v="0.5"/>
    <n v="7250"/>
    <n v="3625"/>
    <n v="1268.7500000000002"/>
    <n v="0.35000000000000003"/>
  </r>
  <r>
    <x v="2"/>
    <n v="1128299"/>
    <x v="25"/>
    <x v="2"/>
    <x v="2"/>
    <s v="San Francisco"/>
    <x v="3"/>
    <n v="0.5"/>
    <n v="5750"/>
    <n v="2875"/>
    <n v="862.5"/>
    <n v="0.3"/>
  </r>
  <r>
    <x v="2"/>
    <n v="1128299"/>
    <x v="25"/>
    <x v="2"/>
    <x v="2"/>
    <s v="San Francisco"/>
    <x v="4"/>
    <n v="0.55000000000000004"/>
    <n v="5000"/>
    <n v="2750"/>
    <n v="1375"/>
    <n v="0.5"/>
  </r>
  <r>
    <x v="2"/>
    <n v="1128299"/>
    <x v="25"/>
    <x v="2"/>
    <x v="2"/>
    <s v="San Francisco"/>
    <x v="5"/>
    <n v="0.5"/>
    <n v="7000"/>
    <n v="3500"/>
    <n v="525.00000000000011"/>
    <n v="0.15000000000000002"/>
  </r>
  <r>
    <x v="2"/>
    <n v="1128299"/>
    <x v="26"/>
    <x v="2"/>
    <x v="2"/>
    <s v="San Francisco"/>
    <x v="0"/>
    <n v="0.5"/>
    <n v="8500"/>
    <n v="4250"/>
    <n v="1487.5000000000002"/>
    <n v="0.35000000000000003"/>
  </r>
  <r>
    <x v="2"/>
    <n v="1128299"/>
    <x v="26"/>
    <x v="2"/>
    <x v="2"/>
    <s v="San Francisco"/>
    <x v="1"/>
    <n v="0.6"/>
    <n v="7000"/>
    <n v="4200"/>
    <n v="840"/>
    <n v="0.2"/>
  </r>
  <r>
    <x v="2"/>
    <n v="1128299"/>
    <x v="26"/>
    <x v="2"/>
    <x v="2"/>
    <s v="San Francisco"/>
    <x v="2"/>
    <n v="0.6"/>
    <n v="7000"/>
    <n v="4200"/>
    <n v="1470.0000000000002"/>
    <n v="0.35000000000000003"/>
  </r>
  <r>
    <x v="2"/>
    <n v="1128299"/>
    <x v="26"/>
    <x v="2"/>
    <x v="2"/>
    <s v="San Francisco"/>
    <x v="3"/>
    <n v="0.6"/>
    <n v="6000"/>
    <n v="3600"/>
    <n v="1080"/>
    <n v="0.3"/>
  </r>
  <r>
    <x v="2"/>
    <n v="1128299"/>
    <x v="26"/>
    <x v="2"/>
    <x v="2"/>
    <s v="San Francisco"/>
    <x v="4"/>
    <n v="0.65"/>
    <n v="5000"/>
    <n v="3250"/>
    <n v="1625"/>
    <n v="0.5"/>
  </r>
  <r>
    <x v="2"/>
    <n v="1128299"/>
    <x v="26"/>
    <x v="2"/>
    <x v="2"/>
    <s v="San Francisco"/>
    <x v="5"/>
    <n v="0.6"/>
    <n v="7000"/>
    <n v="4200"/>
    <n v="630.00000000000011"/>
    <n v="0.15000000000000002"/>
  </r>
  <r>
    <x v="2"/>
    <n v="1128299"/>
    <x v="27"/>
    <x v="2"/>
    <x v="2"/>
    <s v="San Francisco"/>
    <x v="0"/>
    <n v="0.6"/>
    <n v="8750"/>
    <n v="5250"/>
    <n v="1837.5000000000002"/>
    <n v="0.35000000000000003"/>
  </r>
  <r>
    <x v="2"/>
    <n v="1128299"/>
    <x v="27"/>
    <x v="2"/>
    <x v="2"/>
    <s v="San Francisco"/>
    <x v="1"/>
    <n v="0.65"/>
    <n v="6750"/>
    <n v="4387.5"/>
    <n v="877.5"/>
    <n v="0.2"/>
  </r>
  <r>
    <x v="2"/>
    <n v="1128299"/>
    <x v="27"/>
    <x v="2"/>
    <x v="2"/>
    <s v="San Francisco"/>
    <x v="2"/>
    <n v="0.65"/>
    <n v="7250"/>
    <n v="4712.5"/>
    <n v="1649.3750000000002"/>
    <n v="0.35000000000000003"/>
  </r>
  <r>
    <x v="2"/>
    <n v="1128299"/>
    <x v="27"/>
    <x v="2"/>
    <x v="2"/>
    <s v="San Francisco"/>
    <x v="3"/>
    <n v="0.6"/>
    <n v="6250"/>
    <n v="3750"/>
    <n v="1125"/>
    <n v="0.3"/>
  </r>
  <r>
    <x v="2"/>
    <n v="1128299"/>
    <x v="27"/>
    <x v="2"/>
    <x v="2"/>
    <s v="San Francisco"/>
    <x v="4"/>
    <n v="0.65"/>
    <n v="5250"/>
    <n v="3412.5"/>
    <n v="1706.25"/>
    <n v="0.5"/>
  </r>
  <r>
    <x v="2"/>
    <n v="1128299"/>
    <x v="27"/>
    <x v="2"/>
    <x v="2"/>
    <s v="San Francisco"/>
    <x v="5"/>
    <n v="0.8"/>
    <n v="7000"/>
    <n v="5600"/>
    <n v="840.00000000000011"/>
    <n v="0.15000000000000002"/>
  </r>
  <r>
    <x v="2"/>
    <n v="1128299"/>
    <x v="28"/>
    <x v="2"/>
    <x v="2"/>
    <s v="San Francisco"/>
    <x v="0"/>
    <n v="0.6"/>
    <n v="9000"/>
    <n v="5400"/>
    <n v="2160"/>
    <n v="0.4"/>
  </r>
  <r>
    <x v="2"/>
    <n v="1128299"/>
    <x v="28"/>
    <x v="2"/>
    <x v="2"/>
    <s v="San Francisco"/>
    <x v="1"/>
    <n v="0.65"/>
    <n v="7500"/>
    <n v="4875"/>
    <n v="1218.75"/>
    <n v="0.25"/>
  </r>
  <r>
    <x v="2"/>
    <n v="1128299"/>
    <x v="28"/>
    <x v="2"/>
    <x v="2"/>
    <s v="San Francisco"/>
    <x v="2"/>
    <n v="0.65"/>
    <n v="7500"/>
    <n v="4875"/>
    <n v="1950"/>
    <n v="0.4"/>
  </r>
  <r>
    <x v="2"/>
    <n v="1128299"/>
    <x v="28"/>
    <x v="2"/>
    <x v="2"/>
    <s v="San Francisco"/>
    <x v="3"/>
    <n v="0.6"/>
    <n v="6500"/>
    <n v="3900"/>
    <n v="1365"/>
    <n v="0.35"/>
  </r>
  <r>
    <x v="2"/>
    <n v="1128299"/>
    <x v="28"/>
    <x v="2"/>
    <x v="2"/>
    <s v="San Francisco"/>
    <x v="4"/>
    <n v="0.65"/>
    <n v="5500"/>
    <n v="3575"/>
    <n v="1966.2500000000002"/>
    <n v="0.55000000000000004"/>
  </r>
  <r>
    <x v="2"/>
    <n v="1128299"/>
    <x v="28"/>
    <x v="2"/>
    <x v="2"/>
    <s v="San Francisco"/>
    <x v="5"/>
    <n v="0.8"/>
    <n v="7250"/>
    <n v="5800"/>
    <n v="1160"/>
    <n v="0.2"/>
  </r>
  <r>
    <x v="2"/>
    <n v="1128299"/>
    <x v="29"/>
    <x v="2"/>
    <x v="2"/>
    <s v="San Francisco"/>
    <x v="0"/>
    <n v="0.6"/>
    <n v="9750"/>
    <n v="5850"/>
    <n v="2340"/>
    <n v="0.4"/>
  </r>
  <r>
    <x v="2"/>
    <n v="1128299"/>
    <x v="29"/>
    <x v="2"/>
    <x v="2"/>
    <s v="San Francisco"/>
    <x v="1"/>
    <n v="0.65"/>
    <n v="8250"/>
    <n v="5362.5"/>
    <n v="1340.625"/>
    <n v="0.25"/>
  </r>
  <r>
    <x v="2"/>
    <n v="1128299"/>
    <x v="29"/>
    <x v="2"/>
    <x v="2"/>
    <s v="San Francisco"/>
    <x v="2"/>
    <n v="0.65"/>
    <n v="8250"/>
    <n v="5362.5"/>
    <n v="2145"/>
    <n v="0.4"/>
  </r>
  <r>
    <x v="2"/>
    <n v="1128299"/>
    <x v="29"/>
    <x v="2"/>
    <x v="2"/>
    <s v="San Francisco"/>
    <x v="3"/>
    <n v="0.6"/>
    <n v="7000"/>
    <n v="4200"/>
    <n v="1470"/>
    <n v="0.35"/>
  </r>
  <r>
    <x v="2"/>
    <n v="1128299"/>
    <x v="29"/>
    <x v="2"/>
    <x v="2"/>
    <s v="San Francisco"/>
    <x v="4"/>
    <n v="0.65"/>
    <n v="5750"/>
    <n v="3737.5"/>
    <n v="2055.625"/>
    <n v="0.55000000000000004"/>
  </r>
  <r>
    <x v="2"/>
    <n v="1128299"/>
    <x v="29"/>
    <x v="2"/>
    <x v="2"/>
    <s v="San Francisco"/>
    <x v="5"/>
    <n v="0.8"/>
    <n v="8750"/>
    <n v="7000"/>
    <n v="1400"/>
    <n v="0.2"/>
  </r>
  <r>
    <x v="2"/>
    <n v="1128299"/>
    <x v="30"/>
    <x v="2"/>
    <x v="2"/>
    <s v="San Francisco"/>
    <x v="0"/>
    <n v="0.6"/>
    <n v="10250"/>
    <n v="6150"/>
    <n v="2152.5"/>
    <n v="0.35000000000000003"/>
  </r>
  <r>
    <x v="2"/>
    <n v="1128299"/>
    <x v="30"/>
    <x v="2"/>
    <x v="2"/>
    <s v="San Francisco"/>
    <x v="1"/>
    <n v="0.65"/>
    <n v="8750"/>
    <n v="5687.5"/>
    <n v="1137.5"/>
    <n v="0.2"/>
  </r>
  <r>
    <x v="2"/>
    <n v="1128299"/>
    <x v="30"/>
    <x v="2"/>
    <x v="2"/>
    <s v="San Francisco"/>
    <x v="2"/>
    <n v="0.65"/>
    <n v="8250"/>
    <n v="5362.5"/>
    <n v="1876.8750000000002"/>
    <n v="0.35000000000000003"/>
  </r>
  <r>
    <x v="2"/>
    <n v="1128299"/>
    <x v="30"/>
    <x v="2"/>
    <x v="2"/>
    <s v="San Francisco"/>
    <x v="3"/>
    <n v="0.6"/>
    <n v="7250"/>
    <n v="4350"/>
    <n v="1305"/>
    <n v="0.3"/>
  </r>
  <r>
    <x v="2"/>
    <n v="1128299"/>
    <x v="30"/>
    <x v="2"/>
    <x v="2"/>
    <s v="San Francisco"/>
    <x v="4"/>
    <n v="0.65"/>
    <n v="7750"/>
    <n v="5037.5"/>
    <n v="2518.75"/>
    <n v="0.5"/>
  </r>
  <r>
    <x v="2"/>
    <n v="1128299"/>
    <x v="30"/>
    <x v="2"/>
    <x v="2"/>
    <s v="San Francisco"/>
    <x v="5"/>
    <n v="0.8"/>
    <n v="7750"/>
    <n v="6200"/>
    <n v="930.00000000000011"/>
    <n v="0.15000000000000002"/>
  </r>
  <r>
    <x v="2"/>
    <n v="1128299"/>
    <x v="31"/>
    <x v="2"/>
    <x v="2"/>
    <s v="San Francisco"/>
    <x v="0"/>
    <n v="0.65"/>
    <n v="9750"/>
    <n v="6337.5"/>
    <n v="2218.125"/>
    <n v="0.35000000000000003"/>
  </r>
  <r>
    <x v="2"/>
    <n v="1128299"/>
    <x v="31"/>
    <x v="2"/>
    <x v="2"/>
    <s v="San Francisco"/>
    <x v="1"/>
    <n v="0.70000000000000007"/>
    <n v="9250"/>
    <n v="6475.0000000000009"/>
    <n v="1295.0000000000002"/>
    <n v="0.2"/>
  </r>
  <r>
    <x v="2"/>
    <n v="1128299"/>
    <x v="31"/>
    <x v="2"/>
    <x v="2"/>
    <s v="San Francisco"/>
    <x v="2"/>
    <n v="0.65"/>
    <n v="8000"/>
    <n v="5200"/>
    <n v="1820.0000000000002"/>
    <n v="0.35000000000000003"/>
  </r>
  <r>
    <x v="2"/>
    <n v="1128299"/>
    <x v="31"/>
    <x v="2"/>
    <x v="2"/>
    <s v="San Francisco"/>
    <x v="3"/>
    <n v="0.65"/>
    <n v="7500"/>
    <n v="4875"/>
    <n v="1462.5"/>
    <n v="0.3"/>
  </r>
  <r>
    <x v="2"/>
    <n v="1128299"/>
    <x v="31"/>
    <x v="2"/>
    <x v="2"/>
    <s v="San Francisco"/>
    <x v="4"/>
    <n v="0.75"/>
    <n v="7500"/>
    <n v="5625"/>
    <n v="2812.5"/>
    <n v="0.5"/>
  </r>
  <r>
    <x v="2"/>
    <n v="1128299"/>
    <x v="31"/>
    <x v="2"/>
    <x v="2"/>
    <s v="San Francisco"/>
    <x v="5"/>
    <n v="0.8"/>
    <n v="7250"/>
    <n v="5800"/>
    <n v="870.00000000000011"/>
    <n v="0.15000000000000002"/>
  </r>
  <r>
    <x v="2"/>
    <n v="1128299"/>
    <x v="32"/>
    <x v="2"/>
    <x v="2"/>
    <s v="San Francisco"/>
    <x v="0"/>
    <n v="0.55000000000000004"/>
    <n v="9250"/>
    <n v="5087.5"/>
    <n v="1526.2500000000002"/>
    <n v="0.30000000000000004"/>
  </r>
  <r>
    <x v="2"/>
    <n v="1128299"/>
    <x v="32"/>
    <x v="2"/>
    <x v="2"/>
    <s v="San Francisco"/>
    <x v="1"/>
    <n v="0.60000000000000009"/>
    <n v="9250"/>
    <n v="5550.0000000000009"/>
    <n v="832.50000000000011"/>
    <n v="0.15"/>
  </r>
  <r>
    <x v="2"/>
    <n v="1128299"/>
    <x v="32"/>
    <x v="2"/>
    <x v="2"/>
    <s v="San Francisco"/>
    <x v="2"/>
    <n v="0.55000000000000004"/>
    <n v="7750"/>
    <n v="4262.5"/>
    <n v="1278.7500000000002"/>
    <n v="0.30000000000000004"/>
  </r>
  <r>
    <x v="2"/>
    <n v="1128299"/>
    <x v="32"/>
    <x v="2"/>
    <x v="2"/>
    <s v="San Francisco"/>
    <x v="3"/>
    <n v="0.55000000000000004"/>
    <n v="7250"/>
    <n v="3987.5000000000005"/>
    <n v="996.875"/>
    <n v="0.24999999999999997"/>
  </r>
  <r>
    <x v="2"/>
    <n v="1128299"/>
    <x v="32"/>
    <x v="2"/>
    <x v="2"/>
    <s v="San Francisco"/>
    <x v="4"/>
    <n v="0.65"/>
    <n v="7250"/>
    <n v="4712.5"/>
    <n v="2120.6250000000005"/>
    <n v="0.45000000000000007"/>
  </r>
  <r>
    <x v="2"/>
    <n v="1128299"/>
    <x v="32"/>
    <x v="2"/>
    <x v="2"/>
    <s v="San Francisco"/>
    <x v="5"/>
    <n v="0.70000000000000007"/>
    <n v="7750"/>
    <n v="5425.0000000000009"/>
    <n v="542.50000000000011"/>
    <n v="0.1"/>
  </r>
  <r>
    <x v="2"/>
    <n v="1128299"/>
    <x v="33"/>
    <x v="2"/>
    <x v="2"/>
    <s v="San Francisco"/>
    <x v="0"/>
    <n v="0.55000000000000004"/>
    <n v="8750"/>
    <n v="4812.5"/>
    <n v="1443.7500000000002"/>
    <n v="0.30000000000000004"/>
  </r>
  <r>
    <x v="2"/>
    <n v="1128299"/>
    <x v="33"/>
    <x v="2"/>
    <x v="2"/>
    <s v="San Francisco"/>
    <x v="1"/>
    <n v="0.60000000000000009"/>
    <n v="8750"/>
    <n v="5250.0000000000009"/>
    <n v="787.50000000000011"/>
    <n v="0.15"/>
  </r>
  <r>
    <x v="2"/>
    <n v="1128299"/>
    <x v="33"/>
    <x v="2"/>
    <x v="2"/>
    <s v="San Francisco"/>
    <x v="2"/>
    <n v="0.55000000000000004"/>
    <n v="7000"/>
    <n v="3850.0000000000005"/>
    <n v="1155.0000000000002"/>
    <n v="0.30000000000000004"/>
  </r>
  <r>
    <x v="2"/>
    <n v="1128299"/>
    <x v="33"/>
    <x v="2"/>
    <x v="2"/>
    <s v="San Francisco"/>
    <x v="3"/>
    <n v="0.55000000000000004"/>
    <n v="6750"/>
    <n v="3712.5000000000005"/>
    <n v="928.125"/>
    <n v="0.24999999999999997"/>
  </r>
  <r>
    <x v="2"/>
    <n v="1128299"/>
    <x v="33"/>
    <x v="2"/>
    <x v="2"/>
    <s v="San Francisco"/>
    <x v="4"/>
    <n v="0.65"/>
    <n v="6500"/>
    <n v="4225"/>
    <n v="1901.2500000000002"/>
    <n v="0.45000000000000007"/>
  </r>
  <r>
    <x v="2"/>
    <n v="1128299"/>
    <x v="33"/>
    <x v="2"/>
    <x v="2"/>
    <s v="San Francisco"/>
    <x v="5"/>
    <n v="0.70000000000000007"/>
    <n v="7000"/>
    <n v="4900.0000000000009"/>
    <n v="490.00000000000011"/>
    <n v="0.1"/>
  </r>
  <r>
    <x v="2"/>
    <n v="1128299"/>
    <x v="34"/>
    <x v="2"/>
    <x v="2"/>
    <s v="San Francisco"/>
    <x v="0"/>
    <n v="0.55000000000000004"/>
    <n v="8750"/>
    <n v="4812.5"/>
    <n v="1443.7500000000002"/>
    <n v="0.30000000000000004"/>
  </r>
  <r>
    <x v="2"/>
    <n v="1128299"/>
    <x v="34"/>
    <x v="2"/>
    <x v="2"/>
    <s v="San Francisco"/>
    <x v="1"/>
    <n v="0.60000000000000009"/>
    <n v="8750"/>
    <n v="5250.0000000000009"/>
    <n v="787.50000000000011"/>
    <n v="0.15"/>
  </r>
  <r>
    <x v="2"/>
    <n v="1128299"/>
    <x v="34"/>
    <x v="2"/>
    <x v="2"/>
    <s v="San Francisco"/>
    <x v="2"/>
    <n v="0.55000000000000004"/>
    <n v="7250"/>
    <n v="3987.5000000000005"/>
    <n v="1196.2500000000002"/>
    <n v="0.30000000000000004"/>
  </r>
  <r>
    <x v="2"/>
    <n v="1128299"/>
    <x v="34"/>
    <x v="2"/>
    <x v="2"/>
    <s v="San Francisco"/>
    <x v="3"/>
    <n v="0.55000000000000004"/>
    <n v="7000"/>
    <n v="3850.0000000000005"/>
    <n v="962.5"/>
    <n v="0.24999999999999997"/>
  </r>
  <r>
    <x v="2"/>
    <n v="1128299"/>
    <x v="34"/>
    <x v="2"/>
    <x v="2"/>
    <s v="San Francisco"/>
    <x v="4"/>
    <n v="0.65"/>
    <n v="6500"/>
    <n v="4225"/>
    <n v="1901.2500000000002"/>
    <n v="0.45000000000000007"/>
  </r>
  <r>
    <x v="2"/>
    <n v="1128299"/>
    <x v="34"/>
    <x v="2"/>
    <x v="2"/>
    <s v="San Francisco"/>
    <x v="5"/>
    <n v="0.70000000000000007"/>
    <n v="7750"/>
    <n v="5425.0000000000009"/>
    <n v="542.50000000000011"/>
    <n v="0.1"/>
  </r>
  <r>
    <x v="2"/>
    <n v="1128299"/>
    <x v="35"/>
    <x v="2"/>
    <x v="2"/>
    <s v="San Francisco"/>
    <x v="0"/>
    <n v="0.55000000000000004"/>
    <n v="9750"/>
    <n v="5362.5"/>
    <n v="1608.7500000000002"/>
    <n v="0.30000000000000004"/>
  </r>
  <r>
    <x v="2"/>
    <n v="1128299"/>
    <x v="35"/>
    <x v="2"/>
    <x v="2"/>
    <s v="San Francisco"/>
    <x v="1"/>
    <n v="0.60000000000000009"/>
    <n v="9750"/>
    <n v="5850.0000000000009"/>
    <n v="877.50000000000011"/>
    <n v="0.15"/>
  </r>
  <r>
    <x v="2"/>
    <n v="1128299"/>
    <x v="35"/>
    <x v="2"/>
    <x v="2"/>
    <s v="San Francisco"/>
    <x v="2"/>
    <n v="0.55000000000000004"/>
    <n v="7750"/>
    <n v="4262.5"/>
    <n v="1278.7500000000002"/>
    <n v="0.30000000000000004"/>
  </r>
  <r>
    <x v="2"/>
    <n v="1128299"/>
    <x v="35"/>
    <x v="2"/>
    <x v="2"/>
    <s v="San Francisco"/>
    <x v="3"/>
    <n v="0.55000000000000004"/>
    <n v="7750"/>
    <n v="4262.5"/>
    <n v="1065.6249999999998"/>
    <n v="0.24999999999999997"/>
  </r>
  <r>
    <x v="2"/>
    <n v="1128299"/>
    <x v="35"/>
    <x v="2"/>
    <x v="2"/>
    <s v="San Francisco"/>
    <x v="4"/>
    <n v="0.65"/>
    <n v="7000"/>
    <n v="4550"/>
    <n v="2047.5000000000002"/>
    <n v="0.45000000000000007"/>
  </r>
  <r>
    <x v="2"/>
    <n v="1128299"/>
    <x v="35"/>
    <x v="2"/>
    <x v="2"/>
    <s v="San Francisco"/>
    <x v="5"/>
    <n v="0.70000000000000007"/>
    <n v="8000"/>
    <n v="5600.0000000000009"/>
    <n v="560.00000000000011"/>
    <n v="0.1"/>
  </r>
  <r>
    <x v="3"/>
    <n v="1189833"/>
    <x v="36"/>
    <x v="2"/>
    <x v="2"/>
    <s v="Los Angeles"/>
    <x v="0"/>
    <n v="0.35"/>
    <n v="7000"/>
    <n v="2450"/>
    <n v="980"/>
    <n v="0.4"/>
  </r>
  <r>
    <x v="3"/>
    <n v="1189833"/>
    <x v="36"/>
    <x v="2"/>
    <x v="2"/>
    <s v="Los Angeles"/>
    <x v="1"/>
    <n v="0.45"/>
    <n v="7000"/>
    <n v="3150"/>
    <n v="787.5"/>
    <n v="0.25"/>
  </r>
  <r>
    <x v="3"/>
    <n v="1189833"/>
    <x v="36"/>
    <x v="2"/>
    <x v="2"/>
    <s v="Los Angeles"/>
    <x v="2"/>
    <n v="0.45"/>
    <n v="7000"/>
    <n v="3150"/>
    <n v="1260"/>
    <n v="0.4"/>
  </r>
  <r>
    <x v="3"/>
    <n v="1189833"/>
    <x v="36"/>
    <x v="2"/>
    <x v="2"/>
    <s v="Los Angeles"/>
    <x v="3"/>
    <n v="0.45"/>
    <n v="5500"/>
    <n v="2475"/>
    <n v="866.25"/>
    <n v="0.35"/>
  </r>
  <r>
    <x v="3"/>
    <n v="1189833"/>
    <x v="36"/>
    <x v="2"/>
    <x v="2"/>
    <s v="Los Angeles"/>
    <x v="4"/>
    <n v="0.5"/>
    <n v="5000"/>
    <n v="2500"/>
    <n v="1375"/>
    <n v="0.55000000000000004"/>
  </r>
  <r>
    <x v="3"/>
    <n v="1189833"/>
    <x v="36"/>
    <x v="2"/>
    <x v="2"/>
    <s v="Los Angeles"/>
    <x v="5"/>
    <n v="0.45"/>
    <n v="7000"/>
    <n v="3150"/>
    <n v="630"/>
    <n v="0.2"/>
  </r>
  <r>
    <x v="3"/>
    <n v="1189833"/>
    <x v="37"/>
    <x v="2"/>
    <x v="2"/>
    <s v="Los Angeles"/>
    <x v="0"/>
    <n v="0.35"/>
    <n v="7500"/>
    <n v="2625"/>
    <n v="1050"/>
    <n v="0.4"/>
  </r>
  <r>
    <x v="3"/>
    <n v="1189833"/>
    <x v="37"/>
    <x v="2"/>
    <x v="2"/>
    <s v="Los Angeles"/>
    <x v="1"/>
    <n v="0.45"/>
    <n v="6500"/>
    <n v="2925"/>
    <n v="731.25"/>
    <n v="0.25"/>
  </r>
  <r>
    <x v="3"/>
    <n v="1189833"/>
    <x v="37"/>
    <x v="2"/>
    <x v="2"/>
    <s v="Los Angeles"/>
    <x v="2"/>
    <n v="0.45"/>
    <n v="6750"/>
    <n v="3037.5"/>
    <n v="1215"/>
    <n v="0.4"/>
  </r>
  <r>
    <x v="3"/>
    <n v="1189833"/>
    <x v="37"/>
    <x v="2"/>
    <x v="2"/>
    <s v="Los Angeles"/>
    <x v="3"/>
    <n v="0.45"/>
    <n v="5250"/>
    <n v="2362.5"/>
    <n v="826.875"/>
    <n v="0.35"/>
  </r>
  <r>
    <x v="3"/>
    <n v="1189833"/>
    <x v="37"/>
    <x v="2"/>
    <x v="2"/>
    <s v="Los Angeles"/>
    <x v="4"/>
    <n v="0.5"/>
    <n v="4500"/>
    <n v="2250"/>
    <n v="1237.5"/>
    <n v="0.55000000000000004"/>
  </r>
  <r>
    <x v="3"/>
    <n v="1189833"/>
    <x v="37"/>
    <x v="2"/>
    <x v="2"/>
    <s v="Los Angeles"/>
    <x v="5"/>
    <n v="0.45"/>
    <n v="6500"/>
    <n v="2925"/>
    <n v="585"/>
    <n v="0.2"/>
  </r>
  <r>
    <x v="3"/>
    <n v="1189833"/>
    <x v="38"/>
    <x v="2"/>
    <x v="2"/>
    <s v="Los Angeles"/>
    <x v="0"/>
    <n v="0.35"/>
    <n v="8000"/>
    <n v="2800"/>
    <n v="1120"/>
    <n v="0.4"/>
  </r>
  <r>
    <x v="3"/>
    <n v="1189833"/>
    <x v="38"/>
    <x v="2"/>
    <x v="2"/>
    <s v="Los Angeles"/>
    <x v="1"/>
    <n v="0.45"/>
    <n v="6500"/>
    <n v="2925"/>
    <n v="731.25"/>
    <n v="0.25"/>
  </r>
  <r>
    <x v="3"/>
    <n v="1189833"/>
    <x v="38"/>
    <x v="2"/>
    <x v="2"/>
    <s v="Los Angeles"/>
    <x v="2"/>
    <n v="0.45"/>
    <n v="6500"/>
    <n v="2925"/>
    <n v="1170"/>
    <n v="0.4"/>
  </r>
  <r>
    <x v="3"/>
    <n v="1189833"/>
    <x v="38"/>
    <x v="2"/>
    <x v="2"/>
    <s v="Los Angeles"/>
    <x v="3"/>
    <n v="0.45"/>
    <n v="5500"/>
    <n v="2475"/>
    <n v="866.25"/>
    <n v="0.35"/>
  </r>
  <r>
    <x v="3"/>
    <n v="1189833"/>
    <x v="38"/>
    <x v="2"/>
    <x v="2"/>
    <s v="Los Angeles"/>
    <x v="4"/>
    <n v="0.5"/>
    <n v="4250"/>
    <n v="2125"/>
    <n v="1168.75"/>
    <n v="0.55000000000000004"/>
  </r>
  <r>
    <x v="3"/>
    <n v="1189833"/>
    <x v="38"/>
    <x v="2"/>
    <x v="2"/>
    <s v="Los Angeles"/>
    <x v="5"/>
    <n v="0.45"/>
    <n v="6250"/>
    <n v="2812.5"/>
    <n v="562.5"/>
    <n v="0.2"/>
  </r>
  <r>
    <x v="3"/>
    <n v="1189833"/>
    <x v="39"/>
    <x v="2"/>
    <x v="2"/>
    <s v="Los Angeles"/>
    <x v="0"/>
    <n v="0.45"/>
    <n v="8000"/>
    <n v="3600"/>
    <n v="1440"/>
    <n v="0.4"/>
  </r>
  <r>
    <x v="3"/>
    <n v="1189833"/>
    <x v="39"/>
    <x v="2"/>
    <x v="2"/>
    <s v="Los Angeles"/>
    <x v="1"/>
    <n v="0.5"/>
    <n v="6000"/>
    <n v="3000"/>
    <n v="750"/>
    <n v="0.25"/>
  </r>
  <r>
    <x v="3"/>
    <n v="1189833"/>
    <x v="39"/>
    <x v="2"/>
    <x v="2"/>
    <s v="Los Angeles"/>
    <x v="2"/>
    <n v="0.5"/>
    <n v="6250"/>
    <n v="3125"/>
    <n v="1250"/>
    <n v="0.4"/>
  </r>
  <r>
    <x v="3"/>
    <n v="1189833"/>
    <x v="39"/>
    <x v="2"/>
    <x v="2"/>
    <s v="Los Angeles"/>
    <x v="3"/>
    <n v="0.45"/>
    <n v="5250"/>
    <n v="2362.5"/>
    <n v="826.875"/>
    <n v="0.35"/>
  </r>
  <r>
    <x v="3"/>
    <n v="1189833"/>
    <x v="39"/>
    <x v="2"/>
    <x v="2"/>
    <s v="Los Angeles"/>
    <x v="4"/>
    <n v="0.5"/>
    <n v="4250"/>
    <n v="2125"/>
    <n v="1168.75"/>
    <n v="0.55000000000000004"/>
  </r>
  <r>
    <x v="3"/>
    <n v="1189833"/>
    <x v="39"/>
    <x v="2"/>
    <x v="2"/>
    <s v="Los Angeles"/>
    <x v="5"/>
    <n v="0.65"/>
    <n v="6000"/>
    <n v="3900"/>
    <n v="780"/>
    <n v="0.2"/>
  </r>
  <r>
    <x v="3"/>
    <n v="1189833"/>
    <x v="40"/>
    <x v="2"/>
    <x v="2"/>
    <s v="Los Angeles"/>
    <x v="0"/>
    <n v="0.45"/>
    <n v="8000"/>
    <n v="3600"/>
    <n v="1440"/>
    <n v="0.4"/>
  </r>
  <r>
    <x v="3"/>
    <n v="1189833"/>
    <x v="40"/>
    <x v="2"/>
    <x v="2"/>
    <s v="Los Angeles"/>
    <x v="1"/>
    <n v="0.5"/>
    <n v="6500"/>
    <n v="3250"/>
    <n v="812.5"/>
    <n v="0.25"/>
  </r>
  <r>
    <x v="3"/>
    <n v="1189833"/>
    <x v="40"/>
    <x v="2"/>
    <x v="2"/>
    <s v="Los Angeles"/>
    <x v="2"/>
    <n v="0.5"/>
    <n v="6500"/>
    <n v="3250"/>
    <n v="1300"/>
    <n v="0.4"/>
  </r>
  <r>
    <x v="3"/>
    <n v="1189833"/>
    <x v="40"/>
    <x v="2"/>
    <x v="2"/>
    <s v="Los Angeles"/>
    <x v="3"/>
    <n v="0.45"/>
    <n v="5500"/>
    <n v="2475"/>
    <n v="866.25"/>
    <n v="0.35"/>
  </r>
  <r>
    <x v="3"/>
    <n v="1189833"/>
    <x v="40"/>
    <x v="2"/>
    <x v="2"/>
    <s v="Los Angeles"/>
    <x v="4"/>
    <n v="0.5"/>
    <n v="4500"/>
    <n v="2250"/>
    <n v="1237.5"/>
    <n v="0.55000000000000004"/>
  </r>
  <r>
    <x v="3"/>
    <n v="1189833"/>
    <x v="40"/>
    <x v="2"/>
    <x v="2"/>
    <s v="Los Angeles"/>
    <x v="5"/>
    <n v="0.65"/>
    <n v="6250"/>
    <n v="4062.5"/>
    <n v="812.5"/>
    <n v="0.2"/>
  </r>
  <r>
    <x v="3"/>
    <n v="1189833"/>
    <x v="41"/>
    <x v="2"/>
    <x v="2"/>
    <s v="Los Angeles"/>
    <x v="0"/>
    <n v="0.45"/>
    <n v="9000"/>
    <n v="4050"/>
    <n v="1620"/>
    <n v="0.4"/>
  </r>
  <r>
    <x v="3"/>
    <n v="1189833"/>
    <x v="41"/>
    <x v="2"/>
    <x v="2"/>
    <s v="Los Angeles"/>
    <x v="1"/>
    <n v="0.5"/>
    <n v="7500"/>
    <n v="3750"/>
    <n v="937.5"/>
    <n v="0.25"/>
  </r>
  <r>
    <x v="3"/>
    <n v="1189833"/>
    <x v="41"/>
    <x v="2"/>
    <x v="2"/>
    <s v="Los Angeles"/>
    <x v="2"/>
    <n v="0.5"/>
    <n v="7500"/>
    <n v="3750"/>
    <n v="1500"/>
    <n v="0.4"/>
  </r>
  <r>
    <x v="3"/>
    <n v="1189833"/>
    <x v="41"/>
    <x v="2"/>
    <x v="2"/>
    <s v="Los Angeles"/>
    <x v="3"/>
    <n v="0.45"/>
    <n v="6250"/>
    <n v="2812.5"/>
    <n v="984.37499999999989"/>
    <n v="0.35"/>
  </r>
  <r>
    <x v="3"/>
    <n v="1189833"/>
    <x v="41"/>
    <x v="2"/>
    <x v="2"/>
    <s v="Los Angeles"/>
    <x v="4"/>
    <n v="0.5"/>
    <n v="5000"/>
    <n v="2500"/>
    <n v="1375"/>
    <n v="0.55000000000000004"/>
  </r>
  <r>
    <x v="3"/>
    <n v="1189833"/>
    <x v="41"/>
    <x v="2"/>
    <x v="2"/>
    <s v="Los Angeles"/>
    <x v="5"/>
    <n v="0.65"/>
    <n v="8000"/>
    <n v="5200"/>
    <n v="1040"/>
    <n v="0.2"/>
  </r>
  <r>
    <x v="3"/>
    <n v="1189833"/>
    <x v="42"/>
    <x v="2"/>
    <x v="2"/>
    <s v="Los Angeles"/>
    <x v="0"/>
    <n v="0.45"/>
    <n v="9500"/>
    <n v="4275"/>
    <n v="1710"/>
    <n v="0.4"/>
  </r>
  <r>
    <x v="3"/>
    <n v="1189833"/>
    <x v="42"/>
    <x v="2"/>
    <x v="2"/>
    <s v="Los Angeles"/>
    <x v="1"/>
    <n v="0.5"/>
    <n v="8000"/>
    <n v="4000"/>
    <n v="1000"/>
    <n v="0.25"/>
  </r>
  <r>
    <x v="3"/>
    <n v="1189833"/>
    <x v="42"/>
    <x v="2"/>
    <x v="2"/>
    <s v="Los Angeles"/>
    <x v="2"/>
    <n v="0.5"/>
    <n v="7500"/>
    <n v="3750"/>
    <n v="1500"/>
    <n v="0.4"/>
  </r>
  <r>
    <x v="3"/>
    <n v="1189833"/>
    <x v="42"/>
    <x v="2"/>
    <x v="2"/>
    <s v="Los Angeles"/>
    <x v="3"/>
    <n v="0.45"/>
    <n v="6500"/>
    <n v="2925"/>
    <n v="1023.7499999999999"/>
    <n v="0.35"/>
  </r>
  <r>
    <x v="3"/>
    <n v="1189833"/>
    <x v="42"/>
    <x v="2"/>
    <x v="2"/>
    <s v="Los Angeles"/>
    <x v="4"/>
    <n v="0.5"/>
    <n v="7000"/>
    <n v="3500"/>
    <n v="1925.0000000000002"/>
    <n v="0.55000000000000004"/>
  </r>
  <r>
    <x v="3"/>
    <n v="1189833"/>
    <x v="42"/>
    <x v="2"/>
    <x v="2"/>
    <s v="Los Angeles"/>
    <x v="5"/>
    <n v="0.65"/>
    <n v="7000"/>
    <n v="4550"/>
    <n v="910"/>
    <n v="0.2"/>
  </r>
  <r>
    <x v="3"/>
    <n v="1189833"/>
    <x v="43"/>
    <x v="2"/>
    <x v="2"/>
    <s v="Los Angeles"/>
    <x v="0"/>
    <n v="0.5"/>
    <n v="9000"/>
    <n v="4500"/>
    <n v="1800"/>
    <n v="0.4"/>
  </r>
  <r>
    <x v="3"/>
    <n v="1189833"/>
    <x v="43"/>
    <x v="2"/>
    <x v="2"/>
    <s v="Los Angeles"/>
    <x v="1"/>
    <n v="0.55000000000000004"/>
    <n v="8500"/>
    <n v="4675"/>
    <n v="1168.75"/>
    <n v="0.25"/>
  </r>
  <r>
    <x v="3"/>
    <n v="1189833"/>
    <x v="43"/>
    <x v="2"/>
    <x v="2"/>
    <s v="Los Angeles"/>
    <x v="2"/>
    <n v="0.5"/>
    <n v="7250"/>
    <n v="3625"/>
    <n v="1450"/>
    <n v="0.4"/>
  </r>
  <r>
    <x v="3"/>
    <n v="1189833"/>
    <x v="43"/>
    <x v="2"/>
    <x v="2"/>
    <s v="Los Angeles"/>
    <x v="3"/>
    <n v="0.5"/>
    <n v="6750"/>
    <n v="3375"/>
    <n v="1181.25"/>
    <n v="0.35"/>
  </r>
  <r>
    <x v="3"/>
    <n v="1189833"/>
    <x v="43"/>
    <x v="2"/>
    <x v="2"/>
    <s v="Los Angeles"/>
    <x v="4"/>
    <n v="0.6"/>
    <n v="6750"/>
    <n v="4050"/>
    <n v="2227.5"/>
    <n v="0.55000000000000004"/>
  </r>
  <r>
    <x v="3"/>
    <n v="1189833"/>
    <x v="43"/>
    <x v="2"/>
    <x v="2"/>
    <s v="Los Angeles"/>
    <x v="5"/>
    <n v="0.65"/>
    <n v="6500"/>
    <n v="4225"/>
    <n v="845"/>
    <n v="0.2"/>
  </r>
  <r>
    <x v="3"/>
    <n v="1189833"/>
    <x v="44"/>
    <x v="2"/>
    <x v="2"/>
    <s v="Los Angeles"/>
    <x v="0"/>
    <n v="0.5"/>
    <n v="8500"/>
    <n v="4250"/>
    <n v="1700"/>
    <n v="0.4"/>
  </r>
  <r>
    <x v="3"/>
    <n v="1189833"/>
    <x v="44"/>
    <x v="2"/>
    <x v="2"/>
    <s v="Los Angeles"/>
    <x v="1"/>
    <n v="0.55000000000000004"/>
    <n v="8500"/>
    <n v="4675"/>
    <n v="1168.75"/>
    <n v="0.25"/>
  </r>
  <r>
    <x v="3"/>
    <n v="1189833"/>
    <x v="44"/>
    <x v="2"/>
    <x v="2"/>
    <s v="Los Angeles"/>
    <x v="2"/>
    <n v="0.5"/>
    <n v="7000"/>
    <n v="3500"/>
    <n v="1400"/>
    <n v="0.4"/>
  </r>
  <r>
    <x v="3"/>
    <n v="1189833"/>
    <x v="44"/>
    <x v="2"/>
    <x v="2"/>
    <s v="Los Angeles"/>
    <x v="3"/>
    <n v="0.5"/>
    <n v="6500"/>
    <n v="3250"/>
    <n v="1137.5"/>
    <n v="0.35"/>
  </r>
  <r>
    <x v="3"/>
    <n v="1189833"/>
    <x v="44"/>
    <x v="2"/>
    <x v="2"/>
    <s v="Los Angeles"/>
    <x v="4"/>
    <n v="0.6"/>
    <n v="6500"/>
    <n v="3900"/>
    <n v="2145"/>
    <n v="0.55000000000000004"/>
  </r>
  <r>
    <x v="3"/>
    <n v="1189833"/>
    <x v="44"/>
    <x v="2"/>
    <x v="2"/>
    <s v="Los Angeles"/>
    <x v="5"/>
    <n v="0.65"/>
    <n v="7000"/>
    <n v="4550"/>
    <n v="910"/>
    <n v="0.2"/>
  </r>
  <r>
    <x v="3"/>
    <n v="1189833"/>
    <x v="45"/>
    <x v="2"/>
    <x v="2"/>
    <s v="Los Angeles"/>
    <x v="0"/>
    <n v="0.5"/>
    <n v="8000"/>
    <n v="4000"/>
    <n v="1600"/>
    <n v="0.4"/>
  </r>
  <r>
    <x v="3"/>
    <n v="1189833"/>
    <x v="45"/>
    <x v="2"/>
    <x v="2"/>
    <s v="Los Angeles"/>
    <x v="1"/>
    <n v="0.55000000000000004"/>
    <n v="8000"/>
    <n v="4400"/>
    <n v="1100"/>
    <n v="0.25"/>
  </r>
  <r>
    <x v="3"/>
    <n v="1189833"/>
    <x v="45"/>
    <x v="2"/>
    <x v="2"/>
    <s v="Los Angeles"/>
    <x v="2"/>
    <n v="0.5"/>
    <n v="6500"/>
    <n v="3250"/>
    <n v="1300"/>
    <n v="0.4"/>
  </r>
  <r>
    <x v="3"/>
    <n v="1189833"/>
    <x v="45"/>
    <x v="2"/>
    <x v="2"/>
    <s v="Los Angeles"/>
    <x v="3"/>
    <n v="0.5"/>
    <n v="6250"/>
    <n v="3125"/>
    <n v="1093.75"/>
    <n v="0.35"/>
  </r>
  <r>
    <x v="3"/>
    <n v="1189833"/>
    <x v="45"/>
    <x v="2"/>
    <x v="2"/>
    <s v="Los Angeles"/>
    <x v="4"/>
    <n v="0.6"/>
    <n v="6000"/>
    <n v="3600"/>
    <n v="1980.0000000000002"/>
    <n v="0.55000000000000004"/>
  </r>
  <r>
    <x v="3"/>
    <n v="1189833"/>
    <x v="45"/>
    <x v="2"/>
    <x v="2"/>
    <s v="Los Angeles"/>
    <x v="5"/>
    <n v="0.65"/>
    <n v="6500"/>
    <n v="4225"/>
    <n v="845"/>
    <n v="0.2"/>
  </r>
  <r>
    <x v="3"/>
    <n v="1189833"/>
    <x v="46"/>
    <x v="2"/>
    <x v="2"/>
    <s v="Los Angeles"/>
    <x v="0"/>
    <n v="0.5"/>
    <n v="8250"/>
    <n v="4125"/>
    <n v="1650"/>
    <n v="0.4"/>
  </r>
  <r>
    <x v="3"/>
    <n v="1189833"/>
    <x v="46"/>
    <x v="2"/>
    <x v="2"/>
    <s v="Los Angeles"/>
    <x v="1"/>
    <n v="0.55000000000000004"/>
    <n v="8250"/>
    <n v="4537.5"/>
    <n v="1134.375"/>
    <n v="0.25"/>
  </r>
  <r>
    <x v="3"/>
    <n v="1189833"/>
    <x v="46"/>
    <x v="2"/>
    <x v="2"/>
    <s v="Los Angeles"/>
    <x v="2"/>
    <n v="0.5"/>
    <n v="6750"/>
    <n v="3375"/>
    <n v="1350"/>
    <n v="0.4"/>
  </r>
  <r>
    <x v="3"/>
    <n v="1189833"/>
    <x v="46"/>
    <x v="2"/>
    <x v="2"/>
    <s v="Los Angeles"/>
    <x v="3"/>
    <n v="0.5"/>
    <n v="6500"/>
    <n v="3250"/>
    <n v="1137.5"/>
    <n v="0.35"/>
  </r>
  <r>
    <x v="3"/>
    <n v="1189833"/>
    <x v="46"/>
    <x v="2"/>
    <x v="2"/>
    <s v="Los Angeles"/>
    <x v="4"/>
    <n v="0.6"/>
    <n v="6000"/>
    <n v="3600"/>
    <n v="1980.0000000000002"/>
    <n v="0.55000000000000004"/>
  </r>
  <r>
    <x v="3"/>
    <n v="1189833"/>
    <x v="46"/>
    <x v="2"/>
    <x v="2"/>
    <s v="Los Angeles"/>
    <x v="5"/>
    <n v="0.65"/>
    <n v="7000"/>
    <n v="4550"/>
    <n v="910"/>
    <n v="0.2"/>
  </r>
  <r>
    <x v="3"/>
    <n v="1189833"/>
    <x v="47"/>
    <x v="2"/>
    <x v="2"/>
    <s v="Los Angeles"/>
    <x v="0"/>
    <n v="0.5"/>
    <n v="9000"/>
    <n v="4500"/>
    <n v="1800"/>
    <n v="0.4"/>
  </r>
  <r>
    <x v="3"/>
    <n v="1189833"/>
    <x v="47"/>
    <x v="2"/>
    <x v="2"/>
    <s v="Los Angeles"/>
    <x v="1"/>
    <n v="0.55000000000000004"/>
    <n v="9000"/>
    <n v="4950"/>
    <n v="1237.5"/>
    <n v="0.25"/>
  </r>
  <r>
    <x v="3"/>
    <n v="1189833"/>
    <x v="47"/>
    <x v="2"/>
    <x v="2"/>
    <s v="Los Angeles"/>
    <x v="2"/>
    <n v="0.5"/>
    <n v="7000"/>
    <n v="3500"/>
    <n v="1400"/>
    <n v="0.4"/>
  </r>
  <r>
    <x v="3"/>
    <n v="1189833"/>
    <x v="47"/>
    <x v="2"/>
    <x v="2"/>
    <s v="Los Angeles"/>
    <x v="3"/>
    <n v="0.5"/>
    <n v="7000"/>
    <n v="3500"/>
    <n v="1225"/>
    <n v="0.35"/>
  </r>
  <r>
    <x v="3"/>
    <n v="1189833"/>
    <x v="47"/>
    <x v="2"/>
    <x v="2"/>
    <s v="Los Angeles"/>
    <x v="4"/>
    <n v="0.6"/>
    <n v="6250"/>
    <n v="3750"/>
    <n v="2062.5"/>
    <n v="0.55000000000000004"/>
  </r>
  <r>
    <x v="3"/>
    <n v="1189833"/>
    <x v="47"/>
    <x v="2"/>
    <x v="2"/>
    <s v="Los Angeles"/>
    <x v="5"/>
    <n v="0.65"/>
    <n v="7250"/>
    <n v="4712.5"/>
    <n v="942.5"/>
    <n v="0.2"/>
  </r>
  <r>
    <x v="0"/>
    <n v="1185732"/>
    <x v="36"/>
    <x v="3"/>
    <x v="3"/>
    <s v="Chicago"/>
    <x v="0"/>
    <n v="0.45"/>
    <n v="4750"/>
    <n v="2137.5"/>
    <n v="855"/>
    <n v="0.4"/>
  </r>
  <r>
    <x v="0"/>
    <n v="1185732"/>
    <x v="36"/>
    <x v="3"/>
    <x v="3"/>
    <s v="Chicago"/>
    <x v="1"/>
    <n v="0.45"/>
    <n v="2750"/>
    <n v="1237.5"/>
    <n v="433.125"/>
    <n v="0.35"/>
  </r>
  <r>
    <x v="0"/>
    <n v="1185732"/>
    <x v="36"/>
    <x v="3"/>
    <x v="3"/>
    <s v="Chicago"/>
    <x v="2"/>
    <n v="0.35000000000000003"/>
    <n v="2750"/>
    <n v="962.50000000000011"/>
    <n v="336.875"/>
    <n v="0.35"/>
  </r>
  <r>
    <x v="0"/>
    <n v="1185732"/>
    <x v="36"/>
    <x v="3"/>
    <x v="3"/>
    <s v="Chicago"/>
    <x v="3"/>
    <n v="0.4"/>
    <n v="1250"/>
    <n v="500"/>
    <n v="200"/>
    <n v="0.4"/>
  </r>
  <r>
    <x v="0"/>
    <n v="1185732"/>
    <x v="36"/>
    <x v="3"/>
    <x v="3"/>
    <s v="Chicago"/>
    <x v="4"/>
    <n v="0.54999999999999993"/>
    <n v="1750"/>
    <n v="962.49999999999989"/>
    <n v="336.87499999999994"/>
    <n v="0.35"/>
  </r>
  <r>
    <x v="0"/>
    <n v="1185732"/>
    <x v="36"/>
    <x v="3"/>
    <x v="3"/>
    <s v="Chicago"/>
    <x v="5"/>
    <n v="0.45"/>
    <n v="2750"/>
    <n v="1237.5"/>
    <n v="618.75"/>
    <n v="0.5"/>
  </r>
  <r>
    <x v="0"/>
    <n v="1185732"/>
    <x v="37"/>
    <x v="3"/>
    <x v="3"/>
    <s v="Chicago"/>
    <x v="0"/>
    <n v="0.45"/>
    <n v="5250"/>
    <n v="2362.5"/>
    <n v="945"/>
    <n v="0.4"/>
  </r>
  <r>
    <x v="0"/>
    <n v="1185732"/>
    <x v="37"/>
    <x v="3"/>
    <x v="3"/>
    <s v="Chicago"/>
    <x v="1"/>
    <n v="0.45"/>
    <n v="1750"/>
    <n v="787.5"/>
    <n v="275.625"/>
    <n v="0.35"/>
  </r>
  <r>
    <x v="0"/>
    <n v="1185732"/>
    <x v="37"/>
    <x v="3"/>
    <x v="3"/>
    <s v="Chicago"/>
    <x v="2"/>
    <n v="0.35000000000000003"/>
    <n v="2250"/>
    <n v="787.50000000000011"/>
    <n v="275.625"/>
    <n v="0.35"/>
  </r>
  <r>
    <x v="0"/>
    <n v="1185732"/>
    <x v="37"/>
    <x v="3"/>
    <x v="3"/>
    <s v="Chicago"/>
    <x v="3"/>
    <n v="0.4"/>
    <n v="1000"/>
    <n v="400"/>
    <n v="160"/>
    <n v="0.4"/>
  </r>
  <r>
    <x v="0"/>
    <n v="1185732"/>
    <x v="37"/>
    <x v="3"/>
    <x v="3"/>
    <s v="Chicago"/>
    <x v="4"/>
    <n v="0.54999999999999993"/>
    <n v="1750"/>
    <n v="962.49999999999989"/>
    <n v="336.87499999999994"/>
    <n v="0.35"/>
  </r>
  <r>
    <x v="0"/>
    <n v="1185732"/>
    <x v="37"/>
    <x v="3"/>
    <x v="3"/>
    <s v="Chicago"/>
    <x v="5"/>
    <n v="0.45"/>
    <n v="2750"/>
    <n v="1237.5"/>
    <n v="618.75"/>
    <n v="0.5"/>
  </r>
  <r>
    <x v="0"/>
    <n v="1185732"/>
    <x v="38"/>
    <x v="3"/>
    <x v="3"/>
    <s v="Chicago"/>
    <x v="0"/>
    <n v="0.5"/>
    <n v="4950"/>
    <n v="2475"/>
    <n v="990"/>
    <n v="0.4"/>
  </r>
  <r>
    <x v="0"/>
    <n v="1185732"/>
    <x v="38"/>
    <x v="3"/>
    <x v="3"/>
    <s v="Chicago"/>
    <x v="1"/>
    <n v="0.5"/>
    <n v="2000"/>
    <n v="1000"/>
    <n v="350"/>
    <n v="0.35"/>
  </r>
  <r>
    <x v="0"/>
    <n v="1185732"/>
    <x v="38"/>
    <x v="3"/>
    <x v="3"/>
    <s v="Chicago"/>
    <x v="2"/>
    <n v="0.4"/>
    <n v="2250"/>
    <n v="900"/>
    <n v="315"/>
    <n v="0.35"/>
  </r>
  <r>
    <x v="0"/>
    <n v="1185732"/>
    <x v="38"/>
    <x v="3"/>
    <x v="3"/>
    <s v="Chicago"/>
    <x v="3"/>
    <n v="0.45"/>
    <n v="750"/>
    <n v="337.5"/>
    <n v="135"/>
    <n v="0.4"/>
  </r>
  <r>
    <x v="0"/>
    <n v="1185732"/>
    <x v="38"/>
    <x v="3"/>
    <x v="3"/>
    <s v="Chicago"/>
    <x v="4"/>
    <n v="0.6"/>
    <n v="1250"/>
    <n v="750"/>
    <n v="262.5"/>
    <n v="0.35"/>
  </r>
  <r>
    <x v="0"/>
    <n v="1185732"/>
    <x v="38"/>
    <x v="3"/>
    <x v="3"/>
    <s v="Chicago"/>
    <x v="5"/>
    <n v="0.5"/>
    <n v="2250"/>
    <n v="1125"/>
    <n v="562.5"/>
    <n v="0.5"/>
  </r>
  <r>
    <x v="0"/>
    <n v="1185732"/>
    <x v="39"/>
    <x v="3"/>
    <x v="3"/>
    <s v="Chicago"/>
    <x v="0"/>
    <n v="0.5"/>
    <n v="4500"/>
    <n v="2250"/>
    <n v="900"/>
    <n v="0.4"/>
  </r>
  <r>
    <x v="0"/>
    <n v="1185732"/>
    <x v="39"/>
    <x v="3"/>
    <x v="3"/>
    <s v="Chicago"/>
    <x v="1"/>
    <n v="0.5"/>
    <n v="1500"/>
    <n v="750"/>
    <n v="262.5"/>
    <n v="0.35"/>
  </r>
  <r>
    <x v="0"/>
    <n v="1185732"/>
    <x v="39"/>
    <x v="3"/>
    <x v="3"/>
    <s v="Chicago"/>
    <x v="2"/>
    <n v="0.4"/>
    <n v="1500"/>
    <n v="600"/>
    <n v="210"/>
    <n v="0.35"/>
  </r>
  <r>
    <x v="0"/>
    <n v="1185732"/>
    <x v="39"/>
    <x v="3"/>
    <x v="3"/>
    <s v="Chicago"/>
    <x v="3"/>
    <n v="0.45"/>
    <n v="750"/>
    <n v="337.5"/>
    <n v="135"/>
    <n v="0.4"/>
  </r>
  <r>
    <x v="0"/>
    <n v="1185732"/>
    <x v="39"/>
    <x v="3"/>
    <x v="3"/>
    <s v="Chicago"/>
    <x v="4"/>
    <n v="0.6"/>
    <n v="1000"/>
    <n v="600"/>
    <n v="210"/>
    <n v="0.35"/>
  </r>
  <r>
    <x v="0"/>
    <n v="1185732"/>
    <x v="39"/>
    <x v="3"/>
    <x v="3"/>
    <s v="Chicago"/>
    <x v="5"/>
    <n v="0.5"/>
    <n v="2250"/>
    <n v="1125"/>
    <n v="562.5"/>
    <n v="0.5"/>
  </r>
  <r>
    <x v="0"/>
    <n v="1185732"/>
    <x v="40"/>
    <x v="3"/>
    <x v="3"/>
    <s v="Chicago"/>
    <x v="0"/>
    <n v="0.6"/>
    <n v="4950"/>
    <n v="2970"/>
    <n v="1188"/>
    <n v="0.4"/>
  </r>
  <r>
    <x v="0"/>
    <n v="1185732"/>
    <x v="40"/>
    <x v="3"/>
    <x v="3"/>
    <s v="Chicago"/>
    <x v="1"/>
    <n v="0.55000000000000004"/>
    <n v="2000"/>
    <n v="1100"/>
    <n v="385"/>
    <n v="0.35"/>
  </r>
  <r>
    <x v="0"/>
    <n v="1185732"/>
    <x v="40"/>
    <x v="3"/>
    <x v="3"/>
    <s v="Chicago"/>
    <x v="2"/>
    <n v="0.5"/>
    <n v="1750"/>
    <n v="875"/>
    <n v="306.25"/>
    <n v="0.35"/>
  </r>
  <r>
    <x v="0"/>
    <n v="1185732"/>
    <x v="40"/>
    <x v="3"/>
    <x v="3"/>
    <s v="Chicago"/>
    <x v="3"/>
    <n v="0.5"/>
    <n v="1000"/>
    <n v="500"/>
    <n v="200"/>
    <n v="0.4"/>
  </r>
  <r>
    <x v="0"/>
    <n v="1185732"/>
    <x v="40"/>
    <x v="3"/>
    <x v="3"/>
    <s v="Chicago"/>
    <x v="4"/>
    <n v="0.6"/>
    <n v="1250"/>
    <n v="750"/>
    <n v="262.5"/>
    <n v="0.35"/>
  </r>
  <r>
    <x v="0"/>
    <n v="1185732"/>
    <x v="40"/>
    <x v="3"/>
    <x v="3"/>
    <s v="Chicago"/>
    <x v="5"/>
    <n v="0.65"/>
    <n v="2500"/>
    <n v="1625"/>
    <n v="812.5"/>
    <n v="0.5"/>
  </r>
  <r>
    <x v="0"/>
    <n v="1185732"/>
    <x v="41"/>
    <x v="3"/>
    <x v="3"/>
    <s v="Chicago"/>
    <x v="0"/>
    <n v="0.5"/>
    <n v="5000"/>
    <n v="2500"/>
    <n v="1000"/>
    <n v="0.4"/>
  </r>
  <r>
    <x v="0"/>
    <n v="1185732"/>
    <x v="41"/>
    <x v="3"/>
    <x v="3"/>
    <s v="Chicago"/>
    <x v="1"/>
    <n v="0.45000000000000007"/>
    <n v="2500"/>
    <n v="1125.0000000000002"/>
    <n v="393.75000000000006"/>
    <n v="0.35"/>
  </r>
  <r>
    <x v="0"/>
    <n v="1185732"/>
    <x v="41"/>
    <x v="3"/>
    <x v="3"/>
    <s v="Chicago"/>
    <x v="2"/>
    <n v="0.4"/>
    <n v="2000"/>
    <n v="800"/>
    <n v="280"/>
    <n v="0.35"/>
  </r>
  <r>
    <x v="0"/>
    <n v="1185732"/>
    <x v="41"/>
    <x v="3"/>
    <x v="3"/>
    <s v="Chicago"/>
    <x v="3"/>
    <n v="0.4"/>
    <n v="1750"/>
    <n v="700"/>
    <n v="280"/>
    <n v="0.4"/>
  </r>
  <r>
    <x v="0"/>
    <n v="1185732"/>
    <x v="41"/>
    <x v="3"/>
    <x v="3"/>
    <s v="Chicago"/>
    <x v="4"/>
    <n v="0.5"/>
    <n v="1750"/>
    <n v="875"/>
    <n v="306.25"/>
    <n v="0.35"/>
  </r>
  <r>
    <x v="0"/>
    <n v="1185732"/>
    <x v="41"/>
    <x v="3"/>
    <x v="3"/>
    <s v="Chicago"/>
    <x v="5"/>
    <n v="0.55000000000000004"/>
    <n v="3500"/>
    <n v="1925.0000000000002"/>
    <n v="962.50000000000011"/>
    <n v="0.5"/>
  </r>
  <r>
    <x v="0"/>
    <n v="1185732"/>
    <x v="42"/>
    <x v="3"/>
    <x v="3"/>
    <s v="Chicago"/>
    <x v="0"/>
    <n v="0.5"/>
    <n v="5750"/>
    <n v="2875"/>
    <n v="1150"/>
    <n v="0.4"/>
  </r>
  <r>
    <x v="0"/>
    <n v="1185732"/>
    <x v="42"/>
    <x v="3"/>
    <x v="3"/>
    <s v="Chicago"/>
    <x v="1"/>
    <n v="0.45000000000000007"/>
    <n v="3250"/>
    <n v="1462.5000000000002"/>
    <n v="511.87500000000006"/>
    <n v="0.35"/>
  </r>
  <r>
    <x v="0"/>
    <n v="1185732"/>
    <x v="42"/>
    <x v="3"/>
    <x v="3"/>
    <s v="Chicago"/>
    <x v="2"/>
    <n v="0.4"/>
    <n v="2500"/>
    <n v="1000"/>
    <n v="350"/>
    <n v="0.35"/>
  </r>
  <r>
    <x v="0"/>
    <n v="1185732"/>
    <x v="42"/>
    <x v="3"/>
    <x v="3"/>
    <s v="Chicago"/>
    <x v="3"/>
    <n v="0.4"/>
    <n v="2000"/>
    <n v="800"/>
    <n v="320"/>
    <n v="0.4"/>
  </r>
  <r>
    <x v="0"/>
    <n v="1185732"/>
    <x v="42"/>
    <x v="3"/>
    <x v="3"/>
    <s v="Chicago"/>
    <x v="4"/>
    <n v="0.5"/>
    <n v="2250"/>
    <n v="1125"/>
    <n v="393.75"/>
    <n v="0.35"/>
  </r>
  <r>
    <x v="0"/>
    <n v="1185732"/>
    <x v="42"/>
    <x v="3"/>
    <x v="3"/>
    <s v="Chicago"/>
    <x v="5"/>
    <n v="0.55000000000000004"/>
    <n v="4000"/>
    <n v="2200"/>
    <n v="1100"/>
    <n v="0.5"/>
  </r>
  <r>
    <x v="0"/>
    <n v="1185732"/>
    <x v="43"/>
    <x v="3"/>
    <x v="3"/>
    <s v="Chicago"/>
    <x v="0"/>
    <n v="0.5"/>
    <n v="5500"/>
    <n v="2750"/>
    <n v="1100"/>
    <n v="0.4"/>
  </r>
  <r>
    <x v="0"/>
    <n v="1185732"/>
    <x v="43"/>
    <x v="3"/>
    <x v="3"/>
    <s v="Chicago"/>
    <x v="1"/>
    <n v="0.45000000000000007"/>
    <n v="3250"/>
    <n v="1462.5000000000002"/>
    <n v="511.87500000000006"/>
    <n v="0.35"/>
  </r>
  <r>
    <x v="0"/>
    <n v="1185732"/>
    <x v="43"/>
    <x v="3"/>
    <x v="3"/>
    <s v="Chicago"/>
    <x v="2"/>
    <n v="0.4"/>
    <n v="2500"/>
    <n v="1000"/>
    <n v="350"/>
    <n v="0.35"/>
  </r>
  <r>
    <x v="0"/>
    <n v="1185732"/>
    <x v="43"/>
    <x v="3"/>
    <x v="3"/>
    <s v="Chicago"/>
    <x v="3"/>
    <n v="0.4"/>
    <n v="2250"/>
    <n v="900"/>
    <n v="360"/>
    <n v="0.4"/>
  </r>
  <r>
    <x v="0"/>
    <n v="1185732"/>
    <x v="43"/>
    <x v="3"/>
    <x v="3"/>
    <s v="Chicago"/>
    <x v="4"/>
    <n v="0.5"/>
    <n v="2000"/>
    <n v="1000"/>
    <n v="350"/>
    <n v="0.35"/>
  </r>
  <r>
    <x v="0"/>
    <n v="1185732"/>
    <x v="43"/>
    <x v="3"/>
    <x v="3"/>
    <s v="Chicago"/>
    <x v="5"/>
    <n v="0.55000000000000004"/>
    <n v="3750"/>
    <n v="2062.5"/>
    <n v="1031.25"/>
    <n v="0.5"/>
  </r>
  <r>
    <x v="0"/>
    <n v="1185732"/>
    <x v="44"/>
    <x v="3"/>
    <x v="3"/>
    <s v="Chicago"/>
    <x v="0"/>
    <n v="0.5"/>
    <n v="5000"/>
    <n v="2500"/>
    <n v="1000"/>
    <n v="0.4"/>
  </r>
  <r>
    <x v="0"/>
    <n v="1185732"/>
    <x v="44"/>
    <x v="3"/>
    <x v="3"/>
    <s v="Chicago"/>
    <x v="1"/>
    <n v="0.45000000000000007"/>
    <n v="3000"/>
    <n v="1350.0000000000002"/>
    <n v="472.50000000000006"/>
    <n v="0.35"/>
  </r>
  <r>
    <x v="0"/>
    <n v="1185732"/>
    <x v="44"/>
    <x v="3"/>
    <x v="3"/>
    <s v="Chicago"/>
    <x v="2"/>
    <n v="0.4"/>
    <n v="2000"/>
    <n v="800"/>
    <n v="280"/>
    <n v="0.35"/>
  </r>
  <r>
    <x v="0"/>
    <n v="1185732"/>
    <x v="44"/>
    <x v="3"/>
    <x v="3"/>
    <s v="Chicago"/>
    <x v="3"/>
    <n v="0.4"/>
    <n v="1750"/>
    <n v="700"/>
    <n v="280"/>
    <n v="0.4"/>
  </r>
  <r>
    <x v="0"/>
    <n v="1185732"/>
    <x v="44"/>
    <x v="3"/>
    <x v="3"/>
    <s v="Chicago"/>
    <x v="4"/>
    <n v="0.5"/>
    <n v="1750"/>
    <n v="875"/>
    <n v="306.25"/>
    <n v="0.35"/>
  </r>
  <r>
    <x v="0"/>
    <n v="1185732"/>
    <x v="44"/>
    <x v="3"/>
    <x v="3"/>
    <s v="Chicago"/>
    <x v="5"/>
    <n v="0.55000000000000004"/>
    <n v="2500"/>
    <n v="1375"/>
    <n v="687.5"/>
    <n v="0.5"/>
  </r>
  <r>
    <x v="0"/>
    <n v="1185732"/>
    <x v="45"/>
    <x v="3"/>
    <x v="3"/>
    <s v="Chicago"/>
    <x v="0"/>
    <n v="0.6"/>
    <n v="4250"/>
    <n v="2550"/>
    <n v="1020"/>
    <n v="0.4"/>
  </r>
  <r>
    <x v="0"/>
    <n v="1185732"/>
    <x v="45"/>
    <x v="3"/>
    <x v="3"/>
    <s v="Chicago"/>
    <x v="1"/>
    <n v="0.5"/>
    <n v="2500"/>
    <n v="1250"/>
    <n v="437.5"/>
    <n v="0.35"/>
  </r>
  <r>
    <x v="0"/>
    <n v="1185732"/>
    <x v="45"/>
    <x v="3"/>
    <x v="3"/>
    <s v="Chicago"/>
    <x v="2"/>
    <n v="0.5"/>
    <n v="1500"/>
    <n v="750"/>
    <n v="262.5"/>
    <n v="0.35"/>
  </r>
  <r>
    <x v="0"/>
    <n v="1185732"/>
    <x v="45"/>
    <x v="3"/>
    <x v="3"/>
    <s v="Chicago"/>
    <x v="3"/>
    <n v="0.5"/>
    <n v="1250"/>
    <n v="625"/>
    <n v="250"/>
    <n v="0.4"/>
  </r>
  <r>
    <x v="0"/>
    <n v="1185732"/>
    <x v="45"/>
    <x v="3"/>
    <x v="3"/>
    <s v="Chicago"/>
    <x v="4"/>
    <n v="0.6"/>
    <n v="1250"/>
    <n v="750"/>
    <n v="262.5"/>
    <n v="0.35"/>
  </r>
  <r>
    <x v="0"/>
    <n v="1185732"/>
    <x v="45"/>
    <x v="3"/>
    <x v="3"/>
    <s v="Chicago"/>
    <x v="5"/>
    <n v="0.64999999999999991"/>
    <n v="2500"/>
    <n v="1624.9999999999998"/>
    <n v="812.49999999999989"/>
    <n v="0.5"/>
  </r>
  <r>
    <x v="0"/>
    <n v="1185732"/>
    <x v="46"/>
    <x v="3"/>
    <x v="3"/>
    <s v="Chicago"/>
    <x v="0"/>
    <n v="0.6"/>
    <n v="4000"/>
    <n v="2400"/>
    <n v="960"/>
    <n v="0.4"/>
  </r>
  <r>
    <x v="0"/>
    <n v="1185732"/>
    <x v="46"/>
    <x v="3"/>
    <x v="3"/>
    <s v="Chicago"/>
    <x v="1"/>
    <n v="0.5"/>
    <n v="2500"/>
    <n v="1250"/>
    <n v="437.5"/>
    <n v="0.35"/>
  </r>
  <r>
    <x v="0"/>
    <n v="1185732"/>
    <x v="46"/>
    <x v="3"/>
    <x v="3"/>
    <s v="Chicago"/>
    <x v="2"/>
    <n v="0.5"/>
    <n v="1950"/>
    <n v="975"/>
    <n v="341.25"/>
    <n v="0.35"/>
  </r>
  <r>
    <x v="0"/>
    <n v="1185732"/>
    <x v="46"/>
    <x v="3"/>
    <x v="3"/>
    <s v="Chicago"/>
    <x v="3"/>
    <n v="0.5"/>
    <n v="1750"/>
    <n v="875"/>
    <n v="350"/>
    <n v="0.4"/>
  </r>
  <r>
    <x v="0"/>
    <n v="1185732"/>
    <x v="46"/>
    <x v="3"/>
    <x v="3"/>
    <s v="Chicago"/>
    <x v="4"/>
    <n v="0.6"/>
    <n v="1500"/>
    <n v="900"/>
    <n v="315"/>
    <n v="0.35"/>
  </r>
  <r>
    <x v="0"/>
    <n v="1185732"/>
    <x v="46"/>
    <x v="3"/>
    <x v="3"/>
    <s v="Chicago"/>
    <x v="5"/>
    <n v="0.64999999999999991"/>
    <n v="2500"/>
    <n v="1624.9999999999998"/>
    <n v="812.49999999999989"/>
    <n v="0.5"/>
  </r>
  <r>
    <x v="0"/>
    <n v="1185732"/>
    <x v="47"/>
    <x v="3"/>
    <x v="3"/>
    <s v="Chicago"/>
    <x v="0"/>
    <n v="0.6"/>
    <n v="5000"/>
    <n v="3000"/>
    <n v="1200"/>
    <n v="0.4"/>
  </r>
  <r>
    <x v="0"/>
    <n v="1185732"/>
    <x v="47"/>
    <x v="3"/>
    <x v="3"/>
    <s v="Chicago"/>
    <x v="1"/>
    <n v="0.5"/>
    <n v="3000"/>
    <n v="1500"/>
    <n v="525"/>
    <n v="0.35"/>
  </r>
  <r>
    <x v="0"/>
    <n v="1185732"/>
    <x v="47"/>
    <x v="3"/>
    <x v="3"/>
    <s v="Chicago"/>
    <x v="2"/>
    <n v="0.5"/>
    <n v="2500"/>
    <n v="1250"/>
    <n v="437.5"/>
    <n v="0.35"/>
  </r>
  <r>
    <x v="0"/>
    <n v="1185732"/>
    <x v="47"/>
    <x v="3"/>
    <x v="3"/>
    <s v="Chicago"/>
    <x v="3"/>
    <n v="0.5"/>
    <n v="2000"/>
    <n v="1000"/>
    <n v="400"/>
    <n v="0.4"/>
  </r>
  <r>
    <x v="0"/>
    <n v="1185732"/>
    <x v="47"/>
    <x v="3"/>
    <x v="3"/>
    <s v="Chicago"/>
    <x v="4"/>
    <n v="0.6"/>
    <n v="2000"/>
    <n v="1200"/>
    <n v="420"/>
    <n v="0.35"/>
  </r>
  <r>
    <x v="0"/>
    <n v="1185732"/>
    <x v="47"/>
    <x v="3"/>
    <x v="3"/>
    <s v="Chicago"/>
    <x v="5"/>
    <n v="0.64999999999999991"/>
    <n v="3000"/>
    <n v="1949.9999999999998"/>
    <n v="974.99999999999989"/>
    <n v="0.5"/>
  </r>
  <r>
    <x v="1"/>
    <n v="1197831"/>
    <x v="12"/>
    <x v="1"/>
    <x v="1"/>
    <s v="Dallas"/>
    <x v="0"/>
    <n v="0.2"/>
    <n v="7250"/>
    <n v="1450"/>
    <n v="435"/>
    <n v="0.3"/>
  </r>
  <r>
    <x v="1"/>
    <n v="1197831"/>
    <x v="12"/>
    <x v="1"/>
    <x v="1"/>
    <s v="Dallas"/>
    <x v="1"/>
    <n v="0.3"/>
    <n v="7250"/>
    <n v="2175"/>
    <n v="652.5"/>
    <n v="0.3"/>
  </r>
  <r>
    <x v="1"/>
    <n v="1197831"/>
    <x v="12"/>
    <x v="1"/>
    <x v="1"/>
    <s v="Dallas"/>
    <x v="2"/>
    <n v="0.3"/>
    <n v="5250"/>
    <n v="1575"/>
    <n v="472.5"/>
    <n v="0.3"/>
  </r>
  <r>
    <x v="1"/>
    <n v="1197831"/>
    <x v="12"/>
    <x v="1"/>
    <x v="1"/>
    <s v="Dallas"/>
    <x v="3"/>
    <n v="0.35"/>
    <n v="5250"/>
    <n v="1837.4999999999998"/>
    <n v="735"/>
    <n v="0.4"/>
  </r>
  <r>
    <x v="1"/>
    <n v="1197831"/>
    <x v="12"/>
    <x v="1"/>
    <x v="1"/>
    <s v="Dallas"/>
    <x v="4"/>
    <n v="0.4"/>
    <n v="3750"/>
    <n v="1500"/>
    <n v="375"/>
    <n v="0.25"/>
  </r>
  <r>
    <x v="1"/>
    <n v="1197831"/>
    <x v="12"/>
    <x v="1"/>
    <x v="1"/>
    <s v="Dallas"/>
    <x v="5"/>
    <n v="0.35"/>
    <n v="5250"/>
    <n v="1837.4999999999998"/>
    <n v="826.87499999999989"/>
    <n v="0.45"/>
  </r>
  <r>
    <x v="1"/>
    <n v="1197831"/>
    <x v="13"/>
    <x v="1"/>
    <x v="1"/>
    <s v="Dallas"/>
    <x v="0"/>
    <n v="0.25"/>
    <n v="6750"/>
    <n v="1687.5"/>
    <n v="506.25"/>
    <n v="0.3"/>
  </r>
  <r>
    <x v="1"/>
    <n v="1197831"/>
    <x v="13"/>
    <x v="1"/>
    <x v="1"/>
    <s v="Dallas"/>
    <x v="1"/>
    <n v="0.35"/>
    <n v="6500"/>
    <n v="2275"/>
    <n v="682.5"/>
    <n v="0.3"/>
  </r>
  <r>
    <x v="1"/>
    <n v="1197831"/>
    <x v="13"/>
    <x v="1"/>
    <x v="1"/>
    <s v="Dallas"/>
    <x v="2"/>
    <n v="0.35"/>
    <n v="4750"/>
    <n v="1662.5"/>
    <n v="498.75"/>
    <n v="0.3"/>
  </r>
  <r>
    <x v="1"/>
    <n v="1197831"/>
    <x v="13"/>
    <x v="1"/>
    <x v="1"/>
    <s v="Dallas"/>
    <x v="3"/>
    <n v="0.35"/>
    <n v="4250"/>
    <n v="1487.5"/>
    <n v="595"/>
    <n v="0.4"/>
  </r>
  <r>
    <x v="1"/>
    <n v="1197831"/>
    <x v="13"/>
    <x v="1"/>
    <x v="1"/>
    <s v="Dallas"/>
    <x v="4"/>
    <n v="0.4"/>
    <n v="3000"/>
    <n v="1200"/>
    <n v="300"/>
    <n v="0.25"/>
  </r>
  <r>
    <x v="1"/>
    <n v="1197831"/>
    <x v="13"/>
    <x v="1"/>
    <x v="1"/>
    <s v="Dallas"/>
    <x v="5"/>
    <n v="0.35"/>
    <n v="5000"/>
    <n v="1750"/>
    <n v="787.5"/>
    <n v="0.45"/>
  </r>
  <r>
    <x v="1"/>
    <n v="1197831"/>
    <x v="14"/>
    <x v="1"/>
    <x v="1"/>
    <s v="Dallas"/>
    <x v="0"/>
    <n v="0.3"/>
    <n v="6750"/>
    <n v="2025"/>
    <n v="708.75"/>
    <n v="0.35"/>
  </r>
  <r>
    <x v="1"/>
    <n v="1197831"/>
    <x v="14"/>
    <x v="1"/>
    <x v="1"/>
    <s v="Dallas"/>
    <x v="1"/>
    <n v="0.4"/>
    <n v="6750"/>
    <n v="2700"/>
    <n v="944.99999999999989"/>
    <n v="0.35"/>
  </r>
  <r>
    <x v="1"/>
    <n v="1197831"/>
    <x v="14"/>
    <x v="1"/>
    <x v="1"/>
    <s v="Dallas"/>
    <x v="2"/>
    <n v="0.3"/>
    <n v="5000"/>
    <n v="1500"/>
    <n v="525"/>
    <n v="0.35"/>
  </r>
  <r>
    <x v="1"/>
    <n v="1197831"/>
    <x v="14"/>
    <x v="1"/>
    <x v="1"/>
    <s v="Dallas"/>
    <x v="3"/>
    <n v="0.35000000000000003"/>
    <n v="4000"/>
    <n v="1400.0000000000002"/>
    <n v="630.00000000000011"/>
    <n v="0.45"/>
  </r>
  <r>
    <x v="1"/>
    <n v="1197831"/>
    <x v="14"/>
    <x v="1"/>
    <x v="1"/>
    <s v="Dallas"/>
    <x v="4"/>
    <n v="0.4"/>
    <n v="3000"/>
    <n v="1200"/>
    <n v="360"/>
    <n v="0.3"/>
  </r>
  <r>
    <x v="1"/>
    <n v="1197831"/>
    <x v="14"/>
    <x v="1"/>
    <x v="1"/>
    <s v="Dallas"/>
    <x v="5"/>
    <n v="0.35000000000000003"/>
    <n v="4500"/>
    <n v="1575.0000000000002"/>
    <n v="787.50000000000011"/>
    <n v="0.5"/>
  </r>
  <r>
    <x v="1"/>
    <n v="1197831"/>
    <x v="15"/>
    <x v="1"/>
    <x v="1"/>
    <s v="Dallas"/>
    <x v="0"/>
    <n v="0.19999999999999998"/>
    <n v="7000"/>
    <n v="1399.9999999999998"/>
    <n v="489.99999999999989"/>
    <n v="0.35"/>
  </r>
  <r>
    <x v="1"/>
    <n v="1197831"/>
    <x v="15"/>
    <x v="1"/>
    <x v="1"/>
    <s v="Dallas"/>
    <x v="1"/>
    <n v="0.30000000000000004"/>
    <n v="7000"/>
    <n v="2100.0000000000005"/>
    <n v="735.00000000000011"/>
    <n v="0.35"/>
  </r>
  <r>
    <x v="1"/>
    <n v="1197831"/>
    <x v="15"/>
    <x v="1"/>
    <x v="1"/>
    <s v="Dallas"/>
    <x v="2"/>
    <n v="0.24999999999999997"/>
    <n v="5250"/>
    <n v="1312.4999999999998"/>
    <n v="459.37499999999989"/>
    <n v="0.35"/>
  </r>
  <r>
    <x v="1"/>
    <n v="1197831"/>
    <x v="15"/>
    <x v="1"/>
    <x v="1"/>
    <s v="Dallas"/>
    <x v="3"/>
    <n v="0.30000000000000004"/>
    <n v="4250"/>
    <n v="1275.0000000000002"/>
    <n v="573.75000000000011"/>
    <n v="0.45"/>
  </r>
  <r>
    <x v="1"/>
    <n v="1197831"/>
    <x v="15"/>
    <x v="1"/>
    <x v="1"/>
    <s v="Dallas"/>
    <x v="4"/>
    <n v="0.35"/>
    <n v="3250"/>
    <n v="1137.5"/>
    <n v="341.25"/>
    <n v="0.3"/>
  </r>
  <r>
    <x v="1"/>
    <n v="1197831"/>
    <x v="15"/>
    <x v="1"/>
    <x v="1"/>
    <s v="Dallas"/>
    <x v="5"/>
    <n v="0.30000000000000004"/>
    <n v="6000"/>
    <n v="1800.0000000000002"/>
    <n v="900.00000000000011"/>
    <n v="0.5"/>
  </r>
  <r>
    <x v="1"/>
    <n v="1197831"/>
    <x v="16"/>
    <x v="1"/>
    <x v="1"/>
    <s v="Dallas"/>
    <x v="0"/>
    <n v="0.19999999999999998"/>
    <n v="7500"/>
    <n v="1499.9999999999998"/>
    <n v="524.99999999999989"/>
    <n v="0.35"/>
  </r>
  <r>
    <x v="1"/>
    <n v="1197831"/>
    <x v="16"/>
    <x v="1"/>
    <x v="1"/>
    <s v="Dallas"/>
    <x v="1"/>
    <n v="0.30000000000000004"/>
    <n v="7750"/>
    <n v="2325.0000000000005"/>
    <n v="813.75000000000011"/>
    <n v="0.35"/>
  </r>
  <r>
    <x v="1"/>
    <n v="1197831"/>
    <x v="16"/>
    <x v="1"/>
    <x v="1"/>
    <s v="Dallas"/>
    <x v="2"/>
    <n v="0.24999999999999997"/>
    <n v="6250"/>
    <n v="1562.4999999999998"/>
    <n v="546.87499999999989"/>
    <n v="0.35"/>
  </r>
  <r>
    <x v="1"/>
    <n v="1197831"/>
    <x v="16"/>
    <x v="1"/>
    <x v="1"/>
    <s v="Dallas"/>
    <x v="3"/>
    <n v="0.35000000000000003"/>
    <n v="5500"/>
    <n v="1925.0000000000002"/>
    <n v="866.25000000000011"/>
    <n v="0.45"/>
  </r>
  <r>
    <x v="1"/>
    <n v="1197831"/>
    <x v="16"/>
    <x v="1"/>
    <x v="1"/>
    <s v="Dallas"/>
    <x v="4"/>
    <n v="0.5"/>
    <n v="4500"/>
    <n v="2250"/>
    <n v="675"/>
    <n v="0.3"/>
  </r>
  <r>
    <x v="1"/>
    <n v="1197831"/>
    <x v="16"/>
    <x v="1"/>
    <x v="1"/>
    <s v="Dallas"/>
    <x v="5"/>
    <n v="0.45"/>
    <n v="8000"/>
    <n v="3600"/>
    <n v="1800"/>
    <n v="0.5"/>
  </r>
  <r>
    <x v="1"/>
    <n v="1197831"/>
    <x v="17"/>
    <x v="1"/>
    <x v="1"/>
    <s v="Dallas"/>
    <x v="0"/>
    <n v="0.45"/>
    <n v="8000"/>
    <n v="3600"/>
    <n v="1260"/>
    <n v="0.35"/>
  </r>
  <r>
    <x v="1"/>
    <n v="1197831"/>
    <x v="17"/>
    <x v="1"/>
    <x v="1"/>
    <s v="Dallas"/>
    <x v="1"/>
    <n v="0.5"/>
    <n v="8000"/>
    <n v="4000"/>
    <n v="1400"/>
    <n v="0.35"/>
  </r>
  <r>
    <x v="1"/>
    <n v="1197831"/>
    <x v="17"/>
    <x v="1"/>
    <x v="1"/>
    <s v="Dallas"/>
    <x v="2"/>
    <n v="0.45"/>
    <n v="6500"/>
    <n v="2925"/>
    <n v="1023.7499999999999"/>
    <n v="0.35"/>
  </r>
  <r>
    <x v="1"/>
    <n v="1197831"/>
    <x v="17"/>
    <x v="1"/>
    <x v="1"/>
    <s v="Dallas"/>
    <x v="3"/>
    <n v="0.45"/>
    <n v="6000"/>
    <n v="2700"/>
    <n v="1215"/>
    <n v="0.45"/>
  </r>
  <r>
    <x v="1"/>
    <n v="1197831"/>
    <x v="17"/>
    <x v="1"/>
    <x v="1"/>
    <s v="Dallas"/>
    <x v="4"/>
    <n v="0.5"/>
    <n v="5000"/>
    <n v="2500"/>
    <n v="750"/>
    <n v="0.3"/>
  </r>
  <r>
    <x v="1"/>
    <n v="1197831"/>
    <x v="17"/>
    <x v="1"/>
    <x v="1"/>
    <s v="Dallas"/>
    <x v="5"/>
    <n v="0.55000000000000004"/>
    <n v="8750"/>
    <n v="4812.5"/>
    <n v="2406.25"/>
    <n v="0.5"/>
  </r>
  <r>
    <x v="1"/>
    <n v="1197831"/>
    <x v="18"/>
    <x v="1"/>
    <x v="1"/>
    <s v="Dallas"/>
    <x v="0"/>
    <n v="0.45"/>
    <n v="8250"/>
    <n v="3712.5"/>
    <n v="1484.9999999999998"/>
    <n v="0.39999999999999997"/>
  </r>
  <r>
    <x v="1"/>
    <n v="1197831"/>
    <x v="18"/>
    <x v="1"/>
    <x v="1"/>
    <s v="Dallas"/>
    <x v="1"/>
    <n v="0.5"/>
    <n v="8250"/>
    <n v="4125"/>
    <n v="1649.9999999999998"/>
    <n v="0.39999999999999997"/>
  </r>
  <r>
    <x v="1"/>
    <n v="1197831"/>
    <x v="18"/>
    <x v="1"/>
    <x v="1"/>
    <s v="Dallas"/>
    <x v="2"/>
    <n v="0.45"/>
    <n v="9750"/>
    <n v="4387.5"/>
    <n v="1754.9999999999998"/>
    <n v="0.39999999999999997"/>
  </r>
  <r>
    <x v="1"/>
    <n v="1197831"/>
    <x v="18"/>
    <x v="1"/>
    <x v="1"/>
    <s v="Dallas"/>
    <x v="3"/>
    <n v="0.45"/>
    <n v="5750"/>
    <n v="2587.5"/>
    <n v="1293.75"/>
    <n v="0.5"/>
  </r>
  <r>
    <x v="1"/>
    <n v="1197831"/>
    <x v="18"/>
    <x v="1"/>
    <x v="1"/>
    <s v="Dallas"/>
    <x v="4"/>
    <n v="0.5"/>
    <n v="5750"/>
    <n v="2875"/>
    <n v="1006.2499999999999"/>
    <n v="0.35"/>
  </r>
  <r>
    <x v="1"/>
    <n v="1197831"/>
    <x v="18"/>
    <x v="1"/>
    <x v="1"/>
    <s v="Dallas"/>
    <x v="5"/>
    <n v="0.6"/>
    <n v="8500"/>
    <n v="5100"/>
    <n v="2805"/>
    <n v="0.55000000000000004"/>
  </r>
  <r>
    <x v="1"/>
    <n v="1197831"/>
    <x v="19"/>
    <x v="1"/>
    <x v="1"/>
    <s v="Dallas"/>
    <x v="0"/>
    <n v="0.5"/>
    <n v="8000"/>
    <n v="4000"/>
    <n v="1599.9999999999998"/>
    <n v="0.39999999999999997"/>
  </r>
  <r>
    <x v="1"/>
    <n v="1197831"/>
    <x v="19"/>
    <x v="1"/>
    <x v="1"/>
    <s v="Dallas"/>
    <x v="1"/>
    <n v="0.55000000000000004"/>
    <n v="8000"/>
    <n v="4400"/>
    <n v="1759.9999999999998"/>
    <n v="0.39999999999999997"/>
  </r>
  <r>
    <x v="1"/>
    <n v="1197831"/>
    <x v="19"/>
    <x v="1"/>
    <x v="1"/>
    <s v="Dallas"/>
    <x v="2"/>
    <n v="0.5"/>
    <n v="9750"/>
    <n v="4875"/>
    <n v="1949.9999999999998"/>
    <n v="0.39999999999999997"/>
  </r>
  <r>
    <x v="1"/>
    <n v="1197831"/>
    <x v="19"/>
    <x v="1"/>
    <x v="1"/>
    <s v="Dallas"/>
    <x v="3"/>
    <n v="0.5"/>
    <n v="5250"/>
    <n v="2625"/>
    <n v="1312.5"/>
    <n v="0.5"/>
  </r>
  <r>
    <x v="1"/>
    <n v="1197831"/>
    <x v="19"/>
    <x v="1"/>
    <x v="1"/>
    <s v="Dallas"/>
    <x v="4"/>
    <n v="0.55000000000000004"/>
    <n v="5250"/>
    <n v="2887.5000000000005"/>
    <n v="1010.6250000000001"/>
    <n v="0.35"/>
  </r>
  <r>
    <x v="1"/>
    <n v="1197831"/>
    <x v="19"/>
    <x v="1"/>
    <x v="1"/>
    <s v="Dallas"/>
    <x v="5"/>
    <n v="0.6"/>
    <n v="7750"/>
    <n v="4650"/>
    <n v="2557.5"/>
    <n v="0.55000000000000004"/>
  </r>
  <r>
    <x v="1"/>
    <n v="1197831"/>
    <x v="20"/>
    <x v="1"/>
    <x v="1"/>
    <s v="Dallas"/>
    <x v="0"/>
    <n v="0.55000000000000004"/>
    <n v="7250"/>
    <n v="3987.5000000000005"/>
    <n v="1595"/>
    <n v="0.39999999999999997"/>
  </r>
  <r>
    <x v="1"/>
    <n v="1197831"/>
    <x v="20"/>
    <x v="1"/>
    <x v="1"/>
    <s v="Dallas"/>
    <x v="1"/>
    <n v="0.55000000000000004"/>
    <n v="6750"/>
    <n v="3712.5000000000005"/>
    <n v="1485"/>
    <n v="0.39999999999999997"/>
  </r>
  <r>
    <x v="1"/>
    <n v="1197831"/>
    <x v="20"/>
    <x v="1"/>
    <x v="1"/>
    <s v="Dallas"/>
    <x v="2"/>
    <n v="0.6"/>
    <n v="7250"/>
    <n v="4350"/>
    <n v="1739.9999999999998"/>
    <n v="0.39999999999999997"/>
  </r>
  <r>
    <x v="1"/>
    <n v="1197831"/>
    <x v="20"/>
    <x v="1"/>
    <x v="1"/>
    <s v="Dallas"/>
    <x v="3"/>
    <n v="0.6"/>
    <n v="4500"/>
    <n v="2700"/>
    <n v="1350"/>
    <n v="0.5"/>
  </r>
  <r>
    <x v="1"/>
    <n v="1197831"/>
    <x v="20"/>
    <x v="1"/>
    <x v="1"/>
    <s v="Dallas"/>
    <x v="4"/>
    <n v="0.55000000000000004"/>
    <n v="4500"/>
    <n v="2475"/>
    <n v="866.25"/>
    <n v="0.35"/>
  </r>
  <r>
    <x v="1"/>
    <n v="1197831"/>
    <x v="20"/>
    <x v="1"/>
    <x v="1"/>
    <s v="Dallas"/>
    <x v="5"/>
    <n v="0.5"/>
    <n v="6750"/>
    <n v="3375"/>
    <n v="1856.2500000000002"/>
    <n v="0.55000000000000004"/>
  </r>
  <r>
    <x v="1"/>
    <n v="1197831"/>
    <x v="21"/>
    <x v="1"/>
    <x v="1"/>
    <s v="Dallas"/>
    <x v="0"/>
    <n v="0.4"/>
    <n v="6250"/>
    <n v="2500"/>
    <n v="999.99999999999989"/>
    <n v="0.39999999999999997"/>
  </r>
  <r>
    <x v="1"/>
    <n v="1197831"/>
    <x v="21"/>
    <x v="1"/>
    <x v="1"/>
    <s v="Dallas"/>
    <x v="1"/>
    <n v="0.4"/>
    <n v="6250"/>
    <n v="2500"/>
    <n v="999.99999999999989"/>
    <n v="0.39999999999999997"/>
  </r>
  <r>
    <x v="1"/>
    <n v="1197831"/>
    <x v="21"/>
    <x v="1"/>
    <x v="1"/>
    <s v="Dallas"/>
    <x v="2"/>
    <n v="0.45"/>
    <n v="5750"/>
    <n v="2587.5"/>
    <n v="1035"/>
    <n v="0.39999999999999997"/>
  </r>
  <r>
    <x v="1"/>
    <n v="1197831"/>
    <x v="21"/>
    <x v="1"/>
    <x v="1"/>
    <s v="Dallas"/>
    <x v="3"/>
    <n v="0.45"/>
    <n v="4250"/>
    <n v="1912.5"/>
    <n v="956.25"/>
    <n v="0.5"/>
  </r>
  <r>
    <x v="1"/>
    <n v="1197831"/>
    <x v="21"/>
    <x v="1"/>
    <x v="1"/>
    <s v="Dallas"/>
    <x v="4"/>
    <n v="0.4"/>
    <n v="4000"/>
    <n v="1600"/>
    <n v="560"/>
    <n v="0.35"/>
  </r>
  <r>
    <x v="1"/>
    <n v="1197831"/>
    <x v="21"/>
    <x v="1"/>
    <x v="1"/>
    <s v="Dallas"/>
    <x v="5"/>
    <n v="0.5"/>
    <n v="5750"/>
    <n v="2875"/>
    <n v="1581.2500000000002"/>
    <n v="0.55000000000000004"/>
  </r>
  <r>
    <x v="1"/>
    <n v="1197831"/>
    <x v="22"/>
    <x v="1"/>
    <x v="1"/>
    <s v="Dallas"/>
    <x v="0"/>
    <n v="0.4"/>
    <n v="7250"/>
    <n v="2900"/>
    <n v="1160"/>
    <n v="0.39999999999999997"/>
  </r>
  <r>
    <x v="1"/>
    <n v="1197831"/>
    <x v="22"/>
    <x v="1"/>
    <x v="1"/>
    <s v="Dallas"/>
    <x v="1"/>
    <n v="0.4"/>
    <n v="7250"/>
    <n v="2900"/>
    <n v="1160"/>
    <n v="0.39999999999999997"/>
  </r>
  <r>
    <x v="1"/>
    <n v="1197831"/>
    <x v="22"/>
    <x v="1"/>
    <x v="1"/>
    <s v="Dallas"/>
    <x v="2"/>
    <n v="0.65"/>
    <n v="6500"/>
    <n v="4225"/>
    <n v="1689.9999999999998"/>
    <n v="0.39999999999999997"/>
  </r>
  <r>
    <x v="1"/>
    <n v="1197831"/>
    <x v="22"/>
    <x v="1"/>
    <x v="1"/>
    <s v="Dallas"/>
    <x v="3"/>
    <n v="0.65"/>
    <n v="5000"/>
    <n v="3250"/>
    <n v="1625"/>
    <n v="0.5"/>
  </r>
  <r>
    <x v="1"/>
    <n v="1197831"/>
    <x v="22"/>
    <x v="1"/>
    <x v="1"/>
    <s v="Dallas"/>
    <x v="4"/>
    <n v="0.6"/>
    <n v="4750"/>
    <n v="2850"/>
    <n v="997.49999999999989"/>
    <n v="0.35"/>
  </r>
  <r>
    <x v="1"/>
    <n v="1197831"/>
    <x v="22"/>
    <x v="1"/>
    <x v="1"/>
    <s v="Dallas"/>
    <x v="5"/>
    <n v="0.70000000000000007"/>
    <n v="6750"/>
    <n v="4725"/>
    <n v="2598.75"/>
    <n v="0.55000000000000004"/>
  </r>
  <r>
    <x v="1"/>
    <n v="1197831"/>
    <x v="23"/>
    <x v="1"/>
    <x v="1"/>
    <s v="Dallas"/>
    <x v="0"/>
    <n v="0.6"/>
    <n v="8250"/>
    <n v="4950"/>
    <n v="1979.9999999999998"/>
    <n v="0.39999999999999997"/>
  </r>
  <r>
    <x v="1"/>
    <n v="1197831"/>
    <x v="23"/>
    <x v="1"/>
    <x v="1"/>
    <s v="Dallas"/>
    <x v="1"/>
    <n v="0.6"/>
    <n v="8250"/>
    <n v="4950"/>
    <n v="1979.9999999999998"/>
    <n v="0.39999999999999997"/>
  </r>
  <r>
    <x v="1"/>
    <n v="1197831"/>
    <x v="23"/>
    <x v="1"/>
    <x v="1"/>
    <s v="Dallas"/>
    <x v="2"/>
    <n v="0.65"/>
    <n v="7250"/>
    <n v="4712.5"/>
    <n v="1884.9999999999998"/>
    <n v="0.39999999999999997"/>
  </r>
  <r>
    <x v="1"/>
    <n v="1197831"/>
    <x v="23"/>
    <x v="1"/>
    <x v="1"/>
    <s v="Dallas"/>
    <x v="3"/>
    <n v="0.65"/>
    <n v="5750"/>
    <n v="3737.5"/>
    <n v="1868.75"/>
    <n v="0.5"/>
  </r>
  <r>
    <x v="1"/>
    <n v="1197831"/>
    <x v="23"/>
    <x v="1"/>
    <x v="1"/>
    <s v="Dallas"/>
    <x v="4"/>
    <n v="0.6"/>
    <n v="5250"/>
    <n v="3150"/>
    <n v="1102.5"/>
    <n v="0.35"/>
  </r>
  <r>
    <x v="1"/>
    <n v="1197831"/>
    <x v="23"/>
    <x v="1"/>
    <x v="1"/>
    <s v="Dallas"/>
    <x v="5"/>
    <n v="0.70000000000000007"/>
    <n v="7750"/>
    <n v="5425.0000000000009"/>
    <n v="2983.7500000000009"/>
    <n v="0.55000000000000004"/>
  </r>
  <r>
    <x v="0"/>
    <n v="1185732"/>
    <x v="48"/>
    <x v="0"/>
    <x v="4"/>
    <s v="Philadelphia"/>
    <x v="0"/>
    <n v="0.45"/>
    <n v="4250"/>
    <n v="1912.5"/>
    <n v="1051.875"/>
    <n v="0.55000000000000004"/>
  </r>
  <r>
    <x v="0"/>
    <n v="1185732"/>
    <x v="48"/>
    <x v="0"/>
    <x v="4"/>
    <s v="Philadelphia"/>
    <x v="1"/>
    <n v="0.45"/>
    <n v="2250"/>
    <n v="1012.5"/>
    <n v="354.375"/>
    <n v="0.35"/>
  </r>
  <r>
    <x v="0"/>
    <n v="1185732"/>
    <x v="48"/>
    <x v="0"/>
    <x v="4"/>
    <s v="Philadelphia"/>
    <x v="2"/>
    <n v="0.35000000000000003"/>
    <n v="2250"/>
    <n v="787.50000000000011"/>
    <n v="315"/>
    <n v="0.39999999999999997"/>
  </r>
  <r>
    <x v="0"/>
    <n v="1185732"/>
    <x v="48"/>
    <x v="0"/>
    <x v="4"/>
    <s v="Philadelphia"/>
    <x v="3"/>
    <n v="0.4"/>
    <n v="750"/>
    <n v="300"/>
    <n v="119.99999999999999"/>
    <n v="0.39999999999999997"/>
  </r>
  <r>
    <x v="0"/>
    <n v="1185732"/>
    <x v="48"/>
    <x v="0"/>
    <x v="4"/>
    <s v="Philadelphia"/>
    <x v="4"/>
    <n v="0.54999999999999993"/>
    <n v="1250"/>
    <n v="687.49999999999989"/>
    <n v="240.62499999999994"/>
    <n v="0.35"/>
  </r>
  <r>
    <x v="0"/>
    <n v="1185732"/>
    <x v="48"/>
    <x v="0"/>
    <x v="4"/>
    <s v="Philadelphia"/>
    <x v="5"/>
    <n v="0.45"/>
    <n v="2250"/>
    <n v="1012.5"/>
    <n v="303.75"/>
    <n v="0.3"/>
  </r>
  <r>
    <x v="0"/>
    <n v="1185732"/>
    <x v="49"/>
    <x v="0"/>
    <x v="4"/>
    <s v="Philadelphia"/>
    <x v="0"/>
    <n v="0.45"/>
    <n v="4750"/>
    <n v="2137.5"/>
    <n v="1175.625"/>
    <n v="0.55000000000000004"/>
  </r>
  <r>
    <x v="0"/>
    <n v="1185732"/>
    <x v="49"/>
    <x v="0"/>
    <x v="4"/>
    <s v="Philadelphia"/>
    <x v="1"/>
    <n v="0.45"/>
    <n v="1250"/>
    <n v="562.5"/>
    <n v="196.875"/>
    <n v="0.35"/>
  </r>
  <r>
    <x v="0"/>
    <n v="1185732"/>
    <x v="49"/>
    <x v="0"/>
    <x v="4"/>
    <s v="Philadelphia"/>
    <x v="2"/>
    <n v="0.35000000000000003"/>
    <n v="1750"/>
    <n v="612.50000000000011"/>
    <n v="245.00000000000003"/>
    <n v="0.39999999999999997"/>
  </r>
  <r>
    <x v="0"/>
    <n v="1185732"/>
    <x v="49"/>
    <x v="0"/>
    <x v="4"/>
    <s v="Philadelphia"/>
    <x v="3"/>
    <n v="0.4"/>
    <n v="500"/>
    <n v="200"/>
    <n v="80"/>
    <n v="0.39999999999999997"/>
  </r>
  <r>
    <x v="0"/>
    <n v="1185732"/>
    <x v="49"/>
    <x v="0"/>
    <x v="4"/>
    <s v="Philadelphia"/>
    <x v="4"/>
    <n v="0.54999999999999993"/>
    <n v="1250"/>
    <n v="687.49999999999989"/>
    <n v="240.62499999999994"/>
    <n v="0.35"/>
  </r>
  <r>
    <x v="0"/>
    <n v="1185732"/>
    <x v="49"/>
    <x v="0"/>
    <x v="4"/>
    <s v="Philadelphia"/>
    <x v="5"/>
    <n v="0.45"/>
    <n v="2250"/>
    <n v="1012.5"/>
    <n v="303.75"/>
    <n v="0.3"/>
  </r>
  <r>
    <x v="0"/>
    <n v="1185732"/>
    <x v="14"/>
    <x v="0"/>
    <x v="4"/>
    <s v="Philadelphia"/>
    <x v="0"/>
    <n v="0.5"/>
    <n v="4450"/>
    <n v="2225"/>
    <n v="1223.75"/>
    <n v="0.55000000000000004"/>
  </r>
  <r>
    <x v="0"/>
    <n v="1185732"/>
    <x v="14"/>
    <x v="0"/>
    <x v="4"/>
    <s v="Philadelphia"/>
    <x v="1"/>
    <n v="0.5"/>
    <n v="1500"/>
    <n v="750"/>
    <n v="262.5"/>
    <n v="0.35"/>
  </r>
  <r>
    <x v="0"/>
    <n v="1185732"/>
    <x v="14"/>
    <x v="0"/>
    <x v="4"/>
    <s v="Philadelphia"/>
    <x v="2"/>
    <n v="0.4"/>
    <n v="1750"/>
    <n v="700"/>
    <n v="280"/>
    <n v="0.39999999999999997"/>
  </r>
  <r>
    <x v="0"/>
    <n v="1185732"/>
    <x v="14"/>
    <x v="0"/>
    <x v="4"/>
    <s v="Philadelphia"/>
    <x v="3"/>
    <n v="0.45"/>
    <n v="250"/>
    <n v="112.5"/>
    <n v="44.999999999999993"/>
    <n v="0.39999999999999997"/>
  </r>
  <r>
    <x v="0"/>
    <n v="1185732"/>
    <x v="14"/>
    <x v="0"/>
    <x v="4"/>
    <s v="Philadelphia"/>
    <x v="4"/>
    <n v="0.6"/>
    <n v="750"/>
    <n v="450"/>
    <n v="135"/>
    <n v="0.3"/>
  </r>
  <r>
    <x v="0"/>
    <n v="1185732"/>
    <x v="14"/>
    <x v="0"/>
    <x v="4"/>
    <s v="Philadelphia"/>
    <x v="5"/>
    <n v="0.5"/>
    <n v="1750"/>
    <n v="875"/>
    <n v="218.75"/>
    <n v="0.25"/>
  </r>
  <r>
    <x v="0"/>
    <n v="1185732"/>
    <x v="50"/>
    <x v="0"/>
    <x v="4"/>
    <s v="Philadelphia"/>
    <x v="0"/>
    <n v="0.5"/>
    <n v="4500"/>
    <n v="2250"/>
    <n v="1125"/>
    <n v="0.5"/>
  </r>
  <r>
    <x v="0"/>
    <n v="1185732"/>
    <x v="50"/>
    <x v="0"/>
    <x v="4"/>
    <s v="Philadelphia"/>
    <x v="1"/>
    <n v="0.5"/>
    <n v="1500"/>
    <n v="750"/>
    <n v="225"/>
    <n v="0.3"/>
  </r>
  <r>
    <x v="0"/>
    <n v="1185732"/>
    <x v="50"/>
    <x v="0"/>
    <x v="4"/>
    <s v="Philadelphia"/>
    <x v="2"/>
    <n v="0.4"/>
    <n v="1500"/>
    <n v="600"/>
    <n v="210"/>
    <n v="0.35"/>
  </r>
  <r>
    <x v="0"/>
    <n v="1185732"/>
    <x v="50"/>
    <x v="0"/>
    <x v="4"/>
    <s v="Philadelphia"/>
    <x v="3"/>
    <n v="0.45"/>
    <n v="750"/>
    <n v="337.5"/>
    <n v="118.12499999999999"/>
    <n v="0.35"/>
  </r>
  <r>
    <x v="0"/>
    <n v="1185732"/>
    <x v="50"/>
    <x v="0"/>
    <x v="4"/>
    <s v="Philadelphia"/>
    <x v="4"/>
    <n v="0.6"/>
    <n v="750"/>
    <n v="450"/>
    <n v="135"/>
    <n v="0.3"/>
  </r>
  <r>
    <x v="0"/>
    <n v="1185732"/>
    <x v="50"/>
    <x v="0"/>
    <x v="4"/>
    <s v="Philadelphia"/>
    <x v="5"/>
    <n v="0.5"/>
    <n v="2000"/>
    <n v="1000"/>
    <n v="250"/>
    <n v="0.25"/>
  </r>
  <r>
    <x v="0"/>
    <n v="1185732"/>
    <x v="51"/>
    <x v="0"/>
    <x v="4"/>
    <s v="Philadelphia"/>
    <x v="0"/>
    <n v="0.6"/>
    <n v="4700"/>
    <n v="2820"/>
    <n v="1410"/>
    <n v="0.5"/>
  </r>
  <r>
    <x v="0"/>
    <n v="1185732"/>
    <x v="51"/>
    <x v="0"/>
    <x v="4"/>
    <s v="Philadelphia"/>
    <x v="1"/>
    <n v="0.60000000000000009"/>
    <n v="1750"/>
    <n v="1050.0000000000002"/>
    <n v="315.00000000000006"/>
    <n v="0.3"/>
  </r>
  <r>
    <x v="0"/>
    <n v="1185732"/>
    <x v="51"/>
    <x v="0"/>
    <x v="4"/>
    <s v="Philadelphia"/>
    <x v="2"/>
    <n v="0.55000000000000004"/>
    <n v="1500"/>
    <n v="825.00000000000011"/>
    <n v="288.75"/>
    <n v="0.35"/>
  </r>
  <r>
    <x v="0"/>
    <n v="1185732"/>
    <x v="51"/>
    <x v="0"/>
    <x v="4"/>
    <s v="Philadelphia"/>
    <x v="3"/>
    <n v="0.55000000000000004"/>
    <n v="1000"/>
    <n v="550"/>
    <n v="192.5"/>
    <n v="0.35"/>
  </r>
  <r>
    <x v="0"/>
    <n v="1185732"/>
    <x v="51"/>
    <x v="0"/>
    <x v="4"/>
    <s v="Philadelphia"/>
    <x v="4"/>
    <n v="0.65"/>
    <n v="1250"/>
    <n v="812.5"/>
    <n v="243.75"/>
    <n v="0.3"/>
  </r>
  <r>
    <x v="0"/>
    <n v="1185732"/>
    <x v="51"/>
    <x v="0"/>
    <x v="4"/>
    <s v="Philadelphia"/>
    <x v="5"/>
    <n v="0.70000000000000007"/>
    <n v="2500"/>
    <n v="1750.0000000000002"/>
    <n v="525"/>
    <n v="0.3"/>
  </r>
  <r>
    <x v="0"/>
    <n v="1185732"/>
    <x v="52"/>
    <x v="0"/>
    <x v="4"/>
    <s v="Philadelphia"/>
    <x v="0"/>
    <n v="0.65"/>
    <n v="5000"/>
    <n v="3250"/>
    <n v="1787.5000000000002"/>
    <n v="0.55000000000000004"/>
  </r>
  <r>
    <x v="0"/>
    <n v="1185732"/>
    <x v="52"/>
    <x v="0"/>
    <x v="4"/>
    <s v="Philadelphia"/>
    <x v="1"/>
    <n v="0.60000000000000009"/>
    <n v="2500"/>
    <n v="1500.0000000000002"/>
    <n v="525"/>
    <n v="0.35"/>
  </r>
  <r>
    <x v="0"/>
    <n v="1185732"/>
    <x v="52"/>
    <x v="0"/>
    <x v="4"/>
    <s v="Philadelphia"/>
    <x v="2"/>
    <n v="0.55000000000000004"/>
    <n v="1750"/>
    <n v="962.50000000000011"/>
    <n v="385"/>
    <n v="0.39999999999999997"/>
  </r>
  <r>
    <x v="0"/>
    <n v="1185732"/>
    <x v="52"/>
    <x v="0"/>
    <x v="4"/>
    <s v="Philadelphia"/>
    <x v="3"/>
    <n v="0.55000000000000004"/>
    <n v="1500"/>
    <n v="825.00000000000011"/>
    <n v="330"/>
    <n v="0.39999999999999997"/>
  </r>
  <r>
    <x v="0"/>
    <n v="1185732"/>
    <x v="52"/>
    <x v="0"/>
    <x v="4"/>
    <s v="Philadelphia"/>
    <x v="4"/>
    <n v="0.65"/>
    <n v="1500"/>
    <n v="975"/>
    <n v="341.25"/>
    <n v="0.35"/>
  </r>
  <r>
    <x v="0"/>
    <n v="1185732"/>
    <x v="52"/>
    <x v="0"/>
    <x v="4"/>
    <s v="Philadelphia"/>
    <x v="5"/>
    <n v="0.70000000000000007"/>
    <n v="3000"/>
    <n v="2100"/>
    <n v="630"/>
    <n v="0.3"/>
  </r>
  <r>
    <x v="0"/>
    <n v="1185732"/>
    <x v="18"/>
    <x v="0"/>
    <x v="4"/>
    <s v="Philadelphia"/>
    <x v="0"/>
    <n v="0.65"/>
    <n v="5000"/>
    <n v="3250"/>
    <n v="1787.5000000000002"/>
    <n v="0.55000000000000004"/>
  </r>
  <r>
    <x v="0"/>
    <n v="1185732"/>
    <x v="18"/>
    <x v="0"/>
    <x v="4"/>
    <s v="Philadelphia"/>
    <x v="1"/>
    <n v="0.60000000000000009"/>
    <n v="3000"/>
    <n v="1800.0000000000002"/>
    <n v="630"/>
    <n v="0.35"/>
  </r>
  <r>
    <x v="0"/>
    <n v="1185732"/>
    <x v="18"/>
    <x v="0"/>
    <x v="4"/>
    <s v="Philadelphia"/>
    <x v="2"/>
    <n v="0.55000000000000004"/>
    <n v="2250"/>
    <n v="1237.5"/>
    <n v="494.99999999999994"/>
    <n v="0.39999999999999997"/>
  </r>
  <r>
    <x v="0"/>
    <n v="1185732"/>
    <x v="18"/>
    <x v="0"/>
    <x v="4"/>
    <s v="Philadelphia"/>
    <x v="3"/>
    <n v="0.55000000000000004"/>
    <n v="1750"/>
    <n v="962.50000000000011"/>
    <n v="385"/>
    <n v="0.39999999999999997"/>
  </r>
  <r>
    <x v="0"/>
    <n v="1185732"/>
    <x v="18"/>
    <x v="0"/>
    <x v="4"/>
    <s v="Philadelphia"/>
    <x v="4"/>
    <n v="0.65"/>
    <n v="2000"/>
    <n v="1300"/>
    <n v="454.99999999999994"/>
    <n v="0.35"/>
  </r>
  <r>
    <x v="0"/>
    <n v="1185732"/>
    <x v="18"/>
    <x v="0"/>
    <x v="4"/>
    <s v="Philadelphia"/>
    <x v="5"/>
    <n v="0.70000000000000007"/>
    <n v="3750"/>
    <n v="2625.0000000000005"/>
    <n v="787.50000000000011"/>
    <n v="0.3"/>
  </r>
  <r>
    <x v="0"/>
    <n v="1185732"/>
    <x v="53"/>
    <x v="0"/>
    <x v="4"/>
    <s v="Philadelphia"/>
    <x v="0"/>
    <n v="0.65"/>
    <n v="5250"/>
    <n v="3412.5"/>
    <n v="1876.8750000000002"/>
    <n v="0.55000000000000004"/>
  </r>
  <r>
    <x v="0"/>
    <n v="1185732"/>
    <x v="53"/>
    <x v="0"/>
    <x v="4"/>
    <s v="Philadelphia"/>
    <x v="1"/>
    <n v="0.60000000000000009"/>
    <n v="3000"/>
    <n v="1800.0000000000002"/>
    <n v="630"/>
    <n v="0.35"/>
  </r>
  <r>
    <x v="0"/>
    <n v="1185732"/>
    <x v="53"/>
    <x v="0"/>
    <x v="4"/>
    <s v="Philadelphia"/>
    <x v="2"/>
    <n v="0.55000000000000004"/>
    <n v="2250"/>
    <n v="1237.5"/>
    <n v="494.99999999999994"/>
    <n v="0.39999999999999997"/>
  </r>
  <r>
    <x v="0"/>
    <n v="1185732"/>
    <x v="53"/>
    <x v="0"/>
    <x v="4"/>
    <s v="Philadelphia"/>
    <x v="3"/>
    <n v="0.55000000000000004"/>
    <n v="2000"/>
    <n v="1100"/>
    <n v="439.99999999999994"/>
    <n v="0.39999999999999997"/>
  </r>
  <r>
    <x v="0"/>
    <n v="1185732"/>
    <x v="53"/>
    <x v="0"/>
    <x v="4"/>
    <s v="Philadelphia"/>
    <x v="4"/>
    <n v="0.65"/>
    <n v="1750"/>
    <n v="1137.5"/>
    <n v="398.125"/>
    <n v="0.35"/>
  </r>
  <r>
    <x v="0"/>
    <n v="1185732"/>
    <x v="53"/>
    <x v="0"/>
    <x v="4"/>
    <s v="Philadelphia"/>
    <x v="5"/>
    <n v="0.70000000000000007"/>
    <n v="3500"/>
    <n v="2450.0000000000005"/>
    <n v="735.00000000000011"/>
    <n v="0.3"/>
  </r>
  <r>
    <x v="0"/>
    <n v="1185732"/>
    <x v="54"/>
    <x v="0"/>
    <x v="4"/>
    <s v="Philadelphia"/>
    <x v="0"/>
    <n v="0.65"/>
    <n v="4750"/>
    <n v="3087.5"/>
    <n v="1543.75"/>
    <n v="0.5"/>
  </r>
  <r>
    <x v="0"/>
    <n v="1185732"/>
    <x v="54"/>
    <x v="0"/>
    <x v="4"/>
    <s v="Philadelphia"/>
    <x v="1"/>
    <n v="0.5"/>
    <n v="2750"/>
    <n v="1375"/>
    <n v="412.5"/>
    <n v="0.3"/>
  </r>
  <r>
    <x v="0"/>
    <n v="1185732"/>
    <x v="54"/>
    <x v="0"/>
    <x v="4"/>
    <s v="Philadelphia"/>
    <x v="2"/>
    <n v="0.45"/>
    <n v="2000"/>
    <n v="900"/>
    <n v="315"/>
    <n v="0.35"/>
  </r>
  <r>
    <x v="0"/>
    <n v="1185732"/>
    <x v="54"/>
    <x v="0"/>
    <x v="4"/>
    <s v="Philadelphia"/>
    <x v="3"/>
    <n v="0.45"/>
    <n v="1750"/>
    <n v="787.5"/>
    <n v="275.625"/>
    <n v="0.35"/>
  </r>
  <r>
    <x v="0"/>
    <n v="1185732"/>
    <x v="54"/>
    <x v="0"/>
    <x v="4"/>
    <s v="Philadelphia"/>
    <x v="4"/>
    <n v="0.54999999999999993"/>
    <n v="1250"/>
    <n v="687.49999999999989"/>
    <n v="206.24999999999997"/>
    <n v="0.3"/>
  </r>
  <r>
    <x v="0"/>
    <n v="1185732"/>
    <x v="54"/>
    <x v="0"/>
    <x v="4"/>
    <s v="Philadelphia"/>
    <x v="5"/>
    <n v="0.6"/>
    <n v="2250"/>
    <n v="1350"/>
    <n v="337.5"/>
    <n v="0.25"/>
  </r>
  <r>
    <x v="0"/>
    <n v="1185732"/>
    <x v="55"/>
    <x v="0"/>
    <x v="4"/>
    <s v="Philadelphia"/>
    <x v="0"/>
    <n v="0.6"/>
    <n v="4000"/>
    <n v="2400"/>
    <n v="1200"/>
    <n v="0.5"/>
  </r>
  <r>
    <x v="0"/>
    <n v="1185732"/>
    <x v="55"/>
    <x v="0"/>
    <x v="4"/>
    <s v="Philadelphia"/>
    <x v="1"/>
    <n v="0.5"/>
    <n v="2250"/>
    <n v="1125"/>
    <n v="337.5"/>
    <n v="0.3"/>
  </r>
  <r>
    <x v="0"/>
    <n v="1185732"/>
    <x v="55"/>
    <x v="0"/>
    <x v="4"/>
    <s v="Philadelphia"/>
    <x v="2"/>
    <n v="0.5"/>
    <n v="1250"/>
    <n v="625"/>
    <n v="218.75"/>
    <n v="0.35"/>
  </r>
  <r>
    <x v="0"/>
    <n v="1185732"/>
    <x v="55"/>
    <x v="0"/>
    <x v="4"/>
    <s v="Philadelphia"/>
    <x v="3"/>
    <n v="0.5"/>
    <n v="1000"/>
    <n v="500"/>
    <n v="175"/>
    <n v="0.35"/>
  </r>
  <r>
    <x v="0"/>
    <n v="1185732"/>
    <x v="55"/>
    <x v="0"/>
    <x v="4"/>
    <s v="Philadelphia"/>
    <x v="4"/>
    <n v="0.6"/>
    <n v="1000"/>
    <n v="600"/>
    <n v="180"/>
    <n v="0.3"/>
  </r>
  <r>
    <x v="0"/>
    <n v="1185732"/>
    <x v="55"/>
    <x v="0"/>
    <x v="4"/>
    <s v="Philadelphia"/>
    <x v="5"/>
    <n v="0.64999999999999991"/>
    <n v="2250"/>
    <n v="1462.4999999999998"/>
    <n v="365.62499999999994"/>
    <n v="0.25"/>
  </r>
  <r>
    <x v="0"/>
    <n v="1185732"/>
    <x v="56"/>
    <x v="0"/>
    <x v="4"/>
    <s v="Philadelphia"/>
    <x v="0"/>
    <n v="0.70000000000000007"/>
    <n v="3750"/>
    <n v="2625.0000000000005"/>
    <n v="1443.7500000000005"/>
    <n v="0.55000000000000004"/>
  </r>
  <r>
    <x v="0"/>
    <n v="1185732"/>
    <x v="56"/>
    <x v="0"/>
    <x v="4"/>
    <s v="Philadelphia"/>
    <x v="1"/>
    <n v="0.60000000000000009"/>
    <n v="2000"/>
    <n v="1200.0000000000002"/>
    <n v="420.00000000000006"/>
    <n v="0.35"/>
  </r>
  <r>
    <x v="0"/>
    <n v="1185732"/>
    <x v="56"/>
    <x v="0"/>
    <x v="4"/>
    <s v="Philadelphia"/>
    <x v="2"/>
    <n v="0.60000000000000009"/>
    <n v="1950"/>
    <n v="1170.0000000000002"/>
    <n v="468.00000000000006"/>
    <n v="0.39999999999999997"/>
  </r>
  <r>
    <x v="0"/>
    <n v="1185732"/>
    <x v="56"/>
    <x v="0"/>
    <x v="4"/>
    <s v="Philadelphia"/>
    <x v="3"/>
    <n v="0.60000000000000009"/>
    <n v="1750"/>
    <n v="1050.0000000000002"/>
    <n v="420.00000000000006"/>
    <n v="0.39999999999999997"/>
  </r>
  <r>
    <x v="0"/>
    <n v="1185732"/>
    <x v="56"/>
    <x v="0"/>
    <x v="4"/>
    <s v="Philadelphia"/>
    <x v="4"/>
    <n v="0.70000000000000007"/>
    <n v="1500"/>
    <n v="1050"/>
    <n v="367.5"/>
    <n v="0.35"/>
  </r>
  <r>
    <x v="0"/>
    <n v="1185732"/>
    <x v="56"/>
    <x v="0"/>
    <x v="4"/>
    <s v="Philadelphia"/>
    <x v="5"/>
    <n v="0.75"/>
    <n v="2500"/>
    <n v="1875"/>
    <n v="562.5"/>
    <n v="0.3"/>
  </r>
  <r>
    <x v="0"/>
    <n v="1185732"/>
    <x v="57"/>
    <x v="0"/>
    <x v="4"/>
    <s v="Philadelphia"/>
    <x v="0"/>
    <n v="0.70000000000000007"/>
    <n v="4750"/>
    <n v="3325.0000000000005"/>
    <n v="1828.7500000000005"/>
    <n v="0.55000000000000004"/>
  </r>
  <r>
    <x v="0"/>
    <n v="1185732"/>
    <x v="57"/>
    <x v="0"/>
    <x v="4"/>
    <s v="Philadelphia"/>
    <x v="1"/>
    <n v="0.60000000000000009"/>
    <n v="2750"/>
    <n v="1650.0000000000002"/>
    <n v="577.5"/>
    <n v="0.35"/>
  </r>
  <r>
    <x v="0"/>
    <n v="1185732"/>
    <x v="57"/>
    <x v="0"/>
    <x v="4"/>
    <s v="Philadelphia"/>
    <x v="2"/>
    <n v="0.60000000000000009"/>
    <n v="2250"/>
    <n v="1350.0000000000002"/>
    <n v="540"/>
    <n v="0.39999999999999997"/>
  </r>
  <r>
    <x v="0"/>
    <n v="1185732"/>
    <x v="57"/>
    <x v="0"/>
    <x v="4"/>
    <s v="Philadelphia"/>
    <x v="3"/>
    <n v="0.60000000000000009"/>
    <n v="1750"/>
    <n v="1050.0000000000002"/>
    <n v="420.00000000000006"/>
    <n v="0.39999999999999997"/>
  </r>
  <r>
    <x v="0"/>
    <n v="1185732"/>
    <x v="57"/>
    <x v="0"/>
    <x v="4"/>
    <s v="Philadelphia"/>
    <x v="4"/>
    <n v="0.70000000000000007"/>
    <n v="1750"/>
    <n v="1225.0000000000002"/>
    <n v="428.75000000000006"/>
    <n v="0.35"/>
  </r>
  <r>
    <x v="0"/>
    <n v="1185732"/>
    <x v="57"/>
    <x v="0"/>
    <x v="4"/>
    <s v="Philadelphia"/>
    <x v="5"/>
    <n v="0.75"/>
    <n v="2750"/>
    <n v="2062.5"/>
    <n v="618.75"/>
    <n v="0.3"/>
  </r>
  <r>
    <x v="2"/>
    <n v="1128299"/>
    <x v="36"/>
    <x v="2"/>
    <x v="5"/>
    <s v="Las Vegas"/>
    <x v="0"/>
    <n v="0.35"/>
    <n v="4500"/>
    <n v="1575"/>
    <n v="630"/>
    <n v="0.4"/>
  </r>
  <r>
    <x v="2"/>
    <n v="1128299"/>
    <x v="36"/>
    <x v="2"/>
    <x v="5"/>
    <s v="Las Vegas"/>
    <x v="1"/>
    <n v="0.45"/>
    <n v="4500"/>
    <n v="2025"/>
    <n v="506.25"/>
    <n v="0.25"/>
  </r>
  <r>
    <x v="2"/>
    <n v="1128299"/>
    <x v="36"/>
    <x v="2"/>
    <x v="5"/>
    <s v="Las Vegas"/>
    <x v="2"/>
    <n v="0.45"/>
    <n v="4500"/>
    <n v="2025"/>
    <n v="810"/>
    <n v="0.4"/>
  </r>
  <r>
    <x v="2"/>
    <n v="1128299"/>
    <x v="36"/>
    <x v="2"/>
    <x v="5"/>
    <s v="Las Vegas"/>
    <x v="3"/>
    <n v="0.45"/>
    <n v="3000"/>
    <n v="1350"/>
    <n v="472.49999999999994"/>
    <n v="0.35"/>
  </r>
  <r>
    <x v="2"/>
    <n v="1128299"/>
    <x v="36"/>
    <x v="2"/>
    <x v="5"/>
    <s v="Las Vegas"/>
    <x v="4"/>
    <n v="0.5"/>
    <n v="2500"/>
    <n v="1250"/>
    <n v="687.5"/>
    <n v="0.55000000000000004"/>
  </r>
  <r>
    <x v="2"/>
    <n v="1128299"/>
    <x v="36"/>
    <x v="2"/>
    <x v="5"/>
    <s v="Las Vegas"/>
    <x v="5"/>
    <n v="0.45"/>
    <n v="4750"/>
    <n v="2137.5"/>
    <n v="427.5"/>
    <n v="0.2"/>
  </r>
  <r>
    <x v="2"/>
    <n v="1128299"/>
    <x v="37"/>
    <x v="2"/>
    <x v="5"/>
    <s v="Las Vegas"/>
    <x v="0"/>
    <n v="0.35"/>
    <n v="5250"/>
    <n v="1837.4999999999998"/>
    <n v="735"/>
    <n v="0.4"/>
  </r>
  <r>
    <x v="2"/>
    <n v="1128299"/>
    <x v="37"/>
    <x v="2"/>
    <x v="5"/>
    <s v="Las Vegas"/>
    <x v="1"/>
    <n v="0.45"/>
    <n v="4250"/>
    <n v="1912.5"/>
    <n v="478.125"/>
    <n v="0.25"/>
  </r>
  <r>
    <x v="2"/>
    <n v="1128299"/>
    <x v="37"/>
    <x v="2"/>
    <x v="5"/>
    <s v="Las Vegas"/>
    <x v="2"/>
    <n v="0.45"/>
    <n v="4250"/>
    <n v="1912.5"/>
    <n v="765"/>
    <n v="0.4"/>
  </r>
  <r>
    <x v="2"/>
    <n v="1128299"/>
    <x v="37"/>
    <x v="2"/>
    <x v="5"/>
    <s v="Las Vegas"/>
    <x v="3"/>
    <n v="0.45"/>
    <n v="2750"/>
    <n v="1237.5"/>
    <n v="433.125"/>
    <n v="0.35"/>
  </r>
  <r>
    <x v="2"/>
    <n v="1128299"/>
    <x v="37"/>
    <x v="2"/>
    <x v="5"/>
    <s v="Las Vegas"/>
    <x v="4"/>
    <n v="0.5"/>
    <n v="2000"/>
    <n v="1000"/>
    <n v="550"/>
    <n v="0.55000000000000004"/>
  </r>
  <r>
    <x v="2"/>
    <n v="1128299"/>
    <x v="37"/>
    <x v="2"/>
    <x v="5"/>
    <s v="Las Vegas"/>
    <x v="5"/>
    <n v="0.45"/>
    <n v="4000"/>
    <n v="1800"/>
    <n v="360"/>
    <n v="0.2"/>
  </r>
  <r>
    <x v="2"/>
    <n v="1128299"/>
    <x v="38"/>
    <x v="2"/>
    <x v="5"/>
    <s v="Las Vegas"/>
    <x v="0"/>
    <n v="0.45"/>
    <n v="5500"/>
    <n v="2475"/>
    <n v="990"/>
    <n v="0.4"/>
  </r>
  <r>
    <x v="2"/>
    <n v="1128299"/>
    <x v="38"/>
    <x v="2"/>
    <x v="5"/>
    <s v="Las Vegas"/>
    <x v="1"/>
    <n v="0.54999999999999993"/>
    <n v="4000"/>
    <n v="2199.9999999999995"/>
    <n v="549.99999999999989"/>
    <n v="0.25"/>
  </r>
  <r>
    <x v="2"/>
    <n v="1128299"/>
    <x v="38"/>
    <x v="2"/>
    <x v="5"/>
    <s v="Las Vegas"/>
    <x v="2"/>
    <n v="0.54999999999999993"/>
    <n v="4000"/>
    <n v="2199.9999999999995"/>
    <n v="879.99999999999989"/>
    <n v="0.4"/>
  </r>
  <r>
    <x v="2"/>
    <n v="1128299"/>
    <x v="38"/>
    <x v="2"/>
    <x v="5"/>
    <s v="Las Vegas"/>
    <x v="3"/>
    <n v="0.54999999999999993"/>
    <n v="3000"/>
    <n v="1649.9999999999998"/>
    <n v="577.49999999999989"/>
    <n v="0.35"/>
  </r>
  <r>
    <x v="2"/>
    <n v="1128299"/>
    <x v="38"/>
    <x v="2"/>
    <x v="5"/>
    <s v="Las Vegas"/>
    <x v="4"/>
    <n v="0.6"/>
    <n v="1750"/>
    <n v="1050"/>
    <n v="577.5"/>
    <n v="0.55000000000000004"/>
  </r>
  <r>
    <x v="2"/>
    <n v="1128299"/>
    <x v="38"/>
    <x v="2"/>
    <x v="5"/>
    <s v="Las Vegas"/>
    <x v="5"/>
    <n v="0.54999999999999993"/>
    <n v="3750"/>
    <n v="2062.4999999999995"/>
    <n v="412.49999999999994"/>
    <n v="0.2"/>
  </r>
  <r>
    <x v="2"/>
    <n v="1128299"/>
    <x v="39"/>
    <x v="2"/>
    <x v="5"/>
    <s v="Las Vegas"/>
    <x v="0"/>
    <n v="0.6"/>
    <n v="5500"/>
    <n v="3300"/>
    <n v="1320"/>
    <n v="0.4"/>
  </r>
  <r>
    <x v="2"/>
    <n v="1128299"/>
    <x v="39"/>
    <x v="2"/>
    <x v="5"/>
    <s v="Las Vegas"/>
    <x v="1"/>
    <n v="0.65"/>
    <n v="3500"/>
    <n v="2275"/>
    <n v="568.75"/>
    <n v="0.25"/>
  </r>
  <r>
    <x v="2"/>
    <n v="1128299"/>
    <x v="39"/>
    <x v="2"/>
    <x v="5"/>
    <s v="Las Vegas"/>
    <x v="2"/>
    <n v="0.65"/>
    <n v="4000"/>
    <n v="2600"/>
    <n v="1040"/>
    <n v="0.4"/>
  </r>
  <r>
    <x v="2"/>
    <n v="1128299"/>
    <x v="39"/>
    <x v="2"/>
    <x v="5"/>
    <s v="Las Vegas"/>
    <x v="3"/>
    <n v="0.6"/>
    <n v="3000"/>
    <n v="1800"/>
    <n v="630"/>
    <n v="0.35"/>
  </r>
  <r>
    <x v="2"/>
    <n v="1128299"/>
    <x v="39"/>
    <x v="2"/>
    <x v="5"/>
    <s v="Las Vegas"/>
    <x v="4"/>
    <n v="0.65"/>
    <n v="2000"/>
    <n v="1300"/>
    <n v="715.00000000000011"/>
    <n v="0.55000000000000004"/>
  </r>
  <r>
    <x v="2"/>
    <n v="1128299"/>
    <x v="39"/>
    <x v="2"/>
    <x v="5"/>
    <s v="Las Vegas"/>
    <x v="5"/>
    <n v="0.8"/>
    <n v="3500"/>
    <n v="2800"/>
    <n v="560"/>
    <n v="0.2"/>
  </r>
  <r>
    <x v="2"/>
    <n v="1128299"/>
    <x v="40"/>
    <x v="2"/>
    <x v="5"/>
    <s v="Las Vegas"/>
    <x v="0"/>
    <n v="0.6"/>
    <n v="5500"/>
    <n v="3300"/>
    <n v="1485"/>
    <n v="0.45"/>
  </r>
  <r>
    <x v="2"/>
    <n v="1128299"/>
    <x v="40"/>
    <x v="2"/>
    <x v="5"/>
    <s v="Las Vegas"/>
    <x v="1"/>
    <n v="0.65"/>
    <n v="4000"/>
    <n v="2600"/>
    <n v="780"/>
    <n v="0.3"/>
  </r>
  <r>
    <x v="2"/>
    <n v="1128299"/>
    <x v="40"/>
    <x v="2"/>
    <x v="5"/>
    <s v="Las Vegas"/>
    <x v="2"/>
    <n v="0.65"/>
    <n v="4000"/>
    <n v="2600"/>
    <n v="1170"/>
    <n v="0.45"/>
  </r>
  <r>
    <x v="2"/>
    <n v="1128299"/>
    <x v="40"/>
    <x v="2"/>
    <x v="5"/>
    <s v="Las Vegas"/>
    <x v="3"/>
    <n v="0.6"/>
    <n v="3000"/>
    <n v="1800"/>
    <n v="719.99999999999989"/>
    <n v="0.39999999999999997"/>
  </r>
  <r>
    <x v="2"/>
    <n v="1128299"/>
    <x v="40"/>
    <x v="2"/>
    <x v="5"/>
    <s v="Las Vegas"/>
    <x v="4"/>
    <n v="0.65"/>
    <n v="2000"/>
    <n v="1300"/>
    <n v="780.00000000000011"/>
    <n v="0.60000000000000009"/>
  </r>
  <r>
    <x v="2"/>
    <n v="1128299"/>
    <x v="40"/>
    <x v="2"/>
    <x v="5"/>
    <s v="Las Vegas"/>
    <x v="5"/>
    <n v="0.8"/>
    <n v="4500"/>
    <n v="3600"/>
    <n v="900"/>
    <n v="0.25"/>
  </r>
  <r>
    <x v="2"/>
    <n v="1128299"/>
    <x v="41"/>
    <x v="2"/>
    <x v="5"/>
    <s v="Las Vegas"/>
    <x v="0"/>
    <n v="0.6"/>
    <n v="7000"/>
    <n v="4200"/>
    <n v="1890"/>
    <n v="0.45"/>
  </r>
  <r>
    <x v="2"/>
    <n v="1128299"/>
    <x v="41"/>
    <x v="2"/>
    <x v="5"/>
    <s v="Las Vegas"/>
    <x v="1"/>
    <n v="0.65"/>
    <n v="5500"/>
    <n v="3575"/>
    <n v="1072.5"/>
    <n v="0.3"/>
  </r>
  <r>
    <x v="2"/>
    <n v="1128299"/>
    <x v="41"/>
    <x v="2"/>
    <x v="5"/>
    <s v="Las Vegas"/>
    <x v="2"/>
    <n v="0.65"/>
    <n v="5500"/>
    <n v="3575"/>
    <n v="1608.75"/>
    <n v="0.45"/>
  </r>
  <r>
    <x v="2"/>
    <n v="1128299"/>
    <x v="41"/>
    <x v="2"/>
    <x v="5"/>
    <s v="Las Vegas"/>
    <x v="3"/>
    <n v="0.6"/>
    <n v="4250"/>
    <n v="2550"/>
    <n v="1019.9999999999999"/>
    <n v="0.39999999999999997"/>
  </r>
  <r>
    <x v="2"/>
    <n v="1128299"/>
    <x v="41"/>
    <x v="2"/>
    <x v="5"/>
    <s v="Las Vegas"/>
    <x v="4"/>
    <n v="0.65"/>
    <n v="3000"/>
    <n v="1950"/>
    <n v="1170.0000000000002"/>
    <n v="0.60000000000000009"/>
  </r>
  <r>
    <x v="2"/>
    <n v="1128299"/>
    <x v="41"/>
    <x v="2"/>
    <x v="5"/>
    <s v="Las Vegas"/>
    <x v="5"/>
    <n v="0.8"/>
    <n v="6000"/>
    <n v="4800"/>
    <n v="1200"/>
    <n v="0.25"/>
  </r>
  <r>
    <x v="2"/>
    <n v="1128299"/>
    <x v="42"/>
    <x v="2"/>
    <x v="5"/>
    <s v="Las Vegas"/>
    <x v="0"/>
    <n v="0.6"/>
    <n v="7500"/>
    <n v="4500"/>
    <n v="1800"/>
    <n v="0.4"/>
  </r>
  <r>
    <x v="2"/>
    <n v="1128299"/>
    <x v="42"/>
    <x v="2"/>
    <x v="5"/>
    <s v="Las Vegas"/>
    <x v="1"/>
    <n v="0.65"/>
    <n v="6000"/>
    <n v="3900"/>
    <n v="975"/>
    <n v="0.25"/>
  </r>
  <r>
    <x v="2"/>
    <n v="1128299"/>
    <x v="42"/>
    <x v="2"/>
    <x v="5"/>
    <s v="Las Vegas"/>
    <x v="2"/>
    <n v="0.65"/>
    <n v="5500"/>
    <n v="3575"/>
    <n v="1430"/>
    <n v="0.4"/>
  </r>
  <r>
    <x v="2"/>
    <n v="1128299"/>
    <x v="42"/>
    <x v="2"/>
    <x v="5"/>
    <s v="Las Vegas"/>
    <x v="3"/>
    <n v="0.6"/>
    <n v="4500"/>
    <n v="2700"/>
    <n v="944.99999999999989"/>
    <n v="0.35"/>
  </r>
  <r>
    <x v="2"/>
    <n v="1128299"/>
    <x v="42"/>
    <x v="2"/>
    <x v="5"/>
    <s v="Las Vegas"/>
    <x v="4"/>
    <n v="0.65"/>
    <n v="5000"/>
    <n v="3250"/>
    <n v="1787.5000000000002"/>
    <n v="0.55000000000000004"/>
  </r>
  <r>
    <x v="2"/>
    <n v="1128299"/>
    <x v="42"/>
    <x v="2"/>
    <x v="5"/>
    <s v="Las Vegas"/>
    <x v="5"/>
    <n v="0.8"/>
    <n v="5000"/>
    <n v="4000"/>
    <n v="800"/>
    <n v="0.2"/>
  </r>
  <r>
    <x v="2"/>
    <n v="1128299"/>
    <x v="43"/>
    <x v="2"/>
    <x v="5"/>
    <s v="Las Vegas"/>
    <x v="0"/>
    <n v="0.65"/>
    <n v="7000"/>
    <n v="4550"/>
    <n v="1820"/>
    <n v="0.4"/>
  </r>
  <r>
    <x v="2"/>
    <n v="1128299"/>
    <x v="43"/>
    <x v="2"/>
    <x v="5"/>
    <s v="Las Vegas"/>
    <x v="1"/>
    <n v="0.70000000000000007"/>
    <n v="6500"/>
    <n v="4550"/>
    <n v="1137.5"/>
    <n v="0.25"/>
  </r>
  <r>
    <x v="2"/>
    <n v="1128299"/>
    <x v="43"/>
    <x v="2"/>
    <x v="5"/>
    <s v="Las Vegas"/>
    <x v="2"/>
    <n v="0.65"/>
    <n v="5250"/>
    <n v="3412.5"/>
    <n v="1365"/>
    <n v="0.4"/>
  </r>
  <r>
    <x v="2"/>
    <n v="1128299"/>
    <x v="43"/>
    <x v="2"/>
    <x v="5"/>
    <s v="Las Vegas"/>
    <x v="3"/>
    <n v="0.65"/>
    <n v="4750"/>
    <n v="3087.5"/>
    <n v="1080.625"/>
    <n v="0.35"/>
  </r>
  <r>
    <x v="2"/>
    <n v="1128299"/>
    <x v="43"/>
    <x v="2"/>
    <x v="5"/>
    <s v="Las Vegas"/>
    <x v="4"/>
    <n v="0.75"/>
    <n v="4750"/>
    <n v="3562.5"/>
    <n v="1959.3750000000002"/>
    <n v="0.55000000000000004"/>
  </r>
  <r>
    <x v="2"/>
    <n v="1128299"/>
    <x v="43"/>
    <x v="2"/>
    <x v="5"/>
    <s v="Las Vegas"/>
    <x v="5"/>
    <n v="0.8"/>
    <n v="4000"/>
    <n v="3200"/>
    <n v="640"/>
    <n v="0.2"/>
  </r>
  <r>
    <x v="2"/>
    <n v="1128299"/>
    <x v="44"/>
    <x v="2"/>
    <x v="5"/>
    <s v="Las Vegas"/>
    <x v="0"/>
    <n v="0.60000000000000009"/>
    <n v="6000"/>
    <n v="3600.0000000000005"/>
    <n v="1260.0000000000002"/>
    <n v="0.35000000000000003"/>
  </r>
  <r>
    <x v="2"/>
    <n v="1128299"/>
    <x v="44"/>
    <x v="2"/>
    <x v="5"/>
    <s v="Las Vegas"/>
    <x v="1"/>
    <n v="0.65000000000000013"/>
    <n v="6000"/>
    <n v="3900.0000000000009"/>
    <n v="780.00000000000023"/>
    <n v="0.2"/>
  </r>
  <r>
    <x v="2"/>
    <n v="1128299"/>
    <x v="44"/>
    <x v="2"/>
    <x v="5"/>
    <s v="Las Vegas"/>
    <x v="2"/>
    <n v="0.60000000000000009"/>
    <n v="4500"/>
    <n v="2700.0000000000005"/>
    <n v="945.00000000000023"/>
    <n v="0.35000000000000003"/>
  </r>
  <r>
    <x v="2"/>
    <n v="1128299"/>
    <x v="44"/>
    <x v="2"/>
    <x v="5"/>
    <s v="Las Vegas"/>
    <x v="3"/>
    <n v="0.60000000000000009"/>
    <n v="4000"/>
    <n v="2400.0000000000005"/>
    <n v="720.00000000000011"/>
    <n v="0.3"/>
  </r>
  <r>
    <x v="2"/>
    <n v="1128299"/>
    <x v="44"/>
    <x v="2"/>
    <x v="5"/>
    <s v="Las Vegas"/>
    <x v="4"/>
    <n v="0.70000000000000007"/>
    <n v="4000"/>
    <n v="2800.0000000000005"/>
    <n v="1400.0000000000005"/>
    <n v="0.50000000000000011"/>
  </r>
  <r>
    <x v="2"/>
    <n v="1128299"/>
    <x v="44"/>
    <x v="2"/>
    <x v="5"/>
    <s v="Las Vegas"/>
    <x v="5"/>
    <n v="0.75000000000000011"/>
    <n v="4500"/>
    <n v="3375.0000000000005"/>
    <n v="506.25000000000017"/>
    <n v="0.15000000000000002"/>
  </r>
  <r>
    <x v="2"/>
    <n v="1128299"/>
    <x v="45"/>
    <x v="2"/>
    <x v="5"/>
    <s v="Las Vegas"/>
    <x v="0"/>
    <n v="0.60000000000000009"/>
    <n v="5500"/>
    <n v="3300.0000000000005"/>
    <n v="1155.0000000000002"/>
    <n v="0.35000000000000003"/>
  </r>
  <r>
    <x v="2"/>
    <n v="1128299"/>
    <x v="45"/>
    <x v="2"/>
    <x v="5"/>
    <s v="Las Vegas"/>
    <x v="1"/>
    <n v="0.65000000000000013"/>
    <n v="5500"/>
    <n v="3575.0000000000009"/>
    <n v="715.00000000000023"/>
    <n v="0.2"/>
  </r>
  <r>
    <x v="2"/>
    <n v="1128299"/>
    <x v="45"/>
    <x v="2"/>
    <x v="5"/>
    <s v="Las Vegas"/>
    <x v="2"/>
    <n v="0.60000000000000009"/>
    <n v="3750"/>
    <n v="2250.0000000000005"/>
    <n v="787.50000000000023"/>
    <n v="0.35000000000000003"/>
  </r>
  <r>
    <x v="2"/>
    <n v="1128299"/>
    <x v="45"/>
    <x v="2"/>
    <x v="5"/>
    <s v="Las Vegas"/>
    <x v="3"/>
    <n v="0.60000000000000009"/>
    <n v="3500"/>
    <n v="2100.0000000000005"/>
    <n v="630.00000000000011"/>
    <n v="0.3"/>
  </r>
  <r>
    <x v="2"/>
    <n v="1128299"/>
    <x v="45"/>
    <x v="2"/>
    <x v="5"/>
    <s v="Las Vegas"/>
    <x v="4"/>
    <n v="0.70000000000000007"/>
    <n v="3250"/>
    <n v="2275"/>
    <n v="1137.5000000000002"/>
    <n v="0.50000000000000011"/>
  </r>
  <r>
    <x v="2"/>
    <n v="1128299"/>
    <x v="45"/>
    <x v="2"/>
    <x v="5"/>
    <s v="Las Vegas"/>
    <x v="5"/>
    <n v="0.75000000000000011"/>
    <n v="3750"/>
    <n v="2812.5000000000005"/>
    <n v="421.87500000000011"/>
    <n v="0.15000000000000002"/>
  </r>
  <r>
    <x v="2"/>
    <n v="1128299"/>
    <x v="46"/>
    <x v="2"/>
    <x v="5"/>
    <s v="Las Vegas"/>
    <x v="0"/>
    <n v="0.60000000000000009"/>
    <n v="5750"/>
    <n v="3450.0000000000005"/>
    <n v="1207.5000000000002"/>
    <n v="0.35000000000000003"/>
  </r>
  <r>
    <x v="2"/>
    <n v="1128299"/>
    <x v="46"/>
    <x v="2"/>
    <x v="5"/>
    <s v="Las Vegas"/>
    <x v="1"/>
    <n v="0.65000000000000013"/>
    <n v="5750"/>
    <n v="3737.5000000000009"/>
    <n v="747.50000000000023"/>
    <n v="0.2"/>
  </r>
  <r>
    <x v="2"/>
    <n v="1128299"/>
    <x v="46"/>
    <x v="2"/>
    <x v="5"/>
    <s v="Las Vegas"/>
    <x v="2"/>
    <n v="0.60000000000000009"/>
    <n v="4250"/>
    <n v="2550.0000000000005"/>
    <n v="892.50000000000023"/>
    <n v="0.35000000000000003"/>
  </r>
  <r>
    <x v="2"/>
    <n v="1128299"/>
    <x v="46"/>
    <x v="2"/>
    <x v="5"/>
    <s v="Las Vegas"/>
    <x v="3"/>
    <n v="0.60000000000000009"/>
    <n v="4000"/>
    <n v="2400.0000000000005"/>
    <n v="720.00000000000011"/>
    <n v="0.3"/>
  </r>
  <r>
    <x v="2"/>
    <n v="1128299"/>
    <x v="46"/>
    <x v="2"/>
    <x v="5"/>
    <s v="Las Vegas"/>
    <x v="4"/>
    <n v="0.70000000000000007"/>
    <n v="3500"/>
    <n v="2450.0000000000005"/>
    <n v="1225.0000000000005"/>
    <n v="0.50000000000000011"/>
  </r>
  <r>
    <x v="2"/>
    <n v="1128299"/>
    <x v="46"/>
    <x v="2"/>
    <x v="5"/>
    <s v="Las Vegas"/>
    <x v="5"/>
    <n v="0.75000000000000011"/>
    <n v="4750"/>
    <n v="3562.5000000000005"/>
    <n v="534.37500000000011"/>
    <n v="0.15000000000000002"/>
  </r>
  <r>
    <x v="2"/>
    <n v="1128299"/>
    <x v="47"/>
    <x v="2"/>
    <x v="5"/>
    <s v="Las Vegas"/>
    <x v="0"/>
    <n v="0.60000000000000009"/>
    <n v="6750"/>
    <n v="4050.0000000000005"/>
    <n v="1417.5000000000002"/>
    <n v="0.35000000000000003"/>
  </r>
  <r>
    <x v="2"/>
    <n v="1128299"/>
    <x v="47"/>
    <x v="2"/>
    <x v="5"/>
    <s v="Las Vegas"/>
    <x v="1"/>
    <n v="0.65000000000000013"/>
    <n v="6750"/>
    <n v="4387.5000000000009"/>
    <n v="877.50000000000023"/>
    <n v="0.2"/>
  </r>
  <r>
    <x v="2"/>
    <n v="1128299"/>
    <x v="47"/>
    <x v="2"/>
    <x v="5"/>
    <s v="Las Vegas"/>
    <x v="2"/>
    <n v="0.60000000000000009"/>
    <n v="4750"/>
    <n v="2850.0000000000005"/>
    <n v="997.50000000000023"/>
    <n v="0.35000000000000003"/>
  </r>
  <r>
    <x v="2"/>
    <n v="1128299"/>
    <x v="47"/>
    <x v="2"/>
    <x v="5"/>
    <s v="Las Vegas"/>
    <x v="3"/>
    <n v="0.60000000000000009"/>
    <n v="4750"/>
    <n v="2850.0000000000005"/>
    <n v="855.00000000000011"/>
    <n v="0.3"/>
  </r>
  <r>
    <x v="2"/>
    <n v="1128299"/>
    <x v="47"/>
    <x v="2"/>
    <x v="5"/>
    <s v="Las Vegas"/>
    <x v="4"/>
    <n v="0.70000000000000007"/>
    <n v="4000"/>
    <n v="2800.0000000000005"/>
    <n v="1400.0000000000005"/>
    <n v="0.50000000000000011"/>
  </r>
  <r>
    <x v="2"/>
    <n v="1128299"/>
    <x v="47"/>
    <x v="2"/>
    <x v="5"/>
    <s v="Las Vegas"/>
    <x v="5"/>
    <n v="0.75000000000000011"/>
    <n v="5000"/>
    <n v="3750.0000000000005"/>
    <n v="562.50000000000011"/>
    <n v="0.15000000000000002"/>
  </r>
  <r>
    <x v="2"/>
    <n v="1128299"/>
    <x v="58"/>
    <x v="2"/>
    <x v="6"/>
    <s v="Denver"/>
    <x v="0"/>
    <n v="0.3"/>
    <n v="4250"/>
    <n v="1275"/>
    <n v="446.25000000000006"/>
    <n v="0.35000000000000003"/>
  </r>
  <r>
    <x v="2"/>
    <n v="1128299"/>
    <x v="58"/>
    <x v="2"/>
    <x v="6"/>
    <s v="Denver"/>
    <x v="1"/>
    <n v="0.4"/>
    <n v="4250"/>
    <n v="1700"/>
    <n v="340"/>
    <n v="0.2"/>
  </r>
  <r>
    <x v="2"/>
    <n v="1128299"/>
    <x v="58"/>
    <x v="2"/>
    <x v="6"/>
    <s v="Denver"/>
    <x v="2"/>
    <n v="0.4"/>
    <n v="4250"/>
    <n v="1700"/>
    <n v="595"/>
    <n v="0.35000000000000003"/>
  </r>
  <r>
    <x v="2"/>
    <n v="1128299"/>
    <x v="58"/>
    <x v="2"/>
    <x v="6"/>
    <s v="Denver"/>
    <x v="3"/>
    <n v="0.4"/>
    <n v="2750"/>
    <n v="1100"/>
    <n v="330"/>
    <n v="0.3"/>
  </r>
  <r>
    <x v="2"/>
    <n v="1128299"/>
    <x v="58"/>
    <x v="2"/>
    <x v="6"/>
    <s v="Denver"/>
    <x v="4"/>
    <n v="0.45"/>
    <n v="2250"/>
    <n v="1012.5"/>
    <n v="506.25"/>
    <n v="0.5"/>
  </r>
  <r>
    <x v="2"/>
    <n v="1128299"/>
    <x v="58"/>
    <x v="2"/>
    <x v="6"/>
    <s v="Denver"/>
    <x v="5"/>
    <n v="0.4"/>
    <n v="4750"/>
    <n v="1900"/>
    <n v="285.00000000000006"/>
    <n v="0.15000000000000002"/>
  </r>
  <r>
    <x v="2"/>
    <n v="1128299"/>
    <x v="49"/>
    <x v="2"/>
    <x v="6"/>
    <s v="Denver"/>
    <x v="0"/>
    <n v="0.3"/>
    <n v="5250"/>
    <n v="1575"/>
    <n v="551.25"/>
    <n v="0.35000000000000003"/>
  </r>
  <r>
    <x v="2"/>
    <n v="1128299"/>
    <x v="49"/>
    <x v="2"/>
    <x v="6"/>
    <s v="Denver"/>
    <x v="1"/>
    <n v="0.4"/>
    <n v="4250"/>
    <n v="1700"/>
    <n v="340"/>
    <n v="0.2"/>
  </r>
  <r>
    <x v="2"/>
    <n v="1128299"/>
    <x v="49"/>
    <x v="2"/>
    <x v="6"/>
    <s v="Denver"/>
    <x v="2"/>
    <n v="0.4"/>
    <n v="4250"/>
    <n v="1700"/>
    <n v="595"/>
    <n v="0.35000000000000003"/>
  </r>
  <r>
    <x v="2"/>
    <n v="1128299"/>
    <x v="49"/>
    <x v="2"/>
    <x v="6"/>
    <s v="Denver"/>
    <x v="3"/>
    <n v="0.4"/>
    <n v="2750"/>
    <n v="1100"/>
    <n v="330"/>
    <n v="0.3"/>
  </r>
  <r>
    <x v="2"/>
    <n v="1128299"/>
    <x v="49"/>
    <x v="2"/>
    <x v="6"/>
    <s v="Denver"/>
    <x v="4"/>
    <n v="0.45"/>
    <n v="2000"/>
    <n v="900"/>
    <n v="450"/>
    <n v="0.5"/>
  </r>
  <r>
    <x v="2"/>
    <n v="1128299"/>
    <x v="49"/>
    <x v="2"/>
    <x v="6"/>
    <s v="Denver"/>
    <x v="5"/>
    <n v="0.4"/>
    <n v="4000"/>
    <n v="1600"/>
    <n v="240.00000000000003"/>
    <n v="0.15000000000000002"/>
  </r>
  <r>
    <x v="2"/>
    <n v="1128299"/>
    <x v="59"/>
    <x v="2"/>
    <x v="6"/>
    <s v="Denver"/>
    <x v="0"/>
    <n v="0.4"/>
    <n v="5500"/>
    <n v="2200"/>
    <n v="770.00000000000011"/>
    <n v="0.35000000000000003"/>
  </r>
  <r>
    <x v="2"/>
    <n v="1128299"/>
    <x v="59"/>
    <x v="2"/>
    <x v="6"/>
    <s v="Denver"/>
    <x v="1"/>
    <n v="0.49999999999999994"/>
    <n v="4000"/>
    <n v="1999.9999999999998"/>
    <n v="400"/>
    <n v="0.2"/>
  </r>
  <r>
    <x v="2"/>
    <n v="1128299"/>
    <x v="59"/>
    <x v="2"/>
    <x v="6"/>
    <s v="Denver"/>
    <x v="2"/>
    <n v="0.54999999999999993"/>
    <n v="4000"/>
    <n v="2199.9999999999995"/>
    <n v="769.99999999999989"/>
    <n v="0.35000000000000003"/>
  </r>
  <r>
    <x v="2"/>
    <n v="1128299"/>
    <x v="59"/>
    <x v="2"/>
    <x v="6"/>
    <s v="Denver"/>
    <x v="3"/>
    <n v="0.54999999999999993"/>
    <n v="3000"/>
    <n v="1649.9999999999998"/>
    <n v="494.99999999999989"/>
    <n v="0.3"/>
  </r>
  <r>
    <x v="2"/>
    <n v="1128299"/>
    <x v="59"/>
    <x v="2"/>
    <x v="6"/>
    <s v="Denver"/>
    <x v="4"/>
    <n v="0.6"/>
    <n v="1500"/>
    <n v="900"/>
    <n v="450"/>
    <n v="0.5"/>
  </r>
  <r>
    <x v="2"/>
    <n v="1128299"/>
    <x v="59"/>
    <x v="2"/>
    <x v="6"/>
    <s v="Denver"/>
    <x v="5"/>
    <n v="0.54999999999999993"/>
    <n v="3500"/>
    <n v="1924.9999999999998"/>
    <n v="288.75"/>
    <n v="0.15000000000000002"/>
  </r>
  <r>
    <x v="2"/>
    <n v="1128299"/>
    <x v="60"/>
    <x v="2"/>
    <x v="6"/>
    <s v="Denver"/>
    <x v="0"/>
    <n v="0.6"/>
    <n v="5250"/>
    <n v="3150"/>
    <n v="1102.5"/>
    <n v="0.35000000000000003"/>
  </r>
  <r>
    <x v="2"/>
    <n v="1128299"/>
    <x v="60"/>
    <x v="2"/>
    <x v="6"/>
    <s v="Denver"/>
    <x v="1"/>
    <n v="0.65"/>
    <n v="3250"/>
    <n v="2112.5"/>
    <n v="422.5"/>
    <n v="0.2"/>
  </r>
  <r>
    <x v="2"/>
    <n v="1128299"/>
    <x v="60"/>
    <x v="2"/>
    <x v="6"/>
    <s v="Denver"/>
    <x v="2"/>
    <n v="0.65"/>
    <n v="3750"/>
    <n v="2437.5"/>
    <n v="853.12500000000011"/>
    <n v="0.35000000000000003"/>
  </r>
  <r>
    <x v="2"/>
    <n v="1128299"/>
    <x v="60"/>
    <x v="2"/>
    <x v="6"/>
    <s v="Denver"/>
    <x v="3"/>
    <n v="0.6"/>
    <n v="2750"/>
    <n v="1650"/>
    <n v="495"/>
    <n v="0.3"/>
  </r>
  <r>
    <x v="2"/>
    <n v="1128299"/>
    <x v="60"/>
    <x v="2"/>
    <x v="6"/>
    <s v="Denver"/>
    <x v="4"/>
    <n v="0.65"/>
    <n v="1750"/>
    <n v="1137.5"/>
    <n v="568.75"/>
    <n v="0.5"/>
  </r>
  <r>
    <x v="2"/>
    <n v="1128299"/>
    <x v="60"/>
    <x v="2"/>
    <x v="6"/>
    <s v="Denver"/>
    <x v="5"/>
    <n v="0.8"/>
    <n v="3250"/>
    <n v="2600"/>
    <n v="390.00000000000006"/>
    <n v="0.15000000000000002"/>
  </r>
  <r>
    <x v="2"/>
    <n v="1128299"/>
    <x v="61"/>
    <x v="2"/>
    <x v="6"/>
    <s v="Denver"/>
    <x v="0"/>
    <n v="0.6"/>
    <n v="5250"/>
    <n v="3150"/>
    <n v="1575"/>
    <n v="0.5"/>
  </r>
  <r>
    <x v="2"/>
    <n v="1128299"/>
    <x v="61"/>
    <x v="2"/>
    <x v="6"/>
    <s v="Denver"/>
    <x v="1"/>
    <n v="0.65"/>
    <n v="3750"/>
    <n v="2437.5"/>
    <n v="853.125"/>
    <n v="0.35"/>
  </r>
  <r>
    <x v="2"/>
    <n v="1128299"/>
    <x v="61"/>
    <x v="2"/>
    <x v="6"/>
    <s v="Denver"/>
    <x v="2"/>
    <n v="0.65"/>
    <n v="3750"/>
    <n v="2437.5"/>
    <n v="1218.75"/>
    <n v="0.5"/>
  </r>
  <r>
    <x v="2"/>
    <n v="1128299"/>
    <x v="61"/>
    <x v="2"/>
    <x v="6"/>
    <s v="Denver"/>
    <x v="3"/>
    <n v="0.6"/>
    <n v="2750"/>
    <n v="1650"/>
    <n v="742.49999999999989"/>
    <n v="0.44999999999999996"/>
  </r>
  <r>
    <x v="2"/>
    <n v="1128299"/>
    <x v="61"/>
    <x v="2"/>
    <x v="6"/>
    <s v="Denver"/>
    <x v="4"/>
    <n v="0.65"/>
    <n v="1750"/>
    <n v="1137.5"/>
    <n v="739.37500000000011"/>
    <n v="0.65000000000000013"/>
  </r>
  <r>
    <x v="2"/>
    <n v="1128299"/>
    <x v="61"/>
    <x v="2"/>
    <x v="6"/>
    <s v="Denver"/>
    <x v="5"/>
    <n v="0.8"/>
    <n v="4750"/>
    <n v="3800"/>
    <n v="1140"/>
    <n v="0.3"/>
  </r>
  <r>
    <x v="2"/>
    <n v="1128299"/>
    <x v="52"/>
    <x v="2"/>
    <x v="6"/>
    <s v="Denver"/>
    <x v="0"/>
    <n v="0.6"/>
    <n v="7250"/>
    <n v="4350"/>
    <n v="2175"/>
    <n v="0.5"/>
  </r>
  <r>
    <x v="2"/>
    <n v="1128299"/>
    <x v="52"/>
    <x v="2"/>
    <x v="6"/>
    <s v="Denver"/>
    <x v="1"/>
    <n v="0.65"/>
    <n v="5750"/>
    <n v="3737.5"/>
    <n v="1308.125"/>
    <n v="0.35"/>
  </r>
  <r>
    <x v="2"/>
    <n v="1128299"/>
    <x v="52"/>
    <x v="2"/>
    <x v="6"/>
    <s v="Denver"/>
    <x v="2"/>
    <n v="0.65"/>
    <n v="5750"/>
    <n v="3737.5"/>
    <n v="1868.75"/>
    <n v="0.5"/>
  </r>
  <r>
    <x v="2"/>
    <n v="1128299"/>
    <x v="52"/>
    <x v="2"/>
    <x v="6"/>
    <s v="Denver"/>
    <x v="3"/>
    <n v="0.65"/>
    <n v="4500"/>
    <n v="2925"/>
    <n v="1316.2499999999998"/>
    <n v="0.44999999999999996"/>
  </r>
  <r>
    <x v="2"/>
    <n v="1128299"/>
    <x v="52"/>
    <x v="2"/>
    <x v="6"/>
    <s v="Denver"/>
    <x v="4"/>
    <n v="0.70000000000000007"/>
    <n v="3250"/>
    <n v="2275"/>
    <n v="1478.7500000000002"/>
    <n v="0.65000000000000013"/>
  </r>
  <r>
    <x v="2"/>
    <n v="1128299"/>
    <x v="52"/>
    <x v="2"/>
    <x v="6"/>
    <s v="Denver"/>
    <x v="5"/>
    <n v="0.85000000000000009"/>
    <n v="6250"/>
    <n v="5312.5000000000009"/>
    <n v="1593.7500000000002"/>
    <n v="0.3"/>
  </r>
  <r>
    <x v="2"/>
    <n v="1128299"/>
    <x v="62"/>
    <x v="2"/>
    <x v="6"/>
    <s v="Denver"/>
    <x v="0"/>
    <n v="0.65"/>
    <n v="7750"/>
    <n v="5037.5"/>
    <n v="2266.875"/>
    <n v="0.45"/>
  </r>
  <r>
    <x v="2"/>
    <n v="1128299"/>
    <x v="62"/>
    <x v="2"/>
    <x v="6"/>
    <s v="Denver"/>
    <x v="1"/>
    <n v="0.70000000000000007"/>
    <n v="6250"/>
    <n v="4375"/>
    <n v="1312.5"/>
    <n v="0.3"/>
  </r>
  <r>
    <x v="2"/>
    <n v="1128299"/>
    <x v="62"/>
    <x v="2"/>
    <x v="6"/>
    <s v="Denver"/>
    <x v="2"/>
    <n v="0.70000000000000007"/>
    <n v="5750"/>
    <n v="4025.0000000000005"/>
    <n v="1811.2500000000002"/>
    <n v="0.45"/>
  </r>
  <r>
    <x v="2"/>
    <n v="1128299"/>
    <x v="62"/>
    <x v="2"/>
    <x v="6"/>
    <s v="Denver"/>
    <x v="3"/>
    <n v="0.65"/>
    <n v="4750"/>
    <n v="3087.5"/>
    <n v="1235"/>
    <n v="0.39999999999999997"/>
  </r>
  <r>
    <x v="2"/>
    <n v="1128299"/>
    <x v="62"/>
    <x v="2"/>
    <x v="6"/>
    <s v="Denver"/>
    <x v="4"/>
    <n v="0.70000000000000007"/>
    <n v="5250"/>
    <n v="3675.0000000000005"/>
    <n v="2205.0000000000005"/>
    <n v="0.60000000000000009"/>
  </r>
  <r>
    <x v="2"/>
    <n v="1128299"/>
    <x v="62"/>
    <x v="2"/>
    <x v="6"/>
    <s v="Denver"/>
    <x v="5"/>
    <n v="0.85000000000000009"/>
    <n v="5250"/>
    <n v="4462.5000000000009"/>
    <n v="1115.6250000000002"/>
    <n v="0.25"/>
  </r>
  <r>
    <x v="2"/>
    <n v="1128299"/>
    <x v="19"/>
    <x v="2"/>
    <x v="6"/>
    <s v="Denver"/>
    <x v="0"/>
    <n v="0.70000000000000007"/>
    <n v="7250"/>
    <n v="5075.0000000000009"/>
    <n v="2283.7500000000005"/>
    <n v="0.45"/>
  </r>
  <r>
    <x v="2"/>
    <n v="1128299"/>
    <x v="19"/>
    <x v="2"/>
    <x v="6"/>
    <s v="Denver"/>
    <x v="1"/>
    <n v="0.75000000000000011"/>
    <n v="6750"/>
    <n v="5062.5000000000009"/>
    <n v="1518.7500000000002"/>
    <n v="0.3"/>
  </r>
  <r>
    <x v="2"/>
    <n v="1128299"/>
    <x v="19"/>
    <x v="2"/>
    <x v="6"/>
    <s v="Denver"/>
    <x v="2"/>
    <n v="0.70000000000000007"/>
    <n v="5500"/>
    <n v="3850.0000000000005"/>
    <n v="1732.5000000000002"/>
    <n v="0.45"/>
  </r>
  <r>
    <x v="2"/>
    <n v="1128299"/>
    <x v="19"/>
    <x v="2"/>
    <x v="6"/>
    <s v="Denver"/>
    <x v="3"/>
    <n v="0.70000000000000007"/>
    <n v="5000"/>
    <n v="3500.0000000000005"/>
    <n v="1400"/>
    <n v="0.39999999999999997"/>
  </r>
  <r>
    <x v="2"/>
    <n v="1128299"/>
    <x v="19"/>
    <x v="2"/>
    <x v="6"/>
    <s v="Denver"/>
    <x v="4"/>
    <n v="0.75"/>
    <n v="5000"/>
    <n v="3750"/>
    <n v="2250.0000000000005"/>
    <n v="0.60000000000000009"/>
  </r>
  <r>
    <x v="2"/>
    <n v="1128299"/>
    <x v="19"/>
    <x v="2"/>
    <x v="6"/>
    <s v="Denver"/>
    <x v="5"/>
    <n v="0.8"/>
    <n v="4000"/>
    <n v="3200"/>
    <n v="800"/>
    <n v="0.25"/>
  </r>
  <r>
    <x v="2"/>
    <n v="1128299"/>
    <x v="63"/>
    <x v="2"/>
    <x v="6"/>
    <s v="Denver"/>
    <x v="0"/>
    <n v="0.65000000000000013"/>
    <n v="6000"/>
    <n v="3900.0000000000009"/>
    <n v="1560.0000000000005"/>
    <n v="0.4"/>
  </r>
  <r>
    <x v="2"/>
    <n v="1128299"/>
    <x v="63"/>
    <x v="2"/>
    <x v="6"/>
    <s v="Denver"/>
    <x v="1"/>
    <n v="0.70000000000000018"/>
    <n v="6000"/>
    <n v="4200.0000000000009"/>
    <n v="1050.0000000000002"/>
    <n v="0.25"/>
  </r>
  <r>
    <x v="2"/>
    <n v="1128299"/>
    <x v="63"/>
    <x v="2"/>
    <x v="6"/>
    <s v="Denver"/>
    <x v="2"/>
    <n v="0.65000000000000013"/>
    <n v="4500"/>
    <n v="2925.0000000000005"/>
    <n v="1170.0000000000002"/>
    <n v="0.4"/>
  </r>
  <r>
    <x v="2"/>
    <n v="1128299"/>
    <x v="63"/>
    <x v="2"/>
    <x v="6"/>
    <s v="Denver"/>
    <x v="3"/>
    <n v="0.65000000000000013"/>
    <n v="4000"/>
    <n v="2600.0000000000005"/>
    <n v="910.00000000000011"/>
    <n v="0.35"/>
  </r>
  <r>
    <x v="2"/>
    <n v="1128299"/>
    <x v="63"/>
    <x v="2"/>
    <x v="6"/>
    <s v="Denver"/>
    <x v="4"/>
    <n v="0.75000000000000011"/>
    <n v="4000"/>
    <n v="3000.0000000000005"/>
    <n v="1650.0000000000007"/>
    <n v="0.55000000000000016"/>
  </r>
  <r>
    <x v="2"/>
    <n v="1128299"/>
    <x v="63"/>
    <x v="2"/>
    <x v="6"/>
    <s v="Denver"/>
    <x v="5"/>
    <n v="0.70000000000000007"/>
    <n v="4250"/>
    <n v="2975.0000000000005"/>
    <n v="595.00000000000011"/>
    <n v="0.2"/>
  </r>
  <r>
    <x v="2"/>
    <n v="1128299"/>
    <x v="55"/>
    <x v="2"/>
    <x v="6"/>
    <s v="Denver"/>
    <x v="0"/>
    <n v="0.55000000000000004"/>
    <n v="5250"/>
    <n v="2887.5000000000005"/>
    <n v="1155.0000000000002"/>
    <n v="0.4"/>
  </r>
  <r>
    <x v="2"/>
    <n v="1128299"/>
    <x v="55"/>
    <x v="2"/>
    <x v="6"/>
    <s v="Denver"/>
    <x v="1"/>
    <n v="0.60000000000000009"/>
    <n v="5250"/>
    <n v="3150.0000000000005"/>
    <n v="787.50000000000011"/>
    <n v="0.25"/>
  </r>
  <r>
    <x v="2"/>
    <n v="1128299"/>
    <x v="55"/>
    <x v="2"/>
    <x v="6"/>
    <s v="Denver"/>
    <x v="2"/>
    <n v="0.55000000000000004"/>
    <n v="3500"/>
    <n v="1925.0000000000002"/>
    <n v="770.00000000000011"/>
    <n v="0.4"/>
  </r>
  <r>
    <x v="2"/>
    <n v="1128299"/>
    <x v="55"/>
    <x v="2"/>
    <x v="6"/>
    <s v="Denver"/>
    <x v="3"/>
    <n v="0.55000000000000004"/>
    <n v="3250"/>
    <n v="1787.5000000000002"/>
    <n v="625.625"/>
    <n v="0.35"/>
  </r>
  <r>
    <x v="2"/>
    <n v="1128299"/>
    <x v="55"/>
    <x v="2"/>
    <x v="6"/>
    <s v="Denver"/>
    <x v="4"/>
    <n v="0.65"/>
    <n v="3000"/>
    <n v="1950"/>
    <n v="1072.5000000000002"/>
    <n v="0.55000000000000016"/>
  </r>
  <r>
    <x v="2"/>
    <n v="1128299"/>
    <x v="55"/>
    <x v="2"/>
    <x v="6"/>
    <s v="Denver"/>
    <x v="5"/>
    <n v="0.70000000000000007"/>
    <n v="3500"/>
    <n v="2450.0000000000005"/>
    <n v="490.00000000000011"/>
    <n v="0.2"/>
  </r>
  <r>
    <x v="2"/>
    <n v="1128299"/>
    <x v="64"/>
    <x v="2"/>
    <x v="6"/>
    <s v="Denver"/>
    <x v="0"/>
    <n v="0.55000000000000004"/>
    <n v="5750"/>
    <n v="3162.5000000000005"/>
    <n v="1265.0000000000002"/>
    <n v="0.4"/>
  </r>
  <r>
    <x v="2"/>
    <n v="1128299"/>
    <x v="64"/>
    <x v="2"/>
    <x v="6"/>
    <s v="Denver"/>
    <x v="1"/>
    <n v="0.60000000000000009"/>
    <n v="5750"/>
    <n v="3450.0000000000005"/>
    <n v="862.50000000000011"/>
    <n v="0.25"/>
  </r>
  <r>
    <x v="2"/>
    <n v="1128299"/>
    <x v="64"/>
    <x v="2"/>
    <x v="6"/>
    <s v="Denver"/>
    <x v="2"/>
    <n v="0.55000000000000004"/>
    <n v="4250"/>
    <n v="2337.5"/>
    <n v="935"/>
    <n v="0.4"/>
  </r>
  <r>
    <x v="2"/>
    <n v="1128299"/>
    <x v="64"/>
    <x v="2"/>
    <x v="6"/>
    <s v="Denver"/>
    <x v="3"/>
    <n v="0.65000000000000013"/>
    <n v="4000"/>
    <n v="2600.0000000000005"/>
    <n v="910.00000000000011"/>
    <n v="0.35"/>
  </r>
  <r>
    <x v="2"/>
    <n v="1128299"/>
    <x v="64"/>
    <x v="2"/>
    <x v="6"/>
    <s v="Denver"/>
    <x v="4"/>
    <n v="0.75000000000000011"/>
    <n v="3750"/>
    <n v="2812.5000000000005"/>
    <n v="1546.8750000000007"/>
    <n v="0.55000000000000016"/>
  </r>
  <r>
    <x v="2"/>
    <n v="1128299"/>
    <x v="64"/>
    <x v="2"/>
    <x v="6"/>
    <s v="Denver"/>
    <x v="5"/>
    <n v="0.80000000000000016"/>
    <n v="5000"/>
    <n v="4000.0000000000009"/>
    <n v="800.00000000000023"/>
    <n v="0.2"/>
  </r>
  <r>
    <x v="2"/>
    <n v="1128299"/>
    <x v="65"/>
    <x v="2"/>
    <x v="6"/>
    <s v="Denver"/>
    <x v="0"/>
    <n v="0.65000000000000013"/>
    <n v="7000"/>
    <n v="4550.0000000000009"/>
    <n v="1820.0000000000005"/>
    <n v="0.4"/>
  </r>
  <r>
    <x v="2"/>
    <n v="1128299"/>
    <x v="65"/>
    <x v="2"/>
    <x v="6"/>
    <s v="Denver"/>
    <x v="1"/>
    <n v="0.70000000000000018"/>
    <n v="7000"/>
    <n v="4900.0000000000009"/>
    <n v="1225.0000000000002"/>
    <n v="0.25"/>
  </r>
  <r>
    <x v="2"/>
    <n v="1128299"/>
    <x v="65"/>
    <x v="2"/>
    <x v="6"/>
    <s v="Denver"/>
    <x v="2"/>
    <n v="0.65000000000000013"/>
    <n v="5000"/>
    <n v="3250.0000000000005"/>
    <n v="1300.0000000000002"/>
    <n v="0.4"/>
  </r>
  <r>
    <x v="2"/>
    <n v="1128299"/>
    <x v="65"/>
    <x v="2"/>
    <x v="6"/>
    <s v="Denver"/>
    <x v="3"/>
    <n v="0.65000000000000013"/>
    <n v="5000"/>
    <n v="3250.0000000000005"/>
    <n v="1137.5"/>
    <n v="0.35"/>
  </r>
  <r>
    <x v="2"/>
    <n v="1128299"/>
    <x v="65"/>
    <x v="2"/>
    <x v="6"/>
    <s v="Denver"/>
    <x v="4"/>
    <n v="0.75000000000000011"/>
    <n v="4250"/>
    <n v="3187.5000000000005"/>
    <n v="1753.1250000000007"/>
    <n v="0.55000000000000016"/>
  </r>
  <r>
    <x v="2"/>
    <n v="1128299"/>
    <x v="65"/>
    <x v="2"/>
    <x v="6"/>
    <s v="Denver"/>
    <x v="5"/>
    <n v="0.80000000000000016"/>
    <n v="5250"/>
    <n v="4200.0000000000009"/>
    <n v="840.00000000000023"/>
    <n v="0.2"/>
  </r>
  <r>
    <x v="2"/>
    <n v="1128299"/>
    <x v="66"/>
    <x v="2"/>
    <x v="7"/>
    <s v="Seattle"/>
    <x v="0"/>
    <n v="0.4"/>
    <n v="4500"/>
    <n v="1800"/>
    <n v="540"/>
    <n v="0.3"/>
  </r>
  <r>
    <x v="2"/>
    <n v="1128299"/>
    <x v="66"/>
    <x v="2"/>
    <x v="7"/>
    <s v="Seattle"/>
    <x v="1"/>
    <n v="0.5"/>
    <n v="4500"/>
    <n v="2250"/>
    <n v="562.5"/>
    <n v="0.25"/>
  </r>
  <r>
    <x v="2"/>
    <n v="1128299"/>
    <x v="66"/>
    <x v="2"/>
    <x v="7"/>
    <s v="Seattle"/>
    <x v="2"/>
    <n v="0.5"/>
    <n v="4500"/>
    <n v="2250"/>
    <n v="562.5"/>
    <n v="0.25"/>
  </r>
  <r>
    <x v="2"/>
    <n v="1128299"/>
    <x v="66"/>
    <x v="2"/>
    <x v="7"/>
    <s v="Seattle"/>
    <x v="3"/>
    <n v="0.5"/>
    <n v="3000"/>
    <n v="1500"/>
    <n v="450"/>
    <n v="0.3"/>
  </r>
  <r>
    <x v="2"/>
    <n v="1128299"/>
    <x v="66"/>
    <x v="2"/>
    <x v="7"/>
    <s v="Seattle"/>
    <x v="4"/>
    <n v="0.55000000000000004"/>
    <n v="2500"/>
    <n v="1375"/>
    <n v="343.75"/>
    <n v="0.25"/>
  </r>
  <r>
    <x v="2"/>
    <n v="1128299"/>
    <x v="66"/>
    <x v="2"/>
    <x v="7"/>
    <s v="Seattle"/>
    <x v="5"/>
    <n v="0.5"/>
    <n v="5000"/>
    <n v="2500"/>
    <n v="500"/>
    <n v="0.2"/>
  </r>
  <r>
    <x v="2"/>
    <n v="1128299"/>
    <x v="67"/>
    <x v="2"/>
    <x v="7"/>
    <s v="Seattle"/>
    <x v="0"/>
    <n v="0.4"/>
    <n v="5500"/>
    <n v="2200"/>
    <n v="660"/>
    <n v="0.3"/>
  </r>
  <r>
    <x v="2"/>
    <n v="1128299"/>
    <x v="67"/>
    <x v="2"/>
    <x v="7"/>
    <s v="Seattle"/>
    <x v="1"/>
    <n v="0.5"/>
    <n v="4500"/>
    <n v="2250"/>
    <n v="562.5"/>
    <n v="0.25"/>
  </r>
  <r>
    <x v="2"/>
    <n v="1128299"/>
    <x v="67"/>
    <x v="2"/>
    <x v="7"/>
    <s v="Seattle"/>
    <x v="2"/>
    <n v="0.5"/>
    <n v="4500"/>
    <n v="2250"/>
    <n v="562.5"/>
    <n v="0.25"/>
  </r>
  <r>
    <x v="2"/>
    <n v="1128299"/>
    <x v="67"/>
    <x v="2"/>
    <x v="7"/>
    <s v="Seattle"/>
    <x v="3"/>
    <n v="0.5"/>
    <n v="3000"/>
    <n v="1500"/>
    <n v="450"/>
    <n v="0.3"/>
  </r>
  <r>
    <x v="2"/>
    <n v="1128299"/>
    <x v="67"/>
    <x v="2"/>
    <x v="7"/>
    <s v="Seattle"/>
    <x v="4"/>
    <n v="0.55000000000000004"/>
    <n v="2250"/>
    <n v="1237.5"/>
    <n v="309.375"/>
    <n v="0.25"/>
  </r>
  <r>
    <x v="2"/>
    <n v="1128299"/>
    <x v="67"/>
    <x v="2"/>
    <x v="7"/>
    <s v="Seattle"/>
    <x v="5"/>
    <n v="0.5"/>
    <n v="4250"/>
    <n v="2125"/>
    <n v="425"/>
    <n v="0.2"/>
  </r>
  <r>
    <x v="2"/>
    <n v="1128299"/>
    <x v="68"/>
    <x v="2"/>
    <x v="7"/>
    <s v="Seattle"/>
    <x v="0"/>
    <n v="0.5"/>
    <n v="5750"/>
    <n v="2875"/>
    <n v="862.5"/>
    <n v="0.3"/>
  </r>
  <r>
    <x v="2"/>
    <n v="1128299"/>
    <x v="68"/>
    <x v="2"/>
    <x v="7"/>
    <s v="Seattle"/>
    <x v="1"/>
    <n v="0.6"/>
    <n v="4250"/>
    <n v="2550"/>
    <n v="637.5"/>
    <n v="0.25"/>
  </r>
  <r>
    <x v="2"/>
    <n v="1128299"/>
    <x v="68"/>
    <x v="2"/>
    <x v="7"/>
    <s v="Seattle"/>
    <x v="2"/>
    <n v="0.64999999999999991"/>
    <n v="4250"/>
    <n v="2762.4999999999995"/>
    <n v="690.62499999999989"/>
    <n v="0.25"/>
  </r>
  <r>
    <x v="2"/>
    <n v="1128299"/>
    <x v="68"/>
    <x v="2"/>
    <x v="7"/>
    <s v="Seattle"/>
    <x v="3"/>
    <n v="0.64999999999999991"/>
    <n v="3250"/>
    <n v="2112.4999999999995"/>
    <n v="633.74999999999989"/>
    <n v="0.3"/>
  </r>
  <r>
    <x v="2"/>
    <n v="1128299"/>
    <x v="68"/>
    <x v="2"/>
    <x v="7"/>
    <s v="Seattle"/>
    <x v="4"/>
    <n v="0.7"/>
    <n v="1750"/>
    <n v="1225"/>
    <n v="306.25"/>
    <n v="0.25"/>
  </r>
  <r>
    <x v="2"/>
    <n v="1128299"/>
    <x v="68"/>
    <x v="2"/>
    <x v="7"/>
    <s v="Seattle"/>
    <x v="5"/>
    <n v="0.64999999999999991"/>
    <n v="3750"/>
    <n v="2437.4999999999995"/>
    <n v="487.49999999999994"/>
    <n v="0.2"/>
  </r>
  <r>
    <x v="2"/>
    <n v="1128299"/>
    <x v="69"/>
    <x v="2"/>
    <x v="7"/>
    <s v="Seattle"/>
    <x v="0"/>
    <n v="0.7"/>
    <n v="5500"/>
    <n v="3849.9999999999995"/>
    <n v="1154.9999999999998"/>
    <n v="0.3"/>
  </r>
  <r>
    <x v="2"/>
    <n v="1128299"/>
    <x v="69"/>
    <x v="2"/>
    <x v="7"/>
    <s v="Seattle"/>
    <x v="1"/>
    <n v="0.75"/>
    <n v="3500"/>
    <n v="2625"/>
    <n v="656.25"/>
    <n v="0.25"/>
  </r>
  <r>
    <x v="2"/>
    <n v="1128299"/>
    <x v="69"/>
    <x v="2"/>
    <x v="7"/>
    <s v="Seattle"/>
    <x v="2"/>
    <n v="0.75"/>
    <n v="4000"/>
    <n v="3000"/>
    <n v="750"/>
    <n v="0.25"/>
  </r>
  <r>
    <x v="2"/>
    <n v="1128299"/>
    <x v="69"/>
    <x v="2"/>
    <x v="7"/>
    <s v="Seattle"/>
    <x v="3"/>
    <n v="0.6"/>
    <n v="3000"/>
    <n v="1800"/>
    <n v="540"/>
    <n v="0.3"/>
  </r>
  <r>
    <x v="2"/>
    <n v="1128299"/>
    <x v="69"/>
    <x v="2"/>
    <x v="7"/>
    <s v="Seattle"/>
    <x v="4"/>
    <n v="0.65"/>
    <n v="2000"/>
    <n v="1300"/>
    <n v="325"/>
    <n v="0.25"/>
  </r>
  <r>
    <x v="2"/>
    <n v="1128299"/>
    <x v="69"/>
    <x v="2"/>
    <x v="7"/>
    <s v="Seattle"/>
    <x v="5"/>
    <n v="0.8"/>
    <n v="3500"/>
    <n v="2800"/>
    <n v="560"/>
    <n v="0.2"/>
  </r>
  <r>
    <x v="2"/>
    <n v="1128299"/>
    <x v="70"/>
    <x v="2"/>
    <x v="7"/>
    <s v="Seattle"/>
    <x v="0"/>
    <n v="0.6"/>
    <n v="5500"/>
    <n v="3300"/>
    <n v="990"/>
    <n v="0.3"/>
  </r>
  <r>
    <x v="2"/>
    <n v="1128299"/>
    <x v="70"/>
    <x v="2"/>
    <x v="7"/>
    <s v="Seattle"/>
    <x v="1"/>
    <n v="0.65"/>
    <n v="4000"/>
    <n v="2600"/>
    <n v="650"/>
    <n v="0.25"/>
  </r>
  <r>
    <x v="2"/>
    <n v="1128299"/>
    <x v="70"/>
    <x v="2"/>
    <x v="7"/>
    <s v="Seattle"/>
    <x v="2"/>
    <n v="0.65"/>
    <n v="4000"/>
    <n v="2600"/>
    <n v="650"/>
    <n v="0.25"/>
  </r>
  <r>
    <x v="2"/>
    <n v="1128299"/>
    <x v="70"/>
    <x v="2"/>
    <x v="7"/>
    <s v="Seattle"/>
    <x v="3"/>
    <n v="0.6"/>
    <n v="3000"/>
    <n v="1800"/>
    <n v="540"/>
    <n v="0.3"/>
  </r>
  <r>
    <x v="2"/>
    <n v="1128299"/>
    <x v="70"/>
    <x v="2"/>
    <x v="7"/>
    <s v="Seattle"/>
    <x v="4"/>
    <n v="0.65"/>
    <n v="2000"/>
    <n v="1300"/>
    <n v="325"/>
    <n v="0.25"/>
  </r>
  <r>
    <x v="2"/>
    <n v="1128299"/>
    <x v="70"/>
    <x v="2"/>
    <x v="7"/>
    <s v="Seattle"/>
    <x v="5"/>
    <n v="0.8"/>
    <n v="5000"/>
    <n v="4000"/>
    <n v="800"/>
    <n v="0.2"/>
  </r>
  <r>
    <x v="2"/>
    <n v="1128299"/>
    <x v="71"/>
    <x v="2"/>
    <x v="7"/>
    <s v="Seattle"/>
    <x v="0"/>
    <n v="0.75"/>
    <n v="7500"/>
    <n v="5625"/>
    <n v="1687.5"/>
    <n v="0.3"/>
  </r>
  <r>
    <x v="2"/>
    <n v="1128299"/>
    <x v="71"/>
    <x v="2"/>
    <x v="7"/>
    <s v="Seattle"/>
    <x v="1"/>
    <n v="0.8"/>
    <n v="6250"/>
    <n v="5000"/>
    <n v="1250"/>
    <n v="0.25"/>
  </r>
  <r>
    <x v="2"/>
    <n v="1128299"/>
    <x v="71"/>
    <x v="2"/>
    <x v="7"/>
    <s v="Seattle"/>
    <x v="2"/>
    <n v="0.8"/>
    <n v="6250"/>
    <n v="5000"/>
    <n v="1250"/>
    <n v="0.25"/>
  </r>
  <r>
    <x v="2"/>
    <n v="1128299"/>
    <x v="71"/>
    <x v="2"/>
    <x v="7"/>
    <s v="Seattle"/>
    <x v="3"/>
    <n v="0.8"/>
    <n v="5000"/>
    <n v="4000"/>
    <n v="1200"/>
    <n v="0.3"/>
  </r>
  <r>
    <x v="2"/>
    <n v="1128299"/>
    <x v="71"/>
    <x v="2"/>
    <x v="7"/>
    <s v="Seattle"/>
    <x v="4"/>
    <n v="0.85000000000000009"/>
    <n v="3750"/>
    <n v="3187.5000000000005"/>
    <n v="796.87500000000011"/>
    <n v="0.25"/>
  </r>
  <r>
    <x v="2"/>
    <n v="1128299"/>
    <x v="71"/>
    <x v="2"/>
    <x v="7"/>
    <s v="Seattle"/>
    <x v="5"/>
    <n v="1"/>
    <n v="6750"/>
    <n v="6750"/>
    <n v="1350"/>
    <n v="0.2"/>
  </r>
  <r>
    <x v="2"/>
    <n v="1128299"/>
    <x v="72"/>
    <x v="2"/>
    <x v="7"/>
    <s v="Seattle"/>
    <x v="0"/>
    <n v="0.8"/>
    <n v="8250"/>
    <n v="6600"/>
    <n v="1980"/>
    <n v="0.3"/>
  </r>
  <r>
    <x v="2"/>
    <n v="1128299"/>
    <x v="72"/>
    <x v="2"/>
    <x v="7"/>
    <s v="Seattle"/>
    <x v="1"/>
    <n v="0.85000000000000009"/>
    <n v="6750"/>
    <n v="5737.5000000000009"/>
    <n v="1434.3750000000002"/>
    <n v="0.25"/>
  </r>
  <r>
    <x v="2"/>
    <n v="1128299"/>
    <x v="72"/>
    <x v="2"/>
    <x v="7"/>
    <s v="Seattle"/>
    <x v="2"/>
    <n v="0.85000000000000009"/>
    <n v="6250"/>
    <n v="5312.5000000000009"/>
    <n v="1328.1250000000002"/>
    <n v="0.25"/>
  </r>
  <r>
    <x v="2"/>
    <n v="1128299"/>
    <x v="72"/>
    <x v="2"/>
    <x v="7"/>
    <s v="Seattle"/>
    <x v="3"/>
    <n v="0.8"/>
    <n v="5250"/>
    <n v="4200"/>
    <n v="1260"/>
    <n v="0.3"/>
  </r>
  <r>
    <x v="2"/>
    <n v="1128299"/>
    <x v="72"/>
    <x v="2"/>
    <x v="7"/>
    <s v="Seattle"/>
    <x v="4"/>
    <n v="0.85000000000000009"/>
    <n v="5750"/>
    <n v="4887.5000000000009"/>
    <n v="1221.8750000000002"/>
    <n v="0.25"/>
  </r>
  <r>
    <x v="2"/>
    <n v="1128299"/>
    <x v="72"/>
    <x v="2"/>
    <x v="7"/>
    <s v="Seattle"/>
    <x v="5"/>
    <n v="1"/>
    <n v="5750"/>
    <n v="5750"/>
    <n v="1150"/>
    <n v="0.2"/>
  </r>
  <r>
    <x v="2"/>
    <n v="1128299"/>
    <x v="73"/>
    <x v="2"/>
    <x v="7"/>
    <s v="Seattle"/>
    <x v="0"/>
    <n v="0.85000000000000009"/>
    <n v="7750"/>
    <n v="6587.5000000000009"/>
    <n v="1976.2500000000002"/>
    <n v="0.3"/>
  </r>
  <r>
    <x v="2"/>
    <n v="1128299"/>
    <x v="73"/>
    <x v="2"/>
    <x v="7"/>
    <s v="Seattle"/>
    <x v="1"/>
    <n v="0.80000000000000016"/>
    <n v="7500"/>
    <n v="6000.0000000000009"/>
    <n v="1500.0000000000002"/>
    <n v="0.25"/>
  </r>
  <r>
    <x v="2"/>
    <n v="1128299"/>
    <x v="73"/>
    <x v="2"/>
    <x v="7"/>
    <s v="Seattle"/>
    <x v="2"/>
    <n v="0.75000000000000011"/>
    <n v="6250"/>
    <n v="4687.5000000000009"/>
    <n v="1171.8750000000002"/>
    <n v="0.25"/>
  </r>
  <r>
    <x v="2"/>
    <n v="1128299"/>
    <x v="73"/>
    <x v="2"/>
    <x v="7"/>
    <s v="Seattle"/>
    <x v="3"/>
    <n v="0.75000000000000011"/>
    <n v="5750"/>
    <n v="4312.5000000000009"/>
    <n v="1293.7500000000002"/>
    <n v="0.3"/>
  </r>
  <r>
    <x v="2"/>
    <n v="1128299"/>
    <x v="73"/>
    <x v="2"/>
    <x v="7"/>
    <s v="Seattle"/>
    <x v="4"/>
    <n v="0.75"/>
    <n v="5750"/>
    <n v="4312.5"/>
    <n v="1078.125"/>
    <n v="0.25"/>
  </r>
  <r>
    <x v="2"/>
    <n v="1128299"/>
    <x v="73"/>
    <x v="2"/>
    <x v="7"/>
    <s v="Seattle"/>
    <x v="5"/>
    <n v="0.8"/>
    <n v="4000"/>
    <n v="3200"/>
    <n v="640"/>
    <n v="0.2"/>
  </r>
  <r>
    <x v="2"/>
    <n v="1128299"/>
    <x v="74"/>
    <x v="2"/>
    <x v="7"/>
    <s v="Seattle"/>
    <x v="0"/>
    <n v="0.70000000000000018"/>
    <n v="6000"/>
    <n v="4200.0000000000009"/>
    <n v="1260.0000000000002"/>
    <n v="0.3"/>
  </r>
  <r>
    <x v="2"/>
    <n v="1128299"/>
    <x v="74"/>
    <x v="2"/>
    <x v="7"/>
    <s v="Seattle"/>
    <x v="1"/>
    <n v="0.75000000000000022"/>
    <n v="6000"/>
    <n v="4500.0000000000009"/>
    <n v="1125.0000000000002"/>
    <n v="0.25"/>
  </r>
  <r>
    <x v="2"/>
    <n v="1128299"/>
    <x v="74"/>
    <x v="2"/>
    <x v="7"/>
    <s v="Seattle"/>
    <x v="2"/>
    <n v="0.70000000000000018"/>
    <n v="4500"/>
    <n v="3150.0000000000009"/>
    <n v="787.50000000000023"/>
    <n v="0.25"/>
  </r>
  <r>
    <x v="2"/>
    <n v="1128299"/>
    <x v="74"/>
    <x v="2"/>
    <x v="7"/>
    <s v="Seattle"/>
    <x v="3"/>
    <n v="0.70000000000000018"/>
    <n v="4000"/>
    <n v="2800.0000000000009"/>
    <n v="840.00000000000023"/>
    <n v="0.3"/>
  </r>
  <r>
    <x v="2"/>
    <n v="1128299"/>
    <x v="74"/>
    <x v="2"/>
    <x v="7"/>
    <s v="Seattle"/>
    <x v="4"/>
    <n v="0.80000000000000016"/>
    <n v="4250"/>
    <n v="3400.0000000000005"/>
    <n v="850.00000000000011"/>
    <n v="0.25"/>
  </r>
  <r>
    <x v="2"/>
    <n v="1128299"/>
    <x v="74"/>
    <x v="2"/>
    <x v="7"/>
    <s v="Seattle"/>
    <x v="5"/>
    <n v="0.65"/>
    <n v="4500"/>
    <n v="2925"/>
    <n v="585"/>
    <n v="0.2"/>
  </r>
  <r>
    <x v="2"/>
    <n v="1128299"/>
    <x v="75"/>
    <x v="2"/>
    <x v="7"/>
    <s v="Seattle"/>
    <x v="0"/>
    <n v="0.60000000000000009"/>
    <n v="5500"/>
    <n v="3300.0000000000005"/>
    <n v="990.00000000000011"/>
    <n v="0.3"/>
  </r>
  <r>
    <x v="2"/>
    <n v="1128299"/>
    <x v="75"/>
    <x v="2"/>
    <x v="7"/>
    <s v="Seattle"/>
    <x v="1"/>
    <n v="0.65000000000000013"/>
    <n v="5500"/>
    <n v="3575.0000000000009"/>
    <n v="893.75000000000023"/>
    <n v="0.25"/>
  </r>
  <r>
    <x v="2"/>
    <n v="1128299"/>
    <x v="75"/>
    <x v="2"/>
    <x v="7"/>
    <s v="Seattle"/>
    <x v="2"/>
    <n v="0.60000000000000009"/>
    <n v="3750"/>
    <n v="2250.0000000000005"/>
    <n v="562.50000000000011"/>
    <n v="0.25"/>
  </r>
  <r>
    <x v="2"/>
    <n v="1128299"/>
    <x v="75"/>
    <x v="2"/>
    <x v="7"/>
    <s v="Seattle"/>
    <x v="3"/>
    <n v="0.60000000000000009"/>
    <n v="3500"/>
    <n v="2100.0000000000005"/>
    <n v="630.00000000000011"/>
    <n v="0.3"/>
  </r>
  <r>
    <x v="2"/>
    <n v="1128299"/>
    <x v="75"/>
    <x v="2"/>
    <x v="7"/>
    <s v="Seattle"/>
    <x v="4"/>
    <n v="0.70000000000000007"/>
    <n v="3250"/>
    <n v="2275"/>
    <n v="568.75"/>
    <n v="0.25"/>
  </r>
  <r>
    <x v="2"/>
    <n v="1128299"/>
    <x v="75"/>
    <x v="2"/>
    <x v="7"/>
    <s v="Seattle"/>
    <x v="5"/>
    <n v="0.75000000000000011"/>
    <n v="3750"/>
    <n v="2812.5000000000005"/>
    <n v="562.50000000000011"/>
    <n v="0.2"/>
  </r>
  <r>
    <x v="2"/>
    <n v="1128299"/>
    <x v="76"/>
    <x v="2"/>
    <x v="7"/>
    <s v="Seattle"/>
    <x v="0"/>
    <n v="0.60000000000000009"/>
    <n v="6000"/>
    <n v="3600.0000000000005"/>
    <n v="1080"/>
    <n v="0.3"/>
  </r>
  <r>
    <x v="2"/>
    <n v="1128299"/>
    <x v="76"/>
    <x v="2"/>
    <x v="7"/>
    <s v="Seattle"/>
    <x v="1"/>
    <n v="0.65000000000000013"/>
    <n v="6250"/>
    <n v="4062.5000000000009"/>
    <n v="1015.6250000000002"/>
    <n v="0.25"/>
  </r>
  <r>
    <x v="2"/>
    <n v="1128299"/>
    <x v="76"/>
    <x v="2"/>
    <x v="7"/>
    <s v="Seattle"/>
    <x v="2"/>
    <n v="0.60000000000000009"/>
    <n v="4750"/>
    <n v="2850.0000000000005"/>
    <n v="712.50000000000011"/>
    <n v="0.25"/>
  </r>
  <r>
    <x v="2"/>
    <n v="1128299"/>
    <x v="76"/>
    <x v="2"/>
    <x v="7"/>
    <s v="Seattle"/>
    <x v="3"/>
    <n v="0.70000000000000018"/>
    <n v="4500"/>
    <n v="3150.0000000000009"/>
    <n v="945.00000000000023"/>
    <n v="0.3"/>
  </r>
  <r>
    <x v="2"/>
    <n v="1128299"/>
    <x v="76"/>
    <x v="2"/>
    <x v="7"/>
    <s v="Seattle"/>
    <x v="4"/>
    <n v="0.90000000000000013"/>
    <n v="4250"/>
    <n v="3825.0000000000005"/>
    <n v="956.25000000000011"/>
    <n v="0.25"/>
  </r>
  <r>
    <x v="2"/>
    <n v="1128299"/>
    <x v="76"/>
    <x v="2"/>
    <x v="7"/>
    <s v="Seattle"/>
    <x v="5"/>
    <n v="0.95000000000000018"/>
    <n v="5500"/>
    <n v="5225.0000000000009"/>
    <n v="1045.0000000000002"/>
    <n v="0.2"/>
  </r>
  <r>
    <x v="2"/>
    <n v="1128299"/>
    <x v="77"/>
    <x v="2"/>
    <x v="7"/>
    <s v="Seattle"/>
    <x v="0"/>
    <n v="0.80000000000000016"/>
    <n v="7500"/>
    <n v="6000.0000000000009"/>
    <n v="1800.0000000000002"/>
    <n v="0.3"/>
  </r>
  <r>
    <x v="2"/>
    <n v="1128299"/>
    <x v="77"/>
    <x v="2"/>
    <x v="7"/>
    <s v="Seattle"/>
    <x v="1"/>
    <n v="0.8500000000000002"/>
    <n v="7500"/>
    <n v="6375.0000000000018"/>
    <n v="1593.7500000000005"/>
    <n v="0.25"/>
  </r>
  <r>
    <x v="2"/>
    <n v="1128299"/>
    <x v="77"/>
    <x v="2"/>
    <x v="7"/>
    <s v="Seattle"/>
    <x v="2"/>
    <n v="0.80000000000000016"/>
    <n v="5500"/>
    <n v="4400.0000000000009"/>
    <n v="1100.0000000000002"/>
    <n v="0.25"/>
  </r>
  <r>
    <x v="2"/>
    <n v="1128299"/>
    <x v="77"/>
    <x v="2"/>
    <x v="7"/>
    <s v="Seattle"/>
    <x v="3"/>
    <n v="0.80000000000000016"/>
    <n v="5500"/>
    <n v="4400.0000000000009"/>
    <n v="1320.0000000000002"/>
    <n v="0.3"/>
  </r>
  <r>
    <x v="2"/>
    <n v="1128299"/>
    <x v="77"/>
    <x v="2"/>
    <x v="7"/>
    <s v="Seattle"/>
    <x v="4"/>
    <n v="0.90000000000000013"/>
    <n v="4750"/>
    <n v="4275.0000000000009"/>
    <n v="1068.7500000000002"/>
    <n v="0.25"/>
  </r>
  <r>
    <x v="2"/>
    <n v="1128299"/>
    <x v="77"/>
    <x v="2"/>
    <x v="7"/>
    <s v="Seattle"/>
    <x v="5"/>
    <n v="0.95000000000000018"/>
    <n v="5750"/>
    <n v="5462.5000000000009"/>
    <n v="1092.5000000000002"/>
    <n v="0.2"/>
  </r>
  <r>
    <x v="0"/>
    <n v="1185732"/>
    <x v="78"/>
    <x v="4"/>
    <x v="8"/>
    <s v="Miami"/>
    <x v="0"/>
    <n v="0.45"/>
    <n v="10500"/>
    <n v="4725"/>
    <n v="2126.25"/>
    <n v="0.45"/>
  </r>
  <r>
    <x v="0"/>
    <n v="1185732"/>
    <x v="78"/>
    <x v="4"/>
    <x v="8"/>
    <s v="Miami"/>
    <x v="1"/>
    <n v="0.45"/>
    <n v="8500"/>
    <n v="3825"/>
    <n v="1338.75"/>
    <n v="0.35"/>
  </r>
  <r>
    <x v="0"/>
    <n v="1185732"/>
    <x v="78"/>
    <x v="4"/>
    <x v="8"/>
    <s v="Miami"/>
    <x v="2"/>
    <n v="0.35000000000000003"/>
    <n v="8500"/>
    <n v="2975.0000000000005"/>
    <n v="743.75000000000011"/>
    <n v="0.25"/>
  </r>
  <r>
    <x v="0"/>
    <n v="1185732"/>
    <x v="78"/>
    <x v="4"/>
    <x v="8"/>
    <s v="Miami"/>
    <x v="3"/>
    <n v="0.39999999999999997"/>
    <n v="7000"/>
    <n v="2799.9999999999995"/>
    <n v="839.99999999999989"/>
    <n v="0.3"/>
  </r>
  <r>
    <x v="0"/>
    <n v="1185732"/>
    <x v="78"/>
    <x v="4"/>
    <x v="8"/>
    <s v="Miami"/>
    <x v="4"/>
    <n v="0.55000000000000004"/>
    <n v="7500"/>
    <n v="4125"/>
    <n v="1443.75"/>
    <n v="0.35"/>
  </r>
  <r>
    <x v="0"/>
    <n v="1185732"/>
    <x v="78"/>
    <x v="4"/>
    <x v="8"/>
    <s v="Miami"/>
    <x v="5"/>
    <n v="0.45"/>
    <n v="8500"/>
    <n v="3825"/>
    <n v="1912.5"/>
    <n v="0.5"/>
  </r>
  <r>
    <x v="0"/>
    <n v="1185732"/>
    <x v="79"/>
    <x v="4"/>
    <x v="8"/>
    <s v="Miami"/>
    <x v="0"/>
    <n v="0.45"/>
    <n v="11000"/>
    <n v="4950"/>
    <n v="2227.5"/>
    <n v="0.45"/>
  </r>
  <r>
    <x v="0"/>
    <n v="1185732"/>
    <x v="79"/>
    <x v="4"/>
    <x v="8"/>
    <s v="Miami"/>
    <x v="1"/>
    <n v="0.45"/>
    <n v="7500"/>
    <n v="3375"/>
    <n v="1181.25"/>
    <n v="0.35"/>
  </r>
  <r>
    <x v="0"/>
    <n v="1185732"/>
    <x v="79"/>
    <x v="4"/>
    <x v="8"/>
    <s v="Miami"/>
    <x v="2"/>
    <n v="0.35000000000000003"/>
    <n v="8000"/>
    <n v="2800.0000000000005"/>
    <n v="700.00000000000011"/>
    <n v="0.25"/>
  </r>
  <r>
    <x v="0"/>
    <n v="1185732"/>
    <x v="79"/>
    <x v="4"/>
    <x v="8"/>
    <s v="Miami"/>
    <x v="3"/>
    <n v="0.39999999999999997"/>
    <n v="6750"/>
    <n v="2700"/>
    <n v="810"/>
    <n v="0.3"/>
  </r>
  <r>
    <x v="0"/>
    <n v="1185732"/>
    <x v="79"/>
    <x v="4"/>
    <x v="8"/>
    <s v="Miami"/>
    <x v="4"/>
    <n v="0.55000000000000004"/>
    <n v="7500"/>
    <n v="4125"/>
    <n v="1443.75"/>
    <n v="0.35"/>
  </r>
  <r>
    <x v="0"/>
    <n v="1185732"/>
    <x v="79"/>
    <x v="4"/>
    <x v="8"/>
    <s v="Miami"/>
    <x v="5"/>
    <n v="0.45"/>
    <n v="8500"/>
    <n v="3825"/>
    <n v="1912.5"/>
    <n v="0.5"/>
  </r>
  <r>
    <x v="0"/>
    <n v="1185732"/>
    <x v="80"/>
    <x v="4"/>
    <x v="8"/>
    <s v="Miami"/>
    <x v="0"/>
    <n v="0.45"/>
    <n v="10700"/>
    <n v="4815"/>
    <n v="2166.75"/>
    <n v="0.45"/>
  </r>
  <r>
    <x v="0"/>
    <n v="1185732"/>
    <x v="80"/>
    <x v="4"/>
    <x v="8"/>
    <s v="Miami"/>
    <x v="1"/>
    <n v="0.45"/>
    <n v="7500"/>
    <n v="3375"/>
    <n v="1181.25"/>
    <n v="0.35"/>
  </r>
  <r>
    <x v="0"/>
    <n v="1185732"/>
    <x v="80"/>
    <x v="4"/>
    <x v="8"/>
    <s v="Miami"/>
    <x v="2"/>
    <n v="0.35000000000000003"/>
    <n v="7750"/>
    <n v="2712.5000000000005"/>
    <n v="678.12500000000011"/>
    <n v="0.25"/>
  </r>
  <r>
    <x v="0"/>
    <n v="1185732"/>
    <x v="80"/>
    <x v="4"/>
    <x v="8"/>
    <s v="Miami"/>
    <x v="3"/>
    <n v="0.39999999999999997"/>
    <n v="6250"/>
    <n v="2500"/>
    <n v="750"/>
    <n v="0.3"/>
  </r>
  <r>
    <x v="0"/>
    <n v="1185732"/>
    <x v="80"/>
    <x v="4"/>
    <x v="8"/>
    <s v="Miami"/>
    <x v="4"/>
    <n v="0.55000000000000004"/>
    <n v="6750"/>
    <n v="3712.5000000000005"/>
    <n v="1299.375"/>
    <n v="0.35"/>
  </r>
  <r>
    <x v="0"/>
    <n v="1185732"/>
    <x v="80"/>
    <x v="4"/>
    <x v="8"/>
    <s v="Miami"/>
    <x v="5"/>
    <n v="0.45"/>
    <n v="7750"/>
    <n v="3487.5"/>
    <n v="1743.75"/>
    <n v="0.5"/>
  </r>
  <r>
    <x v="0"/>
    <n v="1185732"/>
    <x v="81"/>
    <x v="4"/>
    <x v="8"/>
    <s v="Miami"/>
    <x v="0"/>
    <n v="0.45"/>
    <n v="10250"/>
    <n v="4612.5"/>
    <n v="2075.625"/>
    <n v="0.45"/>
  </r>
  <r>
    <x v="0"/>
    <n v="1185732"/>
    <x v="81"/>
    <x v="4"/>
    <x v="8"/>
    <s v="Miami"/>
    <x v="1"/>
    <n v="0.45"/>
    <n v="7250"/>
    <n v="3262.5"/>
    <n v="1141.875"/>
    <n v="0.35"/>
  </r>
  <r>
    <x v="0"/>
    <n v="1185732"/>
    <x v="81"/>
    <x v="4"/>
    <x v="8"/>
    <s v="Miami"/>
    <x v="2"/>
    <n v="0.35000000000000003"/>
    <n v="7250"/>
    <n v="2537.5000000000005"/>
    <n v="634.37500000000011"/>
    <n v="0.25"/>
  </r>
  <r>
    <x v="0"/>
    <n v="1185732"/>
    <x v="81"/>
    <x v="4"/>
    <x v="8"/>
    <s v="Miami"/>
    <x v="3"/>
    <n v="0.39999999999999997"/>
    <n v="6500"/>
    <n v="2600"/>
    <n v="780"/>
    <n v="0.3"/>
  </r>
  <r>
    <x v="0"/>
    <n v="1185732"/>
    <x v="81"/>
    <x v="4"/>
    <x v="8"/>
    <s v="Miami"/>
    <x v="4"/>
    <n v="0.55000000000000004"/>
    <n v="6750"/>
    <n v="3712.5000000000005"/>
    <n v="1299.375"/>
    <n v="0.35"/>
  </r>
  <r>
    <x v="0"/>
    <n v="1185732"/>
    <x v="81"/>
    <x v="4"/>
    <x v="8"/>
    <s v="Miami"/>
    <x v="5"/>
    <n v="0.45"/>
    <n v="8000"/>
    <n v="3600"/>
    <n v="1800"/>
    <n v="0.5"/>
  </r>
  <r>
    <x v="0"/>
    <n v="1185732"/>
    <x v="82"/>
    <x v="4"/>
    <x v="8"/>
    <s v="Miami"/>
    <x v="0"/>
    <n v="0.55000000000000004"/>
    <n v="10700"/>
    <n v="5885.0000000000009"/>
    <n v="2648.2500000000005"/>
    <n v="0.45"/>
  </r>
  <r>
    <x v="0"/>
    <n v="1185732"/>
    <x v="82"/>
    <x v="4"/>
    <x v="8"/>
    <s v="Miami"/>
    <x v="1"/>
    <n v="0.55000000000000004"/>
    <n v="7750"/>
    <n v="4262.5"/>
    <n v="1491.875"/>
    <n v="0.35"/>
  </r>
  <r>
    <x v="0"/>
    <n v="1185732"/>
    <x v="82"/>
    <x v="4"/>
    <x v="8"/>
    <s v="Miami"/>
    <x v="2"/>
    <n v="0.5"/>
    <n v="7500"/>
    <n v="3750"/>
    <n v="937.5"/>
    <n v="0.25"/>
  </r>
  <r>
    <x v="0"/>
    <n v="1185732"/>
    <x v="82"/>
    <x v="4"/>
    <x v="8"/>
    <s v="Miami"/>
    <x v="3"/>
    <n v="0.5"/>
    <n v="7000"/>
    <n v="3500"/>
    <n v="1050"/>
    <n v="0.3"/>
  </r>
  <r>
    <x v="0"/>
    <n v="1185732"/>
    <x v="82"/>
    <x v="4"/>
    <x v="8"/>
    <s v="Miami"/>
    <x v="4"/>
    <n v="0.6"/>
    <n v="7250"/>
    <n v="4350"/>
    <n v="1522.5"/>
    <n v="0.35"/>
  </r>
  <r>
    <x v="0"/>
    <n v="1185732"/>
    <x v="82"/>
    <x v="4"/>
    <x v="8"/>
    <s v="Miami"/>
    <x v="5"/>
    <n v="0.65"/>
    <n v="8250"/>
    <n v="5362.5"/>
    <n v="2681.25"/>
    <n v="0.5"/>
  </r>
  <r>
    <x v="0"/>
    <n v="1185732"/>
    <x v="83"/>
    <x v="4"/>
    <x v="8"/>
    <s v="Miami"/>
    <x v="0"/>
    <n v="0.6"/>
    <n v="10750"/>
    <n v="6450"/>
    <n v="2902.5"/>
    <n v="0.45"/>
  </r>
  <r>
    <x v="0"/>
    <n v="1185732"/>
    <x v="83"/>
    <x v="4"/>
    <x v="8"/>
    <s v="Miami"/>
    <x v="1"/>
    <n v="0.55000000000000004"/>
    <n v="8250"/>
    <n v="4537.5"/>
    <n v="1588.125"/>
    <n v="0.35"/>
  </r>
  <r>
    <x v="0"/>
    <n v="1185732"/>
    <x v="83"/>
    <x v="4"/>
    <x v="8"/>
    <s v="Miami"/>
    <x v="2"/>
    <n v="0.5"/>
    <n v="8000"/>
    <n v="4000"/>
    <n v="1000"/>
    <n v="0.25"/>
  </r>
  <r>
    <x v="0"/>
    <n v="1185732"/>
    <x v="83"/>
    <x v="4"/>
    <x v="8"/>
    <s v="Miami"/>
    <x v="3"/>
    <n v="0.5"/>
    <n v="7750"/>
    <n v="3875"/>
    <n v="1162.5"/>
    <n v="0.3"/>
  </r>
  <r>
    <x v="0"/>
    <n v="1185732"/>
    <x v="83"/>
    <x v="4"/>
    <x v="8"/>
    <s v="Miami"/>
    <x v="4"/>
    <n v="0.65"/>
    <n v="7750"/>
    <n v="5037.5"/>
    <n v="1763.125"/>
    <n v="0.35"/>
  </r>
  <r>
    <x v="0"/>
    <n v="1185732"/>
    <x v="83"/>
    <x v="4"/>
    <x v="8"/>
    <s v="Miami"/>
    <x v="5"/>
    <n v="0.70000000000000007"/>
    <n v="9250"/>
    <n v="6475.0000000000009"/>
    <n v="3237.5000000000005"/>
    <n v="0.5"/>
  </r>
  <r>
    <x v="0"/>
    <n v="1185732"/>
    <x v="84"/>
    <x v="4"/>
    <x v="8"/>
    <s v="Miami"/>
    <x v="0"/>
    <n v="0.65"/>
    <n v="11500"/>
    <n v="7475"/>
    <n v="3363.75"/>
    <n v="0.45"/>
  </r>
  <r>
    <x v="0"/>
    <n v="1185732"/>
    <x v="84"/>
    <x v="4"/>
    <x v="8"/>
    <s v="Miami"/>
    <x v="1"/>
    <n v="0.60000000000000009"/>
    <n v="9000"/>
    <n v="5400.0000000000009"/>
    <n v="1890.0000000000002"/>
    <n v="0.35"/>
  </r>
  <r>
    <x v="0"/>
    <n v="1185732"/>
    <x v="84"/>
    <x v="4"/>
    <x v="8"/>
    <s v="Miami"/>
    <x v="2"/>
    <n v="0.55000000000000004"/>
    <n v="8250"/>
    <n v="4537.5"/>
    <n v="1134.375"/>
    <n v="0.25"/>
  </r>
  <r>
    <x v="0"/>
    <n v="1185732"/>
    <x v="84"/>
    <x v="4"/>
    <x v="8"/>
    <s v="Miami"/>
    <x v="3"/>
    <n v="0.55000000000000004"/>
    <n v="7750"/>
    <n v="4262.5"/>
    <n v="1278.75"/>
    <n v="0.3"/>
  </r>
  <r>
    <x v="0"/>
    <n v="1185732"/>
    <x v="84"/>
    <x v="4"/>
    <x v="8"/>
    <s v="Miami"/>
    <x v="4"/>
    <n v="0.65"/>
    <n v="8000"/>
    <n v="5200"/>
    <n v="1819.9999999999998"/>
    <n v="0.35"/>
  </r>
  <r>
    <x v="0"/>
    <n v="1185732"/>
    <x v="84"/>
    <x v="4"/>
    <x v="8"/>
    <s v="Miami"/>
    <x v="5"/>
    <n v="0.70000000000000007"/>
    <n v="9750"/>
    <n v="6825.0000000000009"/>
    <n v="3412.5000000000005"/>
    <n v="0.5"/>
  </r>
  <r>
    <x v="0"/>
    <n v="1185732"/>
    <x v="85"/>
    <x v="4"/>
    <x v="8"/>
    <s v="Miami"/>
    <x v="0"/>
    <n v="0.65"/>
    <n v="11250"/>
    <n v="7312.5"/>
    <n v="3290.625"/>
    <n v="0.45"/>
  </r>
  <r>
    <x v="0"/>
    <n v="1185732"/>
    <x v="85"/>
    <x v="4"/>
    <x v="8"/>
    <s v="Miami"/>
    <x v="1"/>
    <n v="0.60000000000000009"/>
    <n v="9000"/>
    <n v="5400.0000000000009"/>
    <n v="1890.0000000000002"/>
    <n v="0.35"/>
  </r>
  <r>
    <x v="0"/>
    <n v="1185732"/>
    <x v="85"/>
    <x v="4"/>
    <x v="8"/>
    <s v="Miami"/>
    <x v="2"/>
    <n v="0.55000000000000004"/>
    <n v="8250"/>
    <n v="4537.5"/>
    <n v="1134.375"/>
    <n v="0.25"/>
  </r>
  <r>
    <x v="0"/>
    <n v="1185732"/>
    <x v="85"/>
    <x v="4"/>
    <x v="8"/>
    <s v="Miami"/>
    <x v="3"/>
    <n v="0.45"/>
    <n v="7750"/>
    <n v="3487.5"/>
    <n v="1046.25"/>
    <n v="0.3"/>
  </r>
  <r>
    <x v="0"/>
    <n v="1185732"/>
    <x v="85"/>
    <x v="4"/>
    <x v="8"/>
    <s v="Miami"/>
    <x v="4"/>
    <n v="0.55000000000000004"/>
    <n v="7500"/>
    <n v="4125"/>
    <n v="1443.75"/>
    <n v="0.35"/>
  </r>
  <r>
    <x v="0"/>
    <n v="1185732"/>
    <x v="85"/>
    <x v="4"/>
    <x v="8"/>
    <s v="Miami"/>
    <x v="5"/>
    <n v="0.60000000000000009"/>
    <n v="9250"/>
    <n v="5550.0000000000009"/>
    <n v="2775.0000000000005"/>
    <n v="0.5"/>
  </r>
  <r>
    <x v="0"/>
    <n v="1185732"/>
    <x v="86"/>
    <x v="4"/>
    <x v="8"/>
    <s v="Miami"/>
    <x v="0"/>
    <n v="0.55000000000000004"/>
    <n v="10500"/>
    <n v="5775.0000000000009"/>
    <n v="2598.7500000000005"/>
    <n v="0.45"/>
  </r>
  <r>
    <x v="0"/>
    <n v="1185732"/>
    <x v="86"/>
    <x v="4"/>
    <x v="8"/>
    <s v="Miami"/>
    <x v="1"/>
    <n v="0.50000000000000011"/>
    <n v="8500"/>
    <n v="4250.0000000000009"/>
    <n v="1487.5000000000002"/>
    <n v="0.35"/>
  </r>
  <r>
    <x v="0"/>
    <n v="1185732"/>
    <x v="86"/>
    <x v="4"/>
    <x v="8"/>
    <s v="Miami"/>
    <x v="2"/>
    <n v="0.45"/>
    <n v="7500"/>
    <n v="3375"/>
    <n v="843.75"/>
    <n v="0.25"/>
  </r>
  <r>
    <x v="0"/>
    <n v="1185732"/>
    <x v="86"/>
    <x v="4"/>
    <x v="8"/>
    <s v="Miami"/>
    <x v="3"/>
    <n v="0.45"/>
    <n v="7250"/>
    <n v="3262.5"/>
    <n v="978.75"/>
    <n v="0.3"/>
  </r>
  <r>
    <x v="0"/>
    <n v="1185732"/>
    <x v="86"/>
    <x v="4"/>
    <x v="8"/>
    <s v="Miami"/>
    <x v="4"/>
    <n v="0.55000000000000004"/>
    <n v="7250"/>
    <n v="3987.5000000000005"/>
    <n v="1395.625"/>
    <n v="0.35"/>
  </r>
  <r>
    <x v="0"/>
    <n v="1185732"/>
    <x v="86"/>
    <x v="4"/>
    <x v="8"/>
    <s v="Miami"/>
    <x v="5"/>
    <n v="0.60000000000000009"/>
    <n v="8250"/>
    <n v="4950.0000000000009"/>
    <n v="2475.0000000000005"/>
    <n v="0.5"/>
  </r>
  <r>
    <x v="0"/>
    <n v="1185732"/>
    <x v="87"/>
    <x v="4"/>
    <x v="8"/>
    <s v="Miami"/>
    <x v="0"/>
    <n v="0.60000000000000009"/>
    <n v="10000"/>
    <n v="6000.0000000000009"/>
    <n v="2700.0000000000005"/>
    <n v="0.45"/>
  </r>
  <r>
    <x v="0"/>
    <n v="1185732"/>
    <x v="87"/>
    <x v="4"/>
    <x v="8"/>
    <s v="Miami"/>
    <x v="1"/>
    <n v="0.50000000000000011"/>
    <n v="8250"/>
    <n v="4125.0000000000009"/>
    <n v="1443.7500000000002"/>
    <n v="0.35"/>
  </r>
  <r>
    <x v="0"/>
    <n v="1185732"/>
    <x v="87"/>
    <x v="4"/>
    <x v="8"/>
    <s v="Miami"/>
    <x v="2"/>
    <n v="0.50000000000000011"/>
    <n v="7250"/>
    <n v="3625.0000000000009"/>
    <n v="906.25000000000023"/>
    <n v="0.25"/>
  </r>
  <r>
    <x v="0"/>
    <n v="1185732"/>
    <x v="87"/>
    <x v="4"/>
    <x v="8"/>
    <s v="Miami"/>
    <x v="3"/>
    <n v="0.50000000000000011"/>
    <n v="7000"/>
    <n v="3500.0000000000009"/>
    <n v="1050.0000000000002"/>
    <n v="0.3"/>
  </r>
  <r>
    <x v="0"/>
    <n v="1185732"/>
    <x v="87"/>
    <x v="4"/>
    <x v="8"/>
    <s v="Miami"/>
    <x v="4"/>
    <n v="0.60000000000000009"/>
    <n v="7000"/>
    <n v="4200.0000000000009"/>
    <n v="1470.0000000000002"/>
    <n v="0.35"/>
  </r>
  <r>
    <x v="0"/>
    <n v="1185732"/>
    <x v="87"/>
    <x v="4"/>
    <x v="8"/>
    <s v="Miami"/>
    <x v="5"/>
    <n v="0.65"/>
    <n v="8250"/>
    <n v="5362.5"/>
    <n v="2681.25"/>
    <n v="0.5"/>
  </r>
  <r>
    <x v="0"/>
    <n v="1185732"/>
    <x v="88"/>
    <x v="4"/>
    <x v="8"/>
    <s v="Miami"/>
    <x v="0"/>
    <n v="0.60000000000000009"/>
    <n v="9750"/>
    <n v="5850.0000000000009"/>
    <n v="2632.5000000000005"/>
    <n v="0.45"/>
  </r>
  <r>
    <x v="0"/>
    <n v="1185732"/>
    <x v="88"/>
    <x v="4"/>
    <x v="8"/>
    <s v="Miami"/>
    <x v="1"/>
    <n v="0.50000000000000011"/>
    <n v="8000"/>
    <n v="4000.0000000000009"/>
    <n v="1400.0000000000002"/>
    <n v="0.35"/>
  </r>
  <r>
    <x v="0"/>
    <n v="1185732"/>
    <x v="88"/>
    <x v="4"/>
    <x v="8"/>
    <s v="Miami"/>
    <x v="2"/>
    <n v="0.50000000000000011"/>
    <n v="7450"/>
    <n v="3725.0000000000009"/>
    <n v="931.25000000000023"/>
    <n v="0.25"/>
  </r>
  <r>
    <x v="0"/>
    <n v="1185732"/>
    <x v="88"/>
    <x v="4"/>
    <x v="8"/>
    <s v="Miami"/>
    <x v="3"/>
    <n v="0.50000000000000011"/>
    <n v="7750"/>
    <n v="3875.0000000000009"/>
    <n v="1162.5000000000002"/>
    <n v="0.3"/>
  </r>
  <r>
    <x v="0"/>
    <n v="1185732"/>
    <x v="88"/>
    <x v="4"/>
    <x v="8"/>
    <s v="Miami"/>
    <x v="4"/>
    <n v="0.65"/>
    <n v="7500"/>
    <n v="4875"/>
    <n v="1706.25"/>
    <n v="0.35"/>
  </r>
  <r>
    <x v="0"/>
    <n v="1185732"/>
    <x v="88"/>
    <x v="4"/>
    <x v="8"/>
    <s v="Miami"/>
    <x v="5"/>
    <n v="0.7"/>
    <n v="8500"/>
    <n v="5950"/>
    <n v="2975"/>
    <n v="0.5"/>
  </r>
  <r>
    <x v="0"/>
    <n v="1185732"/>
    <x v="89"/>
    <x v="4"/>
    <x v="8"/>
    <s v="Miami"/>
    <x v="0"/>
    <n v="0.65"/>
    <n v="10750"/>
    <n v="6987.5"/>
    <n v="3144.375"/>
    <n v="0.45"/>
  </r>
  <r>
    <x v="0"/>
    <n v="1185732"/>
    <x v="89"/>
    <x v="4"/>
    <x v="8"/>
    <s v="Miami"/>
    <x v="1"/>
    <n v="0.55000000000000004"/>
    <n v="8750"/>
    <n v="4812.5"/>
    <n v="1684.375"/>
    <n v="0.35"/>
  </r>
  <r>
    <x v="0"/>
    <n v="1185732"/>
    <x v="89"/>
    <x v="4"/>
    <x v="8"/>
    <s v="Miami"/>
    <x v="2"/>
    <n v="0.55000000000000004"/>
    <n v="8250"/>
    <n v="4537.5"/>
    <n v="1134.375"/>
    <n v="0.25"/>
  </r>
  <r>
    <x v="0"/>
    <n v="1185732"/>
    <x v="89"/>
    <x v="4"/>
    <x v="8"/>
    <s v="Miami"/>
    <x v="3"/>
    <n v="0.55000000000000004"/>
    <n v="7750"/>
    <n v="4262.5"/>
    <n v="1278.75"/>
    <n v="0.3"/>
  </r>
  <r>
    <x v="0"/>
    <n v="1185732"/>
    <x v="89"/>
    <x v="4"/>
    <x v="8"/>
    <s v="Miami"/>
    <x v="4"/>
    <n v="0.65"/>
    <n v="7750"/>
    <n v="5037.5"/>
    <n v="1763.125"/>
    <n v="0.35"/>
  </r>
  <r>
    <x v="0"/>
    <n v="1185732"/>
    <x v="89"/>
    <x v="4"/>
    <x v="8"/>
    <s v="Miami"/>
    <x v="5"/>
    <n v="0.7"/>
    <n v="8750"/>
    <n v="6125"/>
    <n v="3062.5"/>
    <n v="0.5"/>
  </r>
  <r>
    <x v="0"/>
    <n v="1185732"/>
    <x v="90"/>
    <x v="3"/>
    <x v="9"/>
    <s v="Minneapolis"/>
    <x v="0"/>
    <n v="0.35"/>
    <n v="4500"/>
    <n v="1575"/>
    <n v="551.25"/>
    <n v="0.35000000000000003"/>
  </r>
  <r>
    <x v="0"/>
    <n v="1185732"/>
    <x v="90"/>
    <x v="3"/>
    <x v="9"/>
    <s v="Minneapolis"/>
    <x v="1"/>
    <n v="0.35"/>
    <n v="2500"/>
    <n v="875"/>
    <n v="262.5"/>
    <n v="0.3"/>
  </r>
  <r>
    <x v="0"/>
    <n v="1185732"/>
    <x v="90"/>
    <x v="3"/>
    <x v="9"/>
    <s v="Minneapolis"/>
    <x v="2"/>
    <n v="0.25"/>
    <n v="2500"/>
    <n v="625"/>
    <n v="187.5"/>
    <n v="0.3"/>
  </r>
  <r>
    <x v="0"/>
    <n v="1185732"/>
    <x v="90"/>
    <x v="3"/>
    <x v="9"/>
    <s v="Minneapolis"/>
    <x v="3"/>
    <n v="0.30000000000000004"/>
    <n v="1000"/>
    <n v="300.00000000000006"/>
    <n v="105.00000000000003"/>
    <n v="0.35000000000000003"/>
  </r>
  <r>
    <x v="0"/>
    <n v="1185732"/>
    <x v="90"/>
    <x v="3"/>
    <x v="9"/>
    <s v="Minneapolis"/>
    <x v="4"/>
    <n v="0.44999999999999996"/>
    <n v="1500"/>
    <n v="674.99999999999989"/>
    <n v="202.49999999999997"/>
    <n v="0.3"/>
  </r>
  <r>
    <x v="0"/>
    <n v="1185732"/>
    <x v="90"/>
    <x v="3"/>
    <x v="9"/>
    <s v="Minneapolis"/>
    <x v="5"/>
    <n v="0.35"/>
    <n v="2500"/>
    <n v="875"/>
    <n v="393.75"/>
    <n v="0.45"/>
  </r>
  <r>
    <x v="0"/>
    <n v="1185732"/>
    <x v="91"/>
    <x v="3"/>
    <x v="9"/>
    <s v="Minneapolis"/>
    <x v="0"/>
    <n v="0.35"/>
    <n v="5000"/>
    <n v="1750"/>
    <n v="612.50000000000011"/>
    <n v="0.35000000000000003"/>
  </r>
  <r>
    <x v="0"/>
    <n v="1185732"/>
    <x v="91"/>
    <x v="3"/>
    <x v="9"/>
    <s v="Minneapolis"/>
    <x v="1"/>
    <n v="0.35"/>
    <n v="1500"/>
    <n v="525"/>
    <n v="157.5"/>
    <n v="0.3"/>
  </r>
  <r>
    <x v="0"/>
    <n v="1185732"/>
    <x v="91"/>
    <x v="3"/>
    <x v="9"/>
    <s v="Minneapolis"/>
    <x v="2"/>
    <n v="0.25"/>
    <n v="2000"/>
    <n v="500"/>
    <n v="150"/>
    <n v="0.3"/>
  </r>
  <r>
    <x v="0"/>
    <n v="1185732"/>
    <x v="91"/>
    <x v="3"/>
    <x v="9"/>
    <s v="Minneapolis"/>
    <x v="3"/>
    <n v="0.30000000000000004"/>
    <n v="750"/>
    <n v="225.00000000000003"/>
    <n v="78.750000000000014"/>
    <n v="0.35000000000000003"/>
  </r>
  <r>
    <x v="0"/>
    <n v="1185732"/>
    <x v="91"/>
    <x v="3"/>
    <x v="9"/>
    <s v="Minneapolis"/>
    <x v="4"/>
    <n v="0.44999999999999996"/>
    <n v="1500"/>
    <n v="674.99999999999989"/>
    <n v="202.49999999999997"/>
    <n v="0.3"/>
  </r>
  <r>
    <x v="0"/>
    <n v="1185732"/>
    <x v="91"/>
    <x v="3"/>
    <x v="9"/>
    <s v="Minneapolis"/>
    <x v="5"/>
    <n v="0.35"/>
    <n v="2250"/>
    <n v="787.5"/>
    <n v="354.375"/>
    <n v="0.45"/>
  </r>
  <r>
    <x v="0"/>
    <n v="1185732"/>
    <x v="92"/>
    <x v="3"/>
    <x v="9"/>
    <s v="Minneapolis"/>
    <x v="0"/>
    <n v="0.4"/>
    <n v="4450"/>
    <n v="1780"/>
    <n v="623.00000000000011"/>
    <n v="0.35000000000000003"/>
  </r>
  <r>
    <x v="0"/>
    <n v="1185732"/>
    <x v="92"/>
    <x v="3"/>
    <x v="9"/>
    <s v="Minneapolis"/>
    <x v="1"/>
    <n v="0.4"/>
    <n v="1250"/>
    <n v="500"/>
    <n v="150"/>
    <n v="0.3"/>
  </r>
  <r>
    <x v="0"/>
    <n v="1185732"/>
    <x v="92"/>
    <x v="3"/>
    <x v="9"/>
    <s v="Minneapolis"/>
    <x v="2"/>
    <n v="0.30000000000000004"/>
    <n v="1750"/>
    <n v="525.00000000000011"/>
    <n v="157.50000000000003"/>
    <n v="0.3"/>
  </r>
  <r>
    <x v="0"/>
    <n v="1185732"/>
    <x v="92"/>
    <x v="3"/>
    <x v="9"/>
    <s v="Minneapolis"/>
    <x v="3"/>
    <n v="0.35"/>
    <n v="250"/>
    <n v="87.5"/>
    <n v="30.625000000000004"/>
    <n v="0.35000000000000003"/>
  </r>
  <r>
    <x v="0"/>
    <n v="1185732"/>
    <x v="92"/>
    <x v="3"/>
    <x v="9"/>
    <s v="Minneapolis"/>
    <x v="4"/>
    <n v="0.5"/>
    <n v="750"/>
    <n v="375"/>
    <n v="112.5"/>
    <n v="0.3"/>
  </r>
  <r>
    <x v="0"/>
    <n v="1185732"/>
    <x v="92"/>
    <x v="3"/>
    <x v="9"/>
    <s v="Minneapolis"/>
    <x v="5"/>
    <n v="0.4"/>
    <n v="1750"/>
    <n v="700"/>
    <n v="315"/>
    <n v="0.45"/>
  </r>
  <r>
    <x v="0"/>
    <n v="1185732"/>
    <x v="93"/>
    <x v="3"/>
    <x v="9"/>
    <s v="Minneapolis"/>
    <x v="0"/>
    <n v="0.4"/>
    <n v="4000"/>
    <n v="1600"/>
    <n v="560"/>
    <n v="0.35000000000000003"/>
  </r>
  <r>
    <x v="0"/>
    <n v="1185732"/>
    <x v="93"/>
    <x v="3"/>
    <x v="9"/>
    <s v="Minneapolis"/>
    <x v="1"/>
    <n v="0.4"/>
    <n v="1000"/>
    <n v="400"/>
    <n v="120"/>
    <n v="0.3"/>
  </r>
  <r>
    <x v="0"/>
    <n v="1185732"/>
    <x v="93"/>
    <x v="3"/>
    <x v="9"/>
    <s v="Minneapolis"/>
    <x v="2"/>
    <n v="0.30000000000000004"/>
    <n v="1000"/>
    <n v="300.00000000000006"/>
    <n v="90.000000000000014"/>
    <n v="0.3"/>
  </r>
  <r>
    <x v="0"/>
    <n v="1185732"/>
    <x v="93"/>
    <x v="3"/>
    <x v="9"/>
    <s v="Minneapolis"/>
    <x v="3"/>
    <n v="0.35"/>
    <n v="250"/>
    <n v="87.5"/>
    <n v="30.625000000000004"/>
    <n v="0.35000000000000003"/>
  </r>
  <r>
    <x v="0"/>
    <n v="1185732"/>
    <x v="93"/>
    <x v="3"/>
    <x v="9"/>
    <s v="Minneapolis"/>
    <x v="4"/>
    <n v="0.5"/>
    <n v="500"/>
    <n v="250"/>
    <n v="75"/>
    <n v="0.3"/>
  </r>
  <r>
    <x v="0"/>
    <n v="1185732"/>
    <x v="93"/>
    <x v="3"/>
    <x v="9"/>
    <s v="Minneapolis"/>
    <x v="5"/>
    <n v="0.4"/>
    <n v="1750"/>
    <n v="700"/>
    <n v="315"/>
    <n v="0.45"/>
  </r>
  <r>
    <x v="0"/>
    <n v="1185732"/>
    <x v="94"/>
    <x v="3"/>
    <x v="9"/>
    <s v="Minneapolis"/>
    <x v="0"/>
    <n v="0.5"/>
    <n v="4450"/>
    <n v="2225"/>
    <n v="778.75000000000011"/>
    <n v="0.35000000000000003"/>
  </r>
  <r>
    <x v="0"/>
    <n v="1185732"/>
    <x v="94"/>
    <x v="3"/>
    <x v="9"/>
    <s v="Minneapolis"/>
    <x v="1"/>
    <n v="0.45000000000000007"/>
    <n v="1500"/>
    <n v="675.00000000000011"/>
    <n v="202.50000000000003"/>
    <n v="0.3"/>
  </r>
  <r>
    <x v="0"/>
    <n v="1185732"/>
    <x v="94"/>
    <x v="3"/>
    <x v="9"/>
    <s v="Minneapolis"/>
    <x v="2"/>
    <n v="0.4"/>
    <n v="1250"/>
    <n v="500"/>
    <n v="150"/>
    <n v="0.3"/>
  </r>
  <r>
    <x v="0"/>
    <n v="1185732"/>
    <x v="94"/>
    <x v="3"/>
    <x v="9"/>
    <s v="Minneapolis"/>
    <x v="3"/>
    <n v="0.4"/>
    <n v="500"/>
    <n v="200"/>
    <n v="70"/>
    <n v="0.35000000000000003"/>
  </r>
  <r>
    <x v="0"/>
    <n v="1185732"/>
    <x v="94"/>
    <x v="3"/>
    <x v="9"/>
    <s v="Minneapolis"/>
    <x v="4"/>
    <n v="0.54999999999999993"/>
    <n v="750"/>
    <n v="412.49999999999994"/>
    <n v="123.74999999999997"/>
    <n v="0.3"/>
  </r>
  <r>
    <x v="0"/>
    <n v="1185732"/>
    <x v="94"/>
    <x v="3"/>
    <x v="9"/>
    <s v="Minneapolis"/>
    <x v="5"/>
    <n v="0.6"/>
    <n v="1750"/>
    <n v="1050"/>
    <n v="472.5"/>
    <n v="0.45"/>
  </r>
  <r>
    <x v="0"/>
    <n v="1185732"/>
    <x v="95"/>
    <x v="3"/>
    <x v="9"/>
    <s v="Minneapolis"/>
    <x v="0"/>
    <n v="0.45"/>
    <n v="4250"/>
    <n v="1912.5"/>
    <n v="669.37500000000011"/>
    <n v="0.35000000000000003"/>
  </r>
  <r>
    <x v="0"/>
    <n v="1185732"/>
    <x v="95"/>
    <x v="3"/>
    <x v="9"/>
    <s v="Minneapolis"/>
    <x v="1"/>
    <n v="0.40000000000000008"/>
    <n v="1750"/>
    <n v="700.00000000000011"/>
    <n v="210.00000000000003"/>
    <n v="0.3"/>
  </r>
  <r>
    <x v="0"/>
    <n v="1185732"/>
    <x v="95"/>
    <x v="3"/>
    <x v="9"/>
    <s v="Minneapolis"/>
    <x v="2"/>
    <n v="0.35000000000000003"/>
    <n v="1750"/>
    <n v="612.50000000000011"/>
    <n v="183.75000000000003"/>
    <n v="0.3"/>
  </r>
  <r>
    <x v="0"/>
    <n v="1185732"/>
    <x v="95"/>
    <x v="3"/>
    <x v="9"/>
    <s v="Minneapolis"/>
    <x v="3"/>
    <n v="0.35000000000000003"/>
    <n v="1500"/>
    <n v="525"/>
    <n v="183.75000000000003"/>
    <n v="0.35000000000000003"/>
  </r>
  <r>
    <x v="0"/>
    <n v="1185732"/>
    <x v="95"/>
    <x v="3"/>
    <x v="9"/>
    <s v="Minneapolis"/>
    <x v="4"/>
    <n v="0.5"/>
    <n v="1500"/>
    <n v="750"/>
    <n v="225"/>
    <n v="0.3"/>
  </r>
  <r>
    <x v="0"/>
    <n v="1185732"/>
    <x v="95"/>
    <x v="3"/>
    <x v="9"/>
    <s v="Minneapolis"/>
    <x v="5"/>
    <n v="0.55000000000000004"/>
    <n v="3250"/>
    <n v="1787.5000000000002"/>
    <n v="804.37500000000011"/>
    <n v="0.45"/>
  </r>
  <r>
    <x v="0"/>
    <n v="1185732"/>
    <x v="96"/>
    <x v="3"/>
    <x v="9"/>
    <s v="Minneapolis"/>
    <x v="0"/>
    <n v="0.5"/>
    <n v="5500"/>
    <n v="2750"/>
    <n v="962.50000000000011"/>
    <n v="0.35000000000000003"/>
  </r>
  <r>
    <x v="0"/>
    <n v="1185732"/>
    <x v="96"/>
    <x v="3"/>
    <x v="9"/>
    <s v="Minneapolis"/>
    <x v="1"/>
    <n v="0.45000000000000007"/>
    <n v="3000"/>
    <n v="1350.0000000000002"/>
    <n v="405.00000000000006"/>
    <n v="0.3"/>
  </r>
  <r>
    <x v="0"/>
    <n v="1185732"/>
    <x v="96"/>
    <x v="3"/>
    <x v="9"/>
    <s v="Minneapolis"/>
    <x v="2"/>
    <n v="0.4"/>
    <n v="2250"/>
    <n v="900"/>
    <n v="270"/>
    <n v="0.3"/>
  </r>
  <r>
    <x v="0"/>
    <n v="1185732"/>
    <x v="96"/>
    <x v="3"/>
    <x v="9"/>
    <s v="Minneapolis"/>
    <x v="3"/>
    <n v="0.4"/>
    <n v="1750"/>
    <n v="700"/>
    <n v="245.00000000000003"/>
    <n v="0.35000000000000003"/>
  </r>
  <r>
    <x v="0"/>
    <n v="1185732"/>
    <x v="96"/>
    <x v="3"/>
    <x v="9"/>
    <s v="Minneapolis"/>
    <x v="4"/>
    <n v="0.5"/>
    <n v="2000"/>
    <n v="1000"/>
    <n v="300"/>
    <n v="0.3"/>
  </r>
  <r>
    <x v="0"/>
    <n v="1185732"/>
    <x v="96"/>
    <x v="3"/>
    <x v="9"/>
    <s v="Minneapolis"/>
    <x v="5"/>
    <n v="0.55000000000000004"/>
    <n v="3750"/>
    <n v="2062.5"/>
    <n v="928.125"/>
    <n v="0.45"/>
  </r>
  <r>
    <x v="0"/>
    <n v="1185732"/>
    <x v="97"/>
    <x v="3"/>
    <x v="9"/>
    <s v="Minneapolis"/>
    <x v="0"/>
    <n v="0.5"/>
    <n v="5250"/>
    <n v="2625"/>
    <n v="918.75000000000011"/>
    <n v="0.35000000000000003"/>
  </r>
  <r>
    <x v="0"/>
    <n v="1185732"/>
    <x v="97"/>
    <x v="3"/>
    <x v="9"/>
    <s v="Minneapolis"/>
    <x v="1"/>
    <n v="0.45000000000000007"/>
    <n v="3000"/>
    <n v="1350.0000000000002"/>
    <n v="405.00000000000006"/>
    <n v="0.3"/>
  </r>
  <r>
    <x v="0"/>
    <n v="1185732"/>
    <x v="97"/>
    <x v="3"/>
    <x v="9"/>
    <s v="Minneapolis"/>
    <x v="2"/>
    <n v="0.4"/>
    <n v="2250"/>
    <n v="900"/>
    <n v="270"/>
    <n v="0.3"/>
  </r>
  <r>
    <x v="0"/>
    <n v="1185732"/>
    <x v="97"/>
    <x v="3"/>
    <x v="9"/>
    <s v="Minneapolis"/>
    <x v="3"/>
    <n v="0.35000000000000003"/>
    <n v="1750"/>
    <n v="612.50000000000011"/>
    <n v="214.37500000000006"/>
    <n v="0.35000000000000003"/>
  </r>
  <r>
    <x v="0"/>
    <n v="1185732"/>
    <x v="97"/>
    <x v="3"/>
    <x v="9"/>
    <s v="Minneapolis"/>
    <x v="4"/>
    <n v="0.45"/>
    <n v="1500"/>
    <n v="675"/>
    <n v="202.5"/>
    <n v="0.3"/>
  </r>
  <r>
    <x v="0"/>
    <n v="1185732"/>
    <x v="97"/>
    <x v="3"/>
    <x v="9"/>
    <s v="Minneapolis"/>
    <x v="5"/>
    <n v="0.5"/>
    <n v="3250"/>
    <n v="1625"/>
    <n v="731.25"/>
    <n v="0.45"/>
  </r>
  <r>
    <x v="0"/>
    <n v="1185732"/>
    <x v="98"/>
    <x v="3"/>
    <x v="9"/>
    <s v="Minneapolis"/>
    <x v="0"/>
    <n v="0.45"/>
    <n v="4500"/>
    <n v="2025"/>
    <n v="708.75000000000011"/>
    <n v="0.35000000000000003"/>
  </r>
  <r>
    <x v="0"/>
    <n v="1185732"/>
    <x v="98"/>
    <x v="3"/>
    <x v="9"/>
    <s v="Minneapolis"/>
    <x v="1"/>
    <n v="0.40000000000000008"/>
    <n v="2500"/>
    <n v="1000.0000000000002"/>
    <n v="300.00000000000006"/>
    <n v="0.3"/>
  </r>
  <r>
    <x v="0"/>
    <n v="1185732"/>
    <x v="98"/>
    <x v="3"/>
    <x v="9"/>
    <s v="Minneapolis"/>
    <x v="2"/>
    <n v="0.25"/>
    <n v="1500"/>
    <n v="375"/>
    <n v="112.5"/>
    <n v="0.3"/>
  </r>
  <r>
    <x v="0"/>
    <n v="1185732"/>
    <x v="98"/>
    <x v="3"/>
    <x v="9"/>
    <s v="Minneapolis"/>
    <x v="3"/>
    <n v="0.25"/>
    <n v="1250"/>
    <n v="312.5"/>
    <n v="109.37500000000001"/>
    <n v="0.35000000000000003"/>
  </r>
  <r>
    <x v="0"/>
    <n v="1185732"/>
    <x v="98"/>
    <x v="3"/>
    <x v="9"/>
    <s v="Minneapolis"/>
    <x v="4"/>
    <n v="0.35"/>
    <n v="1250"/>
    <n v="437.5"/>
    <n v="131.25"/>
    <n v="0.3"/>
  </r>
  <r>
    <x v="0"/>
    <n v="1185732"/>
    <x v="98"/>
    <x v="3"/>
    <x v="9"/>
    <s v="Minneapolis"/>
    <x v="5"/>
    <n v="0.4"/>
    <n v="2000"/>
    <n v="800"/>
    <n v="360"/>
    <n v="0.45"/>
  </r>
  <r>
    <x v="0"/>
    <n v="1185732"/>
    <x v="99"/>
    <x v="3"/>
    <x v="9"/>
    <s v="Minneapolis"/>
    <x v="0"/>
    <n v="0.44999999999999996"/>
    <n v="3750"/>
    <n v="1687.4999999999998"/>
    <n v="590.625"/>
    <n v="0.35000000000000003"/>
  </r>
  <r>
    <x v="0"/>
    <n v="1185732"/>
    <x v="99"/>
    <x v="3"/>
    <x v="9"/>
    <s v="Minneapolis"/>
    <x v="1"/>
    <n v="0.35"/>
    <n v="2000"/>
    <n v="700"/>
    <n v="210"/>
    <n v="0.3"/>
  </r>
  <r>
    <x v="0"/>
    <n v="1185732"/>
    <x v="99"/>
    <x v="3"/>
    <x v="9"/>
    <s v="Minneapolis"/>
    <x v="2"/>
    <n v="0.35"/>
    <n v="1000"/>
    <n v="350"/>
    <n v="105"/>
    <n v="0.3"/>
  </r>
  <r>
    <x v="0"/>
    <n v="1185732"/>
    <x v="99"/>
    <x v="3"/>
    <x v="9"/>
    <s v="Minneapolis"/>
    <x v="3"/>
    <n v="0.35"/>
    <n v="750"/>
    <n v="262.5"/>
    <n v="91.875000000000014"/>
    <n v="0.35000000000000003"/>
  </r>
  <r>
    <x v="0"/>
    <n v="1185732"/>
    <x v="99"/>
    <x v="3"/>
    <x v="9"/>
    <s v="Minneapolis"/>
    <x v="4"/>
    <n v="0.44999999999999996"/>
    <n v="750"/>
    <n v="337.49999999999994"/>
    <n v="101.24999999999999"/>
    <n v="0.3"/>
  </r>
  <r>
    <x v="0"/>
    <n v="1185732"/>
    <x v="99"/>
    <x v="3"/>
    <x v="9"/>
    <s v="Minneapolis"/>
    <x v="5"/>
    <n v="0.49999999999999989"/>
    <n v="2000"/>
    <n v="999.99999999999977"/>
    <n v="449.99999999999989"/>
    <n v="0.45"/>
  </r>
  <r>
    <x v="0"/>
    <n v="1185732"/>
    <x v="100"/>
    <x v="3"/>
    <x v="9"/>
    <s v="Minneapolis"/>
    <x v="0"/>
    <n v="0.5"/>
    <n v="3500"/>
    <n v="1750"/>
    <n v="612.50000000000011"/>
    <n v="0.35000000000000003"/>
  </r>
  <r>
    <x v="0"/>
    <n v="1185732"/>
    <x v="100"/>
    <x v="3"/>
    <x v="9"/>
    <s v="Minneapolis"/>
    <x v="1"/>
    <n v="0.4"/>
    <n v="2000"/>
    <n v="800"/>
    <n v="240"/>
    <n v="0.3"/>
  </r>
  <r>
    <x v="0"/>
    <n v="1185732"/>
    <x v="100"/>
    <x v="3"/>
    <x v="9"/>
    <s v="Minneapolis"/>
    <x v="2"/>
    <n v="0.4"/>
    <n v="1450"/>
    <n v="580"/>
    <n v="174"/>
    <n v="0.3"/>
  </r>
  <r>
    <x v="0"/>
    <n v="1185732"/>
    <x v="100"/>
    <x v="3"/>
    <x v="9"/>
    <s v="Minneapolis"/>
    <x v="3"/>
    <n v="0.4"/>
    <n v="1500"/>
    <n v="600"/>
    <n v="210.00000000000003"/>
    <n v="0.35000000000000003"/>
  </r>
  <r>
    <x v="0"/>
    <n v="1185732"/>
    <x v="100"/>
    <x v="3"/>
    <x v="9"/>
    <s v="Minneapolis"/>
    <x v="4"/>
    <n v="0.54999999999999993"/>
    <n v="1250"/>
    <n v="687.49999999999989"/>
    <n v="206.24999999999997"/>
    <n v="0.3"/>
  </r>
  <r>
    <x v="0"/>
    <n v="1185732"/>
    <x v="100"/>
    <x v="3"/>
    <x v="9"/>
    <s v="Minneapolis"/>
    <x v="5"/>
    <n v="0.59999999999999987"/>
    <n v="2250"/>
    <n v="1349.9999999999998"/>
    <n v="607.49999999999989"/>
    <n v="0.45"/>
  </r>
  <r>
    <x v="0"/>
    <n v="1185732"/>
    <x v="101"/>
    <x v="3"/>
    <x v="9"/>
    <s v="Minneapolis"/>
    <x v="0"/>
    <n v="0.54999999999999993"/>
    <n v="4750"/>
    <n v="2612.4999999999995"/>
    <n v="914.37499999999989"/>
    <n v="0.35000000000000003"/>
  </r>
  <r>
    <x v="0"/>
    <n v="1185732"/>
    <x v="101"/>
    <x v="3"/>
    <x v="9"/>
    <s v="Minneapolis"/>
    <x v="1"/>
    <n v="0.45"/>
    <n v="2750"/>
    <n v="1237.5"/>
    <n v="371.25"/>
    <n v="0.3"/>
  </r>
  <r>
    <x v="0"/>
    <n v="1185732"/>
    <x v="101"/>
    <x v="3"/>
    <x v="9"/>
    <s v="Minneapolis"/>
    <x v="2"/>
    <n v="0.45"/>
    <n v="2250"/>
    <n v="1012.5"/>
    <n v="303.75"/>
    <n v="0.3"/>
  </r>
  <r>
    <x v="0"/>
    <n v="1185732"/>
    <x v="101"/>
    <x v="3"/>
    <x v="9"/>
    <s v="Minneapolis"/>
    <x v="3"/>
    <n v="0.45"/>
    <n v="1750"/>
    <n v="787.5"/>
    <n v="275.625"/>
    <n v="0.35000000000000003"/>
  </r>
  <r>
    <x v="0"/>
    <n v="1185732"/>
    <x v="101"/>
    <x v="3"/>
    <x v="9"/>
    <s v="Minneapolis"/>
    <x v="4"/>
    <n v="0.54999999999999993"/>
    <n v="1750"/>
    <n v="962.49999999999989"/>
    <n v="288.74999999999994"/>
    <n v="0.3"/>
  </r>
  <r>
    <x v="0"/>
    <n v="1185732"/>
    <x v="101"/>
    <x v="3"/>
    <x v="9"/>
    <s v="Minneapolis"/>
    <x v="5"/>
    <n v="0.59999999999999987"/>
    <n v="2750"/>
    <n v="1649.9999999999995"/>
    <n v="742.49999999999977"/>
    <n v="0.45"/>
  </r>
  <r>
    <x v="3"/>
    <n v="1189833"/>
    <x v="102"/>
    <x v="3"/>
    <x v="10"/>
    <s v="Billings"/>
    <x v="0"/>
    <n v="0.35"/>
    <n v="4750"/>
    <n v="1662.5"/>
    <n v="748.125"/>
    <n v="0.45"/>
  </r>
  <r>
    <x v="3"/>
    <n v="1189833"/>
    <x v="102"/>
    <x v="3"/>
    <x v="10"/>
    <s v="Billings"/>
    <x v="1"/>
    <n v="0.45"/>
    <n v="4750"/>
    <n v="2137.5"/>
    <n v="641.25"/>
    <n v="0.3"/>
  </r>
  <r>
    <x v="3"/>
    <n v="1189833"/>
    <x v="102"/>
    <x v="3"/>
    <x v="10"/>
    <s v="Billings"/>
    <x v="2"/>
    <n v="0.45"/>
    <n v="4750"/>
    <n v="2137.5"/>
    <n v="961.875"/>
    <n v="0.45"/>
  </r>
  <r>
    <x v="3"/>
    <n v="1189833"/>
    <x v="102"/>
    <x v="3"/>
    <x v="10"/>
    <s v="Billings"/>
    <x v="3"/>
    <n v="0.45"/>
    <n v="3250"/>
    <n v="1462.5"/>
    <n v="585"/>
    <n v="0.39999999999999997"/>
  </r>
  <r>
    <x v="3"/>
    <n v="1189833"/>
    <x v="102"/>
    <x v="3"/>
    <x v="10"/>
    <s v="Billings"/>
    <x v="4"/>
    <n v="0.5"/>
    <n v="2750"/>
    <n v="1375"/>
    <n v="825.00000000000011"/>
    <n v="0.60000000000000009"/>
  </r>
  <r>
    <x v="3"/>
    <n v="1189833"/>
    <x v="102"/>
    <x v="3"/>
    <x v="10"/>
    <s v="Billings"/>
    <x v="5"/>
    <n v="0.45"/>
    <n v="4750"/>
    <n v="2137.5"/>
    <n v="534.375"/>
    <n v="0.25"/>
  </r>
  <r>
    <x v="3"/>
    <n v="1189833"/>
    <x v="103"/>
    <x v="3"/>
    <x v="10"/>
    <s v="Billings"/>
    <x v="0"/>
    <n v="0.35"/>
    <n v="5250"/>
    <n v="1837.4999999999998"/>
    <n v="826.87499999999989"/>
    <n v="0.45"/>
  </r>
  <r>
    <x v="3"/>
    <n v="1189833"/>
    <x v="103"/>
    <x v="3"/>
    <x v="10"/>
    <s v="Billings"/>
    <x v="1"/>
    <n v="0.45"/>
    <n v="4250"/>
    <n v="1912.5"/>
    <n v="573.75"/>
    <n v="0.3"/>
  </r>
  <r>
    <x v="3"/>
    <n v="1189833"/>
    <x v="103"/>
    <x v="3"/>
    <x v="10"/>
    <s v="Billings"/>
    <x v="2"/>
    <n v="0.45"/>
    <n v="4500"/>
    <n v="2025"/>
    <n v="911.25"/>
    <n v="0.45"/>
  </r>
  <r>
    <x v="3"/>
    <n v="1189833"/>
    <x v="103"/>
    <x v="3"/>
    <x v="10"/>
    <s v="Billings"/>
    <x v="3"/>
    <n v="0.45"/>
    <n v="3000"/>
    <n v="1350"/>
    <n v="540"/>
    <n v="0.39999999999999997"/>
  </r>
  <r>
    <x v="3"/>
    <n v="1189833"/>
    <x v="103"/>
    <x v="3"/>
    <x v="10"/>
    <s v="Billings"/>
    <x v="4"/>
    <n v="0.5"/>
    <n v="2250"/>
    <n v="1125"/>
    <n v="675.00000000000011"/>
    <n v="0.60000000000000009"/>
  </r>
  <r>
    <x v="3"/>
    <n v="1189833"/>
    <x v="103"/>
    <x v="3"/>
    <x v="10"/>
    <s v="Billings"/>
    <x v="5"/>
    <n v="0.45"/>
    <n v="4250"/>
    <n v="1912.5"/>
    <n v="478.125"/>
    <n v="0.25"/>
  </r>
  <r>
    <x v="3"/>
    <n v="1189833"/>
    <x v="104"/>
    <x v="3"/>
    <x v="10"/>
    <s v="Billings"/>
    <x v="0"/>
    <n v="0.35"/>
    <n v="5750"/>
    <n v="2012.4999999999998"/>
    <n v="905.62499999999989"/>
    <n v="0.45"/>
  </r>
  <r>
    <x v="3"/>
    <n v="1189833"/>
    <x v="104"/>
    <x v="3"/>
    <x v="10"/>
    <s v="Billings"/>
    <x v="1"/>
    <n v="0.45"/>
    <n v="4250"/>
    <n v="1912.5"/>
    <n v="573.75"/>
    <n v="0.3"/>
  </r>
  <r>
    <x v="3"/>
    <n v="1189833"/>
    <x v="104"/>
    <x v="3"/>
    <x v="10"/>
    <s v="Billings"/>
    <x v="2"/>
    <n v="0.45"/>
    <n v="4250"/>
    <n v="1912.5"/>
    <n v="860.625"/>
    <n v="0.45"/>
  </r>
  <r>
    <x v="3"/>
    <n v="1189833"/>
    <x v="104"/>
    <x v="3"/>
    <x v="10"/>
    <s v="Billings"/>
    <x v="3"/>
    <n v="0.45"/>
    <n v="3250"/>
    <n v="1462.5"/>
    <n v="585"/>
    <n v="0.39999999999999997"/>
  </r>
  <r>
    <x v="3"/>
    <n v="1189833"/>
    <x v="104"/>
    <x v="3"/>
    <x v="10"/>
    <s v="Billings"/>
    <x v="4"/>
    <n v="0.5"/>
    <n v="2000"/>
    <n v="1000"/>
    <n v="600.00000000000011"/>
    <n v="0.60000000000000009"/>
  </r>
  <r>
    <x v="3"/>
    <n v="1189833"/>
    <x v="104"/>
    <x v="3"/>
    <x v="10"/>
    <s v="Billings"/>
    <x v="5"/>
    <n v="0.45"/>
    <n v="4000"/>
    <n v="1800"/>
    <n v="450"/>
    <n v="0.25"/>
  </r>
  <r>
    <x v="3"/>
    <n v="1189833"/>
    <x v="105"/>
    <x v="3"/>
    <x v="10"/>
    <s v="Billings"/>
    <x v="0"/>
    <n v="0.45"/>
    <n v="5750"/>
    <n v="2587.5"/>
    <n v="1164.375"/>
    <n v="0.45"/>
  </r>
  <r>
    <x v="3"/>
    <n v="1189833"/>
    <x v="105"/>
    <x v="3"/>
    <x v="10"/>
    <s v="Billings"/>
    <x v="1"/>
    <n v="0.45"/>
    <n v="3750"/>
    <n v="1687.5"/>
    <n v="506.25"/>
    <n v="0.3"/>
  </r>
  <r>
    <x v="3"/>
    <n v="1189833"/>
    <x v="105"/>
    <x v="3"/>
    <x v="10"/>
    <s v="Billings"/>
    <x v="2"/>
    <n v="0.45"/>
    <n v="4000"/>
    <n v="1800"/>
    <n v="810"/>
    <n v="0.45"/>
  </r>
  <r>
    <x v="3"/>
    <n v="1189833"/>
    <x v="105"/>
    <x v="3"/>
    <x v="10"/>
    <s v="Billings"/>
    <x v="3"/>
    <n v="0.4"/>
    <n v="3000"/>
    <n v="1200"/>
    <n v="479.99999999999994"/>
    <n v="0.39999999999999997"/>
  </r>
  <r>
    <x v="3"/>
    <n v="1189833"/>
    <x v="105"/>
    <x v="3"/>
    <x v="10"/>
    <s v="Billings"/>
    <x v="4"/>
    <n v="0.45"/>
    <n v="2000"/>
    <n v="900"/>
    <n v="540.00000000000011"/>
    <n v="0.60000000000000009"/>
  </r>
  <r>
    <x v="3"/>
    <n v="1189833"/>
    <x v="105"/>
    <x v="3"/>
    <x v="10"/>
    <s v="Billings"/>
    <x v="5"/>
    <n v="0.6"/>
    <n v="3750"/>
    <n v="2250"/>
    <n v="562.5"/>
    <n v="0.25"/>
  </r>
  <r>
    <x v="3"/>
    <n v="1189833"/>
    <x v="106"/>
    <x v="3"/>
    <x v="10"/>
    <s v="Billings"/>
    <x v="0"/>
    <n v="0.4"/>
    <n v="5750"/>
    <n v="2300"/>
    <n v="1035"/>
    <n v="0.45"/>
  </r>
  <r>
    <x v="3"/>
    <n v="1189833"/>
    <x v="106"/>
    <x v="3"/>
    <x v="10"/>
    <s v="Billings"/>
    <x v="1"/>
    <n v="0.45"/>
    <n v="4250"/>
    <n v="1912.5"/>
    <n v="573.75"/>
    <n v="0.3"/>
  </r>
  <r>
    <x v="3"/>
    <n v="1189833"/>
    <x v="106"/>
    <x v="3"/>
    <x v="10"/>
    <s v="Billings"/>
    <x v="2"/>
    <n v="0.45"/>
    <n v="4250"/>
    <n v="1912.5"/>
    <n v="860.625"/>
    <n v="0.45"/>
  </r>
  <r>
    <x v="3"/>
    <n v="1189833"/>
    <x v="106"/>
    <x v="3"/>
    <x v="10"/>
    <s v="Billings"/>
    <x v="3"/>
    <n v="0.4"/>
    <n v="3250"/>
    <n v="1300"/>
    <n v="520"/>
    <n v="0.39999999999999997"/>
  </r>
  <r>
    <x v="3"/>
    <n v="1189833"/>
    <x v="106"/>
    <x v="3"/>
    <x v="10"/>
    <s v="Billings"/>
    <x v="4"/>
    <n v="0.45"/>
    <n v="2250"/>
    <n v="1012.5"/>
    <n v="607.50000000000011"/>
    <n v="0.60000000000000009"/>
  </r>
  <r>
    <x v="3"/>
    <n v="1189833"/>
    <x v="106"/>
    <x v="3"/>
    <x v="10"/>
    <s v="Billings"/>
    <x v="5"/>
    <n v="0.6"/>
    <n v="4000"/>
    <n v="2400"/>
    <n v="600"/>
    <n v="0.25"/>
  </r>
  <r>
    <x v="3"/>
    <n v="1189833"/>
    <x v="107"/>
    <x v="3"/>
    <x v="10"/>
    <s v="Billings"/>
    <x v="0"/>
    <n v="0.4"/>
    <n v="6750"/>
    <n v="2700"/>
    <n v="1215"/>
    <n v="0.45"/>
  </r>
  <r>
    <x v="3"/>
    <n v="1189833"/>
    <x v="107"/>
    <x v="3"/>
    <x v="10"/>
    <s v="Billings"/>
    <x v="1"/>
    <n v="0.45"/>
    <n v="5250"/>
    <n v="2362.5"/>
    <n v="708.75"/>
    <n v="0.3"/>
  </r>
  <r>
    <x v="3"/>
    <n v="1189833"/>
    <x v="107"/>
    <x v="3"/>
    <x v="10"/>
    <s v="Billings"/>
    <x v="2"/>
    <n v="0.45"/>
    <n v="5500"/>
    <n v="2475"/>
    <n v="1113.75"/>
    <n v="0.45"/>
  </r>
  <r>
    <x v="3"/>
    <n v="1189833"/>
    <x v="107"/>
    <x v="3"/>
    <x v="10"/>
    <s v="Billings"/>
    <x v="3"/>
    <n v="0.4"/>
    <n v="4250"/>
    <n v="1700"/>
    <n v="680"/>
    <n v="0.39999999999999997"/>
  </r>
  <r>
    <x v="3"/>
    <n v="1189833"/>
    <x v="107"/>
    <x v="3"/>
    <x v="10"/>
    <s v="Billings"/>
    <x v="4"/>
    <n v="0.45"/>
    <n v="3000"/>
    <n v="1350"/>
    <n v="810.00000000000011"/>
    <n v="0.60000000000000009"/>
  </r>
  <r>
    <x v="3"/>
    <n v="1189833"/>
    <x v="107"/>
    <x v="3"/>
    <x v="10"/>
    <s v="Billings"/>
    <x v="5"/>
    <n v="0.6"/>
    <n v="6000"/>
    <n v="3600"/>
    <n v="900"/>
    <n v="0.25"/>
  </r>
  <r>
    <x v="3"/>
    <n v="1189833"/>
    <x v="108"/>
    <x v="3"/>
    <x v="10"/>
    <s v="Billings"/>
    <x v="0"/>
    <n v="0.4"/>
    <n v="7500"/>
    <n v="3000"/>
    <n v="1350"/>
    <n v="0.45"/>
  </r>
  <r>
    <x v="3"/>
    <n v="1189833"/>
    <x v="108"/>
    <x v="3"/>
    <x v="10"/>
    <s v="Billings"/>
    <x v="1"/>
    <n v="0.45"/>
    <n v="6000"/>
    <n v="2700"/>
    <n v="810"/>
    <n v="0.3"/>
  </r>
  <r>
    <x v="3"/>
    <n v="1189833"/>
    <x v="108"/>
    <x v="3"/>
    <x v="10"/>
    <s v="Billings"/>
    <x v="2"/>
    <n v="0.45"/>
    <n v="5500"/>
    <n v="2475"/>
    <n v="1113.75"/>
    <n v="0.45"/>
  </r>
  <r>
    <x v="3"/>
    <n v="1189833"/>
    <x v="108"/>
    <x v="3"/>
    <x v="10"/>
    <s v="Billings"/>
    <x v="3"/>
    <n v="0.4"/>
    <n v="4500"/>
    <n v="1800"/>
    <n v="719.99999999999989"/>
    <n v="0.39999999999999997"/>
  </r>
  <r>
    <x v="3"/>
    <n v="1189833"/>
    <x v="108"/>
    <x v="3"/>
    <x v="10"/>
    <s v="Billings"/>
    <x v="4"/>
    <n v="0.45"/>
    <n v="4750"/>
    <n v="2137.5"/>
    <n v="1282.5000000000002"/>
    <n v="0.60000000000000009"/>
  </r>
  <r>
    <x v="3"/>
    <n v="1189833"/>
    <x v="108"/>
    <x v="3"/>
    <x v="10"/>
    <s v="Billings"/>
    <x v="5"/>
    <n v="0.6"/>
    <n v="4750"/>
    <n v="2850"/>
    <n v="712.5"/>
    <n v="0.25"/>
  </r>
  <r>
    <x v="3"/>
    <n v="1189833"/>
    <x v="109"/>
    <x v="3"/>
    <x v="10"/>
    <s v="Billings"/>
    <x v="0"/>
    <n v="0.45"/>
    <n v="6750"/>
    <n v="3037.5"/>
    <n v="1366.875"/>
    <n v="0.45"/>
  </r>
  <r>
    <x v="3"/>
    <n v="1189833"/>
    <x v="109"/>
    <x v="3"/>
    <x v="10"/>
    <s v="Billings"/>
    <x v="1"/>
    <n v="0.55000000000000004"/>
    <n v="6250"/>
    <n v="3437.5000000000005"/>
    <n v="1031.25"/>
    <n v="0.3"/>
  </r>
  <r>
    <x v="3"/>
    <n v="1189833"/>
    <x v="109"/>
    <x v="3"/>
    <x v="10"/>
    <s v="Billings"/>
    <x v="2"/>
    <n v="0.5"/>
    <n v="5000"/>
    <n v="2500"/>
    <n v="1125"/>
    <n v="0.45"/>
  </r>
  <r>
    <x v="3"/>
    <n v="1189833"/>
    <x v="109"/>
    <x v="3"/>
    <x v="10"/>
    <s v="Billings"/>
    <x v="3"/>
    <n v="0.45"/>
    <n v="4250"/>
    <n v="1912.5"/>
    <n v="764.99999999999989"/>
    <n v="0.39999999999999997"/>
  </r>
  <r>
    <x v="3"/>
    <n v="1189833"/>
    <x v="109"/>
    <x v="3"/>
    <x v="10"/>
    <s v="Billings"/>
    <x v="4"/>
    <n v="0.54999999999999993"/>
    <n v="4250"/>
    <n v="2337.4999999999995"/>
    <n v="1402.5"/>
    <n v="0.60000000000000009"/>
  </r>
  <r>
    <x v="3"/>
    <n v="1189833"/>
    <x v="109"/>
    <x v="3"/>
    <x v="10"/>
    <s v="Billings"/>
    <x v="5"/>
    <n v="0.6"/>
    <n v="4000"/>
    <n v="2400"/>
    <n v="600"/>
    <n v="0.25"/>
  </r>
  <r>
    <x v="3"/>
    <n v="1189833"/>
    <x v="110"/>
    <x v="3"/>
    <x v="10"/>
    <s v="Billings"/>
    <x v="0"/>
    <n v="0.45"/>
    <n v="6000"/>
    <n v="2700"/>
    <n v="1215"/>
    <n v="0.45"/>
  </r>
  <r>
    <x v="3"/>
    <n v="1189833"/>
    <x v="110"/>
    <x v="3"/>
    <x v="10"/>
    <s v="Billings"/>
    <x v="1"/>
    <n v="0.5"/>
    <n v="6000"/>
    <n v="3000"/>
    <n v="900"/>
    <n v="0.3"/>
  </r>
  <r>
    <x v="3"/>
    <n v="1189833"/>
    <x v="110"/>
    <x v="3"/>
    <x v="10"/>
    <s v="Billings"/>
    <x v="2"/>
    <n v="0.45"/>
    <n v="4500"/>
    <n v="2025"/>
    <n v="911.25"/>
    <n v="0.45"/>
  </r>
  <r>
    <x v="3"/>
    <n v="1189833"/>
    <x v="110"/>
    <x v="3"/>
    <x v="10"/>
    <s v="Billings"/>
    <x v="3"/>
    <n v="0.45"/>
    <n v="4000"/>
    <n v="1800"/>
    <n v="719.99999999999989"/>
    <n v="0.39999999999999997"/>
  </r>
  <r>
    <x v="3"/>
    <n v="1189833"/>
    <x v="110"/>
    <x v="3"/>
    <x v="10"/>
    <s v="Billings"/>
    <x v="4"/>
    <n v="0.54999999999999993"/>
    <n v="4000"/>
    <n v="2199.9999999999995"/>
    <n v="1320"/>
    <n v="0.60000000000000009"/>
  </r>
  <r>
    <x v="3"/>
    <n v="1189833"/>
    <x v="110"/>
    <x v="3"/>
    <x v="10"/>
    <s v="Billings"/>
    <x v="5"/>
    <n v="0.6"/>
    <n v="4500"/>
    <n v="2700"/>
    <n v="675"/>
    <n v="0.25"/>
  </r>
  <r>
    <x v="3"/>
    <n v="1189833"/>
    <x v="111"/>
    <x v="3"/>
    <x v="10"/>
    <s v="Billings"/>
    <x v="0"/>
    <n v="0.45"/>
    <n v="5500"/>
    <n v="2475"/>
    <n v="1113.75"/>
    <n v="0.45"/>
  </r>
  <r>
    <x v="3"/>
    <n v="1189833"/>
    <x v="111"/>
    <x v="3"/>
    <x v="10"/>
    <s v="Billings"/>
    <x v="1"/>
    <n v="0.5"/>
    <n v="5500"/>
    <n v="2750"/>
    <n v="825"/>
    <n v="0.3"/>
  </r>
  <r>
    <x v="3"/>
    <n v="1189833"/>
    <x v="111"/>
    <x v="3"/>
    <x v="10"/>
    <s v="Billings"/>
    <x v="2"/>
    <n v="0.45"/>
    <n v="4000"/>
    <n v="1800"/>
    <n v="810"/>
    <n v="0.45"/>
  </r>
  <r>
    <x v="3"/>
    <n v="1189833"/>
    <x v="111"/>
    <x v="3"/>
    <x v="10"/>
    <s v="Billings"/>
    <x v="3"/>
    <n v="0.45"/>
    <n v="3750"/>
    <n v="1687.5"/>
    <n v="675"/>
    <n v="0.39999999999999997"/>
  </r>
  <r>
    <x v="3"/>
    <n v="1189833"/>
    <x v="111"/>
    <x v="3"/>
    <x v="10"/>
    <s v="Billings"/>
    <x v="4"/>
    <n v="0.54999999999999993"/>
    <n v="3500"/>
    <n v="1924.9999999999998"/>
    <n v="1155"/>
    <n v="0.60000000000000009"/>
  </r>
  <r>
    <x v="3"/>
    <n v="1189833"/>
    <x v="111"/>
    <x v="3"/>
    <x v="10"/>
    <s v="Billings"/>
    <x v="5"/>
    <n v="0.6"/>
    <n v="4000"/>
    <n v="2400"/>
    <n v="600"/>
    <n v="0.25"/>
  </r>
  <r>
    <x v="3"/>
    <n v="1189833"/>
    <x v="112"/>
    <x v="3"/>
    <x v="10"/>
    <s v="Billings"/>
    <x v="0"/>
    <n v="0.4"/>
    <n v="5750"/>
    <n v="2300"/>
    <n v="1035"/>
    <n v="0.45"/>
  </r>
  <r>
    <x v="3"/>
    <n v="1189833"/>
    <x v="112"/>
    <x v="3"/>
    <x v="10"/>
    <s v="Billings"/>
    <x v="1"/>
    <n v="0.45000000000000007"/>
    <n v="5750"/>
    <n v="2587.5000000000005"/>
    <n v="776.25000000000011"/>
    <n v="0.3"/>
  </r>
  <r>
    <x v="3"/>
    <n v="1189833"/>
    <x v="112"/>
    <x v="3"/>
    <x v="10"/>
    <s v="Billings"/>
    <x v="2"/>
    <n v="0.4"/>
    <n v="4250"/>
    <n v="1700"/>
    <n v="765"/>
    <n v="0.45"/>
  </r>
  <r>
    <x v="3"/>
    <n v="1189833"/>
    <x v="112"/>
    <x v="3"/>
    <x v="10"/>
    <s v="Billings"/>
    <x v="3"/>
    <n v="0.4"/>
    <n v="4250"/>
    <n v="1700"/>
    <n v="680"/>
    <n v="0.39999999999999997"/>
  </r>
  <r>
    <x v="3"/>
    <n v="1189833"/>
    <x v="112"/>
    <x v="3"/>
    <x v="10"/>
    <s v="Billings"/>
    <x v="4"/>
    <n v="0.54999999999999993"/>
    <n v="3750"/>
    <n v="2062.4999999999995"/>
    <n v="1237.5"/>
    <n v="0.60000000000000009"/>
  </r>
  <r>
    <x v="3"/>
    <n v="1189833"/>
    <x v="112"/>
    <x v="3"/>
    <x v="10"/>
    <s v="Billings"/>
    <x v="5"/>
    <n v="0.6"/>
    <n v="4750"/>
    <n v="2850"/>
    <n v="712.5"/>
    <n v="0.25"/>
  </r>
  <r>
    <x v="3"/>
    <n v="1189833"/>
    <x v="113"/>
    <x v="3"/>
    <x v="10"/>
    <s v="Billings"/>
    <x v="0"/>
    <n v="0.45"/>
    <n v="6750"/>
    <n v="3037.5"/>
    <n v="1366.875"/>
    <n v="0.45"/>
  </r>
  <r>
    <x v="3"/>
    <n v="1189833"/>
    <x v="113"/>
    <x v="3"/>
    <x v="10"/>
    <s v="Billings"/>
    <x v="1"/>
    <n v="0.5"/>
    <n v="6750"/>
    <n v="3375"/>
    <n v="1012.5"/>
    <n v="0.3"/>
  </r>
  <r>
    <x v="3"/>
    <n v="1189833"/>
    <x v="113"/>
    <x v="3"/>
    <x v="10"/>
    <s v="Billings"/>
    <x v="2"/>
    <n v="0.45"/>
    <n v="4750"/>
    <n v="2137.5"/>
    <n v="961.875"/>
    <n v="0.45"/>
  </r>
  <r>
    <x v="3"/>
    <n v="1189833"/>
    <x v="113"/>
    <x v="3"/>
    <x v="10"/>
    <s v="Billings"/>
    <x v="3"/>
    <n v="0.45"/>
    <n v="4750"/>
    <n v="2137.5"/>
    <n v="854.99999999999989"/>
    <n v="0.39999999999999997"/>
  </r>
  <r>
    <x v="3"/>
    <n v="1189833"/>
    <x v="113"/>
    <x v="3"/>
    <x v="10"/>
    <s v="Billings"/>
    <x v="4"/>
    <n v="0.54999999999999993"/>
    <n v="4000"/>
    <n v="2199.9999999999995"/>
    <n v="1320"/>
    <n v="0.60000000000000009"/>
  </r>
  <r>
    <x v="3"/>
    <n v="1189833"/>
    <x v="113"/>
    <x v="3"/>
    <x v="10"/>
    <s v="Billings"/>
    <x v="5"/>
    <n v="0.6"/>
    <n v="5000"/>
    <n v="3000"/>
    <n v="750"/>
    <n v="0.25"/>
  </r>
  <r>
    <x v="1"/>
    <n v="1197831"/>
    <x v="114"/>
    <x v="1"/>
    <x v="11"/>
    <s v="Knoxville"/>
    <x v="0"/>
    <n v="0.2"/>
    <n v="7000"/>
    <n v="1400"/>
    <n v="489.99999999999994"/>
    <n v="0.35"/>
  </r>
  <r>
    <x v="1"/>
    <n v="1197831"/>
    <x v="114"/>
    <x v="1"/>
    <x v="11"/>
    <s v="Knoxville"/>
    <x v="1"/>
    <n v="0.3"/>
    <n v="7000"/>
    <n v="2100"/>
    <n v="735"/>
    <n v="0.35"/>
  </r>
  <r>
    <x v="1"/>
    <n v="1197831"/>
    <x v="114"/>
    <x v="1"/>
    <x v="11"/>
    <s v="Knoxville"/>
    <x v="2"/>
    <n v="0.3"/>
    <n v="5000"/>
    <n v="1500"/>
    <n v="525"/>
    <n v="0.35"/>
  </r>
  <r>
    <x v="1"/>
    <n v="1197831"/>
    <x v="114"/>
    <x v="1"/>
    <x v="11"/>
    <s v="Knoxville"/>
    <x v="3"/>
    <n v="0.35"/>
    <n v="5000"/>
    <n v="1750"/>
    <n v="787.5"/>
    <n v="0.45"/>
  </r>
  <r>
    <x v="1"/>
    <n v="1197831"/>
    <x v="114"/>
    <x v="1"/>
    <x v="11"/>
    <s v="Knoxville"/>
    <x v="4"/>
    <n v="0.4"/>
    <n v="3500"/>
    <n v="1400"/>
    <n v="420"/>
    <n v="0.3"/>
  </r>
  <r>
    <x v="1"/>
    <n v="1197831"/>
    <x v="114"/>
    <x v="1"/>
    <x v="11"/>
    <s v="Knoxville"/>
    <x v="5"/>
    <n v="0.35"/>
    <n v="5000"/>
    <n v="1750"/>
    <n v="875"/>
    <n v="0.5"/>
  </r>
  <r>
    <x v="1"/>
    <n v="1197831"/>
    <x v="67"/>
    <x v="1"/>
    <x v="11"/>
    <s v="Knoxville"/>
    <x v="0"/>
    <n v="0.25"/>
    <n v="6500"/>
    <n v="1625"/>
    <n v="568.75"/>
    <n v="0.35"/>
  </r>
  <r>
    <x v="1"/>
    <n v="1197831"/>
    <x v="67"/>
    <x v="1"/>
    <x v="11"/>
    <s v="Knoxville"/>
    <x v="1"/>
    <n v="0.35"/>
    <n v="6250"/>
    <n v="2187.5"/>
    <n v="765.625"/>
    <n v="0.35"/>
  </r>
  <r>
    <x v="1"/>
    <n v="1197831"/>
    <x v="67"/>
    <x v="1"/>
    <x v="11"/>
    <s v="Knoxville"/>
    <x v="2"/>
    <n v="0.35"/>
    <n v="4500"/>
    <n v="1575"/>
    <n v="551.25"/>
    <n v="0.35"/>
  </r>
  <r>
    <x v="1"/>
    <n v="1197831"/>
    <x v="67"/>
    <x v="1"/>
    <x v="11"/>
    <s v="Knoxville"/>
    <x v="3"/>
    <n v="0.35"/>
    <n v="4000"/>
    <n v="1400"/>
    <n v="630"/>
    <n v="0.45"/>
  </r>
  <r>
    <x v="1"/>
    <n v="1197831"/>
    <x v="67"/>
    <x v="1"/>
    <x v="11"/>
    <s v="Knoxville"/>
    <x v="4"/>
    <n v="0.4"/>
    <n v="2750"/>
    <n v="1100"/>
    <n v="330"/>
    <n v="0.3"/>
  </r>
  <r>
    <x v="1"/>
    <n v="1197831"/>
    <x v="67"/>
    <x v="1"/>
    <x v="11"/>
    <s v="Knoxville"/>
    <x v="5"/>
    <n v="0.35"/>
    <n v="4750"/>
    <n v="1662.5"/>
    <n v="831.25"/>
    <n v="0.5"/>
  </r>
  <r>
    <x v="1"/>
    <n v="1197831"/>
    <x v="115"/>
    <x v="1"/>
    <x v="11"/>
    <s v="Knoxville"/>
    <x v="0"/>
    <n v="0.3"/>
    <n v="6500"/>
    <n v="1950"/>
    <n v="779.99999999999989"/>
    <n v="0.39999999999999997"/>
  </r>
  <r>
    <x v="1"/>
    <n v="1197831"/>
    <x v="115"/>
    <x v="1"/>
    <x v="11"/>
    <s v="Knoxville"/>
    <x v="1"/>
    <n v="0.4"/>
    <n v="6500"/>
    <n v="2600"/>
    <n v="1040"/>
    <n v="0.39999999999999997"/>
  </r>
  <r>
    <x v="1"/>
    <n v="1197831"/>
    <x v="115"/>
    <x v="1"/>
    <x v="11"/>
    <s v="Knoxville"/>
    <x v="2"/>
    <n v="0.3"/>
    <n v="4750"/>
    <n v="1425"/>
    <n v="570"/>
    <n v="0.39999999999999997"/>
  </r>
  <r>
    <x v="1"/>
    <n v="1197831"/>
    <x v="115"/>
    <x v="1"/>
    <x v="11"/>
    <s v="Knoxville"/>
    <x v="3"/>
    <n v="0.35000000000000003"/>
    <n v="3750"/>
    <n v="1312.5000000000002"/>
    <n v="656.25000000000011"/>
    <n v="0.5"/>
  </r>
  <r>
    <x v="1"/>
    <n v="1197831"/>
    <x v="115"/>
    <x v="1"/>
    <x v="11"/>
    <s v="Knoxville"/>
    <x v="4"/>
    <n v="0.4"/>
    <n v="2750"/>
    <n v="1100"/>
    <n v="385"/>
    <n v="0.35"/>
  </r>
  <r>
    <x v="1"/>
    <n v="1197831"/>
    <x v="115"/>
    <x v="1"/>
    <x v="11"/>
    <s v="Knoxville"/>
    <x v="5"/>
    <n v="0.35000000000000003"/>
    <n v="4250"/>
    <n v="1487.5000000000002"/>
    <n v="818.12500000000023"/>
    <n v="0.55000000000000004"/>
  </r>
  <r>
    <x v="1"/>
    <n v="1197831"/>
    <x v="50"/>
    <x v="1"/>
    <x v="11"/>
    <s v="Knoxville"/>
    <x v="0"/>
    <n v="0.19999999999999998"/>
    <n v="6750"/>
    <n v="1350"/>
    <n v="540"/>
    <n v="0.39999999999999997"/>
  </r>
  <r>
    <x v="1"/>
    <n v="1197831"/>
    <x v="50"/>
    <x v="1"/>
    <x v="11"/>
    <s v="Knoxville"/>
    <x v="1"/>
    <n v="0.25000000000000006"/>
    <n v="6750"/>
    <n v="1687.5000000000005"/>
    <n v="675.00000000000011"/>
    <n v="0.39999999999999997"/>
  </r>
  <r>
    <x v="1"/>
    <n v="1197831"/>
    <x v="50"/>
    <x v="1"/>
    <x v="11"/>
    <s v="Knoxville"/>
    <x v="2"/>
    <n v="0.19999999999999996"/>
    <n v="5000"/>
    <n v="999.99999999999977"/>
    <n v="399.99999999999989"/>
    <n v="0.39999999999999997"/>
  </r>
  <r>
    <x v="1"/>
    <n v="1197831"/>
    <x v="50"/>
    <x v="1"/>
    <x v="11"/>
    <s v="Knoxville"/>
    <x v="3"/>
    <n v="0.25000000000000006"/>
    <n v="4000"/>
    <n v="1000.0000000000002"/>
    <n v="500.00000000000011"/>
    <n v="0.5"/>
  </r>
  <r>
    <x v="1"/>
    <n v="1197831"/>
    <x v="50"/>
    <x v="1"/>
    <x v="11"/>
    <s v="Knoxville"/>
    <x v="4"/>
    <n v="0.3"/>
    <n v="3000"/>
    <n v="900"/>
    <n v="315"/>
    <n v="0.35"/>
  </r>
  <r>
    <x v="1"/>
    <n v="1197831"/>
    <x v="50"/>
    <x v="1"/>
    <x v="11"/>
    <s v="Knoxville"/>
    <x v="5"/>
    <n v="0.25000000000000006"/>
    <n v="5750"/>
    <n v="1437.5000000000002"/>
    <n v="790.62500000000023"/>
    <n v="0.55000000000000004"/>
  </r>
  <r>
    <x v="1"/>
    <n v="1197831"/>
    <x v="70"/>
    <x v="1"/>
    <x v="11"/>
    <s v="Knoxville"/>
    <x v="0"/>
    <n v="0.14999999999999997"/>
    <n v="7250"/>
    <n v="1087.4999999999998"/>
    <n v="434.99999999999989"/>
    <n v="0.39999999999999997"/>
  </r>
  <r>
    <x v="1"/>
    <n v="1197831"/>
    <x v="70"/>
    <x v="1"/>
    <x v="11"/>
    <s v="Knoxville"/>
    <x v="1"/>
    <n v="0.25000000000000006"/>
    <n v="7500"/>
    <n v="1875.0000000000005"/>
    <n v="750.00000000000011"/>
    <n v="0.39999999999999997"/>
  </r>
  <r>
    <x v="1"/>
    <n v="1197831"/>
    <x v="70"/>
    <x v="1"/>
    <x v="11"/>
    <s v="Knoxville"/>
    <x v="2"/>
    <n v="0.19999999999999996"/>
    <n v="6000"/>
    <n v="1199.9999999999998"/>
    <n v="479.99999999999989"/>
    <n v="0.39999999999999997"/>
  </r>
  <r>
    <x v="1"/>
    <n v="1197831"/>
    <x v="70"/>
    <x v="1"/>
    <x v="11"/>
    <s v="Knoxville"/>
    <x v="3"/>
    <n v="0.30000000000000004"/>
    <n v="5250"/>
    <n v="1575.0000000000002"/>
    <n v="787.50000000000011"/>
    <n v="0.5"/>
  </r>
  <r>
    <x v="1"/>
    <n v="1197831"/>
    <x v="70"/>
    <x v="1"/>
    <x v="11"/>
    <s v="Knoxville"/>
    <x v="4"/>
    <n v="0.45"/>
    <n v="4250"/>
    <n v="1912.5"/>
    <n v="669.375"/>
    <n v="0.35"/>
  </r>
  <r>
    <x v="1"/>
    <n v="1197831"/>
    <x v="70"/>
    <x v="1"/>
    <x v="11"/>
    <s v="Knoxville"/>
    <x v="5"/>
    <n v="0.4"/>
    <n v="7750"/>
    <n v="3100"/>
    <n v="1705.0000000000002"/>
    <n v="0.55000000000000004"/>
  </r>
  <r>
    <x v="1"/>
    <n v="1197831"/>
    <x v="71"/>
    <x v="1"/>
    <x v="11"/>
    <s v="Knoxville"/>
    <x v="0"/>
    <n v="0.4"/>
    <n v="7750"/>
    <n v="3100"/>
    <n v="1240"/>
    <n v="0.39999999999999997"/>
  </r>
  <r>
    <x v="1"/>
    <n v="1197831"/>
    <x v="71"/>
    <x v="1"/>
    <x v="11"/>
    <s v="Knoxville"/>
    <x v="1"/>
    <n v="0.45"/>
    <n v="7750"/>
    <n v="3487.5"/>
    <n v="1394.9999999999998"/>
    <n v="0.39999999999999997"/>
  </r>
  <r>
    <x v="1"/>
    <n v="1197831"/>
    <x v="71"/>
    <x v="1"/>
    <x v="11"/>
    <s v="Knoxville"/>
    <x v="2"/>
    <n v="0.4"/>
    <n v="6500"/>
    <n v="2600"/>
    <n v="1040"/>
    <n v="0.39999999999999997"/>
  </r>
  <r>
    <x v="1"/>
    <n v="1197831"/>
    <x v="71"/>
    <x v="1"/>
    <x v="11"/>
    <s v="Knoxville"/>
    <x v="3"/>
    <n v="0.4"/>
    <n v="6000"/>
    <n v="2400"/>
    <n v="1200"/>
    <n v="0.5"/>
  </r>
  <r>
    <x v="1"/>
    <n v="1197831"/>
    <x v="71"/>
    <x v="1"/>
    <x v="11"/>
    <s v="Knoxville"/>
    <x v="4"/>
    <n v="0.45"/>
    <n v="5000"/>
    <n v="2250"/>
    <n v="787.5"/>
    <n v="0.35"/>
  </r>
  <r>
    <x v="1"/>
    <n v="1197831"/>
    <x v="71"/>
    <x v="1"/>
    <x v="11"/>
    <s v="Knoxville"/>
    <x v="5"/>
    <n v="0.5"/>
    <n v="8750"/>
    <n v="4375"/>
    <n v="2406.25"/>
    <n v="0.55000000000000004"/>
  </r>
  <r>
    <x v="1"/>
    <n v="1197831"/>
    <x v="116"/>
    <x v="1"/>
    <x v="11"/>
    <s v="Knoxville"/>
    <x v="0"/>
    <n v="0.4"/>
    <n v="8250"/>
    <n v="3300"/>
    <n v="1484.9999999999998"/>
    <n v="0.44999999999999996"/>
  </r>
  <r>
    <x v="1"/>
    <n v="1197831"/>
    <x v="116"/>
    <x v="1"/>
    <x v="11"/>
    <s v="Knoxville"/>
    <x v="1"/>
    <n v="0.45"/>
    <n v="8250"/>
    <n v="3712.5"/>
    <n v="1670.6249999999998"/>
    <n v="0.44999999999999996"/>
  </r>
  <r>
    <x v="1"/>
    <n v="1197831"/>
    <x v="116"/>
    <x v="1"/>
    <x v="11"/>
    <s v="Knoxville"/>
    <x v="2"/>
    <n v="0.4"/>
    <n v="9750"/>
    <n v="3900"/>
    <n v="1754.9999999999998"/>
    <n v="0.44999999999999996"/>
  </r>
  <r>
    <x v="1"/>
    <n v="1197831"/>
    <x v="116"/>
    <x v="1"/>
    <x v="11"/>
    <s v="Knoxville"/>
    <x v="3"/>
    <n v="0.4"/>
    <n v="5750"/>
    <n v="2300"/>
    <n v="1265"/>
    <n v="0.55000000000000004"/>
  </r>
  <r>
    <x v="1"/>
    <n v="1197831"/>
    <x v="116"/>
    <x v="1"/>
    <x v="11"/>
    <s v="Knoxville"/>
    <x v="4"/>
    <n v="0.45"/>
    <n v="5500"/>
    <n v="2475"/>
    <n v="989.99999999999989"/>
    <n v="0.39999999999999997"/>
  </r>
  <r>
    <x v="1"/>
    <n v="1197831"/>
    <x v="116"/>
    <x v="1"/>
    <x v="11"/>
    <s v="Knoxville"/>
    <x v="5"/>
    <n v="0.54999999999999993"/>
    <n v="8250"/>
    <n v="4537.4999999999991"/>
    <n v="2722.5"/>
    <n v="0.60000000000000009"/>
  </r>
  <r>
    <x v="1"/>
    <n v="1197831"/>
    <x v="117"/>
    <x v="1"/>
    <x v="11"/>
    <s v="Knoxville"/>
    <x v="0"/>
    <n v="0.45"/>
    <n v="7750"/>
    <n v="3487.5"/>
    <n v="1569.3749999999998"/>
    <n v="0.44999999999999996"/>
  </r>
  <r>
    <x v="1"/>
    <n v="1197831"/>
    <x v="117"/>
    <x v="1"/>
    <x v="11"/>
    <s v="Knoxville"/>
    <x v="1"/>
    <n v="0.55000000000000004"/>
    <n v="7750"/>
    <n v="4262.5"/>
    <n v="1918.1249999999998"/>
    <n v="0.44999999999999996"/>
  </r>
  <r>
    <x v="1"/>
    <n v="1197831"/>
    <x v="117"/>
    <x v="1"/>
    <x v="11"/>
    <s v="Knoxville"/>
    <x v="2"/>
    <n v="0.5"/>
    <n v="9500"/>
    <n v="4750"/>
    <n v="2137.5"/>
    <n v="0.44999999999999996"/>
  </r>
  <r>
    <x v="1"/>
    <n v="1197831"/>
    <x v="117"/>
    <x v="1"/>
    <x v="11"/>
    <s v="Knoxville"/>
    <x v="3"/>
    <n v="0.45"/>
    <n v="4750"/>
    <n v="2137.5"/>
    <n v="1175.625"/>
    <n v="0.55000000000000004"/>
  </r>
  <r>
    <x v="1"/>
    <n v="1197831"/>
    <x v="117"/>
    <x v="1"/>
    <x v="11"/>
    <s v="Knoxville"/>
    <x v="4"/>
    <n v="0.5"/>
    <n v="4750"/>
    <n v="2375"/>
    <n v="949.99999999999989"/>
    <n v="0.39999999999999997"/>
  </r>
  <r>
    <x v="1"/>
    <n v="1197831"/>
    <x v="117"/>
    <x v="1"/>
    <x v="11"/>
    <s v="Knoxville"/>
    <x v="5"/>
    <n v="0.54999999999999993"/>
    <n v="7250"/>
    <n v="3987.4999999999995"/>
    <n v="2392.5"/>
    <n v="0.60000000000000009"/>
  </r>
  <r>
    <x v="1"/>
    <n v="1197831"/>
    <x v="74"/>
    <x v="1"/>
    <x v="11"/>
    <s v="Knoxville"/>
    <x v="0"/>
    <n v="0.5"/>
    <n v="6750"/>
    <n v="3375"/>
    <n v="1518.7499999999998"/>
    <n v="0.44999999999999996"/>
  </r>
  <r>
    <x v="1"/>
    <n v="1197831"/>
    <x v="74"/>
    <x v="1"/>
    <x v="11"/>
    <s v="Knoxville"/>
    <x v="1"/>
    <n v="0.5"/>
    <n v="6250"/>
    <n v="3125"/>
    <n v="1406.2499999999998"/>
    <n v="0.44999999999999996"/>
  </r>
  <r>
    <x v="1"/>
    <n v="1197831"/>
    <x v="74"/>
    <x v="1"/>
    <x v="11"/>
    <s v="Knoxville"/>
    <x v="2"/>
    <n v="0.54999999999999993"/>
    <n v="6750"/>
    <n v="3712.4999999999995"/>
    <n v="1670.6249999999995"/>
    <n v="0.44999999999999996"/>
  </r>
  <r>
    <x v="1"/>
    <n v="1197831"/>
    <x v="74"/>
    <x v="1"/>
    <x v="11"/>
    <s v="Knoxville"/>
    <x v="3"/>
    <n v="0.54999999999999993"/>
    <n v="4000"/>
    <n v="2199.9999999999995"/>
    <n v="1209.9999999999998"/>
    <n v="0.55000000000000004"/>
  </r>
  <r>
    <x v="1"/>
    <n v="1197831"/>
    <x v="74"/>
    <x v="1"/>
    <x v="11"/>
    <s v="Knoxville"/>
    <x v="4"/>
    <n v="0.5"/>
    <n v="4000"/>
    <n v="2000"/>
    <n v="799.99999999999989"/>
    <n v="0.39999999999999997"/>
  </r>
  <r>
    <x v="1"/>
    <n v="1197831"/>
    <x v="74"/>
    <x v="1"/>
    <x v="11"/>
    <s v="Knoxville"/>
    <x v="5"/>
    <n v="0.45"/>
    <n v="6250"/>
    <n v="2812.5"/>
    <n v="1687.5000000000002"/>
    <n v="0.60000000000000009"/>
  </r>
  <r>
    <x v="1"/>
    <n v="1197831"/>
    <x v="75"/>
    <x v="1"/>
    <x v="11"/>
    <s v="Knoxville"/>
    <x v="0"/>
    <n v="0.35000000000000003"/>
    <n v="5750"/>
    <n v="2012.5000000000002"/>
    <n v="905.625"/>
    <n v="0.44999999999999996"/>
  </r>
  <r>
    <x v="1"/>
    <n v="1197831"/>
    <x v="75"/>
    <x v="1"/>
    <x v="11"/>
    <s v="Knoxville"/>
    <x v="1"/>
    <n v="0.35000000000000003"/>
    <n v="5750"/>
    <n v="2012.5000000000002"/>
    <n v="905.625"/>
    <n v="0.44999999999999996"/>
  </r>
  <r>
    <x v="1"/>
    <n v="1197831"/>
    <x v="75"/>
    <x v="1"/>
    <x v="11"/>
    <s v="Knoxville"/>
    <x v="2"/>
    <n v="0.4"/>
    <n v="5250"/>
    <n v="2100"/>
    <n v="944.99999999999989"/>
    <n v="0.44999999999999996"/>
  </r>
  <r>
    <x v="1"/>
    <n v="1197831"/>
    <x v="75"/>
    <x v="1"/>
    <x v="11"/>
    <s v="Knoxville"/>
    <x v="3"/>
    <n v="0.4"/>
    <n v="3750"/>
    <n v="1500"/>
    <n v="825.00000000000011"/>
    <n v="0.55000000000000004"/>
  </r>
  <r>
    <x v="1"/>
    <n v="1197831"/>
    <x v="75"/>
    <x v="1"/>
    <x v="11"/>
    <s v="Knoxville"/>
    <x v="4"/>
    <n v="0.35000000000000003"/>
    <n v="3500"/>
    <n v="1225.0000000000002"/>
    <n v="490.00000000000006"/>
    <n v="0.39999999999999997"/>
  </r>
  <r>
    <x v="1"/>
    <n v="1197831"/>
    <x v="75"/>
    <x v="1"/>
    <x v="11"/>
    <s v="Knoxville"/>
    <x v="5"/>
    <n v="0.45"/>
    <n v="5250"/>
    <n v="2362.5"/>
    <n v="1417.5000000000002"/>
    <n v="0.60000000000000009"/>
  </r>
  <r>
    <x v="1"/>
    <n v="1197831"/>
    <x v="56"/>
    <x v="1"/>
    <x v="11"/>
    <s v="Knoxville"/>
    <x v="0"/>
    <n v="0.30000000000000004"/>
    <n v="6750"/>
    <n v="2025.0000000000002"/>
    <n v="911.25"/>
    <n v="0.44999999999999996"/>
  </r>
  <r>
    <x v="1"/>
    <n v="1197831"/>
    <x v="56"/>
    <x v="1"/>
    <x v="11"/>
    <s v="Knoxville"/>
    <x v="1"/>
    <n v="0.30000000000000004"/>
    <n v="6750"/>
    <n v="2025.0000000000002"/>
    <n v="911.25"/>
    <n v="0.44999999999999996"/>
  </r>
  <r>
    <x v="1"/>
    <n v="1197831"/>
    <x v="56"/>
    <x v="1"/>
    <x v="11"/>
    <s v="Knoxville"/>
    <x v="2"/>
    <n v="0.55000000000000004"/>
    <n v="6000"/>
    <n v="3300.0000000000005"/>
    <n v="1485"/>
    <n v="0.44999999999999996"/>
  </r>
  <r>
    <x v="1"/>
    <n v="1197831"/>
    <x v="56"/>
    <x v="1"/>
    <x v="11"/>
    <s v="Knoxville"/>
    <x v="3"/>
    <n v="0.55000000000000004"/>
    <n v="4750"/>
    <n v="2612.5"/>
    <n v="1436.8750000000002"/>
    <n v="0.55000000000000004"/>
  </r>
  <r>
    <x v="1"/>
    <n v="1197831"/>
    <x v="56"/>
    <x v="1"/>
    <x v="11"/>
    <s v="Knoxville"/>
    <x v="4"/>
    <n v="0.54999999999999993"/>
    <n v="4500"/>
    <n v="2474.9999999999995"/>
    <n v="989.99999999999977"/>
    <n v="0.39999999999999997"/>
  </r>
  <r>
    <x v="1"/>
    <n v="1197831"/>
    <x v="56"/>
    <x v="1"/>
    <x v="11"/>
    <s v="Knoxville"/>
    <x v="5"/>
    <n v="0.65"/>
    <n v="6500"/>
    <n v="4225"/>
    <n v="2535.0000000000005"/>
    <n v="0.60000000000000009"/>
  </r>
  <r>
    <x v="1"/>
    <n v="1197831"/>
    <x v="57"/>
    <x v="1"/>
    <x v="11"/>
    <s v="Knoxville"/>
    <x v="0"/>
    <n v="0.54999999999999993"/>
    <n v="8000"/>
    <n v="4399.9999999999991"/>
    <n v="1979.9999999999993"/>
    <n v="0.44999999999999996"/>
  </r>
  <r>
    <x v="1"/>
    <n v="1197831"/>
    <x v="57"/>
    <x v="1"/>
    <x v="11"/>
    <s v="Knoxville"/>
    <x v="1"/>
    <n v="0.54999999999999993"/>
    <n v="8000"/>
    <n v="4399.9999999999991"/>
    <n v="1979.9999999999993"/>
    <n v="0.44999999999999996"/>
  </r>
  <r>
    <x v="1"/>
    <n v="1197831"/>
    <x v="57"/>
    <x v="1"/>
    <x v="11"/>
    <s v="Knoxville"/>
    <x v="2"/>
    <n v="0.6"/>
    <n v="7000"/>
    <n v="4200"/>
    <n v="1889.9999999999998"/>
    <n v="0.44999999999999996"/>
  </r>
  <r>
    <x v="1"/>
    <n v="1197831"/>
    <x v="57"/>
    <x v="1"/>
    <x v="11"/>
    <s v="Knoxville"/>
    <x v="3"/>
    <n v="0.6"/>
    <n v="5500"/>
    <n v="3300"/>
    <n v="1815.0000000000002"/>
    <n v="0.55000000000000004"/>
  </r>
  <r>
    <x v="1"/>
    <n v="1197831"/>
    <x v="57"/>
    <x v="1"/>
    <x v="11"/>
    <s v="Knoxville"/>
    <x v="4"/>
    <n v="0.54999999999999993"/>
    <n v="5000"/>
    <n v="2749.9999999999995"/>
    <n v="1099.9999999999998"/>
    <n v="0.39999999999999997"/>
  </r>
  <r>
    <x v="1"/>
    <n v="1197831"/>
    <x v="57"/>
    <x v="1"/>
    <x v="11"/>
    <s v="Knoxville"/>
    <x v="5"/>
    <n v="0.65"/>
    <n v="7500"/>
    <n v="4875"/>
    <n v="2925.0000000000005"/>
    <n v="0.60000000000000009"/>
  </r>
  <r>
    <x v="0"/>
    <n v="1185732"/>
    <x v="118"/>
    <x v="3"/>
    <x v="12"/>
    <s v="Omaha"/>
    <x v="0"/>
    <n v="0.35"/>
    <n v="4250"/>
    <n v="1487.5"/>
    <n v="595"/>
    <n v="0.4"/>
  </r>
  <r>
    <x v="0"/>
    <n v="1185732"/>
    <x v="118"/>
    <x v="3"/>
    <x v="12"/>
    <s v="Omaha"/>
    <x v="1"/>
    <n v="0.35"/>
    <n v="2250"/>
    <n v="787.5"/>
    <n v="275.625"/>
    <n v="0.35"/>
  </r>
  <r>
    <x v="0"/>
    <n v="1185732"/>
    <x v="118"/>
    <x v="3"/>
    <x v="12"/>
    <s v="Omaha"/>
    <x v="2"/>
    <n v="0.25"/>
    <n v="2250"/>
    <n v="562.5"/>
    <n v="196.875"/>
    <n v="0.35"/>
  </r>
  <r>
    <x v="0"/>
    <n v="1185732"/>
    <x v="118"/>
    <x v="3"/>
    <x v="12"/>
    <s v="Omaha"/>
    <x v="3"/>
    <n v="0.30000000000000004"/>
    <n v="750"/>
    <n v="225.00000000000003"/>
    <n v="90.000000000000014"/>
    <n v="0.4"/>
  </r>
  <r>
    <x v="0"/>
    <n v="1185732"/>
    <x v="118"/>
    <x v="3"/>
    <x v="12"/>
    <s v="Omaha"/>
    <x v="4"/>
    <n v="0.44999999999999996"/>
    <n v="1250"/>
    <n v="562.5"/>
    <n v="196.875"/>
    <n v="0.35"/>
  </r>
  <r>
    <x v="0"/>
    <n v="1185732"/>
    <x v="118"/>
    <x v="3"/>
    <x v="12"/>
    <s v="Omaha"/>
    <x v="5"/>
    <n v="0.35"/>
    <n v="2250"/>
    <n v="787.5"/>
    <n v="393.75"/>
    <n v="0.5"/>
  </r>
  <r>
    <x v="0"/>
    <n v="1185732"/>
    <x v="119"/>
    <x v="3"/>
    <x v="12"/>
    <s v="Omaha"/>
    <x v="0"/>
    <n v="0.35"/>
    <n v="4750"/>
    <n v="1662.5"/>
    <n v="665"/>
    <n v="0.4"/>
  </r>
  <r>
    <x v="0"/>
    <n v="1185732"/>
    <x v="119"/>
    <x v="3"/>
    <x v="12"/>
    <s v="Omaha"/>
    <x v="1"/>
    <n v="0.35"/>
    <n v="1250"/>
    <n v="437.5"/>
    <n v="153.125"/>
    <n v="0.35"/>
  </r>
  <r>
    <x v="0"/>
    <n v="1185732"/>
    <x v="119"/>
    <x v="3"/>
    <x v="12"/>
    <s v="Omaha"/>
    <x v="2"/>
    <n v="0.25"/>
    <n v="1750"/>
    <n v="437.5"/>
    <n v="153.125"/>
    <n v="0.35"/>
  </r>
  <r>
    <x v="0"/>
    <n v="1185732"/>
    <x v="119"/>
    <x v="3"/>
    <x v="12"/>
    <s v="Omaha"/>
    <x v="3"/>
    <n v="0.30000000000000004"/>
    <n v="500"/>
    <n v="150.00000000000003"/>
    <n v="60.000000000000014"/>
    <n v="0.4"/>
  </r>
  <r>
    <x v="0"/>
    <n v="1185732"/>
    <x v="119"/>
    <x v="3"/>
    <x v="12"/>
    <s v="Omaha"/>
    <x v="4"/>
    <n v="0.44999999999999996"/>
    <n v="1250"/>
    <n v="562.5"/>
    <n v="196.875"/>
    <n v="0.35"/>
  </r>
  <r>
    <x v="0"/>
    <n v="1185732"/>
    <x v="119"/>
    <x v="3"/>
    <x v="12"/>
    <s v="Omaha"/>
    <x v="5"/>
    <n v="0.35"/>
    <n v="2000"/>
    <n v="700"/>
    <n v="350"/>
    <n v="0.5"/>
  </r>
  <r>
    <x v="0"/>
    <n v="1185732"/>
    <x v="2"/>
    <x v="3"/>
    <x v="12"/>
    <s v="Omaha"/>
    <x v="0"/>
    <n v="0.4"/>
    <n v="4200"/>
    <n v="1680"/>
    <n v="672"/>
    <n v="0.4"/>
  </r>
  <r>
    <x v="0"/>
    <n v="1185732"/>
    <x v="2"/>
    <x v="3"/>
    <x v="12"/>
    <s v="Omaha"/>
    <x v="1"/>
    <n v="0.4"/>
    <n v="1000"/>
    <n v="400"/>
    <n v="140"/>
    <n v="0.35"/>
  </r>
  <r>
    <x v="0"/>
    <n v="1185732"/>
    <x v="2"/>
    <x v="3"/>
    <x v="12"/>
    <s v="Omaha"/>
    <x v="2"/>
    <n v="0.30000000000000004"/>
    <n v="1500"/>
    <n v="450.00000000000006"/>
    <n v="157.5"/>
    <n v="0.35"/>
  </r>
  <r>
    <x v="0"/>
    <n v="1185732"/>
    <x v="2"/>
    <x v="3"/>
    <x v="12"/>
    <s v="Omaha"/>
    <x v="3"/>
    <n v="0.35"/>
    <n v="0"/>
    <n v="0"/>
    <n v="0"/>
    <n v="0.4"/>
  </r>
  <r>
    <x v="0"/>
    <n v="1185732"/>
    <x v="2"/>
    <x v="3"/>
    <x v="12"/>
    <s v="Omaha"/>
    <x v="4"/>
    <n v="0.5"/>
    <n v="500"/>
    <n v="250"/>
    <n v="87.5"/>
    <n v="0.35"/>
  </r>
  <r>
    <x v="0"/>
    <n v="1185732"/>
    <x v="2"/>
    <x v="3"/>
    <x v="12"/>
    <s v="Omaha"/>
    <x v="5"/>
    <n v="0.4"/>
    <n v="1500"/>
    <n v="600"/>
    <n v="300"/>
    <n v="0.5"/>
  </r>
  <r>
    <x v="0"/>
    <n v="1185732"/>
    <x v="3"/>
    <x v="3"/>
    <x v="12"/>
    <s v="Omaha"/>
    <x v="0"/>
    <n v="0.4"/>
    <n v="3750"/>
    <n v="1500"/>
    <n v="600"/>
    <n v="0.4"/>
  </r>
  <r>
    <x v="0"/>
    <n v="1185732"/>
    <x v="3"/>
    <x v="3"/>
    <x v="12"/>
    <s v="Omaha"/>
    <x v="1"/>
    <n v="0.35000000000000003"/>
    <n v="750"/>
    <n v="262.5"/>
    <n v="91.875"/>
    <n v="0.35"/>
  </r>
  <r>
    <x v="0"/>
    <n v="1185732"/>
    <x v="3"/>
    <x v="3"/>
    <x v="12"/>
    <s v="Omaha"/>
    <x v="2"/>
    <n v="0.25000000000000006"/>
    <n v="750"/>
    <n v="187.50000000000003"/>
    <n v="65.625"/>
    <n v="0.35"/>
  </r>
  <r>
    <x v="0"/>
    <n v="1185732"/>
    <x v="3"/>
    <x v="3"/>
    <x v="12"/>
    <s v="Omaha"/>
    <x v="3"/>
    <n v="0.3"/>
    <n v="0"/>
    <n v="0"/>
    <n v="0"/>
    <n v="0.4"/>
  </r>
  <r>
    <x v="0"/>
    <n v="1185732"/>
    <x v="3"/>
    <x v="3"/>
    <x v="12"/>
    <s v="Omaha"/>
    <x v="4"/>
    <n v="0.45"/>
    <n v="250"/>
    <n v="112.5"/>
    <n v="39.375"/>
    <n v="0.35"/>
  </r>
  <r>
    <x v="0"/>
    <n v="1185732"/>
    <x v="3"/>
    <x v="3"/>
    <x v="12"/>
    <s v="Omaha"/>
    <x v="5"/>
    <n v="0.35000000000000003"/>
    <n v="1500"/>
    <n v="525"/>
    <n v="262.5"/>
    <n v="0.5"/>
  </r>
  <r>
    <x v="0"/>
    <n v="1185732"/>
    <x v="120"/>
    <x v="3"/>
    <x v="12"/>
    <s v="Omaha"/>
    <x v="0"/>
    <n v="0.45"/>
    <n v="4200"/>
    <n v="1890"/>
    <n v="756"/>
    <n v="0.4"/>
  </r>
  <r>
    <x v="0"/>
    <n v="1185732"/>
    <x v="120"/>
    <x v="3"/>
    <x v="12"/>
    <s v="Omaha"/>
    <x v="1"/>
    <n v="0.40000000000000008"/>
    <n v="1250"/>
    <n v="500.00000000000011"/>
    <n v="175.00000000000003"/>
    <n v="0.35"/>
  </r>
  <r>
    <x v="0"/>
    <n v="1185732"/>
    <x v="120"/>
    <x v="3"/>
    <x v="12"/>
    <s v="Omaha"/>
    <x v="2"/>
    <n v="0.35000000000000003"/>
    <n v="1000"/>
    <n v="350.00000000000006"/>
    <n v="122.50000000000001"/>
    <n v="0.35"/>
  </r>
  <r>
    <x v="0"/>
    <n v="1185732"/>
    <x v="120"/>
    <x v="3"/>
    <x v="12"/>
    <s v="Omaha"/>
    <x v="3"/>
    <n v="0.35000000000000003"/>
    <n v="250"/>
    <n v="87.500000000000014"/>
    <n v="35.000000000000007"/>
    <n v="0.4"/>
  </r>
  <r>
    <x v="0"/>
    <n v="1185732"/>
    <x v="120"/>
    <x v="3"/>
    <x v="12"/>
    <s v="Omaha"/>
    <x v="4"/>
    <n v="0.49999999999999994"/>
    <n v="500"/>
    <n v="249.99999999999997"/>
    <n v="87.499999999999986"/>
    <n v="0.35"/>
  </r>
  <r>
    <x v="0"/>
    <n v="1185732"/>
    <x v="120"/>
    <x v="3"/>
    <x v="12"/>
    <s v="Omaha"/>
    <x v="5"/>
    <n v="0.54999999999999993"/>
    <n v="1500"/>
    <n v="824.99999999999989"/>
    <n v="412.49999999999994"/>
    <n v="0.5"/>
  </r>
  <r>
    <x v="0"/>
    <n v="1185732"/>
    <x v="121"/>
    <x v="3"/>
    <x v="12"/>
    <s v="Omaha"/>
    <x v="0"/>
    <n v="0.4"/>
    <n v="4000"/>
    <n v="1600"/>
    <n v="640"/>
    <n v="0.4"/>
  </r>
  <r>
    <x v="0"/>
    <n v="1185732"/>
    <x v="121"/>
    <x v="3"/>
    <x v="12"/>
    <s v="Omaha"/>
    <x v="1"/>
    <n v="0.35000000000000009"/>
    <n v="1500"/>
    <n v="525.00000000000011"/>
    <n v="183.75000000000003"/>
    <n v="0.35"/>
  </r>
  <r>
    <x v="0"/>
    <n v="1185732"/>
    <x v="121"/>
    <x v="3"/>
    <x v="12"/>
    <s v="Omaha"/>
    <x v="2"/>
    <n v="0.30000000000000004"/>
    <n v="1750"/>
    <n v="525.00000000000011"/>
    <n v="183.75000000000003"/>
    <n v="0.35"/>
  </r>
  <r>
    <x v="0"/>
    <n v="1185732"/>
    <x v="121"/>
    <x v="3"/>
    <x v="12"/>
    <s v="Omaha"/>
    <x v="3"/>
    <n v="0.30000000000000004"/>
    <n v="1500"/>
    <n v="450.00000000000006"/>
    <n v="180.00000000000003"/>
    <n v="0.4"/>
  </r>
  <r>
    <x v="0"/>
    <n v="1185732"/>
    <x v="121"/>
    <x v="3"/>
    <x v="12"/>
    <s v="Omaha"/>
    <x v="4"/>
    <n v="0.45"/>
    <n v="1500"/>
    <n v="675"/>
    <n v="236.24999999999997"/>
    <n v="0.35"/>
  </r>
  <r>
    <x v="0"/>
    <n v="1185732"/>
    <x v="121"/>
    <x v="3"/>
    <x v="12"/>
    <s v="Omaha"/>
    <x v="5"/>
    <n v="0.5"/>
    <n v="3250"/>
    <n v="1625"/>
    <n v="812.5"/>
    <n v="0.5"/>
  </r>
  <r>
    <x v="0"/>
    <n v="1185732"/>
    <x v="6"/>
    <x v="3"/>
    <x v="12"/>
    <s v="Omaha"/>
    <x v="0"/>
    <n v="0.45"/>
    <n v="5500"/>
    <n v="2475"/>
    <n v="990"/>
    <n v="0.4"/>
  </r>
  <r>
    <x v="0"/>
    <n v="1185732"/>
    <x v="6"/>
    <x v="3"/>
    <x v="12"/>
    <s v="Omaha"/>
    <x v="1"/>
    <n v="0.40000000000000008"/>
    <n v="3000"/>
    <n v="1200.0000000000002"/>
    <n v="420.00000000000006"/>
    <n v="0.35"/>
  </r>
  <r>
    <x v="0"/>
    <n v="1185732"/>
    <x v="6"/>
    <x v="3"/>
    <x v="12"/>
    <s v="Omaha"/>
    <x v="2"/>
    <n v="0.35000000000000003"/>
    <n v="2250"/>
    <n v="787.50000000000011"/>
    <n v="275.625"/>
    <n v="0.35"/>
  </r>
  <r>
    <x v="0"/>
    <n v="1185732"/>
    <x v="6"/>
    <x v="3"/>
    <x v="12"/>
    <s v="Omaha"/>
    <x v="3"/>
    <n v="0.35000000000000003"/>
    <n v="1750"/>
    <n v="612.50000000000011"/>
    <n v="245.00000000000006"/>
    <n v="0.4"/>
  </r>
  <r>
    <x v="0"/>
    <n v="1185732"/>
    <x v="6"/>
    <x v="3"/>
    <x v="12"/>
    <s v="Omaha"/>
    <x v="4"/>
    <n v="0.45"/>
    <n v="1750"/>
    <n v="787.5"/>
    <n v="275.625"/>
    <n v="0.35"/>
  </r>
  <r>
    <x v="0"/>
    <n v="1185732"/>
    <x v="6"/>
    <x v="3"/>
    <x v="12"/>
    <s v="Omaha"/>
    <x v="5"/>
    <n v="0.5"/>
    <n v="3500"/>
    <n v="1750"/>
    <n v="875"/>
    <n v="0.5"/>
  </r>
  <r>
    <x v="0"/>
    <n v="1185732"/>
    <x v="7"/>
    <x v="3"/>
    <x v="12"/>
    <s v="Omaha"/>
    <x v="0"/>
    <n v="0.45"/>
    <n v="5000"/>
    <n v="2250"/>
    <n v="900"/>
    <n v="0.4"/>
  </r>
  <r>
    <x v="0"/>
    <n v="1185732"/>
    <x v="7"/>
    <x v="3"/>
    <x v="12"/>
    <s v="Omaha"/>
    <x v="1"/>
    <n v="0.45000000000000007"/>
    <n v="2750"/>
    <n v="1237.5000000000002"/>
    <n v="433.12500000000006"/>
    <n v="0.35"/>
  </r>
  <r>
    <x v="0"/>
    <n v="1185732"/>
    <x v="7"/>
    <x v="3"/>
    <x v="12"/>
    <s v="Omaha"/>
    <x v="2"/>
    <n v="0.4"/>
    <n v="2000"/>
    <n v="800"/>
    <n v="280"/>
    <n v="0.35"/>
  </r>
  <r>
    <x v="0"/>
    <n v="1185732"/>
    <x v="7"/>
    <x v="3"/>
    <x v="12"/>
    <s v="Omaha"/>
    <x v="3"/>
    <n v="0.30000000000000004"/>
    <n v="1250"/>
    <n v="375.00000000000006"/>
    <n v="150.00000000000003"/>
    <n v="0.4"/>
  </r>
  <r>
    <x v="0"/>
    <n v="1185732"/>
    <x v="7"/>
    <x v="3"/>
    <x v="12"/>
    <s v="Omaha"/>
    <x v="4"/>
    <n v="0.4"/>
    <n v="1000"/>
    <n v="400"/>
    <n v="140"/>
    <n v="0.35"/>
  </r>
  <r>
    <x v="0"/>
    <n v="1185732"/>
    <x v="7"/>
    <x v="3"/>
    <x v="12"/>
    <s v="Omaha"/>
    <x v="5"/>
    <n v="0.45"/>
    <n v="2750"/>
    <n v="1237.5"/>
    <n v="618.75"/>
    <n v="0.5"/>
  </r>
  <r>
    <x v="0"/>
    <n v="1185732"/>
    <x v="122"/>
    <x v="3"/>
    <x v="12"/>
    <s v="Omaha"/>
    <x v="0"/>
    <n v="0.4"/>
    <n v="4000"/>
    <n v="1600"/>
    <n v="640"/>
    <n v="0.4"/>
  </r>
  <r>
    <x v="0"/>
    <n v="1185732"/>
    <x v="122"/>
    <x v="3"/>
    <x v="12"/>
    <s v="Omaha"/>
    <x v="1"/>
    <n v="0.35000000000000009"/>
    <n v="2000"/>
    <n v="700.00000000000023"/>
    <n v="245.00000000000006"/>
    <n v="0.35"/>
  </r>
  <r>
    <x v="0"/>
    <n v="1185732"/>
    <x v="122"/>
    <x v="3"/>
    <x v="12"/>
    <s v="Omaha"/>
    <x v="2"/>
    <n v="0.2"/>
    <n v="1000"/>
    <n v="200"/>
    <n v="70"/>
    <n v="0.35"/>
  </r>
  <r>
    <x v="0"/>
    <n v="1185732"/>
    <x v="122"/>
    <x v="3"/>
    <x v="12"/>
    <s v="Omaha"/>
    <x v="3"/>
    <n v="0.2"/>
    <n v="750"/>
    <n v="150"/>
    <n v="60"/>
    <n v="0.4"/>
  </r>
  <r>
    <x v="0"/>
    <n v="1185732"/>
    <x v="122"/>
    <x v="3"/>
    <x v="12"/>
    <s v="Omaha"/>
    <x v="4"/>
    <n v="0.3"/>
    <n v="750"/>
    <n v="225"/>
    <n v="78.75"/>
    <n v="0.35"/>
  </r>
  <r>
    <x v="0"/>
    <n v="1185732"/>
    <x v="122"/>
    <x v="3"/>
    <x v="12"/>
    <s v="Omaha"/>
    <x v="5"/>
    <n v="0.35000000000000003"/>
    <n v="1500"/>
    <n v="525"/>
    <n v="262.5"/>
    <n v="0.5"/>
  </r>
  <r>
    <x v="0"/>
    <n v="1185732"/>
    <x v="123"/>
    <x v="3"/>
    <x v="12"/>
    <s v="Omaha"/>
    <x v="0"/>
    <n v="0.39999999999999997"/>
    <n v="3250"/>
    <n v="1300"/>
    <n v="520"/>
    <n v="0.4"/>
  </r>
  <r>
    <x v="0"/>
    <n v="1185732"/>
    <x v="123"/>
    <x v="3"/>
    <x v="12"/>
    <s v="Omaha"/>
    <x v="1"/>
    <n v="0.3"/>
    <n v="1500"/>
    <n v="450"/>
    <n v="157.5"/>
    <n v="0.35"/>
  </r>
  <r>
    <x v="0"/>
    <n v="1185732"/>
    <x v="123"/>
    <x v="3"/>
    <x v="12"/>
    <s v="Omaha"/>
    <x v="2"/>
    <n v="0.3"/>
    <n v="500"/>
    <n v="150"/>
    <n v="52.5"/>
    <n v="0.35"/>
  </r>
  <r>
    <x v="0"/>
    <n v="1185732"/>
    <x v="123"/>
    <x v="3"/>
    <x v="12"/>
    <s v="Omaha"/>
    <x v="3"/>
    <n v="0.3"/>
    <n v="250"/>
    <n v="75"/>
    <n v="30"/>
    <n v="0.4"/>
  </r>
  <r>
    <x v="0"/>
    <n v="1185732"/>
    <x v="123"/>
    <x v="3"/>
    <x v="12"/>
    <s v="Omaha"/>
    <x v="4"/>
    <n v="0.39999999999999997"/>
    <n v="250"/>
    <n v="99.999999999999986"/>
    <n v="34.999999999999993"/>
    <n v="0.35"/>
  </r>
  <r>
    <x v="0"/>
    <n v="1185732"/>
    <x v="123"/>
    <x v="3"/>
    <x v="12"/>
    <s v="Omaha"/>
    <x v="5"/>
    <n v="0.4499999999999999"/>
    <n v="1500"/>
    <n v="674.99999999999989"/>
    <n v="337.49999999999994"/>
    <n v="0.5"/>
  </r>
  <r>
    <x v="0"/>
    <n v="1185732"/>
    <x v="10"/>
    <x v="3"/>
    <x v="12"/>
    <s v="Omaha"/>
    <x v="0"/>
    <n v="0.4"/>
    <n v="3000"/>
    <n v="1200"/>
    <n v="480"/>
    <n v="0.4"/>
  </r>
  <r>
    <x v="0"/>
    <n v="1185732"/>
    <x v="10"/>
    <x v="3"/>
    <x v="12"/>
    <s v="Omaha"/>
    <x v="1"/>
    <n v="0.30000000000000004"/>
    <n v="1500"/>
    <n v="450.00000000000006"/>
    <n v="157.5"/>
    <n v="0.35"/>
  </r>
  <r>
    <x v="0"/>
    <n v="1185732"/>
    <x v="10"/>
    <x v="3"/>
    <x v="12"/>
    <s v="Omaha"/>
    <x v="2"/>
    <n v="0.30000000000000004"/>
    <n v="950"/>
    <n v="285.00000000000006"/>
    <n v="99.750000000000014"/>
    <n v="0.35"/>
  </r>
  <r>
    <x v="0"/>
    <n v="1185732"/>
    <x v="10"/>
    <x v="3"/>
    <x v="12"/>
    <s v="Omaha"/>
    <x v="3"/>
    <n v="0.30000000000000004"/>
    <n v="1250"/>
    <n v="375.00000000000006"/>
    <n v="150.00000000000003"/>
    <n v="0.4"/>
  </r>
  <r>
    <x v="0"/>
    <n v="1185732"/>
    <x v="10"/>
    <x v="3"/>
    <x v="12"/>
    <s v="Omaha"/>
    <x v="4"/>
    <n v="0.49999999999999994"/>
    <n v="1000"/>
    <n v="499.99999999999994"/>
    <n v="174.99999999999997"/>
    <n v="0.35"/>
  </r>
  <r>
    <x v="0"/>
    <n v="1185732"/>
    <x v="10"/>
    <x v="3"/>
    <x v="12"/>
    <s v="Omaha"/>
    <x v="5"/>
    <n v="0.54999999999999982"/>
    <n v="2000"/>
    <n v="1099.9999999999995"/>
    <n v="549.99999999999977"/>
    <n v="0.5"/>
  </r>
  <r>
    <x v="0"/>
    <n v="1185732"/>
    <x v="11"/>
    <x v="3"/>
    <x v="12"/>
    <s v="Omaha"/>
    <x v="0"/>
    <n v="0.49999999999999994"/>
    <n v="4500"/>
    <n v="2249.9999999999995"/>
    <n v="899.99999999999989"/>
    <n v="0.4"/>
  </r>
  <r>
    <x v="0"/>
    <n v="1185732"/>
    <x v="11"/>
    <x v="3"/>
    <x v="12"/>
    <s v="Omaha"/>
    <x v="1"/>
    <n v="0.4"/>
    <n v="2500"/>
    <n v="1000"/>
    <n v="350"/>
    <n v="0.35"/>
  </r>
  <r>
    <x v="0"/>
    <n v="1185732"/>
    <x v="11"/>
    <x v="3"/>
    <x v="12"/>
    <s v="Omaha"/>
    <x v="2"/>
    <n v="0.4"/>
    <n v="2000"/>
    <n v="800"/>
    <n v="280"/>
    <n v="0.35"/>
  </r>
  <r>
    <x v="0"/>
    <n v="1185732"/>
    <x v="11"/>
    <x v="3"/>
    <x v="12"/>
    <s v="Omaha"/>
    <x v="3"/>
    <n v="0.4"/>
    <n v="1500"/>
    <n v="600"/>
    <n v="240"/>
    <n v="0.4"/>
  </r>
  <r>
    <x v="0"/>
    <n v="1185732"/>
    <x v="11"/>
    <x v="3"/>
    <x v="12"/>
    <s v="Omaha"/>
    <x v="4"/>
    <n v="0.49999999999999994"/>
    <n v="1500"/>
    <n v="749.99999999999989"/>
    <n v="262.49999999999994"/>
    <n v="0.35"/>
  </r>
  <r>
    <x v="0"/>
    <n v="1185732"/>
    <x v="11"/>
    <x v="3"/>
    <x v="12"/>
    <s v="Omaha"/>
    <x v="5"/>
    <n v="0.54999999999999982"/>
    <n v="2500"/>
    <n v="1374.9999999999995"/>
    <n v="687.49999999999977"/>
    <n v="0.5"/>
  </r>
  <r>
    <x v="1"/>
    <n v="1197831"/>
    <x v="12"/>
    <x v="1"/>
    <x v="13"/>
    <s v="Birmingham"/>
    <x v="0"/>
    <n v="0.2"/>
    <n v="6750"/>
    <n v="1350"/>
    <n v="540"/>
    <n v="0.39999999999999997"/>
  </r>
  <r>
    <x v="1"/>
    <n v="1197831"/>
    <x v="12"/>
    <x v="1"/>
    <x v="13"/>
    <s v="Birmingham"/>
    <x v="1"/>
    <n v="0.3"/>
    <n v="6750"/>
    <n v="2025"/>
    <n v="809.99999999999989"/>
    <n v="0.39999999999999997"/>
  </r>
  <r>
    <x v="1"/>
    <n v="1197831"/>
    <x v="12"/>
    <x v="1"/>
    <x v="13"/>
    <s v="Birmingham"/>
    <x v="2"/>
    <n v="0.3"/>
    <n v="4750"/>
    <n v="1425"/>
    <n v="570"/>
    <n v="0.39999999999999997"/>
  </r>
  <r>
    <x v="1"/>
    <n v="1197831"/>
    <x v="12"/>
    <x v="1"/>
    <x v="13"/>
    <s v="Birmingham"/>
    <x v="3"/>
    <n v="0.35"/>
    <n v="4750"/>
    <n v="1662.5"/>
    <n v="831.25"/>
    <n v="0.5"/>
  </r>
  <r>
    <x v="1"/>
    <n v="1197831"/>
    <x v="12"/>
    <x v="1"/>
    <x v="13"/>
    <s v="Birmingham"/>
    <x v="4"/>
    <n v="0.4"/>
    <n v="3250"/>
    <n v="1300"/>
    <n v="454.99999999999994"/>
    <n v="0.35"/>
  </r>
  <r>
    <x v="1"/>
    <n v="1197831"/>
    <x v="12"/>
    <x v="1"/>
    <x v="13"/>
    <s v="Birmingham"/>
    <x v="5"/>
    <n v="0.35"/>
    <n v="4750"/>
    <n v="1662.5"/>
    <n v="914.37500000000011"/>
    <n v="0.55000000000000004"/>
  </r>
  <r>
    <x v="1"/>
    <n v="1197831"/>
    <x v="13"/>
    <x v="1"/>
    <x v="13"/>
    <s v="Birmingham"/>
    <x v="0"/>
    <n v="0.25"/>
    <n v="6250"/>
    <n v="1562.5"/>
    <n v="625"/>
    <n v="0.39999999999999997"/>
  </r>
  <r>
    <x v="1"/>
    <n v="1197831"/>
    <x v="13"/>
    <x v="1"/>
    <x v="13"/>
    <s v="Birmingham"/>
    <x v="1"/>
    <n v="0.35"/>
    <n v="6000"/>
    <n v="2100"/>
    <n v="839.99999999999989"/>
    <n v="0.39999999999999997"/>
  </r>
  <r>
    <x v="1"/>
    <n v="1197831"/>
    <x v="13"/>
    <x v="1"/>
    <x v="13"/>
    <s v="Birmingham"/>
    <x v="2"/>
    <n v="0.35"/>
    <n v="4250"/>
    <n v="1487.5"/>
    <n v="595"/>
    <n v="0.39999999999999997"/>
  </r>
  <r>
    <x v="1"/>
    <n v="1197831"/>
    <x v="13"/>
    <x v="1"/>
    <x v="13"/>
    <s v="Birmingham"/>
    <x v="3"/>
    <n v="0.35"/>
    <n v="3750"/>
    <n v="1312.5"/>
    <n v="656.25"/>
    <n v="0.5"/>
  </r>
  <r>
    <x v="1"/>
    <n v="1197831"/>
    <x v="13"/>
    <x v="1"/>
    <x v="13"/>
    <s v="Birmingham"/>
    <x v="4"/>
    <n v="0.4"/>
    <n v="2500"/>
    <n v="1000"/>
    <n v="350"/>
    <n v="0.35"/>
  </r>
  <r>
    <x v="1"/>
    <n v="1197831"/>
    <x v="13"/>
    <x v="1"/>
    <x v="13"/>
    <s v="Birmingham"/>
    <x v="5"/>
    <n v="0.35"/>
    <n v="4500"/>
    <n v="1575"/>
    <n v="866.25000000000011"/>
    <n v="0.55000000000000004"/>
  </r>
  <r>
    <x v="1"/>
    <n v="1197831"/>
    <x v="14"/>
    <x v="1"/>
    <x v="13"/>
    <s v="Birmingham"/>
    <x v="0"/>
    <n v="0.3"/>
    <n v="6250"/>
    <n v="1875"/>
    <n v="843.74999999999989"/>
    <n v="0.44999999999999996"/>
  </r>
  <r>
    <x v="1"/>
    <n v="1197831"/>
    <x v="14"/>
    <x v="1"/>
    <x v="13"/>
    <s v="Birmingham"/>
    <x v="1"/>
    <n v="0.4"/>
    <n v="6250"/>
    <n v="2500"/>
    <n v="1125"/>
    <n v="0.44999999999999996"/>
  </r>
  <r>
    <x v="1"/>
    <n v="1197831"/>
    <x v="14"/>
    <x v="1"/>
    <x v="13"/>
    <s v="Birmingham"/>
    <x v="2"/>
    <n v="0.3"/>
    <n v="4500"/>
    <n v="1350"/>
    <n v="607.49999999999989"/>
    <n v="0.44999999999999996"/>
  </r>
  <r>
    <x v="1"/>
    <n v="1197831"/>
    <x v="14"/>
    <x v="1"/>
    <x v="13"/>
    <s v="Birmingham"/>
    <x v="3"/>
    <n v="0.35000000000000003"/>
    <n v="3500"/>
    <n v="1225.0000000000002"/>
    <n v="673.75000000000023"/>
    <n v="0.55000000000000004"/>
  </r>
  <r>
    <x v="1"/>
    <n v="1197831"/>
    <x v="14"/>
    <x v="1"/>
    <x v="13"/>
    <s v="Birmingham"/>
    <x v="4"/>
    <n v="0.4"/>
    <n v="2500"/>
    <n v="1000"/>
    <n v="399.99999999999994"/>
    <n v="0.39999999999999997"/>
  </r>
  <r>
    <x v="1"/>
    <n v="1197831"/>
    <x v="14"/>
    <x v="1"/>
    <x v="13"/>
    <s v="Birmingham"/>
    <x v="5"/>
    <n v="0.35000000000000003"/>
    <n v="4000"/>
    <n v="1400.0000000000002"/>
    <n v="840.00000000000023"/>
    <n v="0.60000000000000009"/>
  </r>
  <r>
    <x v="1"/>
    <n v="1197831"/>
    <x v="15"/>
    <x v="1"/>
    <x v="13"/>
    <s v="Birmingham"/>
    <x v="0"/>
    <n v="0.19999999999999998"/>
    <n v="6500"/>
    <n v="1300"/>
    <n v="584.99999999999989"/>
    <n v="0.44999999999999996"/>
  </r>
  <r>
    <x v="1"/>
    <n v="1197831"/>
    <x v="15"/>
    <x v="1"/>
    <x v="13"/>
    <s v="Birmingham"/>
    <x v="1"/>
    <n v="0.20000000000000007"/>
    <n v="6500"/>
    <n v="1300.0000000000005"/>
    <n v="585.00000000000011"/>
    <n v="0.44999999999999996"/>
  </r>
  <r>
    <x v="1"/>
    <n v="1197831"/>
    <x v="15"/>
    <x v="1"/>
    <x v="13"/>
    <s v="Birmingham"/>
    <x v="2"/>
    <n v="0.14999999999999997"/>
    <n v="4750"/>
    <n v="712.49999999999989"/>
    <n v="320.62499999999994"/>
    <n v="0.44999999999999996"/>
  </r>
  <r>
    <x v="1"/>
    <n v="1197831"/>
    <x v="15"/>
    <x v="1"/>
    <x v="13"/>
    <s v="Birmingham"/>
    <x v="3"/>
    <n v="0.20000000000000007"/>
    <n v="3750"/>
    <n v="750.00000000000023"/>
    <n v="412.50000000000017"/>
    <n v="0.55000000000000004"/>
  </r>
  <r>
    <x v="1"/>
    <n v="1197831"/>
    <x v="15"/>
    <x v="1"/>
    <x v="13"/>
    <s v="Birmingham"/>
    <x v="4"/>
    <n v="0.25"/>
    <n v="2750"/>
    <n v="687.5"/>
    <n v="275"/>
    <n v="0.39999999999999997"/>
  </r>
  <r>
    <x v="1"/>
    <n v="1197831"/>
    <x v="15"/>
    <x v="1"/>
    <x v="13"/>
    <s v="Birmingham"/>
    <x v="5"/>
    <n v="0.20000000000000007"/>
    <n v="5500"/>
    <n v="1100.0000000000005"/>
    <n v="660.00000000000034"/>
    <n v="0.60000000000000009"/>
  </r>
  <r>
    <x v="1"/>
    <n v="1197831"/>
    <x v="16"/>
    <x v="1"/>
    <x v="13"/>
    <s v="Birmingham"/>
    <x v="0"/>
    <n v="9.9999999999999964E-2"/>
    <n v="7000"/>
    <n v="699.99999999999977"/>
    <n v="314.99999999999989"/>
    <n v="0.44999999999999996"/>
  </r>
  <r>
    <x v="1"/>
    <n v="1197831"/>
    <x v="16"/>
    <x v="1"/>
    <x v="13"/>
    <s v="Birmingham"/>
    <x v="1"/>
    <n v="0.20000000000000007"/>
    <n v="7250"/>
    <n v="1450.0000000000005"/>
    <n v="652.50000000000011"/>
    <n v="0.44999999999999996"/>
  </r>
  <r>
    <x v="1"/>
    <n v="1197831"/>
    <x v="16"/>
    <x v="1"/>
    <x v="13"/>
    <s v="Birmingham"/>
    <x v="2"/>
    <n v="0.14999999999999997"/>
    <n v="5750"/>
    <n v="862.49999999999977"/>
    <n v="388.12499999999989"/>
    <n v="0.44999999999999996"/>
  </r>
  <r>
    <x v="1"/>
    <n v="1197831"/>
    <x v="16"/>
    <x v="1"/>
    <x v="13"/>
    <s v="Birmingham"/>
    <x v="3"/>
    <n v="0.35000000000000003"/>
    <n v="5000"/>
    <n v="1750.0000000000002"/>
    <n v="962.50000000000023"/>
    <n v="0.55000000000000004"/>
  </r>
  <r>
    <x v="1"/>
    <n v="1197831"/>
    <x v="16"/>
    <x v="1"/>
    <x v="13"/>
    <s v="Birmingham"/>
    <x v="4"/>
    <n v="0.5"/>
    <n v="4000"/>
    <n v="2000"/>
    <n v="799.99999999999989"/>
    <n v="0.39999999999999997"/>
  </r>
  <r>
    <x v="1"/>
    <n v="1197831"/>
    <x v="16"/>
    <x v="1"/>
    <x v="13"/>
    <s v="Birmingham"/>
    <x v="5"/>
    <n v="0.45"/>
    <n v="7500"/>
    <n v="3375"/>
    <n v="2025.0000000000002"/>
    <n v="0.60000000000000009"/>
  </r>
  <r>
    <x v="1"/>
    <n v="1197831"/>
    <x v="17"/>
    <x v="1"/>
    <x v="13"/>
    <s v="Birmingham"/>
    <x v="0"/>
    <n v="0.45"/>
    <n v="7500"/>
    <n v="3375"/>
    <n v="1518.7499999999998"/>
    <n v="0.44999999999999996"/>
  </r>
  <r>
    <x v="1"/>
    <n v="1197831"/>
    <x v="17"/>
    <x v="1"/>
    <x v="13"/>
    <s v="Birmingham"/>
    <x v="1"/>
    <n v="0.5"/>
    <n v="7500"/>
    <n v="3750"/>
    <n v="1687.4999999999998"/>
    <n v="0.44999999999999996"/>
  </r>
  <r>
    <x v="1"/>
    <n v="1197831"/>
    <x v="17"/>
    <x v="1"/>
    <x v="13"/>
    <s v="Birmingham"/>
    <x v="2"/>
    <n v="0.45"/>
    <n v="6500"/>
    <n v="2925"/>
    <n v="1316.2499999999998"/>
    <n v="0.44999999999999996"/>
  </r>
  <r>
    <x v="1"/>
    <n v="1197831"/>
    <x v="17"/>
    <x v="1"/>
    <x v="13"/>
    <s v="Birmingham"/>
    <x v="3"/>
    <n v="0.45"/>
    <n v="6000"/>
    <n v="2700"/>
    <n v="1485.0000000000002"/>
    <n v="0.55000000000000004"/>
  </r>
  <r>
    <x v="1"/>
    <n v="1197831"/>
    <x v="17"/>
    <x v="1"/>
    <x v="13"/>
    <s v="Birmingham"/>
    <x v="4"/>
    <n v="0.5"/>
    <n v="5000"/>
    <n v="2500"/>
    <n v="999.99999999999989"/>
    <n v="0.39999999999999997"/>
  </r>
  <r>
    <x v="1"/>
    <n v="1197831"/>
    <x v="17"/>
    <x v="1"/>
    <x v="13"/>
    <s v="Birmingham"/>
    <x v="5"/>
    <n v="0.55000000000000004"/>
    <n v="8750"/>
    <n v="4812.5"/>
    <n v="2887.5000000000005"/>
    <n v="0.60000000000000009"/>
  </r>
  <r>
    <x v="1"/>
    <n v="1197831"/>
    <x v="18"/>
    <x v="1"/>
    <x v="13"/>
    <s v="Birmingham"/>
    <x v="0"/>
    <n v="0.45"/>
    <n v="8250"/>
    <n v="3712.5"/>
    <n v="1856.2499999999998"/>
    <n v="0.49999999999999994"/>
  </r>
  <r>
    <x v="1"/>
    <n v="1197831"/>
    <x v="18"/>
    <x v="1"/>
    <x v="13"/>
    <s v="Birmingham"/>
    <x v="1"/>
    <n v="0.5"/>
    <n v="8250"/>
    <n v="4125"/>
    <n v="2062.4999999999995"/>
    <n v="0.49999999999999994"/>
  </r>
  <r>
    <x v="1"/>
    <n v="1197831"/>
    <x v="18"/>
    <x v="1"/>
    <x v="13"/>
    <s v="Birmingham"/>
    <x v="2"/>
    <n v="0.45"/>
    <n v="9750"/>
    <n v="4387.5"/>
    <n v="2193.7499999999995"/>
    <n v="0.49999999999999994"/>
  </r>
  <r>
    <x v="1"/>
    <n v="1197831"/>
    <x v="18"/>
    <x v="1"/>
    <x v="13"/>
    <s v="Birmingham"/>
    <x v="3"/>
    <n v="0.45"/>
    <n v="5750"/>
    <n v="2587.5"/>
    <n v="1552.5000000000002"/>
    <n v="0.60000000000000009"/>
  </r>
  <r>
    <x v="1"/>
    <n v="1197831"/>
    <x v="18"/>
    <x v="1"/>
    <x v="13"/>
    <s v="Birmingham"/>
    <x v="4"/>
    <n v="0.5"/>
    <n v="5250"/>
    <n v="2625"/>
    <n v="1181.2499999999998"/>
    <n v="0.44999999999999996"/>
  </r>
  <r>
    <x v="1"/>
    <n v="1197831"/>
    <x v="18"/>
    <x v="1"/>
    <x v="13"/>
    <s v="Birmingham"/>
    <x v="5"/>
    <n v="0.6"/>
    <n v="8000"/>
    <n v="4800"/>
    <n v="3120.0000000000005"/>
    <n v="0.65000000000000013"/>
  </r>
  <r>
    <x v="1"/>
    <n v="1197831"/>
    <x v="19"/>
    <x v="1"/>
    <x v="13"/>
    <s v="Birmingham"/>
    <x v="0"/>
    <n v="0.4"/>
    <n v="7500"/>
    <n v="3000"/>
    <n v="1499.9999999999998"/>
    <n v="0.49999999999999994"/>
  </r>
  <r>
    <x v="1"/>
    <n v="1197831"/>
    <x v="19"/>
    <x v="1"/>
    <x v="13"/>
    <s v="Birmingham"/>
    <x v="1"/>
    <n v="0.55000000000000004"/>
    <n v="7500"/>
    <n v="4125"/>
    <n v="2062.4999999999995"/>
    <n v="0.49999999999999994"/>
  </r>
  <r>
    <x v="1"/>
    <n v="1197831"/>
    <x v="19"/>
    <x v="1"/>
    <x v="13"/>
    <s v="Birmingham"/>
    <x v="2"/>
    <n v="0.55000000000000004"/>
    <n v="9250"/>
    <n v="5087.5"/>
    <n v="2543.7499999999995"/>
    <n v="0.49999999999999994"/>
  </r>
  <r>
    <x v="1"/>
    <n v="1197831"/>
    <x v="19"/>
    <x v="1"/>
    <x v="13"/>
    <s v="Birmingham"/>
    <x v="3"/>
    <n v="0.5"/>
    <n v="4250"/>
    <n v="2125"/>
    <n v="1275.0000000000002"/>
    <n v="0.60000000000000009"/>
  </r>
  <r>
    <x v="1"/>
    <n v="1197831"/>
    <x v="19"/>
    <x v="1"/>
    <x v="13"/>
    <s v="Birmingham"/>
    <x v="4"/>
    <n v="0.55000000000000004"/>
    <n v="4250"/>
    <n v="2337.5"/>
    <n v="1051.875"/>
    <n v="0.44999999999999996"/>
  </r>
  <r>
    <x v="1"/>
    <n v="1197831"/>
    <x v="19"/>
    <x v="1"/>
    <x v="13"/>
    <s v="Birmingham"/>
    <x v="5"/>
    <n v="0.6"/>
    <n v="6750"/>
    <n v="4050"/>
    <n v="2632.5000000000005"/>
    <n v="0.65000000000000013"/>
  </r>
  <r>
    <x v="1"/>
    <n v="1197831"/>
    <x v="20"/>
    <x v="1"/>
    <x v="13"/>
    <s v="Birmingham"/>
    <x v="0"/>
    <n v="0.55000000000000004"/>
    <n v="6250"/>
    <n v="3437.5000000000005"/>
    <n v="1718.75"/>
    <n v="0.49999999999999994"/>
  </r>
  <r>
    <x v="1"/>
    <n v="1197831"/>
    <x v="20"/>
    <x v="1"/>
    <x v="13"/>
    <s v="Birmingham"/>
    <x v="1"/>
    <n v="0.55000000000000004"/>
    <n v="5750"/>
    <n v="3162.5000000000005"/>
    <n v="1581.25"/>
    <n v="0.49999999999999994"/>
  </r>
  <r>
    <x v="1"/>
    <n v="1197831"/>
    <x v="20"/>
    <x v="1"/>
    <x v="13"/>
    <s v="Birmingham"/>
    <x v="2"/>
    <n v="0.6"/>
    <n v="6250"/>
    <n v="3750"/>
    <n v="1874.9999999999998"/>
    <n v="0.49999999999999994"/>
  </r>
  <r>
    <x v="1"/>
    <n v="1197831"/>
    <x v="20"/>
    <x v="1"/>
    <x v="13"/>
    <s v="Birmingham"/>
    <x v="3"/>
    <n v="0.6"/>
    <n v="3500"/>
    <n v="2100"/>
    <n v="1260.0000000000002"/>
    <n v="0.60000000000000009"/>
  </r>
  <r>
    <x v="1"/>
    <n v="1197831"/>
    <x v="20"/>
    <x v="1"/>
    <x v="13"/>
    <s v="Birmingham"/>
    <x v="4"/>
    <n v="0.45"/>
    <n v="3500"/>
    <n v="1575"/>
    <n v="708.74999999999989"/>
    <n v="0.44999999999999996"/>
  </r>
  <r>
    <x v="1"/>
    <n v="1197831"/>
    <x v="20"/>
    <x v="1"/>
    <x v="13"/>
    <s v="Birmingham"/>
    <x v="5"/>
    <n v="0.4"/>
    <n v="5750"/>
    <n v="2300"/>
    <n v="1495.0000000000002"/>
    <n v="0.65000000000000013"/>
  </r>
  <r>
    <x v="1"/>
    <n v="1197831"/>
    <x v="21"/>
    <x v="1"/>
    <x v="13"/>
    <s v="Birmingham"/>
    <x v="0"/>
    <n v="0.30000000000000004"/>
    <n v="5250"/>
    <n v="1575.0000000000002"/>
    <n v="787.5"/>
    <n v="0.49999999999999994"/>
  </r>
  <r>
    <x v="1"/>
    <n v="1197831"/>
    <x v="21"/>
    <x v="1"/>
    <x v="13"/>
    <s v="Birmingham"/>
    <x v="1"/>
    <n v="0.30000000000000004"/>
    <n v="5250"/>
    <n v="1575.0000000000002"/>
    <n v="787.5"/>
    <n v="0.49999999999999994"/>
  </r>
  <r>
    <x v="1"/>
    <n v="1197831"/>
    <x v="21"/>
    <x v="1"/>
    <x v="13"/>
    <s v="Birmingham"/>
    <x v="2"/>
    <n v="0.35000000000000003"/>
    <n v="4750"/>
    <n v="1662.5000000000002"/>
    <n v="831.25"/>
    <n v="0.49999999999999994"/>
  </r>
  <r>
    <x v="1"/>
    <n v="1197831"/>
    <x v="21"/>
    <x v="1"/>
    <x v="13"/>
    <s v="Birmingham"/>
    <x v="3"/>
    <n v="0.35000000000000003"/>
    <n v="3250"/>
    <n v="1137.5"/>
    <n v="682.50000000000011"/>
    <n v="0.60000000000000009"/>
  </r>
  <r>
    <x v="1"/>
    <n v="1197831"/>
    <x v="21"/>
    <x v="1"/>
    <x v="13"/>
    <s v="Birmingham"/>
    <x v="4"/>
    <n v="0.30000000000000004"/>
    <n v="3000"/>
    <n v="900.00000000000011"/>
    <n v="405"/>
    <n v="0.44999999999999996"/>
  </r>
  <r>
    <x v="1"/>
    <n v="1197831"/>
    <x v="21"/>
    <x v="1"/>
    <x v="13"/>
    <s v="Birmingham"/>
    <x v="5"/>
    <n v="0.4"/>
    <n v="4750"/>
    <n v="1900"/>
    <n v="1235.0000000000002"/>
    <n v="0.65000000000000013"/>
  </r>
  <r>
    <x v="1"/>
    <n v="1197831"/>
    <x v="22"/>
    <x v="1"/>
    <x v="13"/>
    <s v="Birmingham"/>
    <x v="0"/>
    <n v="0.20000000000000004"/>
    <n v="6250"/>
    <n v="1250.0000000000002"/>
    <n v="625"/>
    <n v="0.49999999999999994"/>
  </r>
  <r>
    <x v="1"/>
    <n v="1197831"/>
    <x v="22"/>
    <x v="1"/>
    <x v="13"/>
    <s v="Birmingham"/>
    <x v="1"/>
    <n v="0.20000000000000004"/>
    <n v="6250"/>
    <n v="1250.0000000000002"/>
    <n v="625"/>
    <n v="0.49999999999999994"/>
  </r>
  <r>
    <x v="1"/>
    <n v="1197831"/>
    <x v="22"/>
    <x v="1"/>
    <x v="13"/>
    <s v="Birmingham"/>
    <x v="2"/>
    <n v="0.45000000000000007"/>
    <n v="5750"/>
    <n v="2587.5000000000005"/>
    <n v="1293.75"/>
    <n v="0.49999999999999994"/>
  </r>
  <r>
    <x v="1"/>
    <n v="1197831"/>
    <x v="22"/>
    <x v="1"/>
    <x v="13"/>
    <s v="Birmingham"/>
    <x v="3"/>
    <n v="0.45000000000000007"/>
    <n v="4500"/>
    <n v="2025.0000000000002"/>
    <n v="1215.0000000000002"/>
    <n v="0.60000000000000009"/>
  </r>
  <r>
    <x v="1"/>
    <n v="1197831"/>
    <x v="22"/>
    <x v="1"/>
    <x v="13"/>
    <s v="Birmingham"/>
    <x v="4"/>
    <n v="0.49999999999999994"/>
    <n v="4250"/>
    <n v="2124.9999999999995"/>
    <n v="956.24999999999966"/>
    <n v="0.44999999999999996"/>
  </r>
  <r>
    <x v="1"/>
    <n v="1197831"/>
    <x v="22"/>
    <x v="1"/>
    <x v="13"/>
    <s v="Birmingham"/>
    <x v="5"/>
    <n v="0.6"/>
    <n v="6250"/>
    <n v="3750"/>
    <n v="2437.5000000000005"/>
    <n v="0.65000000000000013"/>
  </r>
  <r>
    <x v="1"/>
    <n v="1197831"/>
    <x v="23"/>
    <x v="1"/>
    <x v="13"/>
    <s v="Birmingham"/>
    <x v="0"/>
    <n v="0.6"/>
    <n v="7750"/>
    <n v="4650"/>
    <n v="2324.9999999999995"/>
    <n v="0.49999999999999994"/>
  </r>
  <r>
    <x v="1"/>
    <n v="1197831"/>
    <x v="23"/>
    <x v="1"/>
    <x v="13"/>
    <s v="Birmingham"/>
    <x v="1"/>
    <n v="0.6"/>
    <n v="7750"/>
    <n v="4650"/>
    <n v="2324.9999999999995"/>
    <n v="0.49999999999999994"/>
  </r>
  <r>
    <x v="1"/>
    <n v="1197831"/>
    <x v="23"/>
    <x v="1"/>
    <x v="13"/>
    <s v="Birmingham"/>
    <x v="2"/>
    <n v="0.65"/>
    <n v="7000"/>
    <n v="4550"/>
    <n v="2274.9999999999995"/>
    <n v="0.49999999999999994"/>
  </r>
  <r>
    <x v="1"/>
    <n v="1197831"/>
    <x v="23"/>
    <x v="1"/>
    <x v="13"/>
    <s v="Birmingham"/>
    <x v="3"/>
    <n v="0.65"/>
    <n v="5500"/>
    <n v="3575"/>
    <n v="2145.0000000000005"/>
    <n v="0.60000000000000009"/>
  </r>
  <r>
    <x v="1"/>
    <n v="1197831"/>
    <x v="23"/>
    <x v="1"/>
    <x v="13"/>
    <s v="Birmingham"/>
    <x v="4"/>
    <n v="0.6"/>
    <n v="5000"/>
    <n v="3000"/>
    <n v="1349.9999999999998"/>
    <n v="0.44999999999999996"/>
  </r>
  <r>
    <x v="1"/>
    <n v="1197831"/>
    <x v="23"/>
    <x v="1"/>
    <x v="13"/>
    <s v="Birmingham"/>
    <x v="5"/>
    <n v="0.70000000000000007"/>
    <n v="7500"/>
    <n v="5250.0000000000009"/>
    <n v="3412.5000000000014"/>
    <n v="0.65000000000000013"/>
  </r>
  <r>
    <x v="0"/>
    <n v="1185732"/>
    <x v="124"/>
    <x v="0"/>
    <x v="14"/>
    <s v="Portland"/>
    <x v="0"/>
    <n v="0.4"/>
    <n v="4500"/>
    <n v="1800"/>
    <n v="630"/>
    <n v="0.35"/>
  </r>
  <r>
    <x v="0"/>
    <n v="1185732"/>
    <x v="124"/>
    <x v="0"/>
    <x v="14"/>
    <s v="Portland"/>
    <x v="1"/>
    <n v="0.4"/>
    <n v="2500"/>
    <n v="1000"/>
    <n v="350"/>
    <n v="0.35"/>
  </r>
  <r>
    <x v="0"/>
    <n v="1185732"/>
    <x v="124"/>
    <x v="0"/>
    <x v="14"/>
    <s v="Portland"/>
    <x v="2"/>
    <n v="0.30000000000000004"/>
    <n v="2500"/>
    <n v="750.00000000000011"/>
    <n v="300"/>
    <n v="0.39999999999999997"/>
  </r>
  <r>
    <x v="0"/>
    <n v="1185732"/>
    <x v="124"/>
    <x v="0"/>
    <x v="14"/>
    <s v="Portland"/>
    <x v="3"/>
    <n v="0.35"/>
    <n v="1000"/>
    <n v="350"/>
    <n v="105"/>
    <n v="0.3"/>
  </r>
  <r>
    <x v="0"/>
    <n v="1185732"/>
    <x v="124"/>
    <x v="0"/>
    <x v="14"/>
    <s v="Portland"/>
    <x v="4"/>
    <n v="0.5"/>
    <n v="1500"/>
    <n v="750"/>
    <n v="187.5"/>
    <n v="0.25"/>
  </r>
  <r>
    <x v="0"/>
    <n v="1185732"/>
    <x v="124"/>
    <x v="0"/>
    <x v="14"/>
    <s v="Portland"/>
    <x v="5"/>
    <n v="0.4"/>
    <n v="2500"/>
    <n v="1000"/>
    <n v="400"/>
    <n v="0.4"/>
  </r>
  <r>
    <x v="0"/>
    <n v="1185732"/>
    <x v="125"/>
    <x v="0"/>
    <x v="14"/>
    <s v="Portland"/>
    <x v="0"/>
    <n v="0.4"/>
    <n v="5000"/>
    <n v="2000"/>
    <n v="700"/>
    <n v="0.35"/>
  </r>
  <r>
    <x v="0"/>
    <n v="1185732"/>
    <x v="125"/>
    <x v="0"/>
    <x v="14"/>
    <s v="Portland"/>
    <x v="1"/>
    <n v="0.4"/>
    <n v="1500"/>
    <n v="600"/>
    <n v="210"/>
    <n v="0.35"/>
  </r>
  <r>
    <x v="0"/>
    <n v="1185732"/>
    <x v="125"/>
    <x v="0"/>
    <x v="14"/>
    <s v="Portland"/>
    <x v="2"/>
    <n v="0.30000000000000004"/>
    <n v="2000"/>
    <n v="600.00000000000011"/>
    <n v="240.00000000000003"/>
    <n v="0.39999999999999997"/>
  </r>
  <r>
    <x v="0"/>
    <n v="1185732"/>
    <x v="125"/>
    <x v="0"/>
    <x v="14"/>
    <s v="Portland"/>
    <x v="3"/>
    <n v="0.35"/>
    <n v="750"/>
    <n v="262.5"/>
    <n v="78.75"/>
    <n v="0.3"/>
  </r>
  <r>
    <x v="0"/>
    <n v="1185732"/>
    <x v="125"/>
    <x v="0"/>
    <x v="14"/>
    <s v="Portland"/>
    <x v="4"/>
    <n v="0.5"/>
    <n v="1500"/>
    <n v="750"/>
    <n v="187.5"/>
    <n v="0.25"/>
  </r>
  <r>
    <x v="0"/>
    <n v="1185732"/>
    <x v="125"/>
    <x v="0"/>
    <x v="14"/>
    <s v="Portland"/>
    <x v="5"/>
    <n v="0.4"/>
    <n v="2500"/>
    <n v="1000"/>
    <n v="400"/>
    <n v="0.4"/>
  </r>
  <r>
    <x v="0"/>
    <n v="1185732"/>
    <x v="126"/>
    <x v="0"/>
    <x v="14"/>
    <s v="Portland"/>
    <x v="0"/>
    <n v="0.4"/>
    <n v="4700"/>
    <n v="1880"/>
    <n v="658"/>
    <n v="0.35"/>
  </r>
  <r>
    <x v="0"/>
    <n v="1185732"/>
    <x v="126"/>
    <x v="0"/>
    <x v="14"/>
    <s v="Portland"/>
    <x v="1"/>
    <n v="0.4"/>
    <n v="1750"/>
    <n v="700"/>
    <n v="244.99999999999997"/>
    <n v="0.35"/>
  </r>
  <r>
    <x v="0"/>
    <n v="1185732"/>
    <x v="126"/>
    <x v="0"/>
    <x v="14"/>
    <s v="Portland"/>
    <x v="2"/>
    <n v="0.30000000000000004"/>
    <n v="2000"/>
    <n v="600.00000000000011"/>
    <n v="240.00000000000003"/>
    <n v="0.39999999999999997"/>
  </r>
  <r>
    <x v="0"/>
    <n v="1185732"/>
    <x v="126"/>
    <x v="0"/>
    <x v="14"/>
    <s v="Portland"/>
    <x v="3"/>
    <n v="0.35"/>
    <n v="500"/>
    <n v="175"/>
    <n v="52.5"/>
    <n v="0.3"/>
  </r>
  <r>
    <x v="0"/>
    <n v="1185732"/>
    <x v="126"/>
    <x v="0"/>
    <x v="14"/>
    <s v="Portland"/>
    <x v="4"/>
    <n v="0.5"/>
    <n v="1000"/>
    <n v="500"/>
    <n v="125"/>
    <n v="0.25"/>
  </r>
  <r>
    <x v="0"/>
    <n v="1185732"/>
    <x v="126"/>
    <x v="0"/>
    <x v="14"/>
    <s v="Portland"/>
    <x v="5"/>
    <n v="0.4"/>
    <n v="2000"/>
    <n v="800"/>
    <n v="320"/>
    <n v="0.4"/>
  </r>
  <r>
    <x v="0"/>
    <n v="1185732"/>
    <x v="127"/>
    <x v="0"/>
    <x v="14"/>
    <s v="Portland"/>
    <x v="0"/>
    <n v="0.4"/>
    <n v="4500"/>
    <n v="1800"/>
    <n v="630"/>
    <n v="0.35"/>
  </r>
  <r>
    <x v="0"/>
    <n v="1185732"/>
    <x v="127"/>
    <x v="0"/>
    <x v="14"/>
    <s v="Portland"/>
    <x v="1"/>
    <n v="0.4"/>
    <n v="1500"/>
    <n v="600"/>
    <n v="210"/>
    <n v="0.35"/>
  </r>
  <r>
    <x v="0"/>
    <n v="1185732"/>
    <x v="127"/>
    <x v="0"/>
    <x v="14"/>
    <s v="Portland"/>
    <x v="2"/>
    <n v="0.30000000000000004"/>
    <n v="1500"/>
    <n v="450.00000000000006"/>
    <n v="180"/>
    <n v="0.39999999999999997"/>
  </r>
  <r>
    <x v="0"/>
    <n v="1185732"/>
    <x v="127"/>
    <x v="0"/>
    <x v="14"/>
    <s v="Portland"/>
    <x v="3"/>
    <n v="0.35"/>
    <n v="750"/>
    <n v="262.5"/>
    <n v="78.75"/>
    <n v="0.3"/>
  </r>
  <r>
    <x v="0"/>
    <n v="1185732"/>
    <x v="127"/>
    <x v="0"/>
    <x v="14"/>
    <s v="Portland"/>
    <x v="4"/>
    <n v="0.5"/>
    <n v="750"/>
    <n v="375"/>
    <n v="93.75"/>
    <n v="0.25"/>
  </r>
  <r>
    <x v="0"/>
    <n v="1185732"/>
    <x v="127"/>
    <x v="0"/>
    <x v="14"/>
    <s v="Portland"/>
    <x v="5"/>
    <n v="0.4"/>
    <n v="2250"/>
    <n v="900"/>
    <n v="360"/>
    <n v="0.4"/>
  </r>
  <r>
    <x v="0"/>
    <n v="1185732"/>
    <x v="128"/>
    <x v="0"/>
    <x v="14"/>
    <s v="Portland"/>
    <x v="0"/>
    <n v="0.54999999999999993"/>
    <n v="4950"/>
    <n v="2722.4999999999995"/>
    <n v="952.87499999999977"/>
    <n v="0.35"/>
  </r>
  <r>
    <x v="0"/>
    <n v="1185732"/>
    <x v="128"/>
    <x v="0"/>
    <x v="14"/>
    <s v="Portland"/>
    <x v="1"/>
    <n v="0.5"/>
    <n v="2000"/>
    <n v="1000"/>
    <n v="350"/>
    <n v="0.35"/>
  </r>
  <r>
    <x v="0"/>
    <n v="1185732"/>
    <x v="128"/>
    <x v="0"/>
    <x v="14"/>
    <s v="Portland"/>
    <x v="2"/>
    <n v="0.45"/>
    <n v="1750"/>
    <n v="787.5"/>
    <n v="315"/>
    <n v="0.39999999999999997"/>
  </r>
  <r>
    <x v="0"/>
    <n v="1185732"/>
    <x v="128"/>
    <x v="0"/>
    <x v="14"/>
    <s v="Portland"/>
    <x v="3"/>
    <n v="0.45"/>
    <n v="1250"/>
    <n v="562.5"/>
    <n v="168.75"/>
    <n v="0.3"/>
  </r>
  <r>
    <x v="0"/>
    <n v="1185732"/>
    <x v="128"/>
    <x v="0"/>
    <x v="14"/>
    <s v="Portland"/>
    <x v="4"/>
    <n v="0.54999999999999993"/>
    <n v="1500"/>
    <n v="824.99999999999989"/>
    <n v="206.24999999999997"/>
    <n v="0.25"/>
  </r>
  <r>
    <x v="0"/>
    <n v="1185732"/>
    <x v="128"/>
    <x v="0"/>
    <x v="14"/>
    <s v="Portland"/>
    <x v="5"/>
    <n v="0.6"/>
    <n v="2750"/>
    <n v="1650"/>
    <n v="660"/>
    <n v="0.4"/>
  </r>
  <r>
    <x v="0"/>
    <n v="1185732"/>
    <x v="129"/>
    <x v="0"/>
    <x v="14"/>
    <s v="Portland"/>
    <x v="0"/>
    <n v="0.54999999999999993"/>
    <n v="5250"/>
    <n v="2887.4999999999995"/>
    <n v="1010.6249999999998"/>
    <n v="0.35"/>
  </r>
  <r>
    <x v="0"/>
    <n v="1185732"/>
    <x v="129"/>
    <x v="0"/>
    <x v="14"/>
    <s v="Portland"/>
    <x v="1"/>
    <n v="0.5"/>
    <n v="2750"/>
    <n v="1375"/>
    <n v="481.24999999999994"/>
    <n v="0.35"/>
  </r>
  <r>
    <x v="0"/>
    <n v="1185732"/>
    <x v="129"/>
    <x v="0"/>
    <x v="14"/>
    <s v="Portland"/>
    <x v="2"/>
    <n v="0.45"/>
    <n v="2000"/>
    <n v="900"/>
    <n v="359.99999999999994"/>
    <n v="0.39999999999999997"/>
  </r>
  <r>
    <x v="0"/>
    <n v="1185732"/>
    <x v="129"/>
    <x v="0"/>
    <x v="14"/>
    <s v="Portland"/>
    <x v="3"/>
    <n v="0.45"/>
    <n v="1750"/>
    <n v="787.5"/>
    <n v="236.25"/>
    <n v="0.3"/>
  </r>
  <r>
    <x v="0"/>
    <n v="1185732"/>
    <x v="129"/>
    <x v="0"/>
    <x v="14"/>
    <s v="Portland"/>
    <x v="4"/>
    <n v="0.54999999999999993"/>
    <n v="1750"/>
    <n v="962.49999999999989"/>
    <n v="240.62499999999997"/>
    <n v="0.25"/>
  </r>
  <r>
    <x v="0"/>
    <n v="1185732"/>
    <x v="129"/>
    <x v="0"/>
    <x v="14"/>
    <s v="Portland"/>
    <x v="5"/>
    <n v="0.6"/>
    <n v="3250"/>
    <n v="1950"/>
    <n v="780"/>
    <n v="0.4"/>
  </r>
  <r>
    <x v="0"/>
    <n v="1185732"/>
    <x v="130"/>
    <x v="0"/>
    <x v="14"/>
    <s v="Portland"/>
    <x v="0"/>
    <n v="0.54999999999999993"/>
    <n v="5500"/>
    <n v="3024.9999999999995"/>
    <n v="1058.7499999999998"/>
    <n v="0.35"/>
  </r>
  <r>
    <x v="0"/>
    <n v="1185732"/>
    <x v="130"/>
    <x v="0"/>
    <x v="14"/>
    <s v="Portland"/>
    <x v="1"/>
    <n v="0.5"/>
    <n v="3000"/>
    <n v="1500"/>
    <n v="525"/>
    <n v="0.35"/>
  </r>
  <r>
    <x v="0"/>
    <n v="1185732"/>
    <x v="130"/>
    <x v="0"/>
    <x v="14"/>
    <s v="Portland"/>
    <x v="2"/>
    <n v="0.45"/>
    <n v="2250"/>
    <n v="1012.5"/>
    <n v="404.99999999999994"/>
    <n v="0.39999999999999997"/>
  </r>
  <r>
    <x v="0"/>
    <n v="1185732"/>
    <x v="130"/>
    <x v="0"/>
    <x v="14"/>
    <s v="Portland"/>
    <x v="3"/>
    <n v="0.45"/>
    <n v="1750"/>
    <n v="787.5"/>
    <n v="236.25"/>
    <n v="0.3"/>
  </r>
  <r>
    <x v="0"/>
    <n v="1185732"/>
    <x v="130"/>
    <x v="0"/>
    <x v="14"/>
    <s v="Portland"/>
    <x v="4"/>
    <n v="0.54999999999999993"/>
    <n v="2000"/>
    <n v="1099.9999999999998"/>
    <n v="274.99999999999994"/>
    <n v="0.25"/>
  </r>
  <r>
    <x v="0"/>
    <n v="1185732"/>
    <x v="130"/>
    <x v="0"/>
    <x v="14"/>
    <s v="Portland"/>
    <x v="5"/>
    <n v="0.6"/>
    <n v="3750"/>
    <n v="2250"/>
    <n v="900"/>
    <n v="0.4"/>
  </r>
  <r>
    <x v="0"/>
    <n v="1185732"/>
    <x v="131"/>
    <x v="0"/>
    <x v="14"/>
    <s v="Portland"/>
    <x v="0"/>
    <n v="0.54999999999999993"/>
    <n v="5250"/>
    <n v="2887.4999999999995"/>
    <n v="1010.6249999999998"/>
    <n v="0.35"/>
  </r>
  <r>
    <x v="0"/>
    <n v="1185732"/>
    <x v="131"/>
    <x v="0"/>
    <x v="14"/>
    <s v="Portland"/>
    <x v="1"/>
    <n v="0.5"/>
    <n v="3000"/>
    <n v="1500"/>
    <n v="525"/>
    <n v="0.35"/>
  </r>
  <r>
    <x v="0"/>
    <n v="1185732"/>
    <x v="131"/>
    <x v="0"/>
    <x v="14"/>
    <s v="Portland"/>
    <x v="2"/>
    <n v="0.45"/>
    <n v="2250"/>
    <n v="1012.5"/>
    <n v="404.99999999999994"/>
    <n v="0.39999999999999997"/>
  </r>
  <r>
    <x v="0"/>
    <n v="1185732"/>
    <x v="131"/>
    <x v="0"/>
    <x v="14"/>
    <s v="Portland"/>
    <x v="3"/>
    <n v="0.45"/>
    <n v="1750"/>
    <n v="787.5"/>
    <n v="236.25"/>
    <n v="0.3"/>
  </r>
  <r>
    <x v="0"/>
    <n v="1185732"/>
    <x v="131"/>
    <x v="0"/>
    <x v="14"/>
    <s v="Portland"/>
    <x v="4"/>
    <n v="0.54999999999999993"/>
    <n v="1500"/>
    <n v="824.99999999999989"/>
    <n v="206.24999999999997"/>
    <n v="0.25"/>
  </r>
  <r>
    <x v="0"/>
    <n v="1185732"/>
    <x v="131"/>
    <x v="0"/>
    <x v="14"/>
    <s v="Portland"/>
    <x v="5"/>
    <n v="0.6"/>
    <n v="3250"/>
    <n v="1950"/>
    <n v="780"/>
    <n v="0.4"/>
  </r>
  <r>
    <x v="0"/>
    <n v="1185732"/>
    <x v="132"/>
    <x v="0"/>
    <x v="14"/>
    <s v="Portland"/>
    <x v="0"/>
    <n v="0.54999999999999993"/>
    <n v="4500"/>
    <n v="2474.9999999999995"/>
    <n v="866.24999999999977"/>
    <n v="0.35"/>
  </r>
  <r>
    <x v="0"/>
    <n v="1185732"/>
    <x v="132"/>
    <x v="0"/>
    <x v="14"/>
    <s v="Portland"/>
    <x v="1"/>
    <n v="0.5"/>
    <n v="2500"/>
    <n v="1250"/>
    <n v="437.5"/>
    <n v="0.35"/>
  </r>
  <r>
    <x v="0"/>
    <n v="1185732"/>
    <x v="132"/>
    <x v="0"/>
    <x v="14"/>
    <s v="Portland"/>
    <x v="2"/>
    <n v="0.45"/>
    <n v="1500"/>
    <n v="675"/>
    <n v="270"/>
    <n v="0.39999999999999997"/>
  </r>
  <r>
    <x v="0"/>
    <n v="1185732"/>
    <x v="132"/>
    <x v="0"/>
    <x v="14"/>
    <s v="Portland"/>
    <x v="3"/>
    <n v="0.45"/>
    <n v="1250"/>
    <n v="562.5"/>
    <n v="168.75"/>
    <n v="0.3"/>
  </r>
  <r>
    <x v="0"/>
    <n v="1185732"/>
    <x v="132"/>
    <x v="0"/>
    <x v="14"/>
    <s v="Portland"/>
    <x v="4"/>
    <n v="0.54999999999999993"/>
    <n v="1250"/>
    <n v="687.49999999999989"/>
    <n v="171.87499999999997"/>
    <n v="0.25"/>
  </r>
  <r>
    <x v="0"/>
    <n v="1185732"/>
    <x v="132"/>
    <x v="0"/>
    <x v="14"/>
    <s v="Portland"/>
    <x v="5"/>
    <n v="0.6"/>
    <n v="2250"/>
    <n v="1350"/>
    <n v="540"/>
    <n v="0.4"/>
  </r>
  <r>
    <x v="0"/>
    <n v="1185732"/>
    <x v="133"/>
    <x v="0"/>
    <x v="14"/>
    <s v="Portland"/>
    <x v="0"/>
    <n v="0.6"/>
    <n v="4000"/>
    <n v="2400"/>
    <n v="840"/>
    <n v="0.35"/>
  </r>
  <r>
    <x v="0"/>
    <n v="1185732"/>
    <x v="133"/>
    <x v="0"/>
    <x v="14"/>
    <s v="Portland"/>
    <x v="1"/>
    <n v="0.55000000000000004"/>
    <n v="2250"/>
    <n v="1237.5"/>
    <n v="433.125"/>
    <n v="0.35"/>
  </r>
  <r>
    <x v="0"/>
    <n v="1185732"/>
    <x v="133"/>
    <x v="0"/>
    <x v="14"/>
    <s v="Portland"/>
    <x v="2"/>
    <n v="0.55000000000000004"/>
    <n v="1250"/>
    <n v="687.5"/>
    <n v="275"/>
    <n v="0.39999999999999997"/>
  </r>
  <r>
    <x v="0"/>
    <n v="1185732"/>
    <x v="133"/>
    <x v="0"/>
    <x v="14"/>
    <s v="Portland"/>
    <x v="3"/>
    <n v="0.55000000000000004"/>
    <n v="1000"/>
    <n v="550"/>
    <n v="165"/>
    <n v="0.3"/>
  </r>
  <r>
    <x v="0"/>
    <n v="1185732"/>
    <x v="133"/>
    <x v="0"/>
    <x v="14"/>
    <s v="Portland"/>
    <x v="4"/>
    <n v="0.65"/>
    <n v="1000"/>
    <n v="650"/>
    <n v="162.5"/>
    <n v="0.25"/>
  </r>
  <r>
    <x v="0"/>
    <n v="1185732"/>
    <x v="133"/>
    <x v="0"/>
    <x v="14"/>
    <s v="Portland"/>
    <x v="5"/>
    <n v="0.7"/>
    <n v="2250"/>
    <n v="1575"/>
    <n v="630"/>
    <n v="0.4"/>
  </r>
  <r>
    <x v="0"/>
    <n v="1185732"/>
    <x v="134"/>
    <x v="0"/>
    <x v="14"/>
    <s v="Portland"/>
    <x v="0"/>
    <n v="0.65"/>
    <n v="3750"/>
    <n v="2437.5"/>
    <n v="853.125"/>
    <n v="0.35"/>
  </r>
  <r>
    <x v="0"/>
    <n v="1185732"/>
    <x v="134"/>
    <x v="0"/>
    <x v="14"/>
    <s v="Portland"/>
    <x v="1"/>
    <n v="0.55000000000000004"/>
    <n v="2000"/>
    <n v="1100"/>
    <n v="385"/>
    <n v="0.35"/>
  </r>
  <r>
    <x v="0"/>
    <n v="1185732"/>
    <x v="134"/>
    <x v="0"/>
    <x v="14"/>
    <s v="Portland"/>
    <x v="2"/>
    <n v="0.55000000000000004"/>
    <n v="1950"/>
    <n v="1072.5"/>
    <n v="428.99999999999994"/>
    <n v="0.39999999999999997"/>
  </r>
  <r>
    <x v="0"/>
    <n v="1185732"/>
    <x v="134"/>
    <x v="0"/>
    <x v="14"/>
    <s v="Portland"/>
    <x v="3"/>
    <n v="0.55000000000000004"/>
    <n v="1750"/>
    <n v="962.50000000000011"/>
    <n v="288.75"/>
    <n v="0.3"/>
  </r>
  <r>
    <x v="0"/>
    <n v="1185732"/>
    <x v="134"/>
    <x v="0"/>
    <x v="14"/>
    <s v="Portland"/>
    <x v="4"/>
    <n v="0.65"/>
    <n v="1500"/>
    <n v="975"/>
    <n v="243.75"/>
    <n v="0.25"/>
  </r>
  <r>
    <x v="0"/>
    <n v="1185732"/>
    <x v="134"/>
    <x v="0"/>
    <x v="14"/>
    <s v="Portland"/>
    <x v="5"/>
    <n v="0.7"/>
    <n v="2500"/>
    <n v="1750"/>
    <n v="700"/>
    <n v="0.4"/>
  </r>
  <r>
    <x v="0"/>
    <n v="1185732"/>
    <x v="135"/>
    <x v="0"/>
    <x v="14"/>
    <s v="Portland"/>
    <x v="0"/>
    <n v="0.65"/>
    <n v="4750"/>
    <n v="3087.5"/>
    <n v="1080.625"/>
    <n v="0.35"/>
  </r>
  <r>
    <x v="0"/>
    <n v="1185732"/>
    <x v="135"/>
    <x v="0"/>
    <x v="14"/>
    <s v="Portland"/>
    <x v="1"/>
    <n v="0.55000000000000004"/>
    <n v="2750"/>
    <n v="1512.5000000000002"/>
    <n v="529.375"/>
    <n v="0.35"/>
  </r>
  <r>
    <x v="0"/>
    <n v="1185732"/>
    <x v="135"/>
    <x v="0"/>
    <x v="14"/>
    <s v="Portland"/>
    <x v="2"/>
    <n v="0.55000000000000004"/>
    <n v="2500"/>
    <n v="1375"/>
    <n v="550"/>
    <n v="0.39999999999999997"/>
  </r>
  <r>
    <x v="0"/>
    <n v="1185732"/>
    <x v="135"/>
    <x v="0"/>
    <x v="14"/>
    <s v="Portland"/>
    <x v="3"/>
    <n v="0.55000000000000004"/>
    <n v="2000"/>
    <n v="1100"/>
    <n v="330"/>
    <n v="0.3"/>
  </r>
  <r>
    <x v="0"/>
    <n v="1185732"/>
    <x v="135"/>
    <x v="0"/>
    <x v="14"/>
    <s v="Portland"/>
    <x v="4"/>
    <n v="0.65"/>
    <n v="2000"/>
    <n v="1300"/>
    <n v="325"/>
    <n v="0.25"/>
  </r>
  <r>
    <x v="0"/>
    <n v="1185732"/>
    <x v="135"/>
    <x v="0"/>
    <x v="14"/>
    <s v="Portland"/>
    <x v="5"/>
    <n v="0.7"/>
    <n v="3000"/>
    <n v="2100"/>
    <n v="840"/>
    <n v="0.4"/>
  </r>
  <r>
    <x v="2"/>
    <n v="1128299"/>
    <x v="136"/>
    <x v="2"/>
    <x v="15"/>
    <s v="Anchorage"/>
    <x v="0"/>
    <n v="0.35000000000000003"/>
    <n v="3750"/>
    <n v="1312.5000000000002"/>
    <n v="328.12500000000006"/>
    <n v="0.25"/>
  </r>
  <r>
    <x v="2"/>
    <n v="1128299"/>
    <x v="136"/>
    <x v="2"/>
    <x v="15"/>
    <s v="Anchorage"/>
    <x v="1"/>
    <n v="0.45"/>
    <n v="3750"/>
    <n v="1687.5"/>
    <n v="337.5"/>
    <n v="0.2"/>
  </r>
  <r>
    <x v="2"/>
    <n v="1128299"/>
    <x v="136"/>
    <x v="2"/>
    <x v="15"/>
    <s v="Anchorage"/>
    <x v="2"/>
    <n v="0.45"/>
    <n v="3750"/>
    <n v="1687.5"/>
    <n v="421.875"/>
    <n v="0.25"/>
  </r>
  <r>
    <x v="2"/>
    <n v="1128299"/>
    <x v="136"/>
    <x v="2"/>
    <x v="15"/>
    <s v="Anchorage"/>
    <x v="3"/>
    <n v="0.45"/>
    <n v="2250"/>
    <n v="1012.5"/>
    <n v="253.125"/>
    <n v="0.25"/>
  </r>
  <r>
    <x v="2"/>
    <n v="1128299"/>
    <x v="136"/>
    <x v="2"/>
    <x v="15"/>
    <s v="Anchorage"/>
    <x v="4"/>
    <n v="0.5"/>
    <n v="1750"/>
    <n v="875"/>
    <n v="131.25"/>
    <n v="0.15"/>
  </r>
  <r>
    <x v="2"/>
    <n v="1128299"/>
    <x v="136"/>
    <x v="2"/>
    <x v="15"/>
    <s v="Anchorage"/>
    <x v="5"/>
    <n v="0.45"/>
    <n v="4250"/>
    <n v="1912.5"/>
    <n v="765"/>
    <n v="0.4"/>
  </r>
  <r>
    <x v="2"/>
    <n v="1128299"/>
    <x v="79"/>
    <x v="2"/>
    <x v="15"/>
    <s v="Anchorage"/>
    <x v="0"/>
    <n v="0.35000000000000003"/>
    <n v="4750"/>
    <n v="1662.5000000000002"/>
    <n v="415.62500000000006"/>
    <n v="0.25"/>
  </r>
  <r>
    <x v="2"/>
    <n v="1128299"/>
    <x v="79"/>
    <x v="2"/>
    <x v="15"/>
    <s v="Anchorage"/>
    <x v="1"/>
    <n v="0.45"/>
    <n v="3750"/>
    <n v="1687.5"/>
    <n v="337.5"/>
    <n v="0.2"/>
  </r>
  <r>
    <x v="2"/>
    <n v="1128299"/>
    <x v="79"/>
    <x v="2"/>
    <x v="15"/>
    <s v="Anchorage"/>
    <x v="2"/>
    <n v="0.45"/>
    <n v="3750"/>
    <n v="1687.5"/>
    <n v="421.875"/>
    <n v="0.25"/>
  </r>
  <r>
    <x v="2"/>
    <n v="1128299"/>
    <x v="79"/>
    <x v="2"/>
    <x v="15"/>
    <s v="Anchorage"/>
    <x v="3"/>
    <n v="0.45"/>
    <n v="2250"/>
    <n v="1012.5"/>
    <n v="253.125"/>
    <n v="0.25"/>
  </r>
  <r>
    <x v="2"/>
    <n v="1128299"/>
    <x v="79"/>
    <x v="2"/>
    <x v="15"/>
    <s v="Anchorage"/>
    <x v="4"/>
    <n v="0.5"/>
    <n v="1500"/>
    <n v="750"/>
    <n v="112.5"/>
    <n v="0.15"/>
  </r>
  <r>
    <x v="2"/>
    <n v="1128299"/>
    <x v="79"/>
    <x v="2"/>
    <x v="15"/>
    <s v="Anchorage"/>
    <x v="5"/>
    <n v="0.45"/>
    <n v="3500"/>
    <n v="1575"/>
    <n v="630"/>
    <n v="0.4"/>
  </r>
  <r>
    <x v="2"/>
    <n v="1128299"/>
    <x v="137"/>
    <x v="2"/>
    <x v="15"/>
    <s v="Anchorage"/>
    <x v="0"/>
    <n v="0.45"/>
    <n v="5000"/>
    <n v="2250"/>
    <n v="562.5"/>
    <n v="0.25"/>
  </r>
  <r>
    <x v="2"/>
    <n v="1128299"/>
    <x v="137"/>
    <x v="2"/>
    <x v="15"/>
    <s v="Anchorage"/>
    <x v="1"/>
    <n v="0.54999999999999993"/>
    <n v="3500"/>
    <n v="1924.9999999999998"/>
    <n v="385"/>
    <n v="0.2"/>
  </r>
  <r>
    <x v="2"/>
    <n v="1128299"/>
    <x v="137"/>
    <x v="2"/>
    <x v="15"/>
    <s v="Anchorage"/>
    <x v="2"/>
    <n v="0.59999999999999987"/>
    <n v="3750"/>
    <n v="2249.9999999999995"/>
    <n v="562.49999999999989"/>
    <n v="0.25"/>
  </r>
  <r>
    <x v="2"/>
    <n v="1128299"/>
    <x v="137"/>
    <x v="2"/>
    <x v="15"/>
    <s v="Anchorage"/>
    <x v="3"/>
    <n v="0.54999999999999993"/>
    <n v="2750"/>
    <n v="1512.4999999999998"/>
    <n v="378.12499999999994"/>
    <n v="0.25"/>
  </r>
  <r>
    <x v="2"/>
    <n v="1128299"/>
    <x v="137"/>
    <x v="2"/>
    <x v="15"/>
    <s v="Anchorage"/>
    <x v="4"/>
    <n v="0.6"/>
    <n v="1250"/>
    <n v="750"/>
    <n v="112.5"/>
    <n v="0.15"/>
  </r>
  <r>
    <x v="2"/>
    <n v="1128299"/>
    <x v="137"/>
    <x v="2"/>
    <x v="15"/>
    <s v="Anchorage"/>
    <x v="5"/>
    <n v="0.54999999999999993"/>
    <n v="3250"/>
    <n v="1787.4999999999998"/>
    <n v="715"/>
    <n v="0.4"/>
  </r>
  <r>
    <x v="2"/>
    <n v="1128299"/>
    <x v="138"/>
    <x v="2"/>
    <x v="15"/>
    <s v="Anchorage"/>
    <x v="0"/>
    <n v="0.6"/>
    <n v="5000"/>
    <n v="3000"/>
    <n v="750"/>
    <n v="0.25"/>
  </r>
  <r>
    <x v="2"/>
    <n v="1128299"/>
    <x v="138"/>
    <x v="2"/>
    <x v="15"/>
    <s v="Anchorage"/>
    <x v="1"/>
    <n v="0.65"/>
    <n v="3000"/>
    <n v="1950"/>
    <n v="390"/>
    <n v="0.2"/>
  </r>
  <r>
    <x v="2"/>
    <n v="1128299"/>
    <x v="138"/>
    <x v="2"/>
    <x v="15"/>
    <s v="Anchorage"/>
    <x v="2"/>
    <n v="0.65"/>
    <n v="3500"/>
    <n v="2275"/>
    <n v="568.75"/>
    <n v="0.25"/>
  </r>
  <r>
    <x v="2"/>
    <n v="1128299"/>
    <x v="138"/>
    <x v="2"/>
    <x v="15"/>
    <s v="Anchorage"/>
    <x v="3"/>
    <n v="0.5"/>
    <n v="2500"/>
    <n v="1250"/>
    <n v="312.5"/>
    <n v="0.25"/>
  </r>
  <r>
    <x v="2"/>
    <n v="1128299"/>
    <x v="138"/>
    <x v="2"/>
    <x v="15"/>
    <s v="Anchorage"/>
    <x v="4"/>
    <n v="0.55000000000000004"/>
    <n v="1500"/>
    <n v="825.00000000000011"/>
    <n v="123.75000000000001"/>
    <n v="0.15"/>
  </r>
  <r>
    <x v="2"/>
    <n v="1128299"/>
    <x v="138"/>
    <x v="2"/>
    <x v="15"/>
    <s v="Anchorage"/>
    <x v="5"/>
    <n v="0.70000000000000007"/>
    <n v="3250"/>
    <n v="2275"/>
    <n v="910"/>
    <n v="0.4"/>
  </r>
  <r>
    <x v="2"/>
    <n v="1128299"/>
    <x v="139"/>
    <x v="2"/>
    <x v="15"/>
    <s v="Anchorage"/>
    <x v="0"/>
    <n v="0.54999999999999993"/>
    <n v="5250"/>
    <n v="2887.4999999999995"/>
    <n v="721.87499999999989"/>
    <n v="0.25"/>
  </r>
  <r>
    <x v="2"/>
    <n v="1128299"/>
    <x v="139"/>
    <x v="2"/>
    <x v="15"/>
    <s v="Anchorage"/>
    <x v="1"/>
    <n v="0.6"/>
    <n v="3750"/>
    <n v="2250"/>
    <n v="450"/>
    <n v="0.2"/>
  </r>
  <r>
    <x v="2"/>
    <n v="1128299"/>
    <x v="139"/>
    <x v="2"/>
    <x v="15"/>
    <s v="Anchorage"/>
    <x v="2"/>
    <n v="0.6"/>
    <n v="3750"/>
    <n v="2250"/>
    <n v="562.5"/>
    <n v="0.25"/>
  </r>
  <r>
    <x v="2"/>
    <n v="1128299"/>
    <x v="139"/>
    <x v="2"/>
    <x v="15"/>
    <s v="Anchorage"/>
    <x v="3"/>
    <n v="0.54999999999999993"/>
    <n v="2750"/>
    <n v="1512.4999999999998"/>
    <n v="378.12499999999994"/>
    <n v="0.25"/>
  </r>
  <r>
    <x v="2"/>
    <n v="1128299"/>
    <x v="139"/>
    <x v="2"/>
    <x v="15"/>
    <s v="Anchorage"/>
    <x v="4"/>
    <n v="0.6"/>
    <n v="1750"/>
    <n v="1050"/>
    <n v="157.5"/>
    <n v="0.15"/>
  </r>
  <r>
    <x v="2"/>
    <n v="1128299"/>
    <x v="139"/>
    <x v="2"/>
    <x v="15"/>
    <s v="Anchorage"/>
    <x v="5"/>
    <n v="0.75"/>
    <n v="4750"/>
    <n v="3562.5"/>
    <n v="1425"/>
    <n v="0.4"/>
  </r>
  <r>
    <x v="2"/>
    <n v="1128299"/>
    <x v="83"/>
    <x v="2"/>
    <x v="15"/>
    <s v="Anchorage"/>
    <x v="0"/>
    <n v="0.7"/>
    <n v="7250"/>
    <n v="5075"/>
    <n v="1268.75"/>
    <n v="0.25"/>
  </r>
  <r>
    <x v="2"/>
    <n v="1128299"/>
    <x v="83"/>
    <x v="2"/>
    <x v="15"/>
    <s v="Anchorage"/>
    <x v="1"/>
    <n v="0.75"/>
    <n v="6000"/>
    <n v="4500"/>
    <n v="900"/>
    <n v="0.2"/>
  </r>
  <r>
    <x v="2"/>
    <n v="1128299"/>
    <x v="83"/>
    <x v="2"/>
    <x v="15"/>
    <s v="Anchorage"/>
    <x v="2"/>
    <n v="0.75"/>
    <n v="6000"/>
    <n v="4500"/>
    <n v="1125"/>
    <n v="0.25"/>
  </r>
  <r>
    <x v="2"/>
    <n v="1128299"/>
    <x v="83"/>
    <x v="2"/>
    <x v="15"/>
    <s v="Anchorage"/>
    <x v="3"/>
    <n v="0.75"/>
    <n v="4750"/>
    <n v="3562.5"/>
    <n v="890.625"/>
    <n v="0.25"/>
  </r>
  <r>
    <x v="2"/>
    <n v="1128299"/>
    <x v="83"/>
    <x v="2"/>
    <x v="15"/>
    <s v="Anchorage"/>
    <x v="4"/>
    <n v="0.85000000000000009"/>
    <n v="3500"/>
    <n v="2975.0000000000005"/>
    <n v="446.25000000000006"/>
    <n v="0.15"/>
  </r>
  <r>
    <x v="2"/>
    <n v="1128299"/>
    <x v="83"/>
    <x v="2"/>
    <x v="15"/>
    <s v="Anchorage"/>
    <x v="5"/>
    <n v="1"/>
    <n v="6500"/>
    <n v="6500"/>
    <n v="2600"/>
    <n v="0.4"/>
  </r>
  <r>
    <x v="2"/>
    <n v="1128299"/>
    <x v="140"/>
    <x v="2"/>
    <x v="15"/>
    <s v="Anchorage"/>
    <x v="0"/>
    <n v="0.8"/>
    <n v="8000"/>
    <n v="6400"/>
    <n v="1600"/>
    <n v="0.25"/>
  </r>
  <r>
    <x v="2"/>
    <n v="1128299"/>
    <x v="140"/>
    <x v="2"/>
    <x v="15"/>
    <s v="Anchorage"/>
    <x v="1"/>
    <n v="0.85000000000000009"/>
    <n v="6500"/>
    <n v="5525.0000000000009"/>
    <n v="1105.0000000000002"/>
    <n v="0.2"/>
  </r>
  <r>
    <x v="2"/>
    <n v="1128299"/>
    <x v="140"/>
    <x v="2"/>
    <x v="15"/>
    <s v="Anchorage"/>
    <x v="2"/>
    <n v="0.85000000000000009"/>
    <n v="6000"/>
    <n v="5100.0000000000009"/>
    <n v="1275.0000000000002"/>
    <n v="0.25"/>
  </r>
  <r>
    <x v="2"/>
    <n v="1128299"/>
    <x v="140"/>
    <x v="2"/>
    <x v="15"/>
    <s v="Anchorage"/>
    <x v="3"/>
    <n v="0.8"/>
    <n v="5000"/>
    <n v="4000"/>
    <n v="1000"/>
    <n v="0.25"/>
  </r>
  <r>
    <x v="2"/>
    <n v="1128299"/>
    <x v="140"/>
    <x v="2"/>
    <x v="15"/>
    <s v="Anchorage"/>
    <x v="4"/>
    <n v="0.85000000000000009"/>
    <n v="5500"/>
    <n v="4675.0000000000009"/>
    <n v="701.25000000000011"/>
    <n v="0.15"/>
  </r>
  <r>
    <x v="2"/>
    <n v="1128299"/>
    <x v="140"/>
    <x v="2"/>
    <x v="15"/>
    <s v="Anchorage"/>
    <x v="5"/>
    <n v="1"/>
    <n v="5500"/>
    <n v="5500"/>
    <n v="2200"/>
    <n v="0.4"/>
  </r>
  <r>
    <x v="2"/>
    <n v="1128299"/>
    <x v="141"/>
    <x v="2"/>
    <x v="15"/>
    <s v="Anchorage"/>
    <x v="0"/>
    <n v="0.85000000000000009"/>
    <n v="7500"/>
    <n v="6375.0000000000009"/>
    <n v="1593.7500000000002"/>
    <n v="0.25"/>
  </r>
  <r>
    <x v="2"/>
    <n v="1128299"/>
    <x v="141"/>
    <x v="2"/>
    <x v="15"/>
    <s v="Anchorage"/>
    <x v="1"/>
    <n v="0.75000000000000011"/>
    <n v="7250"/>
    <n v="5437.5000000000009"/>
    <n v="1087.5000000000002"/>
    <n v="0.2"/>
  </r>
  <r>
    <x v="2"/>
    <n v="1128299"/>
    <x v="141"/>
    <x v="2"/>
    <x v="15"/>
    <s v="Anchorage"/>
    <x v="2"/>
    <n v="0.70000000000000007"/>
    <n v="6000"/>
    <n v="4200"/>
    <n v="1050"/>
    <n v="0.25"/>
  </r>
  <r>
    <x v="2"/>
    <n v="1128299"/>
    <x v="141"/>
    <x v="2"/>
    <x v="15"/>
    <s v="Anchorage"/>
    <x v="3"/>
    <n v="0.70000000000000007"/>
    <n v="5250"/>
    <n v="3675.0000000000005"/>
    <n v="918.75000000000011"/>
    <n v="0.25"/>
  </r>
  <r>
    <x v="2"/>
    <n v="1128299"/>
    <x v="141"/>
    <x v="2"/>
    <x v="15"/>
    <s v="Anchorage"/>
    <x v="4"/>
    <n v="0.7"/>
    <n v="5250"/>
    <n v="3674.9999999999995"/>
    <n v="551.24999999999989"/>
    <n v="0.15"/>
  </r>
  <r>
    <x v="2"/>
    <n v="1128299"/>
    <x v="141"/>
    <x v="2"/>
    <x v="15"/>
    <s v="Anchorage"/>
    <x v="5"/>
    <n v="0.75"/>
    <n v="3500"/>
    <n v="2625"/>
    <n v="1050"/>
    <n v="0.4"/>
  </r>
  <r>
    <x v="2"/>
    <n v="1128299"/>
    <x v="142"/>
    <x v="2"/>
    <x v="15"/>
    <s v="Anchorage"/>
    <x v="0"/>
    <n v="0.65000000000000013"/>
    <n v="5500"/>
    <n v="3575.0000000000009"/>
    <n v="893.75000000000023"/>
    <n v="0.25"/>
  </r>
  <r>
    <x v="2"/>
    <n v="1128299"/>
    <x v="142"/>
    <x v="2"/>
    <x v="15"/>
    <s v="Anchorage"/>
    <x v="1"/>
    <n v="0.70000000000000018"/>
    <n v="5500"/>
    <n v="3850.0000000000009"/>
    <n v="770.00000000000023"/>
    <n v="0.2"/>
  </r>
  <r>
    <x v="2"/>
    <n v="1128299"/>
    <x v="142"/>
    <x v="2"/>
    <x v="15"/>
    <s v="Anchorage"/>
    <x v="2"/>
    <n v="0.65000000000000013"/>
    <n v="3750"/>
    <n v="2437.5000000000005"/>
    <n v="609.37500000000011"/>
    <n v="0.25"/>
  </r>
  <r>
    <x v="2"/>
    <n v="1128299"/>
    <x v="142"/>
    <x v="2"/>
    <x v="15"/>
    <s v="Anchorage"/>
    <x v="3"/>
    <n v="0.65000000000000013"/>
    <n v="3250"/>
    <n v="2112.5000000000005"/>
    <n v="528.12500000000011"/>
    <n v="0.25"/>
  </r>
  <r>
    <x v="2"/>
    <n v="1128299"/>
    <x v="142"/>
    <x v="2"/>
    <x v="15"/>
    <s v="Anchorage"/>
    <x v="4"/>
    <n v="0.75000000000000011"/>
    <n v="3500"/>
    <n v="2625.0000000000005"/>
    <n v="393.75000000000006"/>
    <n v="0.15"/>
  </r>
  <r>
    <x v="2"/>
    <n v="1128299"/>
    <x v="142"/>
    <x v="2"/>
    <x v="15"/>
    <s v="Anchorage"/>
    <x v="5"/>
    <n v="0.6"/>
    <n v="3750"/>
    <n v="2250"/>
    <n v="900"/>
    <n v="0.4"/>
  </r>
  <r>
    <x v="2"/>
    <n v="1128299"/>
    <x v="87"/>
    <x v="2"/>
    <x v="15"/>
    <s v="Anchorage"/>
    <x v="0"/>
    <n v="0.55000000000000004"/>
    <n v="4750"/>
    <n v="2612.5"/>
    <n v="653.125"/>
    <n v="0.25"/>
  </r>
  <r>
    <x v="2"/>
    <n v="1128299"/>
    <x v="87"/>
    <x v="2"/>
    <x v="15"/>
    <s v="Anchorage"/>
    <x v="1"/>
    <n v="0.65000000000000013"/>
    <n v="4750"/>
    <n v="3087.5000000000005"/>
    <n v="617.50000000000011"/>
    <n v="0.2"/>
  </r>
  <r>
    <x v="2"/>
    <n v="1128299"/>
    <x v="87"/>
    <x v="2"/>
    <x v="15"/>
    <s v="Anchorage"/>
    <x v="2"/>
    <n v="0.60000000000000009"/>
    <n v="3000"/>
    <n v="1800.0000000000002"/>
    <n v="450.00000000000006"/>
    <n v="0.25"/>
  </r>
  <r>
    <x v="2"/>
    <n v="1128299"/>
    <x v="87"/>
    <x v="2"/>
    <x v="15"/>
    <s v="Anchorage"/>
    <x v="3"/>
    <n v="0.55000000000000004"/>
    <n v="2750"/>
    <n v="1512.5000000000002"/>
    <n v="378.12500000000006"/>
    <n v="0.25"/>
  </r>
  <r>
    <x v="2"/>
    <n v="1128299"/>
    <x v="87"/>
    <x v="2"/>
    <x v="15"/>
    <s v="Anchorage"/>
    <x v="4"/>
    <n v="0.65"/>
    <n v="2500"/>
    <n v="1625"/>
    <n v="243.75"/>
    <n v="0.15"/>
  </r>
  <r>
    <x v="2"/>
    <n v="1128299"/>
    <x v="87"/>
    <x v="2"/>
    <x v="15"/>
    <s v="Anchorage"/>
    <x v="5"/>
    <n v="0.70000000000000007"/>
    <n v="3000"/>
    <n v="2100"/>
    <n v="840"/>
    <n v="0.4"/>
  </r>
  <r>
    <x v="2"/>
    <n v="1128299"/>
    <x v="143"/>
    <x v="2"/>
    <x v="15"/>
    <s v="Anchorage"/>
    <x v="0"/>
    <n v="0.55000000000000004"/>
    <n v="5250"/>
    <n v="2887.5000000000005"/>
    <n v="721.87500000000011"/>
    <n v="0.25"/>
  </r>
  <r>
    <x v="2"/>
    <n v="1128299"/>
    <x v="143"/>
    <x v="2"/>
    <x v="15"/>
    <s v="Anchorage"/>
    <x v="1"/>
    <n v="0.60000000000000009"/>
    <n v="6000"/>
    <n v="3600.0000000000005"/>
    <n v="720.00000000000011"/>
    <n v="0.2"/>
  </r>
  <r>
    <x v="2"/>
    <n v="1128299"/>
    <x v="143"/>
    <x v="2"/>
    <x v="15"/>
    <s v="Anchorage"/>
    <x v="2"/>
    <n v="0.55000000000000004"/>
    <n v="4250"/>
    <n v="2337.5"/>
    <n v="584.375"/>
    <n v="0.25"/>
  </r>
  <r>
    <x v="2"/>
    <n v="1128299"/>
    <x v="143"/>
    <x v="2"/>
    <x v="15"/>
    <s v="Anchorage"/>
    <x v="3"/>
    <n v="0.65000000000000013"/>
    <n v="4000"/>
    <n v="2600.0000000000005"/>
    <n v="650.00000000000011"/>
    <n v="0.25"/>
  </r>
  <r>
    <x v="2"/>
    <n v="1128299"/>
    <x v="143"/>
    <x v="2"/>
    <x v="15"/>
    <s v="Anchorage"/>
    <x v="4"/>
    <n v="0.85000000000000009"/>
    <n v="3750"/>
    <n v="3187.5000000000005"/>
    <n v="478.12500000000006"/>
    <n v="0.15"/>
  </r>
  <r>
    <x v="2"/>
    <n v="1128299"/>
    <x v="143"/>
    <x v="2"/>
    <x v="15"/>
    <s v="Anchorage"/>
    <x v="5"/>
    <n v="0.90000000000000013"/>
    <n v="5000"/>
    <n v="4500.0000000000009"/>
    <n v="1800.0000000000005"/>
    <n v="0.4"/>
  </r>
  <r>
    <x v="2"/>
    <n v="1128299"/>
    <x v="144"/>
    <x v="2"/>
    <x v="15"/>
    <s v="Anchorage"/>
    <x v="0"/>
    <n v="0.75000000000000011"/>
    <n v="7000"/>
    <n v="5250.0000000000009"/>
    <n v="1312.5000000000002"/>
    <n v="0.25"/>
  </r>
  <r>
    <x v="2"/>
    <n v="1128299"/>
    <x v="144"/>
    <x v="2"/>
    <x v="15"/>
    <s v="Anchorage"/>
    <x v="1"/>
    <n v="0.8500000000000002"/>
    <n v="7000"/>
    <n v="5950.0000000000018"/>
    <n v="1190.0000000000005"/>
    <n v="0.2"/>
  </r>
  <r>
    <x v="2"/>
    <n v="1128299"/>
    <x v="144"/>
    <x v="2"/>
    <x v="15"/>
    <s v="Anchorage"/>
    <x v="2"/>
    <n v="0.80000000000000016"/>
    <n v="5000"/>
    <n v="4000.0000000000009"/>
    <n v="1000.0000000000002"/>
    <n v="0.25"/>
  </r>
  <r>
    <x v="2"/>
    <n v="1128299"/>
    <x v="144"/>
    <x v="2"/>
    <x v="15"/>
    <s v="Anchorage"/>
    <x v="3"/>
    <n v="0.80000000000000016"/>
    <n v="5000"/>
    <n v="4000.0000000000009"/>
    <n v="1000.0000000000002"/>
    <n v="0.25"/>
  </r>
  <r>
    <x v="2"/>
    <n v="1128299"/>
    <x v="144"/>
    <x v="2"/>
    <x v="15"/>
    <s v="Anchorage"/>
    <x v="4"/>
    <n v="0.90000000000000013"/>
    <n v="4250"/>
    <n v="3825.0000000000005"/>
    <n v="573.75"/>
    <n v="0.15"/>
  </r>
  <r>
    <x v="2"/>
    <n v="1128299"/>
    <x v="144"/>
    <x v="2"/>
    <x v="15"/>
    <s v="Anchorage"/>
    <x v="5"/>
    <n v="0.95000000000000018"/>
    <n v="5250"/>
    <n v="4987.5000000000009"/>
    <n v="1995.0000000000005"/>
    <n v="0.4"/>
  </r>
  <r>
    <x v="2"/>
    <n v="1128299"/>
    <x v="102"/>
    <x v="2"/>
    <x v="16"/>
    <s v="Honolulu"/>
    <x v="0"/>
    <n v="0.4"/>
    <n v="4250"/>
    <n v="1700"/>
    <n v="510"/>
    <n v="0.3"/>
  </r>
  <r>
    <x v="2"/>
    <n v="1128299"/>
    <x v="102"/>
    <x v="2"/>
    <x v="16"/>
    <s v="Honolulu"/>
    <x v="1"/>
    <n v="0.5"/>
    <n v="4250"/>
    <n v="2125"/>
    <n v="531.25"/>
    <n v="0.25"/>
  </r>
  <r>
    <x v="2"/>
    <n v="1128299"/>
    <x v="102"/>
    <x v="2"/>
    <x v="16"/>
    <s v="Honolulu"/>
    <x v="2"/>
    <n v="0.5"/>
    <n v="4250"/>
    <n v="2125"/>
    <n v="637.5"/>
    <n v="0.3"/>
  </r>
  <r>
    <x v="2"/>
    <n v="1128299"/>
    <x v="102"/>
    <x v="2"/>
    <x v="16"/>
    <s v="Honolulu"/>
    <x v="3"/>
    <n v="0.5"/>
    <n v="2750"/>
    <n v="1375"/>
    <n v="412.5"/>
    <n v="0.3"/>
  </r>
  <r>
    <x v="2"/>
    <n v="1128299"/>
    <x v="102"/>
    <x v="2"/>
    <x v="16"/>
    <s v="Honolulu"/>
    <x v="4"/>
    <n v="0.55000000000000004"/>
    <n v="2250"/>
    <n v="1237.5"/>
    <n v="247.5"/>
    <n v="0.2"/>
  </r>
  <r>
    <x v="2"/>
    <n v="1128299"/>
    <x v="102"/>
    <x v="2"/>
    <x v="16"/>
    <s v="Honolulu"/>
    <x v="5"/>
    <n v="0.5"/>
    <n v="4750"/>
    <n v="2375"/>
    <n v="1068.75"/>
    <n v="0.45"/>
  </r>
  <r>
    <x v="2"/>
    <n v="1128299"/>
    <x v="103"/>
    <x v="2"/>
    <x v="16"/>
    <s v="Honolulu"/>
    <x v="0"/>
    <n v="0.4"/>
    <n v="5250"/>
    <n v="2100"/>
    <n v="630"/>
    <n v="0.3"/>
  </r>
  <r>
    <x v="2"/>
    <n v="1128299"/>
    <x v="103"/>
    <x v="2"/>
    <x v="16"/>
    <s v="Honolulu"/>
    <x v="1"/>
    <n v="0.5"/>
    <n v="4250"/>
    <n v="2125"/>
    <n v="531.25"/>
    <n v="0.25"/>
  </r>
  <r>
    <x v="2"/>
    <n v="1128299"/>
    <x v="103"/>
    <x v="2"/>
    <x v="16"/>
    <s v="Honolulu"/>
    <x v="2"/>
    <n v="0.5"/>
    <n v="4250"/>
    <n v="2125"/>
    <n v="637.5"/>
    <n v="0.3"/>
  </r>
  <r>
    <x v="2"/>
    <n v="1128299"/>
    <x v="103"/>
    <x v="2"/>
    <x v="16"/>
    <s v="Honolulu"/>
    <x v="3"/>
    <n v="0.5"/>
    <n v="2750"/>
    <n v="1375"/>
    <n v="412.5"/>
    <n v="0.3"/>
  </r>
  <r>
    <x v="2"/>
    <n v="1128299"/>
    <x v="103"/>
    <x v="2"/>
    <x v="16"/>
    <s v="Honolulu"/>
    <x v="4"/>
    <n v="0.55000000000000004"/>
    <n v="2000"/>
    <n v="1100"/>
    <n v="220"/>
    <n v="0.2"/>
  </r>
  <r>
    <x v="2"/>
    <n v="1128299"/>
    <x v="103"/>
    <x v="2"/>
    <x v="16"/>
    <s v="Honolulu"/>
    <x v="5"/>
    <n v="0.5"/>
    <n v="4000"/>
    <n v="2000"/>
    <n v="900"/>
    <n v="0.45"/>
  </r>
  <r>
    <x v="2"/>
    <n v="1128299"/>
    <x v="104"/>
    <x v="2"/>
    <x v="16"/>
    <s v="Honolulu"/>
    <x v="0"/>
    <n v="0.5"/>
    <n v="5500"/>
    <n v="2750"/>
    <n v="825"/>
    <n v="0.3"/>
  </r>
  <r>
    <x v="2"/>
    <n v="1128299"/>
    <x v="104"/>
    <x v="2"/>
    <x v="16"/>
    <s v="Honolulu"/>
    <x v="1"/>
    <n v="0.6"/>
    <n v="4000"/>
    <n v="2400"/>
    <n v="600"/>
    <n v="0.25"/>
  </r>
  <r>
    <x v="2"/>
    <n v="1128299"/>
    <x v="104"/>
    <x v="2"/>
    <x v="16"/>
    <s v="Honolulu"/>
    <x v="2"/>
    <n v="0.64999999999999991"/>
    <n v="4250"/>
    <n v="2762.4999999999995"/>
    <n v="828.74999999999989"/>
    <n v="0.3"/>
  </r>
  <r>
    <x v="2"/>
    <n v="1128299"/>
    <x v="104"/>
    <x v="2"/>
    <x v="16"/>
    <s v="Honolulu"/>
    <x v="3"/>
    <n v="0.6"/>
    <n v="3250"/>
    <n v="1950"/>
    <n v="585"/>
    <n v="0.3"/>
  </r>
  <r>
    <x v="2"/>
    <n v="1128299"/>
    <x v="104"/>
    <x v="2"/>
    <x v="16"/>
    <s v="Honolulu"/>
    <x v="4"/>
    <n v="0.65"/>
    <n v="1750"/>
    <n v="1137.5"/>
    <n v="227.5"/>
    <n v="0.2"/>
  </r>
  <r>
    <x v="2"/>
    <n v="1128299"/>
    <x v="104"/>
    <x v="2"/>
    <x v="16"/>
    <s v="Honolulu"/>
    <x v="5"/>
    <n v="0.6"/>
    <n v="3750"/>
    <n v="2250"/>
    <n v="1012.5"/>
    <n v="0.45"/>
  </r>
  <r>
    <x v="2"/>
    <n v="1128299"/>
    <x v="105"/>
    <x v="2"/>
    <x v="16"/>
    <s v="Honolulu"/>
    <x v="0"/>
    <n v="0.65"/>
    <n v="5500"/>
    <n v="3575"/>
    <n v="1072.5"/>
    <n v="0.3"/>
  </r>
  <r>
    <x v="2"/>
    <n v="1128299"/>
    <x v="105"/>
    <x v="2"/>
    <x v="16"/>
    <s v="Honolulu"/>
    <x v="1"/>
    <n v="0.70000000000000007"/>
    <n v="3500"/>
    <n v="2450.0000000000005"/>
    <n v="612.50000000000011"/>
    <n v="0.25"/>
  </r>
  <r>
    <x v="2"/>
    <n v="1128299"/>
    <x v="105"/>
    <x v="2"/>
    <x v="16"/>
    <s v="Honolulu"/>
    <x v="2"/>
    <n v="0.70000000000000007"/>
    <n v="4000"/>
    <n v="2800.0000000000005"/>
    <n v="840.00000000000011"/>
    <n v="0.3"/>
  </r>
  <r>
    <x v="2"/>
    <n v="1128299"/>
    <x v="105"/>
    <x v="2"/>
    <x v="16"/>
    <s v="Honolulu"/>
    <x v="3"/>
    <n v="0.55000000000000004"/>
    <n v="3000"/>
    <n v="1650.0000000000002"/>
    <n v="495.00000000000006"/>
    <n v="0.3"/>
  </r>
  <r>
    <x v="2"/>
    <n v="1128299"/>
    <x v="105"/>
    <x v="2"/>
    <x v="16"/>
    <s v="Honolulu"/>
    <x v="4"/>
    <n v="0.60000000000000009"/>
    <n v="2000"/>
    <n v="1200.0000000000002"/>
    <n v="240.00000000000006"/>
    <n v="0.2"/>
  </r>
  <r>
    <x v="2"/>
    <n v="1128299"/>
    <x v="105"/>
    <x v="2"/>
    <x v="16"/>
    <s v="Honolulu"/>
    <x v="5"/>
    <n v="0.75000000000000011"/>
    <n v="3750"/>
    <n v="2812.5000000000005"/>
    <n v="1265.6250000000002"/>
    <n v="0.45"/>
  </r>
  <r>
    <x v="2"/>
    <n v="1128299"/>
    <x v="106"/>
    <x v="2"/>
    <x v="16"/>
    <s v="Honolulu"/>
    <x v="0"/>
    <n v="0.6"/>
    <n v="5750"/>
    <n v="3450"/>
    <n v="1035"/>
    <n v="0.3"/>
  </r>
  <r>
    <x v="2"/>
    <n v="1128299"/>
    <x v="106"/>
    <x v="2"/>
    <x v="16"/>
    <s v="Honolulu"/>
    <x v="1"/>
    <n v="0.65"/>
    <n v="4250"/>
    <n v="2762.5"/>
    <n v="690.625"/>
    <n v="0.25"/>
  </r>
  <r>
    <x v="2"/>
    <n v="1128299"/>
    <x v="106"/>
    <x v="2"/>
    <x v="16"/>
    <s v="Honolulu"/>
    <x v="2"/>
    <n v="0.65"/>
    <n v="4250"/>
    <n v="2762.5"/>
    <n v="828.75"/>
    <n v="0.3"/>
  </r>
  <r>
    <x v="2"/>
    <n v="1128299"/>
    <x v="106"/>
    <x v="2"/>
    <x v="16"/>
    <s v="Honolulu"/>
    <x v="3"/>
    <n v="0.6"/>
    <n v="3250"/>
    <n v="1950"/>
    <n v="585"/>
    <n v="0.3"/>
  </r>
  <r>
    <x v="2"/>
    <n v="1128299"/>
    <x v="106"/>
    <x v="2"/>
    <x v="16"/>
    <s v="Honolulu"/>
    <x v="4"/>
    <n v="0.54999999999999993"/>
    <n v="2250"/>
    <n v="1237.4999999999998"/>
    <n v="247.49999999999997"/>
    <n v="0.2"/>
  </r>
  <r>
    <x v="2"/>
    <n v="1128299"/>
    <x v="106"/>
    <x v="2"/>
    <x v="16"/>
    <s v="Honolulu"/>
    <x v="5"/>
    <n v="0.7"/>
    <n v="5750"/>
    <n v="4024.9999999999995"/>
    <n v="1811.2499999999998"/>
    <n v="0.45"/>
  </r>
  <r>
    <x v="2"/>
    <n v="1128299"/>
    <x v="107"/>
    <x v="2"/>
    <x v="16"/>
    <s v="Honolulu"/>
    <x v="0"/>
    <n v="0.64999999999999991"/>
    <n v="8250"/>
    <n v="5362.4999999999991"/>
    <n v="1608.7499999999998"/>
    <n v="0.3"/>
  </r>
  <r>
    <x v="2"/>
    <n v="1128299"/>
    <x v="107"/>
    <x v="2"/>
    <x v="16"/>
    <s v="Honolulu"/>
    <x v="1"/>
    <n v="0.7"/>
    <n v="7000"/>
    <n v="4900"/>
    <n v="1225"/>
    <n v="0.25"/>
  </r>
  <r>
    <x v="2"/>
    <n v="1128299"/>
    <x v="107"/>
    <x v="2"/>
    <x v="16"/>
    <s v="Honolulu"/>
    <x v="2"/>
    <n v="0.85"/>
    <n v="7000"/>
    <n v="5950"/>
    <n v="1785"/>
    <n v="0.3"/>
  </r>
  <r>
    <x v="2"/>
    <n v="1128299"/>
    <x v="107"/>
    <x v="2"/>
    <x v="16"/>
    <s v="Honolulu"/>
    <x v="3"/>
    <n v="0.85"/>
    <n v="5750"/>
    <n v="4887.5"/>
    <n v="1466.25"/>
    <n v="0.3"/>
  </r>
  <r>
    <x v="2"/>
    <n v="1128299"/>
    <x v="107"/>
    <x v="2"/>
    <x v="16"/>
    <s v="Honolulu"/>
    <x v="4"/>
    <n v="0.95000000000000007"/>
    <n v="4500"/>
    <n v="4275"/>
    <n v="855"/>
    <n v="0.2"/>
  </r>
  <r>
    <x v="2"/>
    <n v="1128299"/>
    <x v="107"/>
    <x v="2"/>
    <x v="16"/>
    <s v="Honolulu"/>
    <x v="5"/>
    <n v="1.1000000000000001"/>
    <n v="7500"/>
    <n v="8250"/>
    <n v="3712.5"/>
    <n v="0.45"/>
  </r>
  <r>
    <x v="2"/>
    <n v="1128299"/>
    <x v="108"/>
    <x v="2"/>
    <x v="16"/>
    <s v="Honolulu"/>
    <x v="0"/>
    <n v="0.9"/>
    <n v="9000"/>
    <n v="8100"/>
    <n v="2430"/>
    <n v="0.3"/>
  </r>
  <r>
    <x v="2"/>
    <n v="1128299"/>
    <x v="108"/>
    <x v="2"/>
    <x v="16"/>
    <s v="Honolulu"/>
    <x v="1"/>
    <n v="0.95000000000000007"/>
    <n v="7500"/>
    <n v="7125.0000000000009"/>
    <n v="1781.2500000000002"/>
    <n v="0.25"/>
  </r>
  <r>
    <x v="2"/>
    <n v="1128299"/>
    <x v="108"/>
    <x v="2"/>
    <x v="16"/>
    <s v="Honolulu"/>
    <x v="2"/>
    <n v="0.95000000000000007"/>
    <n v="7000"/>
    <n v="6650.0000000000009"/>
    <n v="1995.0000000000002"/>
    <n v="0.3"/>
  </r>
  <r>
    <x v="2"/>
    <n v="1128299"/>
    <x v="108"/>
    <x v="2"/>
    <x v="16"/>
    <s v="Honolulu"/>
    <x v="3"/>
    <n v="0.9"/>
    <n v="6000"/>
    <n v="5400"/>
    <n v="1620"/>
    <n v="0.3"/>
  </r>
  <r>
    <x v="2"/>
    <n v="1128299"/>
    <x v="108"/>
    <x v="2"/>
    <x v="16"/>
    <s v="Honolulu"/>
    <x v="4"/>
    <n v="0.95000000000000007"/>
    <n v="6500"/>
    <n v="6175"/>
    <n v="1235"/>
    <n v="0.2"/>
  </r>
  <r>
    <x v="2"/>
    <n v="1128299"/>
    <x v="108"/>
    <x v="2"/>
    <x v="16"/>
    <s v="Honolulu"/>
    <x v="5"/>
    <n v="1.1000000000000001"/>
    <n v="6500"/>
    <n v="7150.0000000000009"/>
    <n v="3217.5000000000005"/>
    <n v="0.45"/>
  </r>
  <r>
    <x v="2"/>
    <n v="1128299"/>
    <x v="109"/>
    <x v="2"/>
    <x v="16"/>
    <s v="Honolulu"/>
    <x v="0"/>
    <n v="0.95000000000000007"/>
    <n v="8500"/>
    <n v="8075.0000000000009"/>
    <n v="2422.5"/>
    <n v="0.3"/>
  </r>
  <r>
    <x v="2"/>
    <n v="1128299"/>
    <x v="109"/>
    <x v="2"/>
    <x v="16"/>
    <s v="Honolulu"/>
    <x v="1"/>
    <n v="0.85000000000000009"/>
    <n v="8250"/>
    <n v="7012.5000000000009"/>
    <n v="1753.1250000000002"/>
    <n v="0.25"/>
  </r>
  <r>
    <x v="2"/>
    <n v="1128299"/>
    <x v="109"/>
    <x v="2"/>
    <x v="16"/>
    <s v="Honolulu"/>
    <x v="2"/>
    <n v="0.8"/>
    <n v="7000"/>
    <n v="5600"/>
    <n v="1680"/>
    <n v="0.3"/>
  </r>
  <r>
    <x v="2"/>
    <n v="1128299"/>
    <x v="109"/>
    <x v="2"/>
    <x v="16"/>
    <s v="Honolulu"/>
    <x v="3"/>
    <n v="0.8"/>
    <n v="4750"/>
    <n v="3800"/>
    <n v="1140"/>
    <n v="0.3"/>
  </r>
  <r>
    <x v="2"/>
    <n v="1128299"/>
    <x v="109"/>
    <x v="2"/>
    <x v="16"/>
    <s v="Honolulu"/>
    <x v="4"/>
    <n v="0.79999999999999993"/>
    <n v="4750"/>
    <n v="3799.9999999999995"/>
    <n v="760"/>
    <n v="0.2"/>
  </r>
  <r>
    <x v="2"/>
    <n v="1128299"/>
    <x v="109"/>
    <x v="2"/>
    <x v="16"/>
    <s v="Honolulu"/>
    <x v="5"/>
    <n v="0.85"/>
    <n v="3000"/>
    <n v="2550"/>
    <n v="1147.5"/>
    <n v="0.45"/>
  </r>
  <r>
    <x v="2"/>
    <n v="1128299"/>
    <x v="110"/>
    <x v="2"/>
    <x v="16"/>
    <s v="Honolulu"/>
    <x v="0"/>
    <n v="0.60000000000000009"/>
    <n v="5000"/>
    <n v="3000.0000000000005"/>
    <n v="900.00000000000011"/>
    <n v="0.3"/>
  </r>
  <r>
    <x v="2"/>
    <n v="1128299"/>
    <x v="110"/>
    <x v="2"/>
    <x v="16"/>
    <s v="Honolulu"/>
    <x v="1"/>
    <n v="0.65000000000000013"/>
    <n v="5000"/>
    <n v="3250.0000000000005"/>
    <n v="812.50000000000011"/>
    <n v="0.25"/>
  </r>
  <r>
    <x v="2"/>
    <n v="1128299"/>
    <x v="110"/>
    <x v="2"/>
    <x v="16"/>
    <s v="Honolulu"/>
    <x v="2"/>
    <n v="0.60000000000000009"/>
    <n v="3000"/>
    <n v="1800.0000000000002"/>
    <n v="540"/>
    <n v="0.3"/>
  </r>
  <r>
    <x v="2"/>
    <n v="1128299"/>
    <x v="110"/>
    <x v="2"/>
    <x v="16"/>
    <s v="Honolulu"/>
    <x v="3"/>
    <n v="0.60000000000000009"/>
    <n v="2500"/>
    <n v="1500.0000000000002"/>
    <n v="450.00000000000006"/>
    <n v="0.3"/>
  </r>
  <r>
    <x v="2"/>
    <n v="1128299"/>
    <x v="110"/>
    <x v="2"/>
    <x v="16"/>
    <s v="Honolulu"/>
    <x v="4"/>
    <n v="0.70000000000000007"/>
    <n v="2750"/>
    <n v="1925.0000000000002"/>
    <n v="385.00000000000006"/>
    <n v="0.2"/>
  </r>
  <r>
    <x v="2"/>
    <n v="1128299"/>
    <x v="110"/>
    <x v="2"/>
    <x v="16"/>
    <s v="Honolulu"/>
    <x v="5"/>
    <n v="0.54999999999999993"/>
    <n v="3000"/>
    <n v="1649.9999999999998"/>
    <n v="742.49999999999989"/>
    <n v="0.45"/>
  </r>
  <r>
    <x v="2"/>
    <n v="1128299"/>
    <x v="111"/>
    <x v="2"/>
    <x v="16"/>
    <s v="Honolulu"/>
    <x v="0"/>
    <n v="0.5"/>
    <n v="4000"/>
    <n v="2000"/>
    <n v="600"/>
    <n v="0.3"/>
  </r>
  <r>
    <x v="2"/>
    <n v="1128299"/>
    <x v="111"/>
    <x v="2"/>
    <x v="16"/>
    <s v="Honolulu"/>
    <x v="1"/>
    <n v="0.65000000000000013"/>
    <n v="5750"/>
    <n v="3737.5000000000009"/>
    <n v="934.37500000000023"/>
    <n v="0.25"/>
  </r>
  <r>
    <x v="2"/>
    <n v="1128299"/>
    <x v="111"/>
    <x v="2"/>
    <x v="16"/>
    <s v="Honolulu"/>
    <x v="2"/>
    <n v="0.60000000000000009"/>
    <n v="4000"/>
    <n v="2400.0000000000005"/>
    <n v="720.00000000000011"/>
    <n v="0.3"/>
  </r>
  <r>
    <x v="2"/>
    <n v="1128299"/>
    <x v="111"/>
    <x v="2"/>
    <x v="16"/>
    <s v="Honolulu"/>
    <x v="3"/>
    <n v="0.55000000000000004"/>
    <n v="3750"/>
    <n v="2062.5"/>
    <n v="618.75"/>
    <n v="0.3"/>
  </r>
  <r>
    <x v="2"/>
    <n v="1128299"/>
    <x v="111"/>
    <x v="2"/>
    <x v="16"/>
    <s v="Honolulu"/>
    <x v="4"/>
    <n v="0.65"/>
    <n v="3500"/>
    <n v="2275"/>
    <n v="455"/>
    <n v="0.2"/>
  </r>
  <r>
    <x v="2"/>
    <n v="1128299"/>
    <x v="111"/>
    <x v="2"/>
    <x v="16"/>
    <s v="Honolulu"/>
    <x v="5"/>
    <n v="0.70000000000000007"/>
    <n v="4000"/>
    <n v="2800.0000000000005"/>
    <n v="1260.0000000000002"/>
    <n v="0.45"/>
  </r>
  <r>
    <x v="2"/>
    <n v="1128299"/>
    <x v="112"/>
    <x v="2"/>
    <x v="16"/>
    <s v="Honolulu"/>
    <x v="0"/>
    <n v="0.55000000000000004"/>
    <n v="6250"/>
    <n v="3437.5000000000005"/>
    <n v="1031.25"/>
    <n v="0.3"/>
  </r>
  <r>
    <x v="2"/>
    <n v="1128299"/>
    <x v="112"/>
    <x v="2"/>
    <x v="16"/>
    <s v="Honolulu"/>
    <x v="1"/>
    <n v="0.60000000000000009"/>
    <n v="7000"/>
    <n v="4200.0000000000009"/>
    <n v="1050.0000000000002"/>
    <n v="0.25"/>
  </r>
  <r>
    <x v="2"/>
    <n v="1128299"/>
    <x v="112"/>
    <x v="2"/>
    <x v="16"/>
    <s v="Honolulu"/>
    <x v="2"/>
    <n v="0.55000000000000004"/>
    <n v="5250"/>
    <n v="2887.5000000000005"/>
    <n v="866.25000000000011"/>
    <n v="0.3"/>
  </r>
  <r>
    <x v="2"/>
    <n v="1128299"/>
    <x v="112"/>
    <x v="2"/>
    <x v="16"/>
    <s v="Honolulu"/>
    <x v="3"/>
    <n v="0.65000000000000013"/>
    <n v="5000"/>
    <n v="3250.0000000000005"/>
    <n v="975.00000000000011"/>
    <n v="0.3"/>
  </r>
  <r>
    <x v="2"/>
    <n v="1128299"/>
    <x v="112"/>
    <x v="2"/>
    <x v="16"/>
    <s v="Honolulu"/>
    <x v="4"/>
    <n v="0.85000000000000009"/>
    <n v="4750"/>
    <n v="4037.5000000000005"/>
    <n v="807.50000000000011"/>
    <n v="0.2"/>
  </r>
  <r>
    <x v="2"/>
    <n v="1128299"/>
    <x v="112"/>
    <x v="2"/>
    <x v="16"/>
    <s v="Honolulu"/>
    <x v="5"/>
    <n v="0.90000000000000013"/>
    <n v="6000"/>
    <n v="5400.0000000000009"/>
    <n v="2430.0000000000005"/>
    <n v="0.45"/>
  </r>
  <r>
    <x v="2"/>
    <n v="1128299"/>
    <x v="113"/>
    <x v="2"/>
    <x v="16"/>
    <s v="Honolulu"/>
    <x v="0"/>
    <n v="0.75000000000000011"/>
    <n v="8000"/>
    <n v="6000.0000000000009"/>
    <n v="1800.0000000000002"/>
    <n v="0.3"/>
  </r>
  <r>
    <x v="2"/>
    <n v="1128299"/>
    <x v="113"/>
    <x v="2"/>
    <x v="16"/>
    <s v="Honolulu"/>
    <x v="1"/>
    <n v="0.8500000000000002"/>
    <n v="8000"/>
    <n v="6800.0000000000018"/>
    <n v="1700.0000000000005"/>
    <n v="0.25"/>
  </r>
  <r>
    <x v="2"/>
    <n v="1128299"/>
    <x v="113"/>
    <x v="2"/>
    <x v="16"/>
    <s v="Honolulu"/>
    <x v="2"/>
    <n v="0.80000000000000016"/>
    <n v="6000"/>
    <n v="4800.0000000000009"/>
    <n v="1440.0000000000002"/>
    <n v="0.3"/>
  </r>
  <r>
    <x v="2"/>
    <n v="1128299"/>
    <x v="113"/>
    <x v="2"/>
    <x v="16"/>
    <s v="Honolulu"/>
    <x v="3"/>
    <n v="0.80000000000000016"/>
    <n v="6000"/>
    <n v="4800.0000000000009"/>
    <n v="1440.0000000000002"/>
    <n v="0.3"/>
  </r>
  <r>
    <x v="2"/>
    <n v="1128299"/>
    <x v="113"/>
    <x v="2"/>
    <x v="16"/>
    <s v="Honolulu"/>
    <x v="4"/>
    <n v="0.90000000000000013"/>
    <n v="5250"/>
    <n v="4725.0000000000009"/>
    <n v="945.00000000000023"/>
    <n v="0.2"/>
  </r>
  <r>
    <x v="2"/>
    <n v="1128299"/>
    <x v="113"/>
    <x v="2"/>
    <x v="16"/>
    <s v="Honolulu"/>
    <x v="5"/>
    <n v="0.95000000000000018"/>
    <n v="6250"/>
    <n v="5937.5000000000009"/>
    <n v="2671.8750000000005"/>
    <n v="0.45"/>
  </r>
  <r>
    <x v="0"/>
    <n v="1185732"/>
    <x v="78"/>
    <x v="4"/>
    <x v="8"/>
    <s v="Orlando"/>
    <x v="0"/>
    <n v="0.45"/>
    <n v="8500"/>
    <n v="3825"/>
    <n v="1721.25"/>
    <n v="0.45"/>
  </r>
  <r>
    <x v="0"/>
    <n v="1185732"/>
    <x v="78"/>
    <x v="4"/>
    <x v="8"/>
    <s v="Orlando"/>
    <x v="1"/>
    <n v="0.45"/>
    <n v="6500"/>
    <n v="2925"/>
    <n v="1023.7499999999999"/>
    <n v="0.35"/>
  </r>
  <r>
    <x v="0"/>
    <n v="1185732"/>
    <x v="78"/>
    <x v="4"/>
    <x v="8"/>
    <s v="Orlando"/>
    <x v="2"/>
    <n v="0.35000000000000003"/>
    <n v="6500"/>
    <n v="2275"/>
    <n v="568.75"/>
    <n v="0.25"/>
  </r>
  <r>
    <x v="0"/>
    <n v="1185732"/>
    <x v="78"/>
    <x v="4"/>
    <x v="8"/>
    <s v="Orlando"/>
    <x v="3"/>
    <n v="0.39999999999999997"/>
    <n v="5000"/>
    <n v="1999.9999999999998"/>
    <n v="599.99999999999989"/>
    <n v="0.3"/>
  </r>
  <r>
    <x v="0"/>
    <n v="1185732"/>
    <x v="78"/>
    <x v="4"/>
    <x v="8"/>
    <s v="Orlando"/>
    <x v="4"/>
    <n v="0.55000000000000004"/>
    <n v="5500"/>
    <n v="3025.0000000000005"/>
    <n v="1058.75"/>
    <n v="0.35"/>
  </r>
  <r>
    <x v="0"/>
    <n v="1185732"/>
    <x v="78"/>
    <x v="4"/>
    <x v="8"/>
    <s v="Orlando"/>
    <x v="5"/>
    <n v="0.45"/>
    <n v="6500"/>
    <n v="2925"/>
    <n v="1462.5"/>
    <n v="0.5"/>
  </r>
  <r>
    <x v="0"/>
    <n v="1185732"/>
    <x v="79"/>
    <x v="4"/>
    <x v="8"/>
    <s v="Orlando"/>
    <x v="0"/>
    <n v="0.45"/>
    <n v="9000"/>
    <n v="4050"/>
    <n v="1822.5"/>
    <n v="0.45"/>
  </r>
  <r>
    <x v="0"/>
    <n v="1185732"/>
    <x v="79"/>
    <x v="4"/>
    <x v="8"/>
    <s v="Orlando"/>
    <x v="1"/>
    <n v="0.45"/>
    <n v="5500"/>
    <n v="2475"/>
    <n v="866.25"/>
    <n v="0.35"/>
  </r>
  <r>
    <x v="0"/>
    <n v="1185732"/>
    <x v="79"/>
    <x v="4"/>
    <x v="8"/>
    <s v="Orlando"/>
    <x v="2"/>
    <n v="0.35000000000000003"/>
    <n v="6000"/>
    <n v="2100"/>
    <n v="525"/>
    <n v="0.25"/>
  </r>
  <r>
    <x v="0"/>
    <n v="1185732"/>
    <x v="79"/>
    <x v="4"/>
    <x v="8"/>
    <s v="Orlando"/>
    <x v="3"/>
    <n v="0.39999999999999997"/>
    <n v="4750"/>
    <n v="1899.9999999999998"/>
    <n v="569.99999999999989"/>
    <n v="0.3"/>
  </r>
  <r>
    <x v="0"/>
    <n v="1185732"/>
    <x v="79"/>
    <x v="4"/>
    <x v="8"/>
    <s v="Orlando"/>
    <x v="4"/>
    <n v="0.55000000000000004"/>
    <n v="5500"/>
    <n v="3025.0000000000005"/>
    <n v="1058.75"/>
    <n v="0.35"/>
  </r>
  <r>
    <x v="0"/>
    <n v="1185732"/>
    <x v="79"/>
    <x v="4"/>
    <x v="8"/>
    <s v="Orlando"/>
    <x v="5"/>
    <n v="0.45"/>
    <n v="6500"/>
    <n v="2925"/>
    <n v="1462.5"/>
    <n v="0.5"/>
  </r>
  <r>
    <x v="0"/>
    <n v="1185732"/>
    <x v="80"/>
    <x v="4"/>
    <x v="8"/>
    <s v="Orlando"/>
    <x v="0"/>
    <n v="0.45"/>
    <n v="8700"/>
    <n v="3915"/>
    <n v="1761.75"/>
    <n v="0.45"/>
  </r>
  <r>
    <x v="0"/>
    <n v="1185732"/>
    <x v="80"/>
    <x v="4"/>
    <x v="8"/>
    <s v="Orlando"/>
    <x v="1"/>
    <n v="0.45"/>
    <n v="5500"/>
    <n v="2475"/>
    <n v="866.25"/>
    <n v="0.35"/>
  </r>
  <r>
    <x v="0"/>
    <n v="1185732"/>
    <x v="80"/>
    <x v="4"/>
    <x v="8"/>
    <s v="Orlando"/>
    <x v="2"/>
    <n v="0.35000000000000003"/>
    <n v="5750"/>
    <n v="2012.5000000000002"/>
    <n v="503.12500000000006"/>
    <n v="0.25"/>
  </r>
  <r>
    <x v="0"/>
    <n v="1185732"/>
    <x v="80"/>
    <x v="4"/>
    <x v="8"/>
    <s v="Orlando"/>
    <x v="3"/>
    <n v="0.39999999999999997"/>
    <n v="4250"/>
    <n v="1699.9999999999998"/>
    <n v="509.99999999999989"/>
    <n v="0.3"/>
  </r>
  <r>
    <x v="0"/>
    <n v="1185732"/>
    <x v="80"/>
    <x v="4"/>
    <x v="8"/>
    <s v="Orlando"/>
    <x v="4"/>
    <n v="0.55000000000000004"/>
    <n v="4750"/>
    <n v="2612.5"/>
    <n v="914.37499999999989"/>
    <n v="0.35"/>
  </r>
  <r>
    <x v="0"/>
    <n v="1185732"/>
    <x v="80"/>
    <x v="4"/>
    <x v="8"/>
    <s v="Orlando"/>
    <x v="5"/>
    <n v="0.45"/>
    <n v="5750"/>
    <n v="2587.5"/>
    <n v="1293.75"/>
    <n v="0.5"/>
  </r>
  <r>
    <x v="0"/>
    <n v="1185732"/>
    <x v="81"/>
    <x v="4"/>
    <x v="8"/>
    <s v="Orlando"/>
    <x v="0"/>
    <n v="0.45"/>
    <n v="8250"/>
    <n v="3712.5"/>
    <n v="1670.625"/>
    <n v="0.45"/>
  </r>
  <r>
    <x v="0"/>
    <n v="1185732"/>
    <x v="81"/>
    <x v="4"/>
    <x v="8"/>
    <s v="Orlando"/>
    <x v="1"/>
    <n v="0.45"/>
    <n v="5250"/>
    <n v="2362.5"/>
    <n v="826.875"/>
    <n v="0.35"/>
  </r>
  <r>
    <x v="0"/>
    <n v="1185732"/>
    <x v="81"/>
    <x v="4"/>
    <x v="8"/>
    <s v="Orlando"/>
    <x v="2"/>
    <n v="0.35000000000000003"/>
    <n v="5250"/>
    <n v="1837.5000000000002"/>
    <n v="459.37500000000006"/>
    <n v="0.25"/>
  </r>
  <r>
    <x v="0"/>
    <n v="1185732"/>
    <x v="81"/>
    <x v="4"/>
    <x v="8"/>
    <s v="Orlando"/>
    <x v="3"/>
    <n v="0.39999999999999997"/>
    <n v="4500"/>
    <n v="1799.9999999999998"/>
    <n v="539.99999999999989"/>
    <n v="0.3"/>
  </r>
  <r>
    <x v="0"/>
    <n v="1185732"/>
    <x v="81"/>
    <x v="4"/>
    <x v="8"/>
    <s v="Orlando"/>
    <x v="4"/>
    <n v="0.55000000000000004"/>
    <n v="4750"/>
    <n v="2612.5"/>
    <n v="914.37499999999989"/>
    <n v="0.35"/>
  </r>
  <r>
    <x v="0"/>
    <n v="1185732"/>
    <x v="81"/>
    <x v="4"/>
    <x v="8"/>
    <s v="Orlando"/>
    <x v="5"/>
    <n v="0.45"/>
    <n v="6000"/>
    <n v="2700"/>
    <n v="1350"/>
    <n v="0.5"/>
  </r>
  <r>
    <x v="0"/>
    <n v="1185732"/>
    <x v="82"/>
    <x v="4"/>
    <x v="8"/>
    <s v="Orlando"/>
    <x v="0"/>
    <n v="0.55000000000000004"/>
    <n v="8700"/>
    <n v="4785"/>
    <n v="2153.25"/>
    <n v="0.45"/>
  </r>
  <r>
    <x v="0"/>
    <n v="1185732"/>
    <x v="82"/>
    <x v="4"/>
    <x v="8"/>
    <s v="Orlando"/>
    <x v="1"/>
    <n v="0.55000000000000004"/>
    <n v="5750"/>
    <n v="3162.5000000000005"/>
    <n v="1106.875"/>
    <n v="0.35"/>
  </r>
  <r>
    <x v="0"/>
    <n v="1185732"/>
    <x v="82"/>
    <x v="4"/>
    <x v="8"/>
    <s v="Orlando"/>
    <x v="2"/>
    <n v="0.5"/>
    <n v="5500"/>
    <n v="2750"/>
    <n v="687.5"/>
    <n v="0.25"/>
  </r>
  <r>
    <x v="0"/>
    <n v="1185732"/>
    <x v="82"/>
    <x v="4"/>
    <x v="8"/>
    <s v="Orlando"/>
    <x v="3"/>
    <n v="0.5"/>
    <n v="5000"/>
    <n v="2500"/>
    <n v="750"/>
    <n v="0.3"/>
  </r>
  <r>
    <x v="0"/>
    <n v="1185732"/>
    <x v="82"/>
    <x v="4"/>
    <x v="8"/>
    <s v="Orlando"/>
    <x v="4"/>
    <n v="0.6"/>
    <n v="5250"/>
    <n v="3150"/>
    <n v="1102.5"/>
    <n v="0.35"/>
  </r>
  <r>
    <x v="0"/>
    <n v="1185732"/>
    <x v="82"/>
    <x v="4"/>
    <x v="8"/>
    <s v="Orlando"/>
    <x v="5"/>
    <n v="0.65"/>
    <n v="6250"/>
    <n v="4062.5"/>
    <n v="2031.25"/>
    <n v="0.5"/>
  </r>
  <r>
    <x v="0"/>
    <n v="1185732"/>
    <x v="83"/>
    <x v="4"/>
    <x v="8"/>
    <s v="Orlando"/>
    <x v="0"/>
    <n v="0.6"/>
    <n v="8750"/>
    <n v="5250"/>
    <n v="2362.5"/>
    <n v="0.45"/>
  </r>
  <r>
    <x v="0"/>
    <n v="1185732"/>
    <x v="83"/>
    <x v="4"/>
    <x v="8"/>
    <s v="Orlando"/>
    <x v="1"/>
    <n v="0.55000000000000004"/>
    <n v="6250"/>
    <n v="3437.5000000000005"/>
    <n v="1203.125"/>
    <n v="0.35"/>
  </r>
  <r>
    <x v="0"/>
    <n v="1185732"/>
    <x v="83"/>
    <x v="4"/>
    <x v="8"/>
    <s v="Orlando"/>
    <x v="2"/>
    <n v="0.5"/>
    <n v="6000"/>
    <n v="3000"/>
    <n v="750"/>
    <n v="0.25"/>
  </r>
  <r>
    <x v="0"/>
    <n v="1185732"/>
    <x v="83"/>
    <x v="4"/>
    <x v="8"/>
    <s v="Orlando"/>
    <x v="3"/>
    <n v="0.5"/>
    <n v="5750"/>
    <n v="2875"/>
    <n v="862.5"/>
    <n v="0.3"/>
  </r>
  <r>
    <x v="0"/>
    <n v="1185732"/>
    <x v="83"/>
    <x v="4"/>
    <x v="8"/>
    <s v="Orlando"/>
    <x v="4"/>
    <n v="0.65"/>
    <n v="5750"/>
    <n v="3737.5"/>
    <n v="1308.125"/>
    <n v="0.35"/>
  </r>
  <r>
    <x v="0"/>
    <n v="1185732"/>
    <x v="83"/>
    <x v="4"/>
    <x v="8"/>
    <s v="Orlando"/>
    <x v="5"/>
    <n v="0.70000000000000007"/>
    <n v="7250"/>
    <n v="5075.0000000000009"/>
    <n v="2537.5000000000005"/>
    <n v="0.5"/>
  </r>
  <r>
    <x v="0"/>
    <n v="1185732"/>
    <x v="84"/>
    <x v="4"/>
    <x v="8"/>
    <s v="Orlando"/>
    <x v="0"/>
    <n v="0.65"/>
    <n v="9500"/>
    <n v="6175"/>
    <n v="2778.75"/>
    <n v="0.45"/>
  </r>
  <r>
    <x v="0"/>
    <n v="1185732"/>
    <x v="84"/>
    <x v="4"/>
    <x v="8"/>
    <s v="Orlando"/>
    <x v="1"/>
    <n v="0.60000000000000009"/>
    <n v="7000"/>
    <n v="4200.0000000000009"/>
    <n v="1470.0000000000002"/>
    <n v="0.35"/>
  </r>
  <r>
    <x v="0"/>
    <n v="1185732"/>
    <x v="84"/>
    <x v="4"/>
    <x v="8"/>
    <s v="Orlando"/>
    <x v="2"/>
    <n v="0.55000000000000004"/>
    <n v="6250"/>
    <n v="3437.5000000000005"/>
    <n v="859.37500000000011"/>
    <n v="0.25"/>
  </r>
  <r>
    <x v="0"/>
    <n v="1185732"/>
    <x v="84"/>
    <x v="4"/>
    <x v="8"/>
    <s v="Orlando"/>
    <x v="3"/>
    <n v="0.55000000000000004"/>
    <n v="5750"/>
    <n v="3162.5000000000005"/>
    <n v="948.75000000000011"/>
    <n v="0.3"/>
  </r>
  <r>
    <x v="0"/>
    <n v="1185732"/>
    <x v="84"/>
    <x v="4"/>
    <x v="8"/>
    <s v="Orlando"/>
    <x v="4"/>
    <n v="0.65"/>
    <n v="6000"/>
    <n v="3900"/>
    <n v="1365"/>
    <n v="0.35"/>
  </r>
  <r>
    <x v="0"/>
    <n v="1185732"/>
    <x v="84"/>
    <x v="4"/>
    <x v="8"/>
    <s v="Orlando"/>
    <x v="5"/>
    <n v="0.70000000000000007"/>
    <n v="7750"/>
    <n v="5425.0000000000009"/>
    <n v="2712.5000000000005"/>
    <n v="0.5"/>
  </r>
  <r>
    <x v="0"/>
    <n v="1185732"/>
    <x v="85"/>
    <x v="4"/>
    <x v="8"/>
    <s v="Orlando"/>
    <x v="0"/>
    <n v="0.65"/>
    <n v="9250"/>
    <n v="6012.5"/>
    <n v="2705.625"/>
    <n v="0.45"/>
  </r>
  <r>
    <x v="0"/>
    <n v="1185732"/>
    <x v="85"/>
    <x v="4"/>
    <x v="8"/>
    <s v="Orlando"/>
    <x v="1"/>
    <n v="0.60000000000000009"/>
    <n v="7000"/>
    <n v="4200.0000000000009"/>
    <n v="1470.0000000000002"/>
    <n v="0.35"/>
  </r>
  <r>
    <x v="0"/>
    <n v="1185732"/>
    <x v="85"/>
    <x v="4"/>
    <x v="8"/>
    <s v="Orlando"/>
    <x v="2"/>
    <n v="0.55000000000000004"/>
    <n v="6250"/>
    <n v="3437.5000000000005"/>
    <n v="859.37500000000011"/>
    <n v="0.25"/>
  </r>
  <r>
    <x v="0"/>
    <n v="1185732"/>
    <x v="85"/>
    <x v="4"/>
    <x v="8"/>
    <s v="Orlando"/>
    <x v="3"/>
    <n v="0.45"/>
    <n v="5750"/>
    <n v="2587.5"/>
    <n v="776.25"/>
    <n v="0.3"/>
  </r>
  <r>
    <x v="0"/>
    <n v="1185732"/>
    <x v="85"/>
    <x v="4"/>
    <x v="8"/>
    <s v="Orlando"/>
    <x v="4"/>
    <n v="0.55000000000000004"/>
    <n v="5500"/>
    <n v="3025.0000000000005"/>
    <n v="1058.75"/>
    <n v="0.35"/>
  </r>
  <r>
    <x v="0"/>
    <n v="1185732"/>
    <x v="85"/>
    <x v="4"/>
    <x v="8"/>
    <s v="Orlando"/>
    <x v="5"/>
    <n v="0.60000000000000009"/>
    <n v="7250"/>
    <n v="4350.0000000000009"/>
    <n v="2175.0000000000005"/>
    <n v="0.5"/>
  </r>
  <r>
    <x v="0"/>
    <n v="1185732"/>
    <x v="86"/>
    <x v="4"/>
    <x v="8"/>
    <s v="Orlando"/>
    <x v="0"/>
    <n v="0.55000000000000004"/>
    <n v="8500"/>
    <n v="4675"/>
    <n v="2103.75"/>
    <n v="0.45"/>
  </r>
  <r>
    <x v="0"/>
    <n v="1185732"/>
    <x v="86"/>
    <x v="4"/>
    <x v="8"/>
    <s v="Orlando"/>
    <x v="1"/>
    <n v="0.50000000000000011"/>
    <n v="6500"/>
    <n v="3250.0000000000009"/>
    <n v="1137.5000000000002"/>
    <n v="0.35"/>
  </r>
  <r>
    <x v="0"/>
    <n v="1185732"/>
    <x v="86"/>
    <x v="4"/>
    <x v="8"/>
    <s v="Orlando"/>
    <x v="2"/>
    <n v="0.45"/>
    <n v="5500"/>
    <n v="2475"/>
    <n v="618.75"/>
    <n v="0.25"/>
  </r>
  <r>
    <x v="0"/>
    <n v="1185732"/>
    <x v="86"/>
    <x v="4"/>
    <x v="8"/>
    <s v="Orlando"/>
    <x v="3"/>
    <n v="0.45"/>
    <n v="5250"/>
    <n v="2362.5"/>
    <n v="708.75"/>
    <n v="0.3"/>
  </r>
  <r>
    <x v="0"/>
    <n v="1185732"/>
    <x v="86"/>
    <x v="4"/>
    <x v="8"/>
    <s v="Orlando"/>
    <x v="4"/>
    <n v="0.55000000000000004"/>
    <n v="5250"/>
    <n v="2887.5000000000005"/>
    <n v="1010.6250000000001"/>
    <n v="0.35"/>
  </r>
  <r>
    <x v="0"/>
    <n v="1185732"/>
    <x v="86"/>
    <x v="4"/>
    <x v="8"/>
    <s v="Orlando"/>
    <x v="5"/>
    <n v="0.60000000000000009"/>
    <n v="6250"/>
    <n v="3750.0000000000005"/>
    <n v="1875.0000000000002"/>
    <n v="0.5"/>
  </r>
  <r>
    <x v="0"/>
    <n v="1185732"/>
    <x v="87"/>
    <x v="4"/>
    <x v="8"/>
    <s v="Orlando"/>
    <x v="0"/>
    <n v="0.60000000000000009"/>
    <n v="8000"/>
    <n v="4800.0000000000009"/>
    <n v="2160.0000000000005"/>
    <n v="0.45"/>
  </r>
  <r>
    <x v="0"/>
    <n v="1185732"/>
    <x v="87"/>
    <x v="4"/>
    <x v="8"/>
    <s v="Orlando"/>
    <x v="1"/>
    <n v="0.50000000000000011"/>
    <n v="6250"/>
    <n v="3125.0000000000009"/>
    <n v="1093.7500000000002"/>
    <n v="0.35"/>
  </r>
  <r>
    <x v="0"/>
    <n v="1185732"/>
    <x v="87"/>
    <x v="4"/>
    <x v="8"/>
    <s v="Orlando"/>
    <x v="2"/>
    <n v="0.50000000000000011"/>
    <n v="5250"/>
    <n v="2625.0000000000005"/>
    <n v="656.25000000000011"/>
    <n v="0.25"/>
  </r>
  <r>
    <x v="0"/>
    <n v="1185732"/>
    <x v="87"/>
    <x v="4"/>
    <x v="8"/>
    <s v="Orlando"/>
    <x v="3"/>
    <n v="0.50000000000000011"/>
    <n v="5000"/>
    <n v="2500.0000000000005"/>
    <n v="750.00000000000011"/>
    <n v="0.3"/>
  </r>
  <r>
    <x v="0"/>
    <n v="1185732"/>
    <x v="87"/>
    <x v="4"/>
    <x v="8"/>
    <s v="Orlando"/>
    <x v="4"/>
    <n v="0.60000000000000009"/>
    <n v="5000"/>
    <n v="3000.0000000000005"/>
    <n v="1050"/>
    <n v="0.35"/>
  </r>
  <r>
    <x v="0"/>
    <n v="1185732"/>
    <x v="87"/>
    <x v="4"/>
    <x v="8"/>
    <s v="Orlando"/>
    <x v="5"/>
    <n v="0.65"/>
    <n v="6250"/>
    <n v="4062.5"/>
    <n v="2031.25"/>
    <n v="0.5"/>
  </r>
  <r>
    <x v="0"/>
    <n v="1185732"/>
    <x v="88"/>
    <x v="4"/>
    <x v="8"/>
    <s v="Orlando"/>
    <x v="0"/>
    <n v="0.60000000000000009"/>
    <n v="7750"/>
    <n v="4650.0000000000009"/>
    <n v="2092.5000000000005"/>
    <n v="0.45"/>
  </r>
  <r>
    <x v="0"/>
    <n v="1185732"/>
    <x v="88"/>
    <x v="4"/>
    <x v="8"/>
    <s v="Orlando"/>
    <x v="1"/>
    <n v="0.50000000000000011"/>
    <n v="6000"/>
    <n v="3000.0000000000005"/>
    <n v="1050"/>
    <n v="0.35"/>
  </r>
  <r>
    <x v="0"/>
    <n v="1185732"/>
    <x v="88"/>
    <x v="4"/>
    <x v="8"/>
    <s v="Orlando"/>
    <x v="2"/>
    <n v="0.50000000000000011"/>
    <n v="5450"/>
    <n v="2725.0000000000005"/>
    <n v="681.25000000000011"/>
    <n v="0.25"/>
  </r>
  <r>
    <x v="0"/>
    <n v="1185732"/>
    <x v="88"/>
    <x v="4"/>
    <x v="8"/>
    <s v="Orlando"/>
    <x v="3"/>
    <n v="0.50000000000000011"/>
    <n v="5750"/>
    <n v="2875.0000000000005"/>
    <n v="862.50000000000011"/>
    <n v="0.3"/>
  </r>
  <r>
    <x v="0"/>
    <n v="1185732"/>
    <x v="88"/>
    <x v="4"/>
    <x v="8"/>
    <s v="Orlando"/>
    <x v="4"/>
    <n v="0.65"/>
    <n v="5500"/>
    <n v="3575"/>
    <n v="1251.25"/>
    <n v="0.35"/>
  </r>
  <r>
    <x v="0"/>
    <n v="1185732"/>
    <x v="88"/>
    <x v="4"/>
    <x v="8"/>
    <s v="Orlando"/>
    <x v="5"/>
    <n v="0.7"/>
    <n v="6500"/>
    <n v="4550"/>
    <n v="2275"/>
    <n v="0.5"/>
  </r>
  <r>
    <x v="0"/>
    <n v="1185732"/>
    <x v="89"/>
    <x v="4"/>
    <x v="8"/>
    <s v="Orlando"/>
    <x v="0"/>
    <n v="0.65"/>
    <n v="8750"/>
    <n v="5687.5"/>
    <n v="2559.375"/>
    <n v="0.45"/>
  </r>
  <r>
    <x v="0"/>
    <n v="1185732"/>
    <x v="89"/>
    <x v="4"/>
    <x v="8"/>
    <s v="Orlando"/>
    <x v="1"/>
    <n v="0.55000000000000004"/>
    <n v="6750"/>
    <n v="3712.5000000000005"/>
    <n v="1299.375"/>
    <n v="0.35"/>
  </r>
  <r>
    <x v="0"/>
    <n v="1185732"/>
    <x v="89"/>
    <x v="4"/>
    <x v="8"/>
    <s v="Orlando"/>
    <x v="2"/>
    <n v="0.55000000000000004"/>
    <n v="6250"/>
    <n v="3437.5000000000005"/>
    <n v="859.37500000000011"/>
    <n v="0.25"/>
  </r>
  <r>
    <x v="0"/>
    <n v="1185732"/>
    <x v="89"/>
    <x v="4"/>
    <x v="8"/>
    <s v="Orlando"/>
    <x v="3"/>
    <n v="0.55000000000000004"/>
    <n v="5750"/>
    <n v="3162.5000000000005"/>
    <n v="948.75000000000011"/>
    <n v="0.3"/>
  </r>
  <r>
    <x v="0"/>
    <n v="1185732"/>
    <x v="89"/>
    <x v="4"/>
    <x v="8"/>
    <s v="Orlando"/>
    <x v="4"/>
    <n v="0.65"/>
    <n v="5750"/>
    <n v="3737.5"/>
    <n v="1308.125"/>
    <n v="0.35"/>
  </r>
  <r>
    <x v="0"/>
    <n v="1185732"/>
    <x v="89"/>
    <x v="4"/>
    <x v="8"/>
    <s v="Orlando"/>
    <x v="5"/>
    <n v="0.7"/>
    <n v="6750"/>
    <n v="4725"/>
    <n v="2362.5"/>
    <n v="0.5"/>
  </r>
  <r>
    <x v="0"/>
    <n v="1185732"/>
    <x v="0"/>
    <x v="0"/>
    <x v="0"/>
    <s v="Albany"/>
    <x v="0"/>
    <n v="0.4"/>
    <n v="8000"/>
    <n v="3200"/>
    <n v="1600"/>
    <n v="0.5"/>
  </r>
  <r>
    <x v="0"/>
    <n v="1185732"/>
    <x v="0"/>
    <x v="0"/>
    <x v="0"/>
    <s v="Albany"/>
    <x v="1"/>
    <n v="0.4"/>
    <n v="6000"/>
    <n v="2400"/>
    <n v="720"/>
    <n v="0.3"/>
  </r>
  <r>
    <x v="0"/>
    <n v="1185732"/>
    <x v="0"/>
    <x v="0"/>
    <x v="0"/>
    <s v="Albany"/>
    <x v="2"/>
    <n v="0.30000000000000004"/>
    <n v="6000"/>
    <n v="1800.0000000000002"/>
    <n v="630"/>
    <n v="0.35"/>
  </r>
  <r>
    <x v="0"/>
    <n v="1185732"/>
    <x v="0"/>
    <x v="0"/>
    <x v="0"/>
    <s v="Albany"/>
    <x v="3"/>
    <n v="0.35"/>
    <n v="4500"/>
    <n v="1575"/>
    <n v="551.25"/>
    <n v="0.35"/>
  </r>
  <r>
    <x v="0"/>
    <n v="1185732"/>
    <x v="0"/>
    <x v="0"/>
    <x v="0"/>
    <s v="Albany"/>
    <x v="4"/>
    <n v="0.5"/>
    <n v="5000"/>
    <n v="2500"/>
    <n v="750"/>
    <n v="0.3"/>
  </r>
  <r>
    <x v="0"/>
    <n v="1185732"/>
    <x v="0"/>
    <x v="0"/>
    <x v="0"/>
    <s v="Albany"/>
    <x v="5"/>
    <n v="0.4"/>
    <n v="6000"/>
    <n v="2400"/>
    <n v="600"/>
    <n v="0.25"/>
  </r>
  <r>
    <x v="0"/>
    <n v="1185732"/>
    <x v="1"/>
    <x v="0"/>
    <x v="0"/>
    <s v="Albany"/>
    <x v="0"/>
    <n v="0.4"/>
    <n v="8500"/>
    <n v="3400"/>
    <n v="1700"/>
    <n v="0.5"/>
  </r>
  <r>
    <x v="0"/>
    <n v="1185732"/>
    <x v="1"/>
    <x v="0"/>
    <x v="0"/>
    <s v="Albany"/>
    <x v="1"/>
    <n v="0.4"/>
    <n v="5000"/>
    <n v="2000"/>
    <n v="600"/>
    <n v="0.3"/>
  </r>
  <r>
    <x v="0"/>
    <n v="1185732"/>
    <x v="1"/>
    <x v="0"/>
    <x v="0"/>
    <s v="Albany"/>
    <x v="2"/>
    <n v="0.30000000000000004"/>
    <n v="5500"/>
    <n v="1650.0000000000002"/>
    <n v="577.5"/>
    <n v="0.35"/>
  </r>
  <r>
    <x v="0"/>
    <n v="1185732"/>
    <x v="1"/>
    <x v="0"/>
    <x v="0"/>
    <s v="Albany"/>
    <x v="3"/>
    <n v="0.35"/>
    <n v="4250"/>
    <n v="1487.5"/>
    <n v="520.625"/>
    <n v="0.35"/>
  </r>
  <r>
    <x v="0"/>
    <n v="1185732"/>
    <x v="1"/>
    <x v="0"/>
    <x v="0"/>
    <s v="Albany"/>
    <x v="4"/>
    <n v="0.5"/>
    <n v="5000"/>
    <n v="2500"/>
    <n v="750"/>
    <n v="0.3"/>
  </r>
  <r>
    <x v="0"/>
    <n v="1185732"/>
    <x v="1"/>
    <x v="0"/>
    <x v="0"/>
    <s v="Albany"/>
    <x v="5"/>
    <n v="0.4"/>
    <n v="6000"/>
    <n v="2400"/>
    <n v="600"/>
    <n v="0.25"/>
  </r>
  <r>
    <x v="0"/>
    <n v="1185732"/>
    <x v="2"/>
    <x v="0"/>
    <x v="0"/>
    <s v="Albany"/>
    <x v="0"/>
    <n v="0.4"/>
    <n v="8200"/>
    <n v="3280"/>
    <n v="1640"/>
    <n v="0.5"/>
  </r>
  <r>
    <x v="0"/>
    <n v="1185732"/>
    <x v="2"/>
    <x v="0"/>
    <x v="0"/>
    <s v="Albany"/>
    <x v="1"/>
    <n v="0.4"/>
    <n v="5250"/>
    <n v="2100"/>
    <n v="630"/>
    <n v="0.3"/>
  </r>
  <r>
    <x v="0"/>
    <n v="1185732"/>
    <x v="2"/>
    <x v="0"/>
    <x v="0"/>
    <s v="Albany"/>
    <x v="2"/>
    <n v="0.30000000000000004"/>
    <n v="5500"/>
    <n v="1650.0000000000002"/>
    <n v="577.5"/>
    <n v="0.35"/>
  </r>
  <r>
    <x v="0"/>
    <n v="1185732"/>
    <x v="2"/>
    <x v="0"/>
    <x v="0"/>
    <s v="Albany"/>
    <x v="3"/>
    <n v="0.35"/>
    <n v="4000"/>
    <n v="1400"/>
    <n v="489.99999999999994"/>
    <n v="0.35"/>
  </r>
  <r>
    <x v="0"/>
    <n v="1185732"/>
    <x v="2"/>
    <x v="0"/>
    <x v="0"/>
    <s v="Albany"/>
    <x v="4"/>
    <n v="0.5"/>
    <n v="4500"/>
    <n v="2250"/>
    <n v="675"/>
    <n v="0.3"/>
  </r>
  <r>
    <x v="0"/>
    <n v="1185732"/>
    <x v="2"/>
    <x v="0"/>
    <x v="0"/>
    <s v="Albany"/>
    <x v="5"/>
    <n v="0.4"/>
    <n v="5500"/>
    <n v="2200"/>
    <n v="550"/>
    <n v="0.25"/>
  </r>
  <r>
    <x v="0"/>
    <n v="1185732"/>
    <x v="3"/>
    <x v="0"/>
    <x v="0"/>
    <s v="Albany"/>
    <x v="0"/>
    <n v="0.4"/>
    <n v="8000"/>
    <n v="3200"/>
    <n v="1600"/>
    <n v="0.5"/>
  </r>
  <r>
    <x v="0"/>
    <n v="1185732"/>
    <x v="3"/>
    <x v="0"/>
    <x v="0"/>
    <s v="Albany"/>
    <x v="1"/>
    <n v="0.4"/>
    <n v="5000"/>
    <n v="2000"/>
    <n v="600"/>
    <n v="0.3"/>
  </r>
  <r>
    <x v="0"/>
    <n v="1185732"/>
    <x v="3"/>
    <x v="0"/>
    <x v="0"/>
    <s v="Albany"/>
    <x v="2"/>
    <n v="0.30000000000000004"/>
    <n v="5000"/>
    <n v="1500.0000000000002"/>
    <n v="525"/>
    <n v="0.35"/>
  </r>
  <r>
    <x v="0"/>
    <n v="1185732"/>
    <x v="3"/>
    <x v="0"/>
    <x v="0"/>
    <s v="Albany"/>
    <x v="3"/>
    <n v="0.35"/>
    <n v="4250"/>
    <n v="1487.5"/>
    <n v="520.625"/>
    <n v="0.35"/>
  </r>
  <r>
    <x v="0"/>
    <n v="1185732"/>
    <x v="3"/>
    <x v="0"/>
    <x v="0"/>
    <s v="Albany"/>
    <x v="4"/>
    <n v="0.5"/>
    <n v="4250"/>
    <n v="2125"/>
    <n v="637.5"/>
    <n v="0.3"/>
  </r>
  <r>
    <x v="0"/>
    <n v="1185732"/>
    <x v="3"/>
    <x v="0"/>
    <x v="0"/>
    <s v="Albany"/>
    <x v="5"/>
    <n v="0.4"/>
    <n v="5500"/>
    <n v="2200"/>
    <n v="550"/>
    <n v="0.25"/>
  </r>
  <r>
    <x v="0"/>
    <n v="1185732"/>
    <x v="4"/>
    <x v="0"/>
    <x v="0"/>
    <s v="Albany"/>
    <x v="0"/>
    <n v="0.5"/>
    <n v="8200"/>
    <n v="4100"/>
    <n v="2050"/>
    <n v="0.5"/>
  </r>
  <r>
    <x v="0"/>
    <n v="1185732"/>
    <x v="4"/>
    <x v="0"/>
    <x v="0"/>
    <s v="Albany"/>
    <x v="1"/>
    <n v="0.45000000000000007"/>
    <n v="5250"/>
    <n v="2362.5000000000005"/>
    <n v="708.75000000000011"/>
    <n v="0.3"/>
  </r>
  <r>
    <x v="0"/>
    <n v="1185732"/>
    <x v="4"/>
    <x v="0"/>
    <x v="0"/>
    <s v="Albany"/>
    <x v="2"/>
    <n v="0.4"/>
    <n v="5000"/>
    <n v="2000"/>
    <n v="700"/>
    <n v="0.35"/>
  </r>
  <r>
    <x v="0"/>
    <n v="1185732"/>
    <x v="4"/>
    <x v="0"/>
    <x v="0"/>
    <s v="Albany"/>
    <x v="3"/>
    <n v="0.4"/>
    <n v="4500"/>
    <n v="1800"/>
    <n v="630"/>
    <n v="0.35"/>
  </r>
  <r>
    <x v="0"/>
    <n v="1185732"/>
    <x v="4"/>
    <x v="0"/>
    <x v="0"/>
    <s v="Albany"/>
    <x v="4"/>
    <n v="0.5"/>
    <n v="4750"/>
    <n v="2375"/>
    <n v="712.5"/>
    <n v="0.3"/>
  </r>
  <r>
    <x v="0"/>
    <n v="1185732"/>
    <x v="4"/>
    <x v="0"/>
    <x v="0"/>
    <s v="Albany"/>
    <x v="5"/>
    <n v="0.55000000000000004"/>
    <n v="6000"/>
    <n v="3300.0000000000005"/>
    <n v="825.00000000000011"/>
    <n v="0.25"/>
  </r>
  <r>
    <x v="0"/>
    <n v="1185732"/>
    <x v="5"/>
    <x v="0"/>
    <x v="0"/>
    <s v="Albany"/>
    <x v="0"/>
    <n v="0.5"/>
    <n v="8500"/>
    <n v="4250"/>
    <n v="2125"/>
    <n v="0.5"/>
  </r>
  <r>
    <x v="0"/>
    <n v="1185732"/>
    <x v="5"/>
    <x v="0"/>
    <x v="0"/>
    <s v="Albany"/>
    <x v="1"/>
    <n v="0.45000000000000007"/>
    <n v="6000"/>
    <n v="2700.0000000000005"/>
    <n v="810.00000000000011"/>
    <n v="0.3"/>
  </r>
  <r>
    <x v="0"/>
    <n v="1185732"/>
    <x v="5"/>
    <x v="0"/>
    <x v="0"/>
    <s v="Albany"/>
    <x v="2"/>
    <n v="0.4"/>
    <n v="5250"/>
    <n v="2100"/>
    <n v="735"/>
    <n v="0.35"/>
  </r>
  <r>
    <x v="0"/>
    <n v="1185732"/>
    <x v="5"/>
    <x v="0"/>
    <x v="0"/>
    <s v="Albany"/>
    <x v="3"/>
    <n v="0.4"/>
    <n v="5000"/>
    <n v="2000"/>
    <n v="700"/>
    <n v="0.35"/>
  </r>
  <r>
    <x v="0"/>
    <n v="1185732"/>
    <x v="5"/>
    <x v="0"/>
    <x v="0"/>
    <s v="Albany"/>
    <x v="4"/>
    <n v="0.5"/>
    <n v="5000"/>
    <n v="2500"/>
    <n v="750"/>
    <n v="0.3"/>
  </r>
  <r>
    <x v="0"/>
    <n v="1185732"/>
    <x v="5"/>
    <x v="0"/>
    <x v="0"/>
    <s v="Albany"/>
    <x v="5"/>
    <n v="0.55000000000000004"/>
    <n v="6500"/>
    <n v="3575.0000000000005"/>
    <n v="893.75000000000011"/>
    <n v="0.25"/>
  </r>
  <r>
    <x v="0"/>
    <n v="1185732"/>
    <x v="6"/>
    <x v="0"/>
    <x v="0"/>
    <s v="Albany"/>
    <x v="0"/>
    <n v="0.5"/>
    <n v="8750"/>
    <n v="4375"/>
    <n v="2187.5"/>
    <n v="0.5"/>
  </r>
  <r>
    <x v="0"/>
    <n v="1185732"/>
    <x v="6"/>
    <x v="0"/>
    <x v="0"/>
    <s v="Albany"/>
    <x v="1"/>
    <n v="0.45000000000000007"/>
    <n v="6250"/>
    <n v="2812.5000000000005"/>
    <n v="843.75000000000011"/>
    <n v="0.3"/>
  </r>
  <r>
    <x v="0"/>
    <n v="1185732"/>
    <x v="6"/>
    <x v="0"/>
    <x v="0"/>
    <s v="Albany"/>
    <x v="2"/>
    <n v="0.4"/>
    <n v="5500"/>
    <n v="2200"/>
    <n v="770"/>
    <n v="0.35"/>
  </r>
  <r>
    <x v="0"/>
    <n v="1185732"/>
    <x v="6"/>
    <x v="0"/>
    <x v="0"/>
    <s v="Albany"/>
    <x v="3"/>
    <n v="0.4"/>
    <n v="5000"/>
    <n v="2000"/>
    <n v="700"/>
    <n v="0.35"/>
  </r>
  <r>
    <x v="0"/>
    <n v="1185732"/>
    <x v="6"/>
    <x v="0"/>
    <x v="0"/>
    <s v="Albany"/>
    <x v="4"/>
    <n v="0.5"/>
    <n v="5250"/>
    <n v="2625"/>
    <n v="787.5"/>
    <n v="0.3"/>
  </r>
  <r>
    <x v="0"/>
    <n v="1185732"/>
    <x v="6"/>
    <x v="0"/>
    <x v="0"/>
    <s v="Albany"/>
    <x v="5"/>
    <n v="0.55000000000000004"/>
    <n v="7000"/>
    <n v="3850.0000000000005"/>
    <n v="962.50000000000011"/>
    <n v="0.25"/>
  </r>
  <r>
    <x v="0"/>
    <n v="1185732"/>
    <x v="7"/>
    <x v="0"/>
    <x v="0"/>
    <s v="Albany"/>
    <x v="0"/>
    <n v="0.5"/>
    <n v="8500"/>
    <n v="4250"/>
    <n v="2125"/>
    <n v="0.5"/>
  </r>
  <r>
    <x v="0"/>
    <n v="1185732"/>
    <x v="7"/>
    <x v="0"/>
    <x v="0"/>
    <s v="Albany"/>
    <x v="1"/>
    <n v="0.45000000000000007"/>
    <n v="6250"/>
    <n v="2812.5000000000005"/>
    <n v="843.75000000000011"/>
    <n v="0.3"/>
  </r>
  <r>
    <x v="0"/>
    <n v="1185732"/>
    <x v="7"/>
    <x v="0"/>
    <x v="0"/>
    <s v="Albany"/>
    <x v="2"/>
    <n v="0.4"/>
    <n v="5500"/>
    <n v="2200"/>
    <n v="770"/>
    <n v="0.35"/>
  </r>
  <r>
    <x v="0"/>
    <n v="1185732"/>
    <x v="7"/>
    <x v="0"/>
    <x v="0"/>
    <s v="Albany"/>
    <x v="3"/>
    <n v="0.4"/>
    <n v="5250"/>
    <n v="2100"/>
    <n v="735"/>
    <n v="0.35"/>
  </r>
  <r>
    <x v="0"/>
    <n v="1185732"/>
    <x v="7"/>
    <x v="0"/>
    <x v="0"/>
    <s v="Albany"/>
    <x v="4"/>
    <n v="0.5"/>
    <n v="5000"/>
    <n v="2500"/>
    <n v="750"/>
    <n v="0.3"/>
  </r>
  <r>
    <x v="0"/>
    <n v="1185732"/>
    <x v="7"/>
    <x v="0"/>
    <x v="0"/>
    <s v="Albany"/>
    <x v="5"/>
    <n v="0.55000000000000004"/>
    <n v="6750"/>
    <n v="3712.5000000000005"/>
    <n v="928.12500000000011"/>
    <n v="0.25"/>
  </r>
  <r>
    <x v="0"/>
    <n v="1185732"/>
    <x v="8"/>
    <x v="0"/>
    <x v="0"/>
    <s v="Albany"/>
    <x v="0"/>
    <n v="0.5"/>
    <n v="8000"/>
    <n v="4000"/>
    <n v="2000"/>
    <n v="0.5"/>
  </r>
  <r>
    <x v="0"/>
    <n v="1185732"/>
    <x v="8"/>
    <x v="0"/>
    <x v="0"/>
    <s v="Albany"/>
    <x v="1"/>
    <n v="0.45000000000000007"/>
    <n v="6000"/>
    <n v="2700.0000000000005"/>
    <n v="810.00000000000011"/>
    <n v="0.3"/>
  </r>
  <r>
    <x v="0"/>
    <n v="1185732"/>
    <x v="8"/>
    <x v="0"/>
    <x v="0"/>
    <s v="Albany"/>
    <x v="2"/>
    <n v="0.4"/>
    <n v="5250"/>
    <n v="2100"/>
    <n v="735"/>
    <n v="0.35"/>
  </r>
  <r>
    <x v="0"/>
    <n v="1185732"/>
    <x v="8"/>
    <x v="0"/>
    <x v="0"/>
    <s v="Albany"/>
    <x v="3"/>
    <n v="0.4"/>
    <n v="5000"/>
    <n v="2000"/>
    <n v="700"/>
    <n v="0.35"/>
  </r>
  <r>
    <x v="0"/>
    <n v="1185732"/>
    <x v="8"/>
    <x v="0"/>
    <x v="0"/>
    <s v="Albany"/>
    <x v="4"/>
    <n v="0.5"/>
    <n v="5000"/>
    <n v="2500"/>
    <n v="750"/>
    <n v="0.3"/>
  </r>
  <r>
    <x v="0"/>
    <n v="1185732"/>
    <x v="8"/>
    <x v="0"/>
    <x v="0"/>
    <s v="Albany"/>
    <x v="5"/>
    <n v="0.55000000000000004"/>
    <n v="6000"/>
    <n v="3300.0000000000005"/>
    <n v="825.00000000000011"/>
    <n v="0.25"/>
  </r>
  <r>
    <x v="0"/>
    <n v="1185732"/>
    <x v="9"/>
    <x v="0"/>
    <x v="0"/>
    <s v="Albany"/>
    <x v="0"/>
    <n v="0.55000000000000004"/>
    <n v="7750"/>
    <n v="4262.5"/>
    <n v="2131.25"/>
    <n v="0.5"/>
  </r>
  <r>
    <x v="0"/>
    <n v="1185732"/>
    <x v="9"/>
    <x v="0"/>
    <x v="0"/>
    <s v="Albany"/>
    <x v="1"/>
    <n v="0.45000000000000007"/>
    <n v="6000"/>
    <n v="2700.0000000000005"/>
    <n v="810.00000000000011"/>
    <n v="0.3"/>
  </r>
  <r>
    <x v="0"/>
    <n v="1185732"/>
    <x v="9"/>
    <x v="0"/>
    <x v="0"/>
    <s v="Albany"/>
    <x v="2"/>
    <n v="0.45000000000000007"/>
    <n v="5000"/>
    <n v="2250.0000000000005"/>
    <n v="787.50000000000011"/>
    <n v="0.35"/>
  </r>
  <r>
    <x v="0"/>
    <n v="1185732"/>
    <x v="9"/>
    <x v="0"/>
    <x v="0"/>
    <s v="Albany"/>
    <x v="3"/>
    <n v="0.45000000000000007"/>
    <n v="4750"/>
    <n v="2137.5000000000005"/>
    <n v="748.12500000000011"/>
    <n v="0.35"/>
  </r>
  <r>
    <x v="0"/>
    <n v="1185732"/>
    <x v="9"/>
    <x v="0"/>
    <x v="0"/>
    <s v="Albany"/>
    <x v="4"/>
    <n v="0.55000000000000004"/>
    <n v="4750"/>
    <n v="2612.5"/>
    <n v="783.75"/>
    <n v="0.3"/>
  </r>
  <r>
    <x v="0"/>
    <n v="1185732"/>
    <x v="9"/>
    <x v="0"/>
    <x v="0"/>
    <s v="Albany"/>
    <x v="5"/>
    <n v="0.6"/>
    <n v="6000"/>
    <n v="3600"/>
    <n v="900"/>
    <n v="0.25"/>
  </r>
  <r>
    <x v="0"/>
    <n v="1185732"/>
    <x v="10"/>
    <x v="0"/>
    <x v="0"/>
    <s v="Albany"/>
    <x v="0"/>
    <n v="0.55000000000000004"/>
    <n v="7500"/>
    <n v="4125"/>
    <n v="2062.5"/>
    <n v="0.5"/>
  </r>
  <r>
    <x v="0"/>
    <n v="1185732"/>
    <x v="10"/>
    <x v="0"/>
    <x v="0"/>
    <s v="Albany"/>
    <x v="1"/>
    <n v="0.45000000000000007"/>
    <n v="5750"/>
    <n v="2587.5000000000005"/>
    <n v="776.25000000000011"/>
    <n v="0.3"/>
  </r>
  <r>
    <x v="0"/>
    <n v="1185732"/>
    <x v="10"/>
    <x v="0"/>
    <x v="0"/>
    <s v="Albany"/>
    <x v="2"/>
    <n v="0.45000000000000007"/>
    <n v="5200"/>
    <n v="2340.0000000000005"/>
    <n v="819.00000000000011"/>
    <n v="0.35"/>
  </r>
  <r>
    <x v="0"/>
    <n v="1185732"/>
    <x v="10"/>
    <x v="0"/>
    <x v="0"/>
    <s v="Albany"/>
    <x v="3"/>
    <n v="0.45000000000000007"/>
    <n v="5000"/>
    <n v="2250.0000000000005"/>
    <n v="787.50000000000011"/>
    <n v="0.35"/>
  </r>
  <r>
    <x v="0"/>
    <n v="1185732"/>
    <x v="10"/>
    <x v="0"/>
    <x v="0"/>
    <s v="Albany"/>
    <x v="4"/>
    <n v="0.55000000000000004"/>
    <n v="4750"/>
    <n v="2612.5"/>
    <n v="783.75"/>
    <n v="0.3"/>
  </r>
  <r>
    <x v="0"/>
    <n v="1185732"/>
    <x v="10"/>
    <x v="0"/>
    <x v="0"/>
    <s v="Albany"/>
    <x v="5"/>
    <n v="0.6"/>
    <n v="5750"/>
    <n v="3450"/>
    <n v="862.5"/>
    <n v="0.25"/>
  </r>
  <r>
    <x v="0"/>
    <n v="1185732"/>
    <x v="11"/>
    <x v="0"/>
    <x v="0"/>
    <s v="Albany"/>
    <x v="0"/>
    <n v="0.55000000000000004"/>
    <n v="8000"/>
    <n v="4400"/>
    <n v="2200"/>
    <n v="0.5"/>
  </r>
  <r>
    <x v="0"/>
    <n v="1185732"/>
    <x v="11"/>
    <x v="0"/>
    <x v="0"/>
    <s v="Albany"/>
    <x v="1"/>
    <n v="0.45000000000000007"/>
    <n v="6000"/>
    <n v="2700.0000000000005"/>
    <n v="810.00000000000011"/>
    <n v="0.3"/>
  </r>
  <r>
    <x v="0"/>
    <n v="1185732"/>
    <x v="11"/>
    <x v="0"/>
    <x v="0"/>
    <s v="Albany"/>
    <x v="2"/>
    <n v="0.45000000000000007"/>
    <n v="5500"/>
    <n v="2475.0000000000005"/>
    <n v="866.25000000000011"/>
    <n v="0.35"/>
  </r>
  <r>
    <x v="0"/>
    <n v="1185732"/>
    <x v="11"/>
    <x v="0"/>
    <x v="0"/>
    <s v="Albany"/>
    <x v="3"/>
    <n v="0.45000000000000007"/>
    <n v="5000"/>
    <n v="2250.0000000000005"/>
    <n v="787.50000000000011"/>
    <n v="0.35"/>
  </r>
  <r>
    <x v="0"/>
    <n v="1185732"/>
    <x v="11"/>
    <x v="0"/>
    <x v="0"/>
    <s v="Albany"/>
    <x v="4"/>
    <n v="0.55000000000000004"/>
    <n v="5000"/>
    <n v="2750"/>
    <n v="825"/>
    <n v="0.3"/>
  </r>
  <r>
    <x v="0"/>
    <n v="1185732"/>
    <x v="11"/>
    <x v="0"/>
    <x v="0"/>
    <s v="Albany"/>
    <x v="5"/>
    <n v="0.6"/>
    <n v="6000"/>
    <n v="3600"/>
    <n v="900"/>
    <n v="0.25"/>
  </r>
  <r>
    <x v="2"/>
    <n v="1128299"/>
    <x v="145"/>
    <x v="2"/>
    <x v="17"/>
    <s v="Cheyenne"/>
    <x v="0"/>
    <n v="0.30000000000000004"/>
    <n v="3500"/>
    <n v="1050.0000000000002"/>
    <n v="367.50000000000006"/>
    <n v="0.35"/>
  </r>
  <r>
    <x v="2"/>
    <n v="1128299"/>
    <x v="145"/>
    <x v="2"/>
    <x v="17"/>
    <s v="Cheyenne"/>
    <x v="1"/>
    <n v="0.4"/>
    <n v="3500"/>
    <n v="1400"/>
    <n v="489.99999999999994"/>
    <n v="0.35"/>
  </r>
  <r>
    <x v="2"/>
    <n v="1128299"/>
    <x v="145"/>
    <x v="2"/>
    <x v="17"/>
    <s v="Cheyenne"/>
    <x v="2"/>
    <n v="0.4"/>
    <n v="3500"/>
    <n v="1400"/>
    <n v="489.99999999999994"/>
    <n v="0.35"/>
  </r>
  <r>
    <x v="2"/>
    <n v="1128299"/>
    <x v="145"/>
    <x v="2"/>
    <x v="17"/>
    <s v="Cheyenne"/>
    <x v="3"/>
    <n v="0.4"/>
    <n v="2000"/>
    <n v="800"/>
    <n v="280"/>
    <n v="0.35"/>
  </r>
  <r>
    <x v="2"/>
    <n v="1128299"/>
    <x v="145"/>
    <x v="2"/>
    <x v="17"/>
    <s v="Cheyenne"/>
    <x v="4"/>
    <n v="0.45000000000000007"/>
    <n v="1500"/>
    <n v="675.00000000000011"/>
    <n v="270.00000000000006"/>
    <n v="0.4"/>
  </r>
  <r>
    <x v="2"/>
    <n v="1128299"/>
    <x v="145"/>
    <x v="2"/>
    <x v="17"/>
    <s v="Cheyenne"/>
    <x v="5"/>
    <n v="0.4"/>
    <n v="4000"/>
    <n v="1600"/>
    <n v="480"/>
    <n v="0.3"/>
  </r>
  <r>
    <x v="2"/>
    <n v="1128299"/>
    <x v="146"/>
    <x v="2"/>
    <x v="17"/>
    <s v="Cheyenne"/>
    <x v="0"/>
    <n v="0.30000000000000004"/>
    <n v="4500"/>
    <n v="1350.0000000000002"/>
    <n v="472.50000000000006"/>
    <n v="0.35"/>
  </r>
  <r>
    <x v="2"/>
    <n v="1128299"/>
    <x v="146"/>
    <x v="2"/>
    <x v="17"/>
    <s v="Cheyenne"/>
    <x v="1"/>
    <n v="0.4"/>
    <n v="3500"/>
    <n v="1400"/>
    <n v="489.99999999999994"/>
    <n v="0.35"/>
  </r>
  <r>
    <x v="2"/>
    <n v="1128299"/>
    <x v="146"/>
    <x v="2"/>
    <x v="17"/>
    <s v="Cheyenne"/>
    <x v="2"/>
    <n v="0.4"/>
    <n v="3500"/>
    <n v="1400"/>
    <n v="489.99999999999994"/>
    <n v="0.35"/>
  </r>
  <r>
    <x v="2"/>
    <n v="1128299"/>
    <x v="146"/>
    <x v="2"/>
    <x v="17"/>
    <s v="Cheyenne"/>
    <x v="3"/>
    <n v="0.4"/>
    <n v="2000"/>
    <n v="800"/>
    <n v="280"/>
    <n v="0.35"/>
  </r>
  <r>
    <x v="2"/>
    <n v="1128299"/>
    <x v="146"/>
    <x v="2"/>
    <x v="17"/>
    <s v="Cheyenne"/>
    <x v="4"/>
    <n v="0.45000000000000007"/>
    <n v="1250"/>
    <n v="562.50000000000011"/>
    <n v="225.00000000000006"/>
    <n v="0.4"/>
  </r>
  <r>
    <x v="2"/>
    <n v="1128299"/>
    <x v="146"/>
    <x v="2"/>
    <x v="17"/>
    <s v="Cheyenne"/>
    <x v="5"/>
    <n v="0.4"/>
    <n v="3250"/>
    <n v="1300"/>
    <n v="390"/>
    <n v="0.3"/>
  </r>
  <r>
    <x v="2"/>
    <n v="1128299"/>
    <x v="147"/>
    <x v="2"/>
    <x v="17"/>
    <s v="Cheyenne"/>
    <x v="0"/>
    <n v="0.4"/>
    <n v="4750"/>
    <n v="1900"/>
    <n v="665"/>
    <n v="0.35"/>
  </r>
  <r>
    <x v="2"/>
    <n v="1128299"/>
    <x v="147"/>
    <x v="2"/>
    <x v="17"/>
    <s v="Cheyenne"/>
    <x v="1"/>
    <n v="0.5"/>
    <n v="3250"/>
    <n v="1625"/>
    <n v="568.75"/>
    <n v="0.35"/>
  </r>
  <r>
    <x v="2"/>
    <n v="1128299"/>
    <x v="147"/>
    <x v="2"/>
    <x v="17"/>
    <s v="Cheyenne"/>
    <x v="2"/>
    <n v="0.54999999999999993"/>
    <n v="3500"/>
    <n v="1924.9999999999998"/>
    <n v="673.74999999999989"/>
    <n v="0.35"/>
  </r>
  <r>
    <x v="2"/>
    <n v="1128299"/>
    <x v="147"/>
    <x v="2"/>
    <x v="17"/>
    <s v="Cheyenne"/>
    <x v="3"/>
    <n v="0.5"/>
    <n v="2500"/>
    <n v="1250"/>
    <n v="437.5"/>
    <n v="0.35"/>
  </r>
  <r>
    <x v="2"/>
    <n v="1128299"/>
    <x v="147"/>
    <x v="2"/>
    <x v="17"/>
    <s v="Cheyenne"/>
    <x v="4"/>
    <n v="0.55000000000000004"/>
    <n v="1000"/>
    <n v="550"/>
    <n v="220"/>
    <n v="0.4"/>
  </r>
  <r>
    <x v="2"/>
    <n v="1128299"/>
    <x v="147"/>
    <x v="2"/>
    <x v="17"/>
    <s v="Cheyenne"/>
    <x v="5"/>
    <n v="0.5"/>
    <n v="3000"/>
    <n v="1500"/>
    <n v="450"/>
    <n v="0.3"/>
  </r>
  <r>
    <x v="2"/>
    <n v="1128299"/>
    <x v="148"/>
    <x v="2"/>
    <x v="17"/>
    <s v="Cheyenne"/>
    <x v="0"/>
    <n v="0.55000000000000004"/>
    <n v="4750"/>
    <n v="2612.5"/>
    <n v="914.37499999999989"/>
    <n v="0.35"/>
  </r>
  <r>
    <x v="2"/>
    <n v="1128299"/>
    <x v="148"/>
    <x v="2"/>
    <x v="17"/>
    <s v="Cheyenne"/>
    <x v="1"/>
    <n v="0.60000000000000009"/>
    <n v="2750"/>
    <n v="1650.0000000000002"/>
    <n v="577.5"/>
    <n v="0.35"/>
  </r>
  <r>
    <x v="2"/>
    <n v="1128299"/>
    <x v="148"/>
    <x v="2"/>
    <x v="17"/>
    <s v="Cheyenne"/>
    <x v="2"/>
    <n v="0.60000000000000009"/>
    <n v="3250"/>
    <n v="1950.0000000000002"/>
    <n v="682.5"/>
    <n v="0.35"/>
  </r>
  <r>
    <x v="2"/>
    <n v="1128299"/>
    <x v="148"/>
    <x v="2"/>
    <x v="17"/>
    <s v="Cheyenne"/>
    <x v="3"/>
    <n v="0.45000000000000007"/>
    <n v="2250"/>
    <n v="1012.5000000000001"/>
    <n v="354.375"/>
    <n v="0.35"/>
  </r>
  <r>
    <x v="2"/>
    <n v="1128299"/>
    <x v="148"/>
    <x v="2"/>
    <x v="17"/>
    <s v="Cheyenne"/>
    <x v="4"/>
    <n v="0.50000000000000011"/>
    <n v="1250"/>
    <n v="625.00000000000011"/>
    <n v="250.00000000000006"/>
    <n v="0.4"/>
  </r>
  <r>
    <x v="2"/>
    <n v="1128299"/>
    <x v="148"/>
    <x v="2"/>
    <x v="17"/>
    <s v="Cheyenne"/>
    <x v="5"/>
    <n v="0.65000000000000013"/>
    <n v="3000"/>
    <n v="1950.0000000000005"/>
    <n v="585.00000000000011"/>
    <n v="0.3"/>
  </r>
  <r>
    <x v="2"/>
    <n v="1128299"/>
    <x v="149"/>
    <x v="2"/>
    <x v="17"/>
    <s v="Cheyenne"/>
    <x v="0"/>
    <n v="0.5"/>
    <n v="5000"/>
    <n v="2500"/>
    <n v="875"/>
    <n v="0.35"/>
  </r>
  <r>
    <x v="2"/>
    <n v="1128299"/>
    <x v="149"/>
    <x v="2"/>
    <x v="17"/>
    <s v="Cheyenne"/>
    <x v="1"/>
    <n v="0.55000000000000004"/>
    <n v="3500"/>
    <n v="1925.0000000000002"/>
    <n v="673.75"/>
    <n v="0.35"/>
  </r>
  <r>
    <x v="2"/>
    <n v="1128299"/>
    <x v="149"/>
    <x v="2"/>
    <x v="17"/>
    <s v="Cheyenne"/>
    <x v="2"/>
    <n v="0.55000000000000004"/>
    <n v="3500"/>
    <n v="1925.0000000000002"/>
    <n v="673.75"/>
    <n v="0.35"/>
  </r>
  <r>
    <x v="2"/>
    <n v="1128299"/>
    <x v="149"/>
    <x v="2"/>
    <x v="17"/>
    <s v="Cheyenne"/>
    <x v="3"/>
    <n v="0.5"/>
    <n v="2750"/>
    <n v="1375"/>
    <n v="481.24999999999994"/>
    <n v="0.35"/>
  </r>
  <r>
    <x v="2"/>
    <n v="1128299"/>
    <x v="149"/>
    <x v="2"/>
    <x v="17"/>
    <s v="Cheyenne"/>
    <x v="4"/>
    <n v="0.44999999999999996"/>
    <n v="1750"/>
    <n v="787.49999999999989"/>
    <n v="315"/>
    <n v="0.4"/>
  </r>
  <r>
    <x v="2"/>
    <n v="1128299"/>
    <x v="149"/>
    <x v="2"/>
    <x v="17"/>
    <s v="Cheyenne"/>
    <x v="5"/>
    <n v="0.6"/>
    <n v="5250"/>
    <n v="3150"/>
    <n v="945"/>
    <n v="0.3"/>
  </r>
  <r>
    <x v="2"/>
    <n v="1128299"/>
    <x v="150"/>
    <x v="2"/>
    <x v="17"/>
    <s v="Cheyenne"/>
    <x v="0"/>
    <n v="0.54999999999999993"/>
    <n v="7750"/>
    <n v="4262.4999999999991"/>
    <n v="1491.8749999999995"/>
    <n v="0.35"/>
  </r>
  <r>
    <x v="2"/>
    <n v="1128299"/>
    <x v="150"/>
    <x v="2"/>
    <x v="17"/>
    <s v="Cheyenne"/>
    <x v="1"/>
    <n v="0.64999999999999991"/>
    <n v="6500"/>
    <n v="4224.9999999999991"/>
    <n v="1478.7499999999995"/>
    <n v="0.35"/>
  </r>
  <r>
    <x v="2"/>
    <n v="1128299"/>
    <x v="150"/>
    <x v="2"/>
    <x v="17"/>
    <s v="Cheyenne"/>
    <x v="2"/>
    <n v="0.79999999999999993"/>
    <n v="6500"/>
    <n v="5200"/>
    <n v="1819.9999999999998"/>
    <n v="0.35"/>
  </r>
  <r>
    <x v="2"/>
    <n v="1128299"/>
    <x v="150"/>
    <x v="2"/>
    <x v="17"/>
    <s v="Cheyenne"/>
    <x v="3"/>
    <n v="0.79999999999999993"/>
    <n v="5250"/>
    <n v="4200"/>
    <n v="1470"/>
    <n v="0.35"/>
  </r>
  <r>
    <x v="2"/>
    <n v="1128299"/>
    <x v="150"/>
    <x v="2"/>
    <x v="17"/>
    <s v="Cheyenne"/>
    <x v="4"/>
    <n v="0.9"/>
    <n v="4000"/>
    <n v="3600"/>
    <n v="1440"/>
    <n v="0.4"/>
  </r>
  <r>
    <x v="2"/>
    <n v="1128299"/>
    <x v="150"/>
    <x v="2"/>
    <x v="17"/>
    <s v="Cheyenne"/>
    <x v="5"/>
    <n v="1.05"/>
    <n v="7000"/>
    <n v="7350"/>
    <n v="2205"/>
    <n v="0.3"/>
  </r>
  <r>
    <x v="2"/>
    <n v="1128299"/>
    <x v="151"/>
    <x v="2"/>
    <x v="17"/>
    <s v="Cheyenne"/>
    <x v="0"/>
    <n v="0.85"/>
    <n v="8500"/>
    <n v="7225"/>
    <n v="2528.75"/>
    <n v="0.35"/>
  </r>
  <r>
    <x v="2"/>
    <n v="1128299"/>
    <x v="151"/>
    <x v="2"/>
    <x v="17"/>
    <s v="Cheyenne"/>
    <x v="1"/>
    <n v="0.9"/>
    <n v="7000"/>
    <n v="6300"/>
    <n v="2205"/>
    <n v="0.35"/>
  </r>
  <r>
    <x v="2"/>
    <n v="1128299"/>
    <x v="151"/>
    <x v="2"/>
    <x v="17"/>
    <s v="Cheyenne"/>
    <x v="2"/>
    <n v="0.9"/>
    <n v="6500"/>
    <n v="5850"/>
    <n v="2047.4999999999998"/>
    <n v="0.35"/>
  </r>
  <r>
    <x v="2"/>
    <n v="1128299"/>
    <x v="151"/>
    <x v="2"/>
    <x v="17"/>
    <s v="Cheyenne"/>
    <x v="3"/>
    <n v="0.85"/>
    <n v="5500"/>
    <n v="4675"/>
    <n v="1636.25"/>
    <n v="0.35"/>
  </r>
  <r>
    <x v="2"/>
    <n v="1128299"/>
    <x v="151"/>
    <x v="2"/>
    <x v="17"/>
    <s v="Cheyenne"/>
    <x v="4"/>
    <n v="0.9"/>
    <n v="6000"/>
    <n v="5400"/>
    <n v="2160"/>
    <n v="0.4"/>
  </r>
  <r>
    <x v="2"/>
    <n v="1128299"/>
    <x v="151"/>
    <x v="2"/>
    <x v="17"/>
    <s v="Cheyenne"/>
    <x v="5"/>
    <n v="1.05"/>
    <n v="6000"/>
    <n v="6300"/>
    <n v="1890"/>
    <n v="0.3"/>
  </r>
  <r>
    <x v="2"/>
    <n v="1128299"/>
    <x v="152"/>
    <x v="2"/>
    <x v="17"/>
    <s v="Cheyenne"/>
    <x v="0"/>
    <n v="0.9"/>
    <n v="8000"/>
    <n v="7200"/>
    <n v="2520"/>
    <n v="0.35"/>
  </r>
  <r>
    <x v="2"/>
    <n v="1128299"/>
    <x v="152"/>
    <x v="2"/>
    <x v="17"/>
    <s v="Cheyenne"/>
    <x v="1"/>
    <n v="0.8"/>
    <n v="7750"/>
    <n v="6200"/>
    <n v="2170"/>
    <n v="0.35"/>
  </r>
  <r>
    <x v="2"/>
    <n v="1128299"/>
    <x v="152"/>
    <x v="2"/>
    <x v="17"/>
    <s v="Cheyenne"/>
    <x v="2"/>
    <n v="0.70000000000000007"/>
    <n v="6500"/>
    <n v="4550"/>
    <n v="1592.5"/>
    <n v="0.35"/>
  </r>
  <r>
    <x v="2"/>
    <n v="1128299"/>
    <x v="152"/>
    <x v="2"/>
    <x v="17"/>
    <s v="Cheyenne"/>
    <x v="3"/>
    <n v="0.70000000000000007"/>
    <n v="4250"/>
    <n v="2975.0000000000005"/>
    <n v="1041.25"/>
    <n v="0.35"/>
  </r>
  <r>
    <x v="2"/>
    <n v="1128299"/>
    <x v="152"/>
    <x v="2"/>
    <x v="17"/>
    <s v="Cheyenne"/>
    <x v="4"/>
    <n v="0.7"/>
    <n v="4250"/>
    <n v="2975"/>
    <n v="1190"/>
    <n v="0.4"/>
  </r>
  <r>
    <x v="2"/>
    <n v="1128299"/>
    <x v="152"/>
    <x v="2"/>
    <x v="17"/>
    <s v="Cheyenne"/>
    <x v="5"/>
    <n v="0.75"/>
    <n v="2500"/>
    <n v="1875"/>
    <n v="562.5"/>
    <n v="0.3"/>
  </r>
  <r>
    <x v="2"/>
    <n v="1128299"/>
    <x v="153"/>
    <x v="2"/>
    <x v="17"/>
    <s v="Cheyenne"/>
    <x v="0"/>
    <n v="0.50000000000000011"/>
    <n v="4500"/>
    <n v="2250.0000000000005"/>
    <n v="787.50000000000011"/>
    <n v="0.35"/>
  </r>
  <r>
    <x v="2"/>
    <n v="1128299"/>
    <x v="153"/>
    <x v="2"/>
    <x v="17"/>
    <s v="Cheyenne"/>
    <x v="1"/>
    <n v="0.55000000000000016"/>
    <n v="4500"/>
    <n v="2475.0000000000009"/>
    <n v="866.25000000000023"/>
    <n v="0.35"/>
  </r>
  <r>
    <x v="2"/>
    <n v="1128299"/>
    <x v="153"/>
    <x v="2"/>
    <x v="17"/>
    <s v="Cheyenne"/>
    <x v="2"/>
    <n v="0.50000000000000011"/>
    <n v="2500"/>
    <n v="1250.0000000000002"/>
    <n v="437.50000000000006"/>
    <n v="0.35"/>
  </r>
  <r>
    <x v="2"/>
    <n v="1128299"/>
    <x v="153"/>
    <x v="2"/>
    <x v="17"/>
    <s v="Cheyenne"/>
    <x v="3"/>
    <n v="0.50000000000000011"/>
    <n v="2000"/>
    <n v="1000.0000000000002"/>
    <n v="350.00000000000006"/>
    <n v="0.35"/>
  </r>
  <r>
    <x v="2"/>
    <n v="1128299"/>
    <x v="153"/>
    <x v="2"/>
    <x v="17"/>
    <s v="Cheyenne"/>
    <x v="4"/>
    <n v="0.60000000000000009"/>
    <n v="2250"/>
    <n v="1350.0000000000002"/>
    <n v="540.00000000000011"/>
    <n v="0.4"/>
  </r>
  <r>
    <x v="2"/>
    <n v="1128299"/>
    <x v="153"/>
    <x v="2"/>
    <x v="17"/>
    <s v="Cheyenne"/>
    <x v="5"/>
    <n v="0.44999999999999996"/>
    <n v="2500"/>
    <n v="1125"/>
    <n v="337.5"/>
    <n v="0.3"/>
  </r>
  <r>
    <x v="2"/>
    <n v="1128299"/>
    <x v="154"/>
    <x v="2"/>
    <x v="17"/>
    <s v="Cheyenne"/>
    <x v="0"/>
    <n v="0.4"/>
    <n v="3500"/>
    <n v="1400"/>
    <n v="489.99999999999994"/>
    <n v="0.35"/>
  </r>
  <r>
    <x v="2"/>
    <n v="1128299"/>
    <x v="154"/>
    <x v="2"/>
    <x v="17"/>
    <s v="Cheyenne"/>
    <x v="1"/>
    <n v="0.55000000000000016"/>
    <n v="5250"/>
    <n v="2887.5000000000009"/>
    <n v="1010.6250000000002"/>
    <n v="0.35"/>
  </r>
  <r>
    <x v="2"/>
    <n v="1128299"/>
    <x v="154"/>
    <x v="2"/>
    <x v="17"/>
    <s v="Cheyenne"/>
    <x v="2"/>
    <n v="0.50000000000000011"/>
    <n v="3500"/>
    <n v="1750.0000000000005"/>
    <n v="612.50000000000011"/>
    <n v="0.35"/>
  </r>
  <r>
    <x v="2"/>
    <n v="1128299"/>
    <x v="154"/>
    <x v="2"/>
    <x v="17"/>
    <s v="Cheyenne"/>
    <x v="3"/>
    <n v="0.45000000000000007"/>
    <n v="3250"/>
    <n v="1462.5000000000002"/>
    <n v="511.87500000000006"/>
    <n v="0.35"/>
  </r>
  <r>
    <x v="2"/>
    <n v="1128299"/>
    <x v="154"/>
    <x v="2"/>
    <x v="17"/>
    <s v="Cheyenne"/>
    <x v="4"/>
    <n v="0.55000000000000004"/>
    <n v="3000"/>
    <n v="1650.0000000000002"/>
    <n v="660.00000000000011"/>
    <n v="0.4"/>
  </r>
  <r>
    <x v="2"/>
    <n v="1128299"/>
    <x v="154"/>
    <x v="2"/>
    <x v="17"/>
    <s v="Cheyenne"/>
    <x v="5"/>
    <n v="0.60000000000000009"/>
    <n v="3500"/>
    <n v="2100.0000000000005"/>
    <n v="630.00000000000011"/>
    <n v="0.3"/>
  </r>
  <r>
    <x v="2"/>
    <n v="1128299"/>
    <x v="155"/>
    <x v="2"/>
    <x v="17"/>
    <s v="Cheyenne"/>
    <x v="0"/>
    <n v="0.45000000000000007"/>
    <n v="5750"/>
    <n v="2587.5000000000005"/>
    <n v="905.62500000000011"/>
    <n v="0.35"/>
  </r>
  <r>
    <x v="2"/>
    <n v="1128299"/>
    <x v="155"/>
    <x v="2"/>
    <x v="17"/>
    <s v="Cheyenne"/>
    <x v="1"/>
    <n v="0.50000000000000011"/>
    <n v="6500"/>
    <n v="3250.0000000000009"/>
    <n v="1137.5000000000002"/>
    <n v="0.35"/>
  </r>
  <r>
    <x v="2"/>
    <n v="1128299"/>
    <x v="155"/>
    <x v="2"/>
    <x v="17"/>
    <s v="Cheyenne"/>
    <x v="2"/>
    <n v="0.45000000000000007"/>
    <n v="4750"/>
    <n v="2137.5000000000005"/>
    <n v="748.12500000000011"/>
    <n v="0.35"/>
  </r>
  <r>
    <x v="2"/>
    <n v="1128299"/>
    <x v="155"/>
    <x v="2"/>
    <x v="17"/>
    <s v="Cheyenne"/>
    <x v="3"/>
    <n v="0.55000000000000016"/>
    <n v="4500"/>
    <n v="2475.0000000000009"/>
    <n v="866.25000000000023"/>
    <n v="0.35"/>
  </r>
  <r>
    <x v="2"/>
    <n v="1128299"/>
    <x v="155"/>
    <x v="2"/>
    <x v="17"/>
    <s v="Cheyenne"/>
    <x v="4"/>
    <n v="0.75000000000000011"/>
    <n v="4250"/>
    <n v="3187.5000000000005"/>
    <n v="1275.0000000000002"/>
    <n v="0.4"/>
  </r>
  <r>
    <x v="2"/>
    <n v="1128299"/>
    <x v="155"/>
    <x v="2"/>
    <x v="17"/>
    <s v="Cheyenne"/>
    <x v="5"/>
    <n v="0.80000000000000016"/>
    <n v="5500"/>
    <n v="4400.0000000000009"/>
    <n v="1320.0000000000002"/>
    <n v="0.3"/>
  </r>
  <r>
    <x v="2"/>
    <n v="1128299"/>
    <x v="156"/>
    <x v="2"/>
    <x v="17"/>
    <s v="Cheyenne"/>
    <x v="0"/>
    <n v="0.65000000000000013"/>
    <n v="7500"/>
    <n v="4875.0000000000009"/>
    <n v="1706.2500000000002"/>
    <n v="0.35"/>
  </r>
  <r>
    <x v="2"/>
    <n v="1128299"/>
    <x v="156"/>
    <x v="2"/>
    <x v="17"/>
    <s v="Cheyenne"/>
    <x v="1"/>
    <n v="0.75000000000000022"/>
    <n v="7500"/>
    <n v="5625.0000000000018"/>
    <n v="1968.7500000000005"/>
    <n v="0.35"/>
  </r>
  <r>
    <x v="2"/>
    <n v="1128299"/>
    <x v="156"/>
    <x v="2"/>
    <x v="17"/>
    <s v="Cheyenne"/>
    <x v="2"/>
    <n v="0.70000000000000018"/>
    <n v="5500"/>
    <n v="3850.0000000000009"/>
    <n v="1347.5000000000002"/>
    <n v="0.35"/>
  </r>
  <r>
    <x v="2"/>
    <n v="1128299"/>
    <x v="156"/>
    <x v="2"/>
    <x v="17"/>
    <s v="Cheyenne"/>
    <x v="3"/>
    <n v="0.70000000000000018"/>
    <n v="5500"/>
    <n v="3850.0000000000009"/>
    <n v="1347.5000000000002"/>
    <n v="0.35"/>
  </r>
  <r>
    <x v="2"/>
    <n v="1128299"/>
    <x v="156"/>
    <x v="2"/>
    <x v="17"/>
    <s v="Cheyenne"/>
    <x v="4"/>
    <n v="0.80000000000000016"/>
    <n v="4750"/>
    <n v="3800.0000000000009"/>
    <n v="1520.0000000000005"/>
    <n v="0.4"/>
  </r>
  <r>
    <x v="2"/>
    <n v="1128299"/>
    <x v="156"/>
    <x v="2"/>
    <x v="17"/>
    <s v="Cheyenne"/>
    <x v="5"/>
    <n v="0.8500000000000002"/>
    <n v="5750"/>
    <n v="4887.5000000000009"/>
    <n v="1466.2500000000002"/>
    <n v="0.3"/>
  </r>
  <r>
    <x v="0"/>
    <n v="1185732"/>
    <x v="157"/>
    <x v="4"/>
    <x v="18"/>
    <s v="Richmond"/>
    <x v="0"/>
    <n v="0.35"/>
    <n v="7500"/>
    <n v="2625"/>
    <n v="1312.5"/>
    <n v="0.5"/>
  </r>
  <r>
    <x v="0"/>
    <n v="1185732"/>
    <x v="157"/>
    <x v="4"/>
    <x v="18"/>
    <s v="Richmond"/>
    <x v="1"/>
    <n v="0.35"/>
    <n v="5500"/>
    <n v="1924.9999999999998"/>
    <n v="769.99999999999989"/>
    <n v="0.39999999999999997"/>
  </r>
  <r>
    <x v="0"/>
    <n v="1185732"/>
    <x v="157"/>
    <x v="4"/>
    <x v="18"/>
    <s v="Richmond"/>
    <x v="2"/>
    <n v="0.25"/>
    <n v="5500"/>
    <n v="1375"/>
    <n v="412.5"/>
    <n v="0.3"/>
  </r>
  <r>
    <x v="0"/>
    <n v="1185732"/>
    <x v="157"/>
    <x v="4"/>
    <x v="18"/>
    <s v="Richmond"/>
    <x v="3"/>
    <n v="0.29999999999999993"/>
    <n v="4000"/>
    <n v="1199.9999999999998"/>
    <n v="419.99999999999989"/>
    <n v="0.35"/>
  </r>
  <r>
    <x v="0"/>
    <n v="1185732"/>
    <x v="157"/>
    <x v="4"/>
    <x v="18"/>
    <s v="Richmond"/>
    <x v="4"/>
    <n v="0.45000000000000007"/>
    <n v="4500"/>
    <n v="2025.0000000000002"/>
    <n v="810"/>
    <n v="0.39999999999999997"/>
  </r>
  <r>
    <x v="0"/>
    <n v="1185732"/>
    <x v="157"/>
    <x v="4"/>
    <x v="18"/>
    <s v="Richmond"/>
    <x v="5"/>
    <n v="0.35"/>
    <n v="5500"/>
    <n v="1924.9999999999998"/>
    <n v="1058.75"/>
    <n v="0.55000000000000004"/>
  </r>
  <r>
    <x v="0"/>
    <n v="1185732"/>
    <x v="103"/>
    <x v="4"/>
    <x v="18"/>
    <s v="Richmond"/>
    <x v="0"/>
    <n v="0.35"/>
    <n v="8000"/>
    <n v="2800"/>
    <n v="1400"/>
    <n v="0.5"/>
  </r>
  <r>
    <x v="0"/>
    <n v="1185732"/>
    <x v="103"/>
    <x v="4"/>
    <x v="18"/>
    <s v="Richmond"/>
    <x v="1"/>
    <n v="0.35"/>
    <n v="4500"/>
    <n v="1575"/>
    <n v="630"/>
    <n v="0.39999999999999997"/>
  </r>
  <r>
    <x v="0"/>
    <n v="1185732"/>
    <x v="103"/>
    <x v="4"/>
    <x v="18"/>
    <s v="Richmond"/>
    <x v="2"/>
    <n v="0.25"/>
    <n v="5000"/>
    <n v="1250"/>
    <n v="375"/>
    <n v="0.3"/>
  </r>
  <r>
    <x v="0"/>
    <n v="1185732"/>
    <x v="103"/>
    <x v="4"/>
    <x v="18"/>
    <s v="Richmond"/>
    <x v="3"/>
    <n v="0.29999999999999993"/>
    <n v="3750"/>
    <n v="1124.9999999999998"/>
    <n v="393.74999999999989"/>
    <n v="0.35"/>
  </r>
  <r>
    <x v="0"/>
    <n v="1185732"/>
    <x v="103"/>
    <x v="4"/>
    <x v="18"/>
    <s v="Richmond"/>
    <x v="4"/>
    <n v="0.45000000000000007"/>
    <n v="4500"/>
    <n v="2025.0000000000002"/>
    <n v="810"/>
    <n v="0.39999999999999997"/>
  </r>
  <r>
    <x v="0"/>
    <n v="1185732"/>
    <x v="103"/>
    <x v="4"/>
    <x v="18"/>
    <s v="Richmond"/>
    <x v="5"/>
    <n v="0.35"/>
    <n v="5500"/>
    <n v="1924.9999999999998"/>
    <n v="1058.75"/>
    <n v="0.55000000000000004"/>
  </r>
  <r>
    <x v="0"/>
    <n v="1185732"/>
    <x v="158"/>
    <x v="4"/>
    <x v="18"/>
    <s v="Richmond"/>
    <x v="0"/>
    <n v="0.35"/>
    <n v="7700"/>
    <n v="2695"/>
    <n v="1347.5"/>
    <n v="0.5"/>
  </r>
  <r>
    <x v="0"/>
    <n v="1185732"/>
    <x v="158"/>
    <x v="4"/>
    <x v="18"/>
    <s v="Richmond"/>
    <x v="1"/>
    <n v="0.35"/>
    <n v="4500"/>
    <n v="1575"/>
    <n v="630"/>
    <n v="0.39999999999999997"/>
  </r>
  <r>
    <x v="0"/>
    <n v="1185732"/>
    <x v="158"/>
    <x v="4"/>
    <x v="18"/>
    <s v="Richmond"/>
    <x v="2"/>
    <n v="0.25"/>
    <n v="4750"/>
    <n v="1187.5"/>
    <n v="356.25"/>
    <n v="0.3"/>
  </r>
  <r>
    <x v="0"/>
    <n v="1185732"/>
    <x v="158"/>
    <x v="4"/>
    <x v="18"/>
    <s v="Richmond"/>
    <x v="3"/>
    <n v="0.29999999999999993"/>
    <n v="3250"/>
    <n v="974.99999999999977"/>
    <n v="341.24999999999989"/>
    <n v="0.35"/>
  </r>
  <r>
    <x v="0"/>
    <n v="1185732"/>
    <x v="158"/>
    <x v="4"/>
    <x v="18"/>
    <s v="Richmond"/>
    <x v="4"/>
    <n v="0.45000000000000007"/>
    <n v="3750"/>
    <n v="1687.5000000000002"/>
    <n v="675"/>
    <n v="0.39999999999999997"/>
  </r>
  <r>
    <x v="0"/>
    <n v="1185732"/>
    <x v="158"/>
    <x v="4"/>
    <x v="18"/>
    <s v="Richmond"/>
    <x v="5"/>
    <n v="0.35"/>
    <n v="4750"/>
    <n v="1662.5"/>
    <n v="914.37500000000011"/>
    <n v="0.55000000000000004"/>
  </r>
  <r>
    <x v="0"/>
    <n v="1185732"/>
    <x v="159"/>
    <x v="4"/>
    <x v="18"/>
    <s v="Richmond"/>
    <x v="0"/>
    <n v="0.35"/>
    <n v="7250"/>
    <n v="2537.5"/>
    <n v="1268.75"/>
    <n v="0.5"/>
  </r>
  <r>
    <x v="0"/>
    <n v="1185732"/>
    <x v="159"/>
    <x v="4"/>
    <x v="18"/>
    <s v="Richmond"/>
    <x v="1"/>
    <n v="0.4"/>
    <n v="4250"/>
    <n v="1700"/>
    <n v="680"/>
    <n v="0.39999999999999997"/>
  </r>
  <r>
    <x v="0"/>
    <n v="1185732"/>
    <x v="159"/>
    <x v="4"/>
    <x v="18"/>
    <s v="Richmond"/>
    <x v="2"/>
    <n v="0.30000000000000004"/>
    <n v="4500"/>
    <n v="1350.0000000000002"/>
    <n v="405.00000000000006"/>
    <n v="0.3"/>
  </r>
  <r>
    <x v="0"/>
    <n v="1185732"/>
    <x v="159"/>
    <x v="4"/>
    <x v="18"/>
    <s v="Richmond"/>
    <x v="3"/>
    <n v="0.35"/>
    <n v="3750"/>
    <n v="1312.5"/>
    <n v="459.37499999999994"/>
    <n v="0.35"/>
  </r>
  <r>
    <x v="0"/>
    <n v="1185732"/>
    <x v="159"/>
    <x v="4"/>
    <x v="18"/>
    <s v="Richmond"/>
    <x v="4"/>
    <n v="0.5"/>
    <n v="4000"/>
    <n v="2000"/>
    <n v="799.99999999999989"/>
    <n v="0.39999999999999997"/>
  </r>
  <r>
    <x v="0"/>
    <n v="1185732"/>
    <x v="159"/>
    <x v="4"/>
    <x v="18"/>
    <s v="Richmond"/>
    <x v="5"/>
    <n v="0.4"/>
    <n v="5250"/>
    <n v="2100"/>
    <n v="1155"/>
    <n v="0.55000000000000004"/>
  </r>
  <r>
    <x v="0"/>
    <n v="1185732"/>
    <x v="160"/>
    <x v="4"/>
    <x v="18"/>
    <s v="Richmond"/>
    <x v="0"/>
    <n v="0.5"/>
    <n v="7950"/>
    <n v="3975"/>
    <n v="1987.5"/>
    <n v="0.5"/>
  </r>
  <r>
    <x v="0"/>
    <n v="1185732"/>
    <x v="160"/>
    <x v="4"/>
    <x v="18"/>
    <s v="Richmond"/>
    <x v="1"/>
    <n v="0.5"/>
    <n v="5000"/>
    <n v="2500"/>
    <n v="999.99999999999989"/>
    <n v="0.39999999999999997"/>
  </r>
  <r>
    <x v="0"/>
    <n v="1185732"/>
    <x v="160"/>
    <x v="4"/>
    <x v="18"/>
    <s v="Richmond"/>
    <x v="2"/>
    <n v="0.45"/>
    <n v="4750"/>
    <n v="2137.5"/>
    <n v="641.25"/>
    <n v="0.3"/>
  </r>
  <r>
    <x v="0"/>
    <n v="1185732"/>
    <x v="160"/>
    <x v="4"/>
    <x v="18"/>
    <s v="Richmond"/>
    <x v="3"/>
    <n v="0.45"/>
    <n v="4500"/>
    <n v="2025"/>
    <n v="708.75"/>
    <n v="0.35"/>
  </r>
  <r>
    <x v="0"/>
    <n v="1185732"/>
    <x v="160"/>
    <x v="4"/>
    <x v="18"/>
    <s v="Richmond"/>
    <x v="4"/>
    <n v="0.54999999999999993"/>
    <n v="4750"/>
    <n v="2612.4999999999995"/>
    <n v="1044.9999999999998"/>
    <n v="0.39999999999999997"/>
  </r>
  <r>
    <x v="0"/>
    <n v="1185732"/>
    <x v="160"/>
    <x v="4"/>
    <x v="18"/>
    <s v="Richmond"/>
    <x v="5"/>
    <n v="0.6"/>
    <n v="5750"/>
    <n v="3450"/>
    <n v="1897.5000000000002"/>
    <n v="0.55000000000000004"/>
  </r>
  <r>
    <x v="0"/>
    <n v="1185732"/>
    <x v="107"/>
    <x v="4"/>
    <x v="18"/>
    <s v="Richmond"/>
    <x v="0"/>
    <n v="0.54999999999999993"/>
    <n v="8250"/>
    <n v="4537.4999999999991"/>
    <n v="2268.7499999999995"/>
    <n v="0.5"/>
  </r>
  <r>
    <x v="0"/>
    <n v="1185732"/>
    <x v="107"/>
    <x v="4"/>
    <x v="18"/>
    <s v="Richmond"/>
    <x v="1"/>
    <n v="0.5"/>
    <n v="5750"/>
    <n v="2875"/>
    <n v="1150"/>
    <n v="0.39999999999999997"/>
  </r>
  <r>
    <x v="0"/>
    <n v="1185732"/>
    <x v="107"/>
    <x v="4"/>
    <x v="18"/>
    <s v="Richmond"/>
    <x v="2"/>
    <n v="0.45"/>
    <n v="5500"/>
    <n v="2475"/>
    <n v="742.5"/>
    <n v="0.3"/>
  </r>
  <r>
    <x v="0"/>
    <n v="1185732"/>
    <x v="107"/>
    <x v="4"/>
    <x v="18"/>
    <s v="Richmond"/>
    <x v="3"/>
    <n v="0.45"/>
    <n v="5250"/>
    <n v="2362.5"/>
    <n v="826.875"/>
    <n v="0.35"/>
  </r>
  <r>
    <x v="0"/>
    <n v="1185732"/>
    <x v="107"/>
    <x v="4"/>
    <x v="18"/>
    <s v="Richmond"/>
    <x v="4"/>
    <n v="0.6"/>
    <n v="5250"/>
    <n v="3150"/>
    <n v="1260"/>
    <n v="0.39999999999999997"/>
  </r>
  <r>
    <x v="0"/>
    <n v="1185732"/>
    <x v="107"/>
    <x v="4"/>
    <x v="18"/>
    <s v="Richmond"/>
    <x v="5"/>
    <n v="0.65"/>
    <n v="6750"/>
    <n v="4387.5"/>
    <n v="2413.125"/>
    <n v="0.55000000000000004"/>
  </r>
  <r>
    <x v="0"/>
    <n v="1185732"/>
    <x v="161"/>
    <x v="4"/>
    <x v="18"/>
    <s v="Richmond"/>
    <x v="0"/>
    <n v="0.6"/>
    <n v="9000"/>
    <n v="5400"/>
    <n v="2700"/>
    <n v="0.5"/>
  </r>
  <r>
    <x v="0"/>
    <n v="1185732"/>
    <x v="161"/>
    <x v="4"/>
    <x v="18"/>
    <s v="Richmond"/>
    <x v="1"/>
    <n v="0.55000000000000004"/>
    <n v="6500"/>
    <n v="3575.0000000000005"/>
    <n v="1430"/>
    <n v="0.39999999999999997"/>
  </r>
  <r>
    <x v="0"/>
    <n v="1185732"/>
    <x v="161"/>
    <x v="4"/>
    <x v="18"/>
    <s v="Richmond"/>
    <x v="2"/>
    <n v="0.5"/>
    <n v="5750"/>
    <n v="2875"/>
    <n v="862.5"/>
    <n v="0.3"/>
  </r>
  <r>
    <x v="0"/>
    <n v="1185732"/>
    <x v="161"/>
    <x v="4"/>
    <x v="18"/>
    <s v="Richmond"/>
    <x v="3"/>
    <n v="0.5"/>
    <n v="5250"/>
    <n v="2625"/>
    <n v="918.74999999999989"/>
    <n v="0.35"/>
  </r>
  <r>
    <x v="0"/>
    <n v="1185732"/>
    <x v="161"/>
    <x v="4"/>
    <x v="18"/>
    <s v="Richmond"/>
    <x v="4"/>
    <n v="0.6"/>
    <n v="5500"/>
    <n v="3300"/>
    <n v="1320"/>
    <n v="0.39999999999999997"/>
  </r>
  <r>
    <x v="0"/>
    <n v="1185732"/>
    <x v="161"/>
    <x v="4"/>
    <x v="18"/>
    <s v="Richmond"/>
    <x v="5"/>
    <n v="0.65"/>
    <n v="7250"/>
    <n v="4712.5"/>
    <n v="2591.875"/>
    <n v="0.55000000000000004"/>
  </r>
  <r>
    <x v="0"/>
    <n v="1185732"/>
    <x v="162"/>
    <x v="4"/>
    <x v="18"/>
    <s v="Richmond"/>
    <x v="0"/>
    <n v="0.6"/>
    <n v="8750"/>
    <n v="5250"/>
    <n v="2625"/>
    <n v="0.5"/>
  </r>
  <r>
    <x v="0"/>
    <n v="1185732"/>
    <x v="162"/>
    <x v="4"/>
    <x v="18"/>
    <s v="Richmond"/>
    <x v="1"/>
    <n v="0.55000000000000004"/>
    <n v="6500"/>
    <n v="3575.0000000000005"/>
    <n v="1430"/>
    <n v="0.39999999999999997"/>
  </r>
  <r>
    <x v="0"/>
    <n v="1185732"/>
    <x v="162"/>
    <x v="4"/>
    <x v="18"/>
    <s v="Richmond"/>
    <x v="2"/>
    <n v="0.45000000000000007"/>
    <n v="5750"/>
    <n v="2587.5000000000005"/>
    <n v="776.25000000000011"/>
    <n v="0.3"/>
  </r>
  <r>
    <x v="0"/>
    <n v="1185732"/>
    <x v="162"/>
    <x v="4"/>
    <x v="18"/>
    <s v="Richmond"/>
    <x v="3"/>
    <n v="0.35"/>
    <n v="5250"/>
    <n v="1837.4999999999998"/>
    <n v="643.12499999999989"/>
    <n v="0.35"/>
  </r>
  <r>
    <x v="0"/>
    <n v="1185732"/>
    <x v="162"/>
    <x v="4"/>
    <x v="18"/>
    <s v="Richmond"/>
    <x v="4"/>
    <n v="0.45000000000000007"/>
    <n v="5000"/>
    <n v="2250.0000000000005"/>
    <n v="900.00000000000011"/>
    <n v="0.39999999999999997"/>
  </r>
  <r>
    <x v="0"/>
    <n v="1185732"/>
    <x v="162"/>
    <x v="4"/>
    <x v="18"/>
    <s v="Richmond"/>
    <x v="5"/>
    <n v="0.50000000000000011"/>
    <n v="6750"/>
    <n v="3375.0000000000009"/>
    <n v="1856.2500000000007"/>
    <n v="0.55000000000000004"/>
  </r>
  <r>
    <x v="0"/>
    <n v="1185732"/>
    <x v="163"/>
    <x v="4"/>
    <x v="18"/>
    <s v="Richmond"/>
    <x v="0"/>
    <n v="0.45000000000000007"/>
    <n v="8000"/>
    <n v="3600.0000000000005"/>
    <n v="1800.0000000000002"/>
    <n v="0.5"/>
  </r>
  <r>
    <x v="0"/>
    <n v="1185732"/>
    <x v="163"/>
    <x v="4"/>
    <x v="18"/>
    <s v="Richmond"/>
    <x v="1"/>
    <n v="0.40000000000000013"/>
    <n v="6000"/>
    <n v="2400.0000000000009"/>
    <n v="960.00000000000023"/>
    <n v="0.39999999999999997"/>
  </r>
  <r>
    <x v="0"/>
    <n v="1185732"/>
    <x v="163"/>
    <x v="4"/>
    <x v="18"/>
    <s v="Richmond"/>
    <x v="2"/>
    <n v="0.35"/>
    <n v="5000"/>
    <n v="1750"/>
    <n v="525"/>
    <n v="0.3"/>
  </r>
  <r>
    <x v="0"/>
    <n v="1185732"/>
    <x v="163"/>
    <x v="4"/>
    <x v="18"/>
    <s v="Richmond"/>
    <x v="3"/>
    <n v="0.35"/>
    <n v="4750"/>
    <n v="1662.5"/>
    <n v="581.875"/>
    <n v="0.35"/>
  </r>
  <r>
    <x v="0"/>
    <n v="1185732"/>
    <x v="163"/>
    <x v="4"/>
    <x v="18"/>
    <s v="Richmond"/>
    <x v="4"/>
    <n v="0.45000000000000007"/>
    <n v="4750"/>
    <n v="2137.5000000000005"/>
    <n v="855.00000000000011"/>
    <n v="0.39999999999999997"/>
  </r>
  <r>
    <x v="0"/>
    <n v="1185732"/>
    <x v="163"/>
    <x v="4"/>
    <x v="18"/>
    <s v="Richmond"/>
    <x v="5"/>
    <n v="0.50000000000000011"/>
    <n v="5750"/>
    <n v="2875.0000000000005"/>
    <n v="1581.2500000000005"/>
    <n v="0.55000000000000004"/>
  </r>
  <r>
    <x v="0"/>
    <n v="1185732"/>
    <x v="111"/>
    <x v="4"/>
    <x v="18"/>
    <s v="Richmond"/>
    <x v="0"/>
    <n v="0.50000000000000011"/>
    <n v="7500"/>
    <n v="3750.0000000000009"/>
    <n v="1875.0000000000005"/>
    <n v="0.5"/>
  </r>
  <r>
    <x v="0"/>
    <n v="1185732"/>
    <x v="111"/>
    <x v="4"/>
    <x v="18"/>
    <s v="Richmond"/>
    <x v="1"/>
    <n v="0.40000000000000013"/>
    <n v="5750"/>
    <n v="2300.0000000000009"/>
    <n v="920.00000000000034"/>
    <n v="0.39999999999999997"/>
  </r>
  <r>
    <x v="0"/>
    <n v="1185732"/>
    <x v="111"/>
    <x v="4"/>
    <x v="18"/>
    <s v="Richmond"/>
    <x v="2"/>
    <n v="0.40000000000000013"/>
    <n v="4250"/>
    <n v="1700.0000000000005"/>
    <n v="510.00000000000011"/>
    <n v="0.3"/>
  </r>
  <r>
    <x v="0"/>
    <n v="1185732"/>
    <x v="111"/>
    <x v="4"/>
    <x v="18"/>
    <s v="Richmond"/>
    <x v="3"/>
    <n v="0.40000000000000013"/>
    <n v="4000"/>
    <n v="1600.0000000000005"/>
    <n v="560.00000000000011"/>
    <n v="0.35"/>
  </r>
  <r>
    <x v="0"/>
    <n v="1185732"/>
    <x v="111"/>
    <x v="4"/>
    <x v="18"/>
    <s v="Richmond"/>
    <x v="4"/>
    <n v="0.50000000000000011"/>
    <n v="4000"/>
    <n v="2000.0000000000005"/>
    <n v="800.00000000000011"/>
    <n v="0.39999999999999997"/>
  </r>
  <r>
    <x v="0"/>
    <n v="1185732"/>
    <x v="111"/>
    <x v="4"/>
    <x v="18"/>
    <s v="Richmond"/>
    <x v="5"/>
    <n v="0.55000000000000004"/>
    <n v="5250"/>
    <n v="2887.5000000000005"/>
    <n v="1588.1250000000005"/>
    <n v="0.55000000000000004"/>
  </r>
  <r>
    <x v="0"/>
    <n v="1185732"/>
    <x v="164"/>
    <x v="4"/>
    <x v="18"/>
    <s v="Richmond"/>
    <x v="0"/>
    <n v="0.50000000000000011"/>
    <n v="6750"/>
    <n v="3375.0000000000009"/>
    <n v="1687.5000000000005"/>
    <n v="0.5"/>
  </r>
  <r>
    <x v="0"/>
    <n v="1185732"/>
    <x v="164"/>
    <x v="4"/>
    <x v="18"/>
    <s v="Richmond"/>
    <x v="1"/>
    <n v="0.45000000000000012"/>
    <n v="5000"/>
    <n v="2250.0000000000005"/>
    <n v="900.00000000000011"/>
    <n v="0.39999999999999997"/>
  </r>
  <r>
    <x v="0"/>
    <n v="1185732"/>
    <x v="164"/>
    <x v="4"/>
    <x v="18"/>
    <s v="Richmond"/>
    <x v="2"/>
    <n v="0.45000000000000012"/>
    <n v="4450"/>
    <n v="2002.5000000000005"/>
    <n v="600.75000000000011"/>
    <n v="0.3"/>
  </r>
  <r>
    <x v="0"/>
    <n v="1185732"/>
    <x v="164"/>
    <x v="4"/>
    <x v="18"/>
    <s v="Richmond"/>
    <x v="3"/>
    <n v="0.45000000000000012"/>
    <n v="4750"/>
    <n v="2137.5000000000005"/>
    <n v="748.12500000000011"/>
    <n v="0.35"/>
  </r>
  <r>
    <x v="0"/>
    <n v="1185732"/>
    <x v="164"/>
    <x v="4"/>
    <x v="18"/>
    <s v="Richmond"/>
    <x v="4"/>
    <n v="0.6"/>
    <n v="4500"/>
    <n v="2700"/>
    <n v="1080"/>
    <n v="0.39999999999999997"/>
  </r>
  <r>
    <x v="0"/>
    <n v="1185732"/>
    <x v="164"/>
    <x v="4"/>
    <x v="18"/>
    <s v="Richmond"/>
    <x v="5"/>
    <n v="0.64999999999999991"/>
    <n v="6250"/>
    <n v="4062.4999999999995"/>
    <n v="2234.375"/>
    <n v="0.55000000000000004"/>
  </r>
  <r>
    <x v="0"/>
    <n v="1185732"/>
    <x v="165"/>
    <x v="4"/>
    <x v="18"/>
    <s v="Richmond"/>
    <x v="0"/>
    <n v="0.6"/>
    <n v="8500"/>
    <n v="5100"/>
    <n v="2550"/>
    <n v="0.5"/>
  </r>
  <r>
    <x v="0"/>
    <n v="1185732"/>
    <x v="165"/>
    <x v="4"/>
    <x v="18"/>
    <s v="Richmond"/>
    <x v="1"/>
    <n v="0.5"/>
    <n v="6500"/>
    <n v="3250"/>
    <n v="1300"/>
    <n v="0.39999999999999997"/>
  </r>
  <r>
    <x v="0"/>
    <n v="1185732"/>
    <x v="165"/>
    <x v="4"/>
    <x v="18"/>
    <s v="Richmond"/>
    <x v="2"/>
    <n v="0.5"/>
    <n v="6000"/>
    <n v="3000"/>
    <n v="900"/>
    <n v="0.3"/>
  </r>
  <r>
    <x v="0"/>
    <n v="1185732"/>
    <x v="165"/>
    <x v="4"/>
    <x v="18"/>
    <s v="Richmond"/>
    <x v="3"/>
    <n v="0.5"/>
    <n v="5500"/>
    <n v="2750"/>
    <n v="962.49999999999989"/>
    <n v="0.35"/>
  </r>
  <r>
    <x v="0"/>
    <n v="1185732"/>
    <x v="165"/>
    <x v="4"/>
    <x v="18"/>
    <s v="Richmond"/>
    <x v="4"/>
    <n v="0.6"/>
    <n v="5500"/>
    <n v="3300"/>
    <n v="1320"/>
    <n v="0.39999999999999997"/>
  </r>
  <r>
    <x v="0"/>
    <n v="1185732"/>
    <x v="165"/>
    <x v="4"/>
    <x v="18"/>
    <s v="Richmond"/>
    <x v="5"/>
    <n v="0.64999999999999991"/>
    <n v="6500"/>
    <n v="4224.9999999999991"/>
    <n v="2323.7499999999995"/>
    <n v="0.55000000000000004"/>
  </r>
  <r>
    <x v="0"/>
    <n v="1185732"/>
    <x v="166"/>
    <x v="3"/>
    <x v="19"/>
    <s v="Detroit"/>
    <x v="0"/>
    <n v="0.3"/>
    <n v="6250"/>
    <n v="1875"/>
    <n v="750"/>
    <n v="0.4"/>
  </r>
  <r>
    <x v="0"/>
    <n v="1185732"/>
    <x v="166"/>
    <x v="3"/>
    <x v="19"/>
    <s v="Detroit"/>
    <x v="1"/>
    <n v="0.3"/>
    <n v="4250"/>
    <n v="1275"/>
    <n v="446.25"/>
    <n v="0.35"/>
  </r>
  <r>
    <x v="0"/>
    <n v="1185732"/>
    <x v="166"/>
    <x v="3"/>
    <x v="19"/>
    <s v="Detroit"/>
    <x v="2"/>
    <n v="0.2"/>
    <n v="4250"/>
    <n v="850"/>
    <n v="297.5"/>
    <n v="0.35"/>
  </r>
  <r>
    <x v="0"/>
    <n v="1185732"/>
    <x v="166"/>
    <x v="3"/>
    <x v="19"/>
    <s v="Detroit"/>
    <x v="3"/>
    <n v="0.25000000000000006"/>
    <n v="2750"/>
    <n v="687.50000000000011"/>
    <n v="275.00000000000006"/>
    <n v="0.4"/>
  </r>
  <r>
    <x v="0"/>
    <n v="1185732"/>
    <x v="166"/>
    <x v="3"/>
    <x v="19"/>
    <s v="Detroit"/>
    <x v="4"/>
    <n v="0.39999999999999997"/>
    <n v="3250"/>
    <n v="1300"/>
    <n v="454.99999999999994"/>
    <n v="0.35"/>
  </r>
  <r>
    <x v="0"/>
    <n v="1185732"/>
    <x v="166"/>
    <x v="3"/>
    <x v="19"/>
    <s v="Detroit"/>
    <x v="5"/>
    <n v="0.3"/>
    <n v="4250"/>
    <n v="1275"/>
    <n v="637.5"/>
    <n v="0.5"/>
  </r>
  <r>
    <x v="0"/>
    <n v="1185732"/>
    <x v="167"/>
    <x v="3"/>
    <x v="19"/>
    <s v="Detroit"/>
    <x v="0"/>
    <n v="0.3"/>
    <n v="6750"/>
    <n v="2025"/>
    <n v="810"/>
    <n v="0.4"/>
  </r>
  <r>
    <x v="0"/>
    <n v="1185732"/>
    <x v="167"/>
    <x v="3"/>
    <x v="19"/>
    <s v="Detroit"/>
    <x v="1"/>
    <n v="0.3"/>
    <n v="3250"/>
    <n v="975"/>
    <n v="341.25"/>
    <n v="0.35"/>
  </r>
  <r>
    <x v="0"/>
    <n v="1185732"/>
    <x v="167"/>
    <x v="3"/>
    <x v="19"/>
    <s v="Detroit"/>
    <x v="2"/>
    <n v="0.2"/>
    <n v="3750"/>
    <n v="750"/>
    <n v="262.5"/>
    <n v="0.35"/>
  </r>
  <r>
    <x v="0"/>
    <n v="1185732"/>
    <x v="167"/>
    <x v="3"/>
    <x v="19"/>
    <s v="Detroit"/>
    <x v="3"/>
    <n v="0.25000000000000006"/>
    <n v="2500"/>
    <n v="625.00000000000011"/>
    <n v="250.00000000000006"/>
    <n v="0.4"/>
  </r>
  <r>
    <x v="0"/>
    <n v="1185732"/>
    <x v="167"/>
    <x v="3"/>
    <x v="19"/>
    <s v="Detroit"/>
    <x v="4"/>
    <n v="0.39999999999999997"/>
    <n v="3250"/>
    <n v="1300"/>
    <n v="454.99999999999994"/>
    <n v="0.35"/>
  </r>
  <r>
    <x v="0"/>
    <n v="1185732"/>
    <x v="167"/>
    <x v="3"/>
    <x v="19"/>
    <s v="Detroit"/>
    <x v="5"/>
    <n v="0.3"/>
    <n v="4000"/>
    <n v="1200"/>
    <n v="600"/>
    <n v="0.5"/>
  </r>
  <r>
    <x v="0"/>
    <n v="1185732"/>
    <x v="126"/>
    <x v="3"/>
    <x v="19"/>
    <s v="Detroit"/>
    <x v="0"/>
    <n v="0.35000000000000003"/>
    <n v="6200"/>
    <n v="2170"/>
    <n v="868"/>
    <n v="0.4"/>
  </r>
  <r>
    <x v="0"/>
    <n v="1185732"/>
    <x v="126"/>
    <x v="3"/>
    <x v="19"/>
    <s v="Detroit"/>
    <x v="1"/>
    <n v="0.35000000000000003"/>
    <n v="3000"/>
    <n v="1050"/>
    <n v="367.5"/>
    <n v="0.35"/>
  </r>
  <r>
    <x v="0"/>
    <n v="1185732"/>
    <x v="126"/>
    <x v="3"/>
    <x v="19"/>
    <s v="Detroit"/>
    <x v="2"/>
    <n v="0.25000000000000006"/>
    <n v="3500"/>
    <n v="875.00000000000023"/>
    <n v="306.25000000000006"/>
    <n v="0.35"/>
  </r>
  <r>
    <x v="0"/>
    <n v="1185732"/>
    <x v="126"/>
    <x v="3"/>
    <x v="19"/>
    <s v="Detroit"/>
    <x v="3"/>
    <n v="0.3"/>
    <n v="2000"/>
    <n v="600"/>
    <n v="240"/>
    <n v="0.4"/>
  </r>
  <r>
    <x v="0"/>
    <n v="1185732"/>
    <x v="126"/>
    <x v="3"/>
    <x v="19"/>
    <s v="Detroit"/>
    <x v="4"/>
    <n v="0.45"/>
    <n v="2500"/>
    <n v="1125"/>
    <n v="393.75"/>
    <n v="0.35"/>
  </r>
  <r>
    <x v="0"/>
    <n v="1185732"/>
    <x v="126"/>
    <x v="3"/>
    <x v="19"/>
    <s v="Detroit"/>
    <x v="5"/>
    <n v="0.35000000000000003"/>
    <n v="3500"/>
    <n v="1225.0000000000002"/>
    <n v="612.50000000000011"/>
    <n v="0.5"/>
  </r>
  <r>
    <x v="0"/>
    <n v="1185732"/>
    <x v="127"/>
    <x v="3"/>
    <x v="19"/>
    <s v="Detroit"/>
    <x v="0"/>
    <n v="0.35000000000000003"/>
    <n v="5750"/>
    <n v="2012.5000000000002"/>
    <n v="805.00000000000011"/>
    <n v="0.4"/>
  </r>
  <r>
    <x v="0"/>
    <n v="1185732"/>
    <x v="127"/>
    <x v="3"/>
    <x v="19"/>
    <s v="Detroit"/>
    <x v="1"/>
    <n v="0.30000000000000004"/>
    <n v="2750"/>
    <n v="825.00000000000011"/>
    <n v="288.75"/>
    <n v="0.35"/>
  </r>
  <r>
    <x v="0"/>
    <n v="1185732"/>
    <x v="127"/>
    <x v="3"/>
    <x v="19"/>
    <s v="Detroit"/>
    <x v="2"/>
    <n v="0.20000000000000007"/>
    <n v="2750"/>
    <n v="550.00000000000023"/>
    <n v="192.50000000000006"/>
    <n v="0.35"/>
  </r>
  <r>
    <x v="0"/>
    <n v="1185732"/>
    <x v="127"/>
    <x v="3"/>
    <x v="19"/>
    <s v="Detroit"/>
    <x v="3"/>
    <n v="0.25"/>
    <n v="2000"/>
    <n v="500"/>
    <n v="200"/>
    <n v="0.4"/>
  </r>
  <r>
    <x v="0"/>
    <n v="1185732"/>
    <x v="127"/>
    <x v="3"/>
    <x v="19"/>
    <s v="Detroit"/>
    <x v="4"/>
    <n v="0.4"/>
    <n v="2250"/>
    <n v="900"/>
    <n v="315"/>
    <n v="0.35"/>
  </r>
  <r>
    <x v="0"/>
    <n v="1185732"/>
    <x v="127"/>
    <x v="3"/>
    <x v="19"/>
    <s v="Detroit"/>
    <x v="5"/>
    <n v="0.30000000000000004"/>
    <n v="3500"/>
    <n v="1050.0000000000002"/>
    <n v="525.00000000000011"/>
    <n v="0.5"/>
  </r>
  <r>
    <x v="0"/>
    <n v="1185732"/>
    <x v="168"/>
    <x v="3"/>
    <x v="19"/>
    <s v="Detroit"/>
    <x v="0"/>
    <n v="0.4"/>
    <n v="6200"/>
    <n v="2480"/>
    <n v="992"/>
    <n v="0.4"/>
  </r>
  <r>
    <x v="0"/>
    <n v="1185732"/>
    <x v="168"/>
    <x v="3"/>
    <x v="19"/>
    <s v="Detroit"/>
    <x v="1"/>
    <n v="0.35000000000000009"/>
    <n v="3250"/>
    <n v="1137.5000000000002"/>
    <n v="398.12500000000006"/>
    <n v="0.35"/>
  </r>
  <r>
    <x v="0"/>
    <n v="1185732"/>
    <x v="168"/>
    <x v="3"/>
    <x v="19"/>
    <s v="Detroit"/>
    <x v="2"/>
    <n v="0.30000000000000004"/>
    <n v="3000"/>
    <n v="900.00000000000011"/>
    <n v="315"/>
    <n v="0.35"/>
  </r>
  <r>
    <x v="0"/>
    <n v="1185732"/>
    <x v="168"/>
    <x v="3"/>
    <x v="19"/>
    <s v="Detroit"/>
    <x v="3"/>
    <n v="0.30000000000000004"/>
    <n v="2250"/>
    <n v="675.00000000000011"/>
    <n v="270.00000000000006"/>
    <n v="0.4"/>
  </r>
  <r>
    <x v="0"/>
    <n v="1185732"/>
    <x v="168"/>
    <x v="3"/>
    <x v="19"/>
    <s v="Detroit"/>
    <x v="4"/>
    <n v="0.44999999999999996"/>
    <n v="2500"/>
    <n v="1125"/>
    <n v="393.75"/>
    <n v="0.35"/>
  </r>
  <r>
    <x v="0"/>
    <n v="1185732"/>
    <x v="168"/>
    <x v="3"/>
    <x v="19"/>
    <s v="Detroit"/>
    <x v="5"/>
    <n v="0.49999999999999994"/>
    <n v="3500"/>
    <n v="1749.9999999999998"/>
    <n v="874.99999999999989"/>
    <n v="0.5"/>
  </r>
  <r>
    <x v="0"/>
    <n v="1185732"/>
    <x v="169"/>
    <x v="3"/>
    <x v="19"/>
    <s v="Detroit"/>
    <x v="0"/>
    <n v="0.35000000000000003"/>
    <n v="6000"/>
    <n v="2100"/>
    <n v="840"/>
    <n v="0.4"/>
  </r>
  <r>
    <x v="0"/>
    <n v="1185732"/>
    <x v="169"/>
    <x v="3"/>
    <x v="19"/>
    <s v="Detroit"/>
    <x v="1"/>
    <n v="0.3000000000000001"/>
    <n v="3500"/>
    <n v="1050.0000000000005"/>
    <n v="367.50000000000011"/>
    <n v="0.35"/>
  </r>
  <r>
    <x v="0"/>
    <n v="1185732"/>
    <x v="169"/>
    <x v="3"/>
    <x v="19"/>
    <s v="Detroit"/>
    <x v="2"/>
    <n v="0.25000000000000006"/>
    <n v="3750"/>
    <n v="937.50000000000023"/>
    <n v="328.12500000000006"/>
    <n v="0.35"/>
  </r>
  <r>
    <x v="0"/>
    <n v="1185732"/>
    <x v="169"/>
    <x v="3"/>
    <x v="19"/>
    <s v="Detroit"/>
    <x v="3"/>
    <n v="0.25000000000000006"/>
    <n v="3500"/>
    <n v="875.00000000000023"/>
    <n v="350.00000000000011"/>
    <n v="0.4"/>
  </r>
  <r>
    <x v="0"/>
    <n v="1185732"/>
    <x v="169"/>
    <x v="3"/>
    <x v="19"/>
    <s v="Detroit"/>
    <x v="4"/>
    <n v="0.4"/>
    <n v="3500"/>
    <n v="1400"/>
    <n v="489.99999999999994"/>
    <n v="0.35"/>
  </r>
  <r>
    <x v="0"/>
    <n v="1185732"/>
    <x v="169"/>
    <x v="3"/>
    <x v="19"/>
    <s v="Detroit"/>
    <x v="5"/>
    <n v="0.45"/>
    <n v="5250"/>
    <n v="2362.5"/>
    <n v="1181.25"/>
    <n v="0.5"/>
  </r>
  <r>
    <x v="0"/>
    <n v="1185732"/>
    <x v="130"/>
    <x v="3"/>
    <x v="19"/>
    <s v="Detroit"/>
    <x v="0"/>
    <n v="0.4"/>
    <n v="7500"/>
    <n v="3000"/>
    <n v="1200"/>
    <n v="0.4"/>
  </r>
  <r>
    <x v="0"/>
    <n v="1185732"/>
    <x v="130"/>
    <x v="3"/>
    <x v="19"/>
    <s v="Detroit"/>
    <x v="1"/>
    <n v="0.35000000000000009"/>
    <n v="5000"/>
    <n v="1750.0000000000005"/>
    <n v="612.50000000000011"/>
    <n v="0.35"/>
  </r>
  <r>
    <x v="0"/>
    <n v="1185732"/>
    <x v="130"/>
    <x v="3"/>
    <x v="19"/>
    <s v="Detroit"/>
    <x v="2"/>
    <n v="0.30000000000000004"/>
    <n v="4250"/>
    <n v="1275.0000000000002"/>
    <n v="446.25000000000006"/>
    <n v="0.35"/>
  </r>
  <r>
    <x v="0"/>
    <n v="1185732"/>
    <x v="130"/>
    <x v="3"/>
    <x v="19"/>
    <s v="Detroit"/>
    <x v="3"/>
    <n v="0.30000000000000004"/>
    <n v="3750"/>
    <n v="1125.0000000000002"/>
    <n v="450.00000000000011"/>
    <n v="0.4"/>
  </r>
  <r>
    <x v="0"/>
    <n v="1185732"/>
    <x v="130"/>
    <x v="3"/>
    <x v="19"/>
    <s v="Detroit"/>
    <x v="4"/>
    <n v="0.4"/>
    <n v="3750"/>
    <n v="1500"/>
    <n v="525"/>
    <n v="0.35"/>
  </r>
  <r>
    <x v="0"/>
    <n v="1185732"/>
    <x v="130"/>
    <x v="3"/>
    <x v="19"/>
    <s v="Detroit"/>
    <x v="5"/>
    <n v="0.45"/>
    <n v="5500"/>
    <n v="2475"/>
    <n v="1237.5"/>
    <n v="0.5"/>
  </r>
  <r>
    <x v="0"/>
    <n v="1185732"/>
    <x v="131"/>
    <x v="3"/>
    <x v="19"/>
    <s v="Detroit"/>
    <x v="0"/>
    <n v="0.4"/>
    <n v="7000"/>
    <n v="2800"/>
    <n v="1120"/>
    <n v="0.4"/>
  </r>
  <r>
    <x v="0"/>
    <n v="1185732"/>
    <x v="131"/>
    <x v="3"/>
    <x v="19"/>
    <s v="Detroit"/>
    <x v="1"/>
    <n v="0.40000000000000008"/>
    <n v="4750"/>
    <n v="1900.0000000000005"/>
    <n v="665.00000000000011"/>
    <n v="0.35"/>
  </r>
  <r>
    <x v="0"/>
    <n v="1185732"/>
    <x v="131"/>
    <x v="3"/>
    <x v="19"/>
    <s v="Detroit"/>
    <x v="2"/>
    <n v="0.35000000000000003"/>
    <n v="4000"/>
    <n v="1400.0000000000002"/>
    <n v="490.00000000000006"/>
    <n v="0.35"/>
  </r>
  <r>
    <x v="0"/>
    <n v="1185732"/>
    <x v="131"/>
    <x v="3"/>
    <x v="19"/>
    <s v="Detroit"/>
    <x v="3"/>
    <n v="0.25000000000000006"/>
    <n v="3250"/>
    <n v="812.50000000000023"/>
    <n v="325.00000000000011"/>
    <n v="0.4"/>
  </r>
  <r>
    <x v="0"/>
    <n v="1185732"/>
    <x v="131"/>
    <x v="3"/>
    <x v="19"/>
    <s v="Detroit"/>
    <x v="4"/>
    <n v="0.35000000000000003"/>
    <n v="3000"/>
    <n v="1050"/>
    <n v="367.5"/>
    <n v="0.35"/>
  </r>
  <r>
    <x v="0"/>
    <n v="1185732"/>
    <x v="131"/>
    <x v="3"/>
    <x v="19"/>
    <s v="Detroit"/>
    <x v="5"/>
    <n v="0.4"/>
    <n v="4750"/>
    <n v="1900"/>
    <n v="950"/>
    <n v="0.5"/>
  </r>
  <r>
    <x v="0"/>
    <n v="1185732"/>
    <x v="170"/>
    <x v="3"/>
    <x v="19"/>
    <s v="Detroit"/>
    <x v="0"/>
    <n v="0.35000000000000003"/>
    <n v="6000"/>
    <n v="2100"/>
    <n v="840"/>
    <n v="0.4"/>
  </r>
  <r>
    <x v="0"/>
    <n v="1185732"/>
    <x v="170"/>
    <x v="3"/>
    <x v="19"/>
    <s v="Detroit"/>
    <x v="1"/>
    <n v="0.3000000000000001"/>
    <n v="4000"/>
    <n v="1200.0000000000005"/>
    <n v="420.00000000000011"/>
    <n v="0.35"/>
  </r>
  <r>
    <x v="0"/>
    <n v="1185732"/>
    <x v="170"/>
    <x v="3"/>
    <x v="19"/>
    <s v="Detroit"/>
    <x v="2"/>
    <n v="0.15000000000000002"/>
    <n v="3000"/>
    <n v="450.00000000000006"/>
    <n v="157.5"/>
    <n v="0.35"/>
  </r>
  <r>
    <x v="0"/>
    <n v="1185732"/>
    <x v="170"/>
    <x v="3"/>
    <x v="19"/>
    <s v="Detroit"/>
    <x v="3"/>
    <n v="0.15000000000000002"/>
    <n v="2750"/>
    <n v="412.50000000000006"/>
    <n v="165.00000000000003"/>
    <n v="0.4"/>
  </r>
  <r>
    <x v="0"/>
    <n v="1185732"/>
    <x v="170"/>
    <x v="3"/>
    <x v="19"/>
    <s v="Detroit"/>
    <x v="4"/>
    <n v="0.25"/>
    <n v="2750"/>
    <n v="687.5"/>
    <n v="240.62499999999997"/>
    <n v="0.35"/>
  </r>
  <r>
    <x v="0"/>
    <n v="1185732"/>
    <x v="170"/>
    <x v="3"/>
    <x v="19"/>
    <s v="Detroit"/>
    <x v="5"/>
    <n v="0.30000000000000004"/>
    <n v="3500"/>
    <n v="1050.0000000000002"/>
    <n v="525.00000000000011"/>
    <n v="0.5"/>
  </r>
  <r>
    <x v="0"/>
    <n v="1185732"/>
    <x v="171"/>
    <x v="3"/>
    <x v="19"/>
    <s v="Detroit"/>
    <x v="0"/>
    <n v="0.35"/>
    <n v="5250"/>
    <n v="1837.4999999999998"/>
    <n v="735"/>
    <n v="0.4"/>
  </r>
  <r>
    <x v="0"/>
    <n v="1185732"/>
    <x v="171"/>
    <x v="3"/>
    <x v="19"/>
    <s v="Detroit"/>
    <x v="1"/>
    <n v="0.25"/>
    <n v="3500"/>
    <n v="875"/>
    <n v="306.25"/>
    <n v="0.35"/>
  </r>
  <r>
    <x v="0"/>
    <n v="1185732"/>
    <x v="171"/>
    <x v="3"/>
    <x v="19"/>
    <s v="Detroit"/>
    <x v="2"/>
    <n v="0.25"/>
    <n v="2500"/>
    <n v="625"/>
    <n v="218.75"/>
    <n v="0.35"/>
  </r>
  <r>
    <x v="0"/>
    <n v="1185732"/>
    <x v="171"/>
    <x v="3"/>
    <x v="19"/>
    <s v="Detroit"/>
    <x v="3"/>
    <n v="0.25"/>
    <n v="2250"/>
    <n v="562.5"/>
    <n v="225"/>
    <n v="0.4"/>
  </r>
  <r>
    <x v="0"/>
    <n v="1185732"/>
    <x v="171"/>
    <x v="3"/>
    <x v="19"/>
    <s v="Detroit"/>
    <x v="4"/>
    <n v="0.35"/>
    <n v="2250"/>
    <n v="787.5"/>
    <n v="275.625"/>
    <n v="0.35"/>
  </r>
  <r>
    <x v="0"/>
    <n v="1185732"/>
    <x v="171"/>
    <x v="3"/>
    <x v="19"/>
    <s v="Detroit"/>
    <x v="5"/>
    <n v="0.39999999999999991"/>
    <n v="3500"/>
    <n v="1399.9999999999998"/>
    <n v="699.99999999999989"/>
    <n v="0.5"/>
  </r>
  <r>
    <x v="0"/>
    <n v="1185732"/>
    <x v="134"/>
    <x v="3"/>
    <x v="19"/>
    <s v="Detroit"/>
    <x v="0"/>
    <n v="0.35000000000000003"/>
    <n v="5000"/>
    <n v="1750.0000000000002"/>
    <n v="700.00000000000011"/>
    <n v="0.4"/>
  </r>
  <r>
    <x v="0"/>
    <n v="1185732"/>
    <x v="134"/>
    <x v="3"/>
    <x v="19"/>
    <s v="Detroit"/>
    <x v="1"/>
    <n v="0.25000000000000006"/>
    <n v="3500"/>
    <n v="875.00000000000023"/>
    <n v="306.25000000000006"/>
    <n v="0.35"/>
  </r>
  <r>
    <x v="0"/>
    <n v="1185732"/>
    <x v="134"/>
    <x v="3"/>
    <x v="19"/>
    <s v="Detroit"/>
    <x v="2"/>
    <n v="0.25000000000000006"/>
    <n v="2950"/>
    <n v="737.50000000000011"/>
    <n v="258.125"/>
    <n v="0.35"/>
  </r>
  <r>
    <x v="0"/>
    <n v="1185732"/>
    <x v="134"/>
    <x v="3"/>
    <x v="19"/>
    <s v="Detroit"/>
    <x v="3"/>
    <n v="0.25000000000000006"/>
    <n v="3250"/>
    <n v="812.50000000000023"/>
    <n v="325.00000000000011"/>
    <n v="0.4"/>
  </r>
  <r>
    <x v="0"/>
    <n v="1185732"/>
    <x v="134"/>
    <x v="3"/>
    <x v="19"/>
    <s v="Detroit"/>
    <x v="4"/>
    <n v="0.44999999999999996"/>
    <n v="3000"/>
    <n v="1349.9999999999998"/>
    <n v="472.49999999999989"/>
    <n v="0.35"/>
  </r>
  <r>
    <x v="0"/>
    <n v="1185732"/>
    <x v="134"/>
    <x v="3"/>
    <x v="19"/>
    <s v="Detroit"/>
    <x v="5"/>
    <n v="0.49999999999999983"/>
    <n v="4000"/>
    <n v="1999.9999999999993"/>
    <n v="999.99999999999966"/>
    <n v="0.5"/>
  </r>
  <r>
    <x v="0"/>
    <n v="1185732"/>
    <x v="135"/>
    <x v="3"/>
    <x v="19"/>
    <s v="Detroit"/>
    <x v="0"/>
    <n v="0.44999999999999996"/>
    <n v="6500"/>
    <n v="2924.9999999999995"/>
    <n v="1169.9999999999998"/>
    <n v="0.4"/>
  </r>
  <r>
    <x v="0"/>
    <n v="1185732"/>
    <x v="135"/>
    <x v="3"/>
    <x v="19"/>
    <s v="Detroit"/>
    <x v="1"/>
    <n v="0.35000000000000003"/>
    <n v="4500"/>
    <n v="1575.0000000000002"/>
    <n v="551.25"/>
    <n v="0.35"/>
  </r>
  <r>
    <x v="0"/>
    <n v="1185732"/>
    <x v="135"/>
    <x v="3"/>
    <x v="19"/>
    <s v="Detroit"/>
    <x v="2"/>
    <n v="0.35000000000000003"/>
    <n v="4000"/>
    <n v="1400.0000000000002"/>
    <n v="490.00000000000006"/>
    <n v="0.35"/>
  </r>
  <r>
    <x v="0"/>
    <n v="1185732"/>
    <x v="135"/>
    <x v="3"/>
    <x v="19"/>
    <s v="Detroit"/>
    <x v="3"/>
    <n v="0.35000000000000003"/>
    <n v="3500"/>
    <n v="1225.0000000000002"/>
    <n v="490.00000000000011"/>
    <n v="0.4"/>
  </r>
  <r>
    <x v="0"/>
    <n v="1185732"/>
    <x v="135"/>
    <x v="3"/>
    <x v="19"/>
    <s v="Detroit"/>
    <x v="4"/>
    <n v="0.44999999999999996"/>
    <n v="3500"/>
    <n v="1574.9999999999998"/>
    <n v="551.24999999999989"/>
    <n v="0.35"/>
  </r>
  <r>
    <x v="0"/>
    <n v="1185732"/>
    <x v="135"/>
    <x v="3"/>
    <x v="19"/>
    <s v="Detroit"/>
    <x v="5"/>
    <n v="0.49999999999999983"/>
    <n v="4500"/>
    <n v="2249.9999999999991"/>
    <n v="1124.9999999999995"/>
    <n v="0.5"/>
  </r>
  <r>
    <x v="0"/>
    <n v="1185732"/>
    <x v="118"/>
    <x v="3"/>
    <x v="20"/>
    <s v="St. Louis"/>
    <x v="0"/>
    <n v="0.25"/>
    <n v="6750"/>
    <n v="1687.5"/>
    <n v="675"/>
    <n v="0.4"/>
  </r>
  <r>
    <x v="0"/>
    <n v="1185732"/>
    <x v="118"/>
    <x v="3"/>
    <x v="20"/>
    <s v="St. Louis"/>
    <x v="1"/>
    <n v="0.25"/>
    <n v="4750"/>
    <n v="1187.5"/>
    <n v="415.625"/>
    <n v="0.35"/>
  </r>
  <r>
    <x v="0"/>
    <n v="1185732"/>
    <x v="118"/>
    <x v="3"/>
    <x v="20"/>
    <s v="St. Louis"/>
    <x v="2"/>
    <n v="0.15000000000000002"/>
    <n v="4750"/>
    <n v="712.50000000000011"/>
    <n v="249.37500000000003"/>
    <n v="0.35"/>
  </r>
  <r>
    <x v="0"/>
    <n v="1185732"/>
    <x v="118"/>
    <x v="3"/>
    <x v="20"/>
    <s v="St. Louis"/>
    <x v="3"/>
    <n v="0.20000000000000007"/>
    <n v="3250"/>
    <n v="650.00000000000023"/>
    <n v="260.00000000000011"/>
    <n v="0.4"/>
  </r>
  <r>
    <x v="0"/>
    <n v="1185732"/>
    <x v="118"/>
    <x v="3"/>
    <x v="20"/>
    <s v="St. Louis"/>
    <x v="4"/>
    <n v="0.35"/>
    <n v="3750"/>
    <n v="1312.5"/>
    <n v="459.37499999999994"/>
    <n v="0.35"/>
  </r>
  <r>
    <x v="0"/>
    <n v="1185732"/>
    <x v="118"/>
    <x v="3"/>
    <x v="20"/>
    <s v="St. Louis"/>
    <x v="5"/>
    <n v="0.25"/>
    <n v="4750"/>
    <n v="1187.5"/>
    <n v="593.75"/>
    <n v="0.5"/>
  </r>
  <r>
    <x v="0"/>
    <n v="1185732"/>
    <x v="119"/>
    <x v="3"/>
    <x v="20"/>
    <s v="St. Louis"/>
    <x v="0"/>
    <n v="0.25"/>
    <n v="7250"/>
    <n v="1812.5"/>
    <n v="725"/>
    <n v="0.4"/>
  </r>
  <r>
    <x v="0"/>
    <n v="1185732"/>
    <x v="119"/>
    <x v="3"/>
    <x v="20"/>
    <s v="St. Louis"/>
    <x v="1"/>
    <n v="0.25"/>
    <n v="3750"/>
    <n v="937.5"/>
    <n v="328.125"/>
    <n v="0.35"/>
  </r>
  <r>
    <x v="0"/>
    <n v="1185732"/>
    <x v="119"/>
    <x v="3"/>
    <x v="20"/>
    <s v="St. Louis"/>
    <x v="2"/>
    <n v="0.15000000000000002"/>
    <n v="4250"/>
    <n v="637.50000000000011"/>
    <n v="223.12500000000003"/>
    <n v="0.35"/>
  </r>
  <r>
    <x v="0"/>
    <n v="1185732"/>
    <x v="119"/>
    <x v="3"/>
    <x v="20"/>
    <s v="St. Louis"/>
    <x v="3"/>
    <n v="0.20000000000000007"/>
    <n v="3000"/>
    <n v="600.00000000000023"/>
    <n v="240.00000000000011"/>
    <n v="0.4"/>
  </r>
  <r>
    <x v="0"/>
    <n v="1185732"/>
    <x v="119"/>
    <x v="3"/>
    <x v="20"/>
    <s v="St. Louis"/>
    <x v="4"/>
    <n v="0.35"/>
    <n v="3750"/>
    <n v="1312.5"/>
    <n v="459.37499999999994"/>
    <n v="0.35"/>
  </r>
  <r>
    <x v="0"/>
    <n v="1185732"/>
    <x v="119"/>
    <x v="3"/>
    <x v="20"/>
    <s v="St. Louis"/>
    <x v="5"/>
    <n v="0.25"/>
    <n v="4500"/>
    <n v="1125"/>
    <n v="562.5"/>
    <n v="0.5"/>
  </r>
  <r>
    <x v="0"/>
    <n v="1185732"/>
    <x v="2"/>
    <x v="3"/>
    <x v="20"/>
    <s v="St. Louis"/>
    <x v="0"/>
    <n v="0.30000000000000004"/>
    <n v="6700"/>
    <n v="2010.0000000000002"/>
    <n v="804.00000000000011"/>
    <n v="0.4"/>
  </r>
  <r>
    <x v="0"/>
    <n v="1185732"/>
    <x v="2"/>
    <x v="3"/>
    <x v="20"/>
    <s v="St. Louis"/>
    <x v="1"/>
    <n v="0.30000000000000004"/>
    <n v="3500"/>
    <n v="1050.0000000000002"/>
    <n v="367.50000000000006"/>
    <n v="0.35"/>
  </r>
  <r>
    <x v="0"/>
    <n v="1185732"/>
    <x v="2"/>
    <x v="3"/>
    <x v="20"/>
    <s v="St. Louis"/>
    <x v="2"/>
    <n v="0.20000000000000007"/>
    <n v="4000"/>
    <n v="800.00000000000023"/>
    <n v="280.00000000000006"/>
    <n v="0.35"/>
  </r>
  <r>
    <x v="0"/>
    <n v="1185732"/>
    <x v="2"/>
    <x v="3"/>
    <x v="20"/>
    <s v="St. Louis"/>
    <x v="3"/>
    <n v="0.25"/>
    <n v="2500"/>
    <n v="625"/>
    <n v="250"/>
    <n v="0.4"/>
  </r>
  <r>
    <x v="0"/>
    <n v="1185732"/>
    <x v="2"/>
    <x v="3"/>
    <x v="20"/>
    <s v="St. Louis"/>
    <x v="4"/>
    <n v="0.4"/>
    <n v="3000"/>
    <n v="1200"/>
    <n v="420"/>
    <n v="0.35"/>
  </r>
  <r>
    <x v="0"/>
    <n v="1185732"/>
    <x v="2"/>
    <x v="3"/>
    <x v="20"/>
    <s v="St. Louis"/>
    <x v="5"/>
    <n v="0.30000000000000004"/>
    <n v="4000"/>
    <n v="1200.0000000000002"/>
    <n v="600.00000000000011"/>
    <n v="0.5"/>
  </r>
  <r>
    <x v="0"/>
    <n v="1185732"/>
    <x v="3"/>
    <x v="3"/>
    <x v="20"/>
    <s v="St. Louis"/>
    <x v="0"/>
    <n v="0.30000000000000004"/>
    <n v="6250"/>
    <n v="1875.0000000000002"/>
    <n v="750.00000000000011"/>
    <n v="0.4"/>
  </r>
  <r>
    <x v="0"/>
    <n v="1185732"/>
    <x v="3"/>
    <x v="3"/>
    <x v="20"/>
    <s v="St. Louis"/>
    <x v="1"/>
    <n v="0.25000000000000006"/>
    <n v="3250"/>
    <n v="812.50000000000023"/>
    <n v="284.37500000000006"/>
    <n v="0.35"/>
  </r>
  <r>
    <x v="0"/>
    <n v="1185732"/>
    <x v="3"/>
    <x v="3"/>
    <x v="20"/>
    <s v="St. Louis"/>
    <x v="2"/>
    <n v="0.15000000000000008"/>
    <n v="3250"/>
    <n v="487.50000000000023"/>
    <n v="170.62500000000006"/>
    <n v="0.35"/>
  </r>
  <r>
    <x v="0"/>
    <n v="1185732"/>
    <x v="3"/>
    <x v="3"/>
    <x v="20"/>
    <s v="St. Louis"/>
    <x v="3"/>
    <n v="0.2"/>
    <n v="2500"/>
    <n v="500"/>
    <n v="200"/>
    <n v="0.4"/>
  </r>
  <r>
    <x v="0"/>
    <n v="1185732"/>
    <x v="3"/>
    <x v="3"/>
    <x v="20"/>
    <s v="St. Louis"/>
    <x v="4"/>
    <n v="0.35000000000000003"/>
    <n v="2750"/>
    <n v="962.50000000000011"/>
    <n v="336.875"/>
    <n v="0.35"/>
  </r>
  <r>
    <x v="0"/>
    <n v="1185732"/>
    <x v="3"/>
    <x v="3"/>
    <x v="20"/>
    <s v="St. Louis"/>
    <x v="5"/>
    <n v="0.25000000000000006"/>
    <n v="4000"/>
    <n v="1000.0000000000002"/>
    <n v="500.00000000000011"/>
    <n v="0.5"/>
  </r>
  <r>
    <x v="0"/>
    <n v="1185732"/>
    <x v="120"/>
    <x v="3"/>
    <x v="20"/>
    <s v="St. Louis"/>
    <x v="0"/>
    <n v="0.35000000000000003"/>
    <n v="6700"/>
    <n v="2345"/>
    <n v="938"/>
    <n v="0.4"/>
  </r>
  <r>
    <x v="0"/>
    <n v="1185732"/>
    <x v="120"/>
    <x v="3"/>
    <x v="20"/>
    <s v="St. Louis"/>
    <x v="1"/>
    <n v="0.3000000000000001"/>
    <n v="3750"/>
    <n v="1125.0000000000005"/>
    <n v="393.75000000000011"/>
    <n v="0.35"/>
  </r>
  <r>
    <x v="0"/>
    <n v="1185732"/>
    <x v="120"/>
    <x v="3"/>
    <x v="20"/>
    <s v="St. Louis"/>
    <x v="2"/>
    <n v="0.25000000000000006"/>
    <n v="3500"/>
    <n v="875.00000000000023"/>
    <n v="306.25000000000006"/>
    <n v="0.35"/>
  </r>
  <r>
    <x v="0"/>
    <n v="1185732"/>
    <x v="120"/>
    <x v="3"/>
    <x v="20"/>
    <s v="St. Louis"/>
    <x v="3"/>
    <n v="0.25000000000000006"/>
    <n v="2750"/>
    <n v="687.50000000000011"/>
    <n v="275.00000000000006"/>
    <n v="0.4"/>
  </r>
  <r>
    <x v="0"/>
    <n v="1185732"/>
    <x v="120"/>
    <x v="3"/>
    <x v="20"/>
    <s v="St. Louis"/>
    <x v="4"/>
    <n v="0.39999999999999997"/>
    <n v="3000"/>
    <n v="1200"/>
    <n v="420"/>
    <n v="0.35"/>
  </r>
  <r>
    <x v="0"/>
    <n v="1185732"/>
    <x v="120"/>
    <x v="3"/>
    <x v="20"/>
    <s v="St. Louis"/>
    <x v="5"/>
    <n v="0.44999999999999996"/>
    <n v="4000"/>
    <n v="1799.9999999999998"/>
    <n v="899.99999999999989"/>
    <n v="0.5"/>
  </r>
  <r>
    <x v="0"/>
    <n v="1185732"/>
    <x v="121"/>
    <x v="3"/>
    <x v="20"/>
    <s v="St. Louis"/>
    <x v="0"/>
    <n v="0.30000000000000004"/>
    <n v="6500"/>
    <n v="1950.0000000000002"/>
    <n v="780.00000000000011"/>
    <n v="0.4"/>
  </r>
  <r>
    <x v="0"/>
    <n v="1185732"/>
    <x v="121"/>
    <x v="3"/>
    <x v="20"/>
    <s v="St. Louis"/>
    <x v="1"/>
    <n v="0.25000000000000011"/>
    <n v="4000"/>
    <n v="1000.0000000000005"/>
    <n v="350.00000000000011"/>
    <n v="0.35"/>
  </r>
  <r>
    <x v="0"/>
    <n v="1185732"/>
    <x v="121"/>
    <x v="3"/>
    <x v="20"/>
    <s v="St. Louis"/>
    <x v="2"/>
    <n v="0.20000000000000007"/>
    <n v="4250"/>
    <n v="850.00000000000023"/>
    <n v="297.50000000000006"/>
    <n v="0.35"/>
  </r>
  <r>
    <x v="0"/>
    <n v="1185732"/>
    <x v="121"/>
    <x v="3"/>
    <x v="20"/>
    <s v="St. Louis"/>
    <x v="3"/>
    <n v="0.20000000000000007"/>
    <n v="4000"/>
    <n v="800.00000000000023"/>
    <n v="320.00000000000011"/>
    <n v="0.4"/>
  </r>
  <r>
    <x v="0"/>
    <n v="1185732"/>
    <x v="121"/>
    <x v="3"/>
    <x v="20"/>
    <s v="St. Louis"/>
    <x v="4"/>
    <n v="0.35000000000000003"/>
    <n v="4000"/>
    <n v="1400.0000000000002"/>
    <n v="490.00000000000006"/>
    <n v="0.35"/>
  </r>
  <r>
    <x v="0"/>
    <n v="1185732"/>
    <x v="121"/>
    <x v="3"/>
    <x v="20"/>
    <s v="St. Louis"/>
    <x v="5"/>
    <n v="0.4"/>
    <n v="5750"/>
    <n v="2300"/>
    <n v="1150"/>
    <n v="0.5"/>
  </r>
  <r>
    <x v="0"/>
    <n v="1185732"/>
    <x v="6"/>
    <x v="3"/>
    <x v="20"/>
    <s v="St. Louis"/>
    <x v="0"/>
    <n v="0.35000000000000003"/>
    <n v="8000"/>
    <n v="2800.0000000000005"/>
    <n v="1120.0000000000002"/>
    <n v="0.4"/>
  </r>
  <r>
    <x v="0"/>
    <n v="1185732"/>
    <x v="6"/>
    <x v="3"/>
    <x v="20"/>
    <s v="St. Louis"/>
    <x v="1"/>
    <n v="0.3000000000000001"/>
    <n v="5500"/>
    <n v="1650.0000000000005"/>
    <n v="577.50000000000011"/>
    <n v="0.35"/>
  </r>
  <r>
    <x v="0"/>
    <n v="1185732"/>
    <x v="6"/>
    <x v="3"/>
    <x v="20"/>
    <s v="St. Louis"/>
    <x v="2"/>
    <n v="0.25000000000000006"/>
    <n v="4750"/>
    <n v="1187.5000000000002"/>
    <n v="415.62500000000006"/>
    <n v="0.35"/>
  </r>
  <r>
    <x v="0"/>
    <n v="1185732"/>
    <x v="6"/>
    <x v="3"/>
    <x v="20"/>
    <s v="St. Louis"/>
    <x v="3"/>
    <n v="0.25000000000000006"/>
    <n v="4250"/>
    <n v="1062.5000000000002"/>
    <n v="425.00000000000011"/>
    <n v="0.4"/>
  </r>
  <r>
    <x v="0"/>
    <n v="1185732"/>
    <x v="6"/>
    <x v="3"/>
    <x v="20"/>
    <s v="St. Louis"/>
    <x v="4"/>
    <n v="0.35000000000000003"/>
    <n v="4250"/>
    <n v="1487.5000000000002"/>
    <n v="520.625"/>
    <n v="0.35"/>
  </r>
  <r>
    <x v="0"/>
    <n v="1185732"/>
    <x v="6"/>
    <x v="3"/>
    <x v="20"/>
    <s v="St. Louis"/>
    <x v="5"/>
    <n v="0.4"/>
    <n v="6000"/>
    <n v="2400"/>
    <n v="1200"/>
    <n v="0.5"/>
  </r>
  <r>
    <x v="0"/>
    <n v="1185732"/>
    <x v="7"/>
    <x v="3"/>
    <x v="20"/>
    <s v="St. Louis"/>
    <x v="0"/>
    <n v="0.35000000000000003"/>
    <n v="7500"/>
    <n v="2625.0000000000005"/>
    <n v="1050.0000000000002"/>
    <n v="0.4"/>
  </r>
  <r>
    <x v="0"/>
    <n v="1185732"/>
    <x v="7"/>
    <x v="3"/>
    <x v="20"/>
    <s v="St. Louis"/>
    <x v="1"/>
    <n v="0.35000000000000009"/>
    <n v="5250"/>
    <n v="1837.5000000000005"/>
    <n v="643.12500000000011"/>
    <n v="0.35"/>
  </r>
  <r>
    <x v="0"/>
    <n v="1185732"/>
    <x v="7"/>
    <x v="3"/>
    <x v="20"/>
    <s v="St. Louis"/>
    <x v="2"/>
    <n v="0.30000000000000004"/>
    <n v="4500"/>
    <n v="1350.0000000000002"/>
    <n v="472.50000000000006"/>
    <n v="0.35"/>
  </r>
  <r>
    <x v="0"/>
    <n v="1185732"/>
    <x v="7"/>
    <x v="3"/>
    <x v="20"/>
    <s v="St. Louis"/>
    <x v="3"/>
    <n v="0.20000000000000007"/>
    <n v="3750"/>
    <n v="750.00000000000023"/>
    <n v="300.00000000000011"/>
    <n v="0.4"/>
  </r>
  <r>
    <x v="0"/>
    <n v="1185732"/>
    <x v="7"/>
    <x v="3"/>
    <x v="20"/>
    <s v="St. Louis"/>
    <x v="4"/>
    <n v="0.30000000000000004"/>
    <n v="3500"/>
    <n v="1050.0000000000002"/>
    <n v="367.50000000000006"/>
    <n v="0.35"/>
  </r>
  <r>
    <x v="0"/>
    <n v="1185732"/>
    <x v="7"/>
    <x v="3"/>
    <x v="20"/>
    <s v="St. Louis"/>
    <x v="5"/>
    <n v="0.35000000000000003"/>
    <n v="5250"/>
    <n v="1837.5000000000002"/>
    <n v="918.75000000000011"/>
    <n v="0.5"/>
  </r>
  <r>
    <x v="0"/>
    <n v="1185732"/>
    <x v="122"/>
    <x v="3"/>
    <x v="20"/>
    <s v="St. Louis"/>
    <x v="0"/>
    <n v="0.30000000000000004"/>
    <n v="6500"/>
    <n v="1950.0000000000002"/>
    <n v="780.00000000000011"/>
    <n v="0.4"/>
  </r>
  <r>
    <x v="0"/>
    <n v="1185732"/>
    <x v="122"/>
    <x v="3"/>
    <x v="20"/>
    <s v="St. Louis"/>
    <x v="1"/>
    <n v="0.25000000000000011"/>
    <n v="4500"/>
    <n v="1125.0000000000005"/>
    <n v="393.75000000000011"/>
    <n v="0.35"/>
  </r>
  <r>
    <x v="0"/>
    <n v="1185732"/>
    <x v="122"/>
    <x v="3"/>
    <x v="20"/>
    <s v="St. Louis"/>
    <x v="2"/>
    <n v="0.10000000000000002"/>
    <n v="3500"/>
    <n v="350.00000000000006"/>
    <n v="122.50000000000001"/>
    <n v="0.35"/>
  </r>
  <r>
    <x v="0"/>
    <n v="1185732"/>
    <x v="122"/>
    <x v="3"/>
    <x v="20"/>
    <s v="St. Louis"/>
    <x v="3"/>
    <n v="0.10000000000000002"/>
    <n v="3250"/>
    <n v="325.00000000000006"/>
    <n v="130.00000000000003"/>
    <n v="0.4"/>
  </r>
  <r>
    <x v="0"/>
    <n v="1185732"/>
    <x v="122"/>
    <x v="3"/>
    <x v="20"/>
    <s v="St. Louis"/>
    <x v="4"/>
    <n v="0.2"/>
    <n v="3250"/>
    <n v="650"/>
    <n v="227.49999999999997"/>
    <n v="0.35"/>
  </r>
  <r>
    <x v="0"/>
    <n v="1185732"/>
    <x v="122"/>
    <x v="3"/>
    <x v="20"/>
    <s v="St. Louis"/>
    <x v="5"/>
    <n v="0.25000000000000006"/>
    <n v="4000"/>
    <n v="1000.0000000000002"/>
    <n v="500.00000000000011"/>
    <n v="0.5"/>
  </r>
  <r>
    <x v="0"/>
    <n v="1185732"/>
    <x v="123"/>
    <x v="3"/>
    <x v="20"/>
    <s v="St. Louis"/>
    <x v="0"/>
    <n v="0.3"/>
    <n v="5750"/>
    <n v="1725"/>
    <n v="690"/>
    <n v="0.4"/>
  </r>
  <r>
    <x v="0"/>
    <n v="1185732"/>
    <x v="123"/>
    <x v="3"/>
    <x v="20"/>
    <s v="St. Louis"/>
    <x v="1"/>
    <n v="0.2"/>
    <n v="4000"/>
    <n v="800"/>
    <n v="280"/>
    <n v="0.35"/>
  </r>
  <r>
    <x v="0"/>
    <n v="1185732"/>
    <x v="123"/>
    <x v="3"/>
    <x v="20"/>
    <s v="St. Louis"/>
    <x v="2"/>
    <n v="0.2"/>
    <n v="3000"/>
    <n v="600"/>
    <n v="210"/>
    <n v="0.35"/>
  </r>
  <r>
    <x v="0"/>
    <n v="1185732"/>
    <x v="123"/>
    <x v="3"/>
    <x v="20"/>
    <s v="St. Louis"/>
    <x v="3"/>
    <n v="0.2"/>
    <n v="2750"/>
    <n v="550"/>
    <n v="220"/>
    <n v="0.4"/>
  </r>
  <r>
    <x v="0"/>
    <n v="1185732"/>
    <x v="123"/>
    <x v="3"/>
    <x v="20"/>
    <s v="St. Louis"/>
    <x v="4"/>
    <n v="0.3"/>
    <n v="2750"/>
    <n v="825"/>
    <n v="288.75"/>
    <n v="0.35"/>
  </r>
  <r>
    <x v="0"/>
    <n v="1185732"/>
    <x v="123"/>
    <x v="3"/>
    <x v="20"/>
    <s v="St. Louis"/>
    <x v="5"/>
    <n v="0.34999999999999992"/>
    <n v="4000"/>
    <n v="1399.9999999999998"/>
    <n v="699.99999999999989"/>
    <n v="0.5"/>
  </r>
  <r>
    <x v="0"/>
    <n v="1185732"/>
    <x v="10"/>
    <x v="3"/>
    <x v="20"/>
    <s v="St. Louis"/>
    <x v="0"/>
    <n v="0.30000000000000004"/>
    <n v="5500"/>
    <n v="1650.0000000000002"/>
    <n v="660.00000000000011"/>
    <n v="0.4"/>
  </r>
  <r>
    <x v="0"/>
    <n v="1185732"/>
    <x v="10"/>
    <x v="3"/>
    <x v="20"/>
    <s v="St. Louis"/>
    <x v="1"/>
    <n v="0.20000000000000007"/>
    <n v="4000"/>
    <n v="800.00000000000023"/>
    <n v="280.00000000000006"/>
    <n v="0.35"/>
  </r>
  <r>
    <x v="0"/>
    <n v="1185732"/>
    <x v="10"/>
    <x v="3"/>
    <x v="20"/>
    <s v="St. Louis"/>
    <x v="2"/>
    <n v="0.20000000000000007"/>
    <n v="3450"/>
    <n v="690.00000000000023"/>
    <n v="241.50000000000006"/>
    <n v="0.35"/>
  </r>
  <r>
    <x v="0"/>
    <n v="1185732"/>
    <x v="10"/>
    <x v="3"/>
    <x v="20"/>
    <s v="St. Louis"/>
    <x v="3"/>
    <n v="0.20000000000000007"/>
    <n v="3750"/>
    <n v="750.00000000000023"/>
    <n v="300.00000000000011"/>
    <n v="0.4"/>
  </r>
  <r>
    <x v="0"/>
    <n v="1185732"/>
    <x v="10"/>
    <x v="3"/>
    <x v="20"/>
    <s v="St. Louis"/>
    <x v="4"/>
    <n v="0.39999999999999997"/>
    <n v="3500"/>
    <n v="1399.9999999999998"/>
    <n v="489.99999999999989"/>
    <n v="0.35"/>
  </r>
  <r>
    <x v="0"/>
    <n v="1185732"/>
    <x v="10"/>
    <x v="3"/>
    <x v="20"/>
    <s v="St. Louis"/>
    <x v="5"/>
    <n v="0.44999999999999984"/>
    <n v="4500"/>
    <n v="2024.9999999999993"/>
    <n v="1012.4999999999997"/>
    <n v="0.5"/>
  </r>
  <r>
    <x v="0"/>
    <n v="1185732"/>
    <x v="11"/>
    <x v="3"/>
    <x v="20"/>
    <s v="St. Louis"/>
    <x v="0"/>
    <n v="0.39999999999999997"/>
    <n v="7000"/>
    <n v="2799.9999999999995"/>
    <n v="1119.9999999999998"/>
    <n v="0.4"/>
  </r>
  <r>
    <x v="0"/>
    <n v="1185732"/>
    <x v="11"/>
    <x v="3"/>
    <x v="20"/>
    <s v="St. Louis"/>
    <x v="1"/>
    <n v="0.30000000000000004"/>
    <n v="5000"/>
    <n v="1500.0000000000002"/>
    <n v="525"/>
    <n v="0.35"/>
  </r>
  <r>
    <x v="0"/>
    <n v="1185732"/>
    <x v="11"/>
    <x v="3"/>
    <x v="20"/>
    <s v="St. Louis"/>
    <x v="2"/>
    <n v="0.30000000000000004"/>
    <n v="4500"/>
    <n v="1350.0000000000002"/>
    <n v="472.50000000000006"/>
    <n v="0.35"/>
  </r>
  <r>
    <x v="0"/>
    <n v="1185732"/>
    <x v="11"/>
    <x v="3"/>
    <x v="20"/>
    <s v="St. Louis"/>
    <x v="3"/>
    <n v="0.30000000000000004"/>
    <n v="4000"/>
    <n v="1200.0000000000002"/>
    <n v="480.00000000000011"/>
    <n v="0.4"/>
  </r>
  <r>
    <x v="0"/>
    <n v="1185732"/>
    <x v="11"/>
    <x v="3"/>
    <x v="20"/>
    <s v="St. Louis"/>
    <x v="4"/>
    <n v="0.39999999999999997"/>
    <n v="4000"/>
    <n v="1599.9999999999998"/>
    <n v="559.99999999999989"/>
    <n v="0.35"/>
  </r>
  <r>
    <x v="0"/>
    <n v="1185732"/>
    <x v="11"/>
    <x v="3"/>
    <x v="20"/>
    <s v="St. Louis"/>
    <x v="5"/>
    <n v="0.44999999999999984"/>
    <n v="5000"/>
    <n v="2249.9999999999991"/>
    <n v="1124.9999999999995"/>
    <n v="0.5"/>
  </r>
  <r>
    <x v="2"/>
    <n v="1128299"/>
    <x v="145"/>
    <x v="2"/>
    <x v="21"/>
    <s v="Salt Lake City"/>
    <x v="0"/>
    <n v="0.30000000000000004"/>
    <n v="3500"/>
    <n v="1050.0000000000002"/>
    <n v="367.50000000000006"/>
    <n v="0.35"/>
  </r>
  <r>
    <x v="2"/>
    <n v="1128299"/>
    <x v="145"/>
    <x v="2"/>
    <x v="21"/>
    <s v="Salt Lake City"/>
    <x v="1"/>
    <n v="0.4"/>
    <n v="3500"/>
    <n v="1400"/>
    <n v="489.99999999999994"/>
    <n v="0.35"/>
  </r>
  <r>
    <x v="2"/>
    <n v="1128299"/>
    <x v="145"/>
    <x v="2"/>
    <x v="21"/>
    <s v="Salt Lake City"/>
    <x v="2"/>
    <n v="0.4"/>
    <n v="3500"/>
    <n v="1400"/>
    <n v="489.99999999999994"/>
    <n v="0.35"/>
  </r>
  <r>
    <x v="2"/>
    <n v="1128299"/>
    <x v="145"/>
    <x v="2"/>
    <x v="21"/>
    <s v="Salt Lake City"/>
    <x v="3"/>
    <n v="0.4"/>
    <n v="2000"/>
    <n v="800"/>
    <n v="280"/>
    <n v="0.35"/>
  </r>
  <r>
    <x v="2"/>
    <n v="1128299"/>
    <x v="145"/>
    <x v="2"/>
    <x v="21"/>
    <s v="Salt Lake City"/>
    <x v="4"/>
    <n v="0.45000000000000007"/>
    <n v="1500"/>
    <n v="675.00000000000011"/>
    <n v="270.00000000000006"/>
    <n v="0.4"/>
  </r>
  <r>
    <x v="2"/>
    <n v="1128299"/>
    <x v="145"/>
    <x v="2"/>
    <x v="21"/>
    <s v="Salt Lake City"/>
    <x v="5"/>
    <n v="0.4"/>
    <n v="4000"/>
    <n v="1600"/>
    <n v="480"/>
    <n v="0.3"/>
  </r>
  <r>
    <x v="2"/>
    <n v="1128299"/>
    <x v="146"/>
    <x v="2"/>
    <x v="21"/>
    <s v="Salt Lake City"/>
    <x v="0"/>
    <n v="0.30000000000000004"/>
    <n v="4500"/>
    <n v="1350.0000000000002"/>
    <n v="472.50000000000006"/>
    <n v="0.35"/>
  </r>
  <r>
    <x v="2"/>
    <n v="1128299"/>
    <x v="146"/>
    <x v="2"/>
    <x v="21"/>
    <s v="Salt Lake City"/>
    <x v="1"/>
    <n v="0.4"/>
    <n v="3500"/>
    <n v="1400"/>
    <n v="489.99999999999994"/>
    <n v="0.35"/>
  </r>
  <r>
    <x v="2"/>
    <n v="1128299"/>
    <x v="146"/>
    <x v="2"/>
    <x v="21"/>
    <s v="Salt Lake City"/>
    <x v="2"/>
    <n v="0.4"/>
    <n v="3500"/>
    <n v="1400"/>
    <n v="489.99999999999994"/>
    <n v="0.35"/>
  </r>
  <r>
    <x v="2"/>
    <n v="1128299"/>
    <x v="146"/>
    <x v="2"/>
    <x v="21"/>
    <s v="Salt Lake City"/>
    <x v="3"/>
    <n v="0.4"/>
    <n v="2000"/>
    <n v="800"/>
    <n v="280"/>
    <n v="0.35"/>
  </r>
  <r>
    <x v="2"/>
    <n v="1128299"/>
    <x v="146"/>
    <x v="2"/>
    <x v="21"/>
    <s v="Salt Lake City"/>
    <x v="4"/>
    <n v="0.45000000000000007"/>
    <n v="1250"/>
    <n v="562.50000000000011"/>
    <n v="225.00000000000006"/>
    <n v="0.4"/>
  </r>
  <r>
    <x v="2"/>
    <n v="1128299"/>
    <x v="146"/>
    <x v="2"/>
    <x v="21"/>
    <s v="Salt Lake City"/>
    <x v="5"/>
    <n v="0.4"/>
    <n v="3250"/>
    <n v="1300"/>
    <n v="390"/>
    <n v="0.3"/>
  </r>
  <r>
    <x v="2"/>
    <n v="1128299"/>
    <x v="147"/>
    <x v="2"/>
    <x v="21"/>
    <s v="Salt Lake City"/>
    <x v="0"/>
    <n v="0.4"/>
    <n v="4750"/>
    <n v="1900"/>
    <n v="665"/>
    <n v="0.35"/>
  </r>
  <r>
    <x v="2"/>
    <n v="1128299"/>
    <x v="147"/>
    <x v="2"/>
    <x v="21"/>
    <s v="Salt Lake City"/>
    <x v="1"/>
    <n v="0.5"/>
    <n v="3250"/>
    <n v="1625"/>
    <n v="568.75"/>
    <n v="0.35"/>
  </r>
  <r>
    <x v="2"/>
    <n v="1128299"/>
    <x v="147"/>
    <x v="2"/>
    <x v="21"/>
    <s v="Salt Lake City"/>
    <x v="2"/>
    <n v="0.54999999999999993"/>
    <n v="3500"/>
    <n v="1924.9999999999998"/>
    <n v="673.74999999999989"/>
    <n v="0.35"/>
  </r>
  <r>
    <x v="2"/>
    <n v="1128299"/>
    <x v="147"/>
    <x v="2"/>
    <x v="21"/>
    <s v="Salt Lake City"/>
    <x v="3"/>
    <n v="0.5"/>
    <n v="2500"/>
    <n v="1250"/>
    <n v="437.5"/>
    <n v="0.35"/>
  </r>
  <r>
    <x v="2"/>
    <n v="1128299"/>
    <x v="147"/>
    <x v="2"/>
    <x v="21"/>
    <s v="Salt Lake City"/>
    <x v="4"/>
    <n v="0.55000000000000004"/>
    <n v="1000"/>
    <n v="550"/>
    <n v="220"/>
    <n v="0.4"/>
  </r>
  <r>
    <x v="2"/>
    <n v="1128299"/>
    <x v="147"/>
    <x v="2"/>
    <x v="21"/>
    <s v="Salt Lake City"/>
    <x v="5"/>
    <n v="0.5"/>
    <n v="3000"/>
    <n v="1500"/>
    <n v="450"/>
    <n v="0.3"/>
  </r>
  <r>
    <x v="2"/>
    <n v="1128299"/>
    <x v="148"/>
    <x v="2"/>
    <x v="21"/>
    <s v="Salt Lake City"/>
    <x v="0"/>
    <n v="0.55000000000000004"/>
    <n v="4750"/>
    <n v="2612.5"/>
    <n v="914.37499999999989"/>
    <n v="0.35"/>
  </r>
  <r>
    <x v="2"/>
    <n v="1128299"/>
    <x v="148"/>
    <x v="2"/>
    <x v="21"/>
    <s v="Salt Lake City"/>
    <x v="1"/>
    <n v="0.60000000000000009"/>
    <n v="2750"/>
    <n v="1650.0000000000002"/>
    <n v="577.5"/>
    <n v="0.35"/>
  </r>
  <r>
    <x v="2"/>
    <n v="1128299"/>
    <x v="148"/>
    <x v="2"/>
    <x v="21"/>
    <s v="Salt Lake City"/>
    <x v="2"/>
    <n v="0.60000000000000009"/>
    <n v="3250"/>
    <n v="1950.0000000000002"/>
    <n v="682.5"/>
    <n v="0.35"/>
  </r>
  <r>
    <x v="2"/>
    <n v="1128299"/>
    <x v="148"/>
    <x v="2"/>
    <x v="21"/>
    <s v="Salt Lake City"/>
    <x v="3"/>
    <n v="0.45000000000000007"/>
    <n v="2250"/>
    <n v="1012.5000000000001"/>
    <n v="354.375"/>
    <n v="0.35"/>
  </r>
  <r>
    <x v="2"/>
    <n v="1128299"/>
    <x v="148"/>
    <x v="2"/>
    <x v="21"/>
    <s v="Salt Lake City"/>
    <x v="4"/>
    <n v="0.50000000000000011"/>
    <n v="1250"/>
    <n v="625.00000000000011"/>
    <n v="250.00000000000006"/>
    <n v="0.4"/>
  </r>
  <r>
    <x v="2"/>
    <n v="1128299"/>
    <x v="148"/>
    <x v="2"/>
    <x v="21"/>
    <s v="Salt Lake City"/>
    <x v="5"/>
    <n v="0.65000000000000013"/>
    <n v="3000"/>
    <n v="1950.0000000000005"/>
    <n v="585.00000000000011"/>
    <n v="0.3"/>
  </r>
  <r>
    <x v="2"/>
    <n v="1128299"/>
    <x v="149"/>
    <x v="2"/>
    <x v="21"/>
    <s v="Salt Lake City"/>
    <x v="0"/>
    <n v="0.5"/>
    <n v="5000"/>
    <n v="2500"/>
    <n v="875"/>
    <n v="0.35"/>
  </r>
  <r>
    <x v="2"/>
    <n v="1128299"/>
    <x v="149"/>
    <x v="2"/>
    <x v="21"/>
    <s v="Salt Lake City"/>
    <x v="1"/>
    <n v="0.55000000000000004"/>
    <n v="3500"/>
    <n v="1925.0000000000002"/>
    <n v="673.75"/>
    <n v="0.35"/>
  </r>
  <r>
    <x v="2"/>
    <n v="1128299"/>
    <x v="149"/>
    <x v="2"/>
    <x v="21"/>
    <s v="Salt Lake City"/>
    <x v="2"/>
    <n v="0.55000000000000004"/>
    <n v="3500"/>
    <n v="1925.0000000000002"/>
    <n v="673.75"/>
    <n v="0.35"/>
  </r>
  <r>
    <x v="2"/>
    <n v="1128299"/>
    <x v="149"/>
    <x v="2"/>
    <x v="21"/>
    <s v="Salt Lake City"/>
    <x v="3"/>
    <n v="0.5"/>
    <n v="2750"/>
    <n v="1375"/>
    <n v="481.24999999999994"/>
    <n v="0.35"/>
  </r>
  <r>
    <x v="2"/>
    <n v="1128299"/>
    <x v="149"/>
    <x v="2"/>
    <x v="21"/>
    <s v="Salt Lake City"/>
    <x v="4"/>
    <n v="0.44999999999999996"/>
    <n v="1750"/>
    <n v="787.49999999999989"/>
    <n v="315"/>
    <n v="0.4"/>
  </r>
  <r>
    <x v="2"/>
    <n v="1128299"/>
    <x v="149"/>
    <x v="2"/>
    <x v="21"/>
    <s v="Salt Lake City"/>
    <x v="5"/>
    <n v="0.6"/>
    <n v="5250"/>
    <n v="3150"/>
    <n v="945"/>
    <n v="0.3"/>
  </r>
  <r>
    <x v="2"/>
    <n v="1128299"/>
    <x v="150"/>
    <x v="2"/>
    <x v="21"/>
    <s v="Salt Lake City"/>
    <x v="0"/>
    <n v="0.54999999999999993"/>
    <n v="7750"/>
    <n v="4262.4999999999991"/>
    <n v="1491.8749999999995"/>
    <n v="0.35"/>
  </r>
  <r>
    <x v="2"/>
    <n v="1128299"/>
    <x v="150"/>
    <x v="2"/>
    <x v="21"/>
    <s v="Salt Lake City"/>
    <x v="1"/>
    <n v="0.64999999999999991"/>
    <n v="6500"/>
    <n v="4224.9999999999991"/>
    <n v="1478.7499999999995"/>
    <n v="0.35"/>
  </r>
  <r>
    <x v="2"/>
    <n v="1128299"/>
    <x v="150"/>
    <x v="2"/>
    <x v="21"/>
    <s v="Salt Lake City"/>
    <x v="2"/>
    <n v="0.79999999999999993"/>
    <n v="6500"/>
    <n v="5200"/>
    <n v="1819.9999999999998"/>
    <n v="0.35"/>
  </r>
  <r>
    <x v="2"/>
    <n v="1128299"/>
    <x v="150"/>
    <x v="2"/>
    <x v="21"/>
    <s v="Salt Lake City"/>
    <x v="3"/>
    <n v="0.79999999999999993"/>
    <n v="5250"/>
    <n v="4200"/>
    <n v="1470"/>
    <n v="0.35"/>
  </r>
  <r>
    <x v="2"/>
    <n v="1128299"/>
    <x v="150"/>
    <x v="2"/>
    <x v="21"/>
    <s v="Salt Lake City"/>
    <x v="4"/>
    <n v="0.9"/>
    <n v="4000"/>
    <n v="3600"/>
    <n v="1440"/>
    <n v="0.4"/>
  </r>
  <r>
    <x v="2"/>
    <n v="1128299"/>
    <x v="150"/>
    <x v="2"/>
    <x v="21"/>
    <s v="Salt Lake City"/>
    <x v="5"/>
    <n v="1.05"/>
    <n v="7000"/>
    <n v="7350"/>
    <n v="2205"/>
    <n v="0.3"/>
  </r>
  <r>
    <x v="2"/>
    <n v="1128299"/>
    <x v="151"/>
    <x v="2"/>
    <x v="21"/>
    <s v="Salt Lake City"/>
    <x v="0"/>
    <n v="0.85"/>
    <n v="8500"/>
    <n v="7225"/>
    <n v="2528.75"/>
    <n v="0.35"/>
  </r>
  <r>
    <x v="2"/>
    <n v="1128299"/>
    <x v="151"/>
    <x v="2"/>
    <x v="21"/>
    <s v="Salt Lake City"/>
    <x v="1"/>
    <n v="0.9"/>
    <n v="7000"/>
    <n v="6300"/>
    <n v="2205"/>
    <n v="0.35"/>
  </r>
  <r>
    <x v="2"/>
    <n v="1128299"/>
    <x v="151"/>
    <x v="2"/>
    <x v="21"/>
    <s v="Salt Lake City"/>
    <x v="2"/>
    <n v="0.9"/>
    <n v="6500"/>
    <n v="5850"/>
    <n v="2047.4999999999998"/>
    <n v="0.35"/>
  </r>
  <r>
    <x v="2"/>
    <n v="1128299"/>
    <x v="151"/>
    <x v="2"/>
    <x v="21"/>
    <s v="Salt Lake City"/>
    <x v="3"/>
    <n v="0.85"/>
    <n v="5500"/>
    <n v="4675"/>
    <n v="1636.25"/>
    <n v="0.35"/>
  </r>
  <r>
    <x v="2"/>
    <n v="1128299"/>
    <x v="151"/>
    <x v="2"/>
    <x v="21"/>
    <s v="Salt Lake City"/>
    <x v="4"/>
    <n v="0.9"/>
    <n v="6000"/>
    <n v="5400"/>
    <n v="2160"/>
    <n v="0.4"/>
  </r>
  <r>
    <x v="2"/>
    <n v="1128299"/>
    <x v="151"/>
    <x v="2"/>
    <x v="21"/>
    <s v="Salt Lake City"/>
    <x v="5"/>
    <n v="1.05"/>
    <n v="6000"/>
    <n v="6300"/>
    <n v="1890"/>
    <n v="0.3"/>
  </r>
  <r>
    <x v="2"/>
    <n v="1128299"/>
    <x v="152"/>
    <x v="2"/>
    <x v="21"/>
    <s v="Salt Lake City"/>
    <x v="0"/>
    <n v="0.9"/>
    <n v="8000"/>
    <n v="7200"/>
    <n v="2520"/>
    <n v="0.35"/>
  </r>
  <r>
    <x v="2"/>
    <n v="1128299"/>
    <x v="152"/>
    <x v="2"/>
    <x v="21"/>
    <s v="Salt Lake City"/>
    <x v="1"/>
    <n v="0.8"/>
    <n v="7750"/>
    <n v="6200"/>
    <n v="2170"/>
    <n v="0.35"/>
  </r>
  <r>
    <x v="2"/>
    <n v="1128299"/>
    <x v="152"/>
    <x v="2"/>
    <x v="21"/>
    <s v="Salt Lake City"/>
    <x v="2"/>
    <n v="0.70000000000000007"/>
    <n v="6500"/>
    <n v="4550"/>
    <n v="1592.5"/>
    <n v="0.35"/>
  </r>
  <r>
    <x v="2"/>
    <n v="1128299"/>
    <x v="152"/>
    <x v="2"/>
    <x v="21"/>
    <s v="Salt Lake City"/>
    <x v="3"/>
    <n v="0.70000000000000007"/>
    <n v="4250"/>
    <n v="2975.0000000000005"/>
    <n v="1041.25"/>
    <n v="0.35"/>
  </r>
  <r>
    <x v="2"/>
    <n v="1128299"/>
    <x v="152"/>
    <x v="2"/>
    <x v="21"/>
    <s v="Salt Lake City"/>
    <x v="4"/>
    <n v="0.7"/>
    <n v="4250"/>
    <n v="2975"/>
    <n v="1190"/>
    <n v="0.4"/>
  </r>
  <r>
    <x v="2"/>
    <n v="1128299"/>
    <x v="152"/>
    <x v="2"/>
    <x v="21"/>
    <s v="Salt Lake City"/>
    <x v="5"/>
    <n v="0.75"/>
    <n v="2500"/>
    <n v="1875"/>
    <n v="562.5"/>
    <n v="0.3"/>
  </r>
  <r>
    <x v="2"/>
    <n v="1128299"/>
    <x v="153"/>
    <x v="2"/>
    <x v="21"/>
    <s v="Salt Lake City"/>
    <x v="0"/>
    <n v="0.50000000000000011"/>
    <n v="4500"/>
    <n v="2250.0000000000005"/>
    <n v="787.50000000000011"/>
    <n v="0.35"/>
  </r>
  <r>
    <x v="2"/>
    <n v="1128299"/>
    <x v="153"/>
    <x v="2"/>
    <x v="21"/>
    <s v="Salt Lake City"/>
    <x v="1"/>
    <n v="0.55000000000000016"/>
    <n v="4500"/>
    <n v="2475.0000000000009"/>
    <n v="866.25000000000023"/>
    <n v="0.35"/>
  </r>
  <r>
    <x v="2"/>
    <n v="1128299"/>
    <x v="153"/>
    <x v="2"/>
    <x v="21"/>
    <s v="Salt Lake City"/>
    <x v="2"/>
    <n v="0.50000000000000011"/>
    <n v="2500"/>
    <n v="1250.0000000000002"/>
    <n v="437.50000000000006"/>
    <n v="0.35"/>
  </r>
  <r>
    <x v="2"/>
    <n v="1128299"/>
    <x v="153"/>
    <x v="2"/>
    <x v="21"/>
    <s v="Salt Lake City"/>
    <x v="3"/>
    <n v="0.50000000000000011"/>
    <n v="2000"/>
    <n v="1000.0000000000002"/>
    <n v="350.00000000000006"/>
    <n v="0.35"/>
  </r>
  <r>
    <x v="2"/>
    <n v="1128299"/>
    <x v="153"/>
    <x v="2"/>
    <x v="21"/>
    <s v="Salt Lake City"/>
    <x v="4"/>
    <n v="0.60000000000000009"/>
    <n v="2250"/>
    <n v="1350.0000000000002"/>
    <n v="540.00000000000011"/>
    <n v="0.4"/>
  </r>
  <r>
    <x v="2"/>
    <n v="1128299"/>
    <x v="153"/>
    <x v="2"/>
    <x v="21"/>
    <s v="Salt Lake City"/>
    <x v="5"/>
    <n v="0.44999999999999996"/>
    <n v="2500"/>
    <n v="1125"/>
    <n v="337.5"/>
    <n v="0.3"/>
  </r>
  <r>
    <x v="2"/>
    <n v="1128299"/>
    <x v="154"/>
    <x v="2"/>
    <x v="21"/>
    <s v="Salt Lake City"/>
    <x v="0"/>
    <n v="0.4"/>
    <n v="3500"/>
    <n v="1400"/>
    <n v="489.99999999999994"/>
    <n v="0.35"/>
  </r>
  <r>
    <x v="2"/>
    <n v="1128299"/>
    <x v="154"/>
    <x v="2"/>
    <x v="21"/>
    <s v="Salt Lake City"/>
    <x v="1"/>
    <n v="0.55000000000000016"/>
    <n v="5250"/>
    <n v="2887.5000000000009"/>
    <n v="1010.6250000000002"/>
    <n v="0.35"/>
  </r>
  <r>
    <x v="2"/>
    <n v="1128299"/>
    <x v="154"/>
    <x v="2"/>
    <x v="21"/>
    <s v="Salt Lake City"/>
    <x v="2"/>
    <n v="0.50000000000000011"/>
    <n v="3500"/>
    <n v="1750.0000000000005"/>
    <n v="612.50000000000011"/>
    <n v="0.35"/>
  </r>
  <r>
    <x v="2"/>
    <n v="1128299"/>
    <x v="154"/>
    <x v="2"/>
    <x v="21"/>
    <s v="Salt Lake City"/>
    <x v="3"/>
    <n v="0.45000000000000007"/>
    <n v="3250"/>
    <n v="1462.5000000000002"/>
    <n v="511.87500000000006"/>
    <n v="0.35"/>
  </r>
  <r>
    <x v="2"/>
    <n v="1128299"/>
    <x v="154"/>
    <x v="2"/>
    <x v="21"/>
    <s v="Salt Lake City"/>
    <x v="4"/>
    <n v="0.55000000000000004"/>
    <n v="3000"/>
    <n v="1650.0000000000002"/>
    <n v="660.00000000000011"/>
    <n v="0.4"/>
  </r>
  <r>
    <x v="2"/>
    <n v="1128299"/>
    <x v="154"/>
    <x v="2"/>
    <x v="21"/>
    <s v="Salt Lake City"/>
    <x v="5"/>
    <n v="0.60000000000000009"/>
    <n v="3500"/>
    <n v="2100.0000000000005"/>
    <n v="630.00000000000011"/>
    <n v="0.3"/>
  </r>
  <r>
    <x v="2"/>
    <n v="1128299"/>
    <x v="155"/>
    <x v="2"/>
    <x v="21"/>
    <s v="Salt Lake City"/>
    <x v="0"/>
    <n v="0.45000000000000007"/>
    <n v="5750"/>
    <n v="2587.5000000000005"/>
    <n v="905.62500000000011"/>
    <n v="0.35"/>
  </r>
  <r>
    <x v="2"/>
    <n v="1128299"/>
    <x v="155"/>
    <x v="2"/>
    <x v="21"/>
    <s v="Salt Lake City"/>
    <x v="1"/>
    <n v="0.50000000000000011"/>
    <n v="6500"/>
    <n v="3250.0000000000009"/>
    <n v="1137.5000000000002"/>
    <n v="0.35"/>
  </r>
  <r>
    <x v="2"/>
    <n v="1128299"/>
    <x v="155"/>
    <x v="2"/>
    <x v="21"/>
    <s v="Salt Lake City"/>
    <x v="2"/>
    <n v="0.45000000000000007"/>
    <n v="4750"/>
    <n v="2137.5000000000005"/>
    <n v="748.12500000000011"/>
    <n v="0.35"/>
  </r>
  <r>
    <x v="2"/>
    <n v="1128299"/>
    <x v="155"/>
    <x v="2"/>
    <x v="21"/>
    <s v="Salt Lake City"/>
    <x v="3"/>
    <n v="0.55000000000000016"/>
    <n v="4500"/>
    <n v="2475.0000000000009"/>
    <n v="866.25000000000023"/>
    <n v="0.35"/>
  </r>
  <r>
    <x v="2"/>
    <n v="1128299"/>
    <x v="155"/>
    <x v="2"/>
    <x v="21"/>
    <s v="Salt Lake City"/>
    <x v="4"/>
    <n v="0.75000000000000011"/>
    <n v="4250"/>
    <n v="3187.5000000000005"/>
    <n v="1275.0000000000002"/>
    <n v="0.4"/>
  </r>
  <r>
    <x v="2"/>
    <n v="1128299"/>
    <x v="155"/>
    <x v="2"/>
    <x v="21"/>
    <s v="Salt Lake City"/>
    <x v="5"/>
    <n v="0.80000000000000016"/>
    <n v="5500"/>
    <n v="4400.0000000000009"/>
    <n v="1320.0000000000002"/>
    <n v="0.3"/>
  </r>
  <r>
    <x v="2"/>
    <n v="1128299"/>
    <x v="156"/>
    <x v="2"/>
    <x v="21"/>
    <s v="Salt Lake City"/>
    <x v="0"/>
    <n v="0.65000000000000013"/>
    <n v="7500"/>
    <n v="4875.0000000000009"/>
    <n v="1706.2500000000002"/>
    <n v="0.35"/>
  </r>
  <r>
    <x v="2"/>
    <n v="1128299"/>
    <x v="156"/>
    <x v="2"/>
    <x v="21"/>
    <s v="Salt Lake City"/>
    <x v="1"/>
    <n v="0.75000000000000022"/>
    <n v="7500"/>
    <n v="5625.0000000000018"/>
    <n v="1968.7500000000005"/>
    <n v="0.35"/>
  </r>
  <r>
    <x v="2"/>
    <n v="1128299"/>
    <x v="156"/>
    <x v="2"/>
    <x v="21"/>
    <s v="Salt Lake City"/>
    <x v="2"/>
    <n v="0.70000000000000018"/>
    <n v="5500"/>
    <n v="3850.0000000000009"/>
    <n v="1347.5000000000002"/>
    <n v="0.35"/>
  </r>
  <r>
    <x v="2"/>
    <n v="1128299"/>
    <x v="156"/>
    <x v="2"/>
    <x v="21"/>
    <s v="Salt Lake City"/>
    <x v="3"/>
    <n v="0.70000000000000018"/>
    <n v="5500"/>
    <n v="3850.0000000000009"/>
    <n v="1347.5000000000002"/>
    <n v="0.35"/>
  </r>
  <r>
    <x v="2"/>
    <n v="1128299"/>
    <x v="156"/>
    <x v="2"/>
    <x v="21"/>
    <s v="Salt Lake City"/>
    <x v="4"/>
    <n v="0.80000000000000016"/>
    <n v="4750"/>
    <n v="3800.0000000000009"/>
    <n v="1520.0000000000005"/>
    <n v="0.4"/>
  </r>
  <r>
    <x v="2"/>
    <n v="1128299"/>
    <x v="156"/>
    <x v="2"/>
    <x v="21"/>
    <s v="Salt Lake City"/>
    <x v="5"/>
    <n v="0.8500000000000002"/>
    <n v="5750"/>
    <n v="4887.5000000000009"/>
    <n v="1466.2500000000002"/>
    <n v="0.3"/>
  </r>
  <r>
    <x v="2"/>
    <n v="1128299"/>
    <x v="102"/>
    <x v="2"/>
    <x v="22"/>
    <s v="Portland"/>
    <x v="0"/>
    <n v="0.35000000000000003"/>
    <n v="4000"/>
    <n v="1400.0000000000002"/>
    <n v="560"/>
    <n v="0.39999999999999997"/>
  </r>
  <r>
    <x v="2"/>
    <n v="1128299"/>
    <x v="102"/>
    <x v="2"/>
    <x v="22"/>
    <s v="Portland"/>
    <x v="1"/>
    <n v="0.45"/>
    <n v="4000"/>
    <n v="1800"/>
    <n v="719.99999999999989"/>
    <n v="0.39999999999999997"/>
  </r>
  <r>
    <x v="2"/>
    <n v="1128299"/>
    <x v="102"/>
    <x v="2"/>
    <x v="22"/>
    <s v="Portland"/>
    <x v="2"/>
    <n v="0.45"/>
    <n v="4000"/>
    <n v="1800"/>
    <n v="719.99999999999989"/>
    <n v="0.39999999999999997"/>
  </r>
  <r>
    <x v="2"/>
    <n v="1128299"/>
    <x v="102"/>
    <x v="2"/>
    <x v="22"/>
    <s v="Portland"/>
    <x v="3"/>
    <n v="0.45"/>
    <n v="2500"/>
    <n v="1125"/>
    <n v="449.99999999999994"/>
    <n v="0.39999999999999997"/>
  </r>
  <r>
    <x v="2"/>
    <n v="1128299"/>
    <x v="102"/>
    <x v="2"/>
    <x v="22"/>
    <s v="Portland"/>
    <x v="4"/>
    <n v="0.50000000000000011"/>
    <n v="2000"/>
    <n v="1000.0000000000002"/>
    <n v="450.00000000000011"/>
    <n v="0.45"/>
  </r>
  <r>
    <x v="2"/>
    <n v="1128299"/>
    <x v="102"/>
    <x v="2"/>
    <x v="22"/>
    <s v="Portland"/>
    <x v="5"/>
    <n v="0.45"/>
    <n v="4500"/>
    <n v="2025"/>
    <n v="708.75"/>
    <n v="0.35"/>
  </r>
  <r>
    <x v="2"/>
    <n v="1128299"/>
    <x v="103"/>
    <x v="2"/>
    <x v="22"/>
    <s v="Portland"/>
    <x v="0"/>
    <n v="0.35000000000000003"/>
    <n v="5000"/>
    <n v="1750.0000000000002"/>
    <n v="700"/>
    <n v="0.39999999999999997"/>
  </r>
  <r>
    <x v="2"/>
    <n v="1128299"/>
    <x v="103"/>
    <x v="2"/>
    <x v="22"/>
    <s v="Portland"/>
    <x v="1"/>
    <n v="0.45"/>
    <n v="4000"/>
    <n v="1800"/>
    <n v="719.99999999999989"/>
    <n v="0.39999999999999997"/>
  </r>
  <r>
    <x v="2"/>
    <n v="1128299"/>
    <x v="103"/>
    <x v="2"/>
    <x v="22"/>
    <s v="Portland"/>
    <x v="2"/>
    <n v="0.45"/>
    <n v="4000"/>
    <n v="1800"/>
    <n v="719.99999999999989"/>
    <n v="0.39999999999999997"/>
  </r>
  <r>
    <x v="2"/>
    <n v="1128299"/>
    <x v="103"/>
    <x v="2"/>
    <x v="22"/>
    <s v="Portland"/>
    <x v="3"/>
    <n v="0.45"/>
    <n v="2500"/>
    <n v="1125"/>
    <n v="449.99999999999994"/>
    <n v="0.39999999999999997"/>
  </r>
  <r>
    <x v="2"/>
    <n v="1128299"/>
    <x v="103"/>
    <x v="2"/>
    <x v="22"/>
    <s v="Portland"/>
    <x v="4"/>
    <n v="0.50000000000000011"/>
    <n v="1750"/>
    <n v="875.00000000000023"/>
    <n v="393.75000000000011"/>
    <n v="0.45"/>
  </r>
  <r>
    <x v="2"/>
    <n v="1128299"/>
    <x v="103"/>
    <x v="2"/>
    <x v="22"/>
    <s v="Portland"/>
    <x v="5"/>
    <n v="0.45"/>
    <n v="3750"/>
    <n v="1687.5"/>
    <n v="590.625"/>
    <n v="0.35"/>
  </r>
  <r>
    <x v="2"/>
    <n v="1128299"/>
    <x v="104"/>
    <x v="2"/>
    <x v="22"/>
    <s v="Portland"/>
    <x v="0"/>
    <n v="0.45"/>
    <n v="5250"/>
    <n v="2362.5"/>
    <n v="944.99999999999989"/>
    <n v="0.39999999999999997"/>
  </r>
  <r>
    <x v="2"/>
    <n v="1128299"/>
    <x v="104"/>
    <x v="2"/>
    <x v="22"/>
    <s v="Portland"/>
    <x v="1"/>
    <n v="0.55000000000000004"/>
    <n v="3750"/>
    <n v="2062.5"/>
    <n v="824.99999999999989"/>
    <n v="0.39999999999999997"/>
  </r>
  <r>
    <x v="2"/>
    <n v="1128299"/>
    <x v="104"/>
    <x v="2"/>
    <x v="22"/>
    <s v="Portland"/>
    <x v="2"/>
    <n v="0.6"/>
    <n v="4000"/>
    <n v="2400"/>
    <n v="959.99999999999989"/>
    <n v="0.39999999999999997"/>
  </r>
  <r>
    <x v="2"/>
    <n v="1128299"/>
    <x v="104"/>
    <x v="2"/>
    <x v="22"/>
    <s v="Portland"/>
    <x v="3"/>
    <n v="0.55000000000000004"/>
    <n v="3000"/>
    <n v="1650.0000000000002"/>
    <n v="660"/>
    <n v="0.39999999999999997"/>
  </r>
  <r>
    <x v="2"/>
    <n v="1128299"/>
    <x v="104"/>
    <x v="2"/>
    <x v="22"/>
    <s v="Portland"/>
    <x v="4"/>
    <n v="0.60000000000000009"/>
    <n v="1500"/>
    <n v="900.00000000000011"/>
    <n v="405.00000000000006"/>
    <n v="0.45"/>
  </r>
  <r>
    <x v="2"/>
    <n v="1128299"/>
    <x v="104"/>
    <x v="2"/>
    <x v="22"/>
    <s v="Portland"/>
    <x v="5"/>
    <n v="0.45"/>
    <n v="3500"/>
    <n v="1575"/>
    <n v="551.25"/>
    <n v="0.35"/>
  </r>
  <r>
    <x v="2"/>
    <n v="1128299"/>
    <x v="105"/>
    <x v="2"/>
    <x v="22"/>
    <s v="Portland"/>
    <x v="0"/>
    <n v="0.5"/>
    <n v="5250"/>
    <n v="2625"/>
    <n v="1050"/>
    <n v="0.39999999999999997"/>
  </r>
  <r>
    <x v="2"/>
    <n v="1128299"/>
    <x v="105"/>
    <x v="2"/>
    <x v="22"/>
    <s v="Portland"/>
    <x v="1"/>
    <n v="0.55000000000000004"/>
    <n v="3250"/>
    <n v="1787.5000000000002"/>
    <n v="715"/>
    <n v="0.39999999999999997"/>
  </r>
  <r>
    <x v="2"/>
    <n v="1128299"/>
    <x v="105"/>
    <x v="2"/>
    <x v="22"/>
    <s v="Portland"/>
    <x v="2"/>
    <n v="0.55000000000000004"/>
    <n v="3750"/>
    <n v="2062.5"/>
    <n v="824.99999999999989"/>
    <n v="0.39999999999999997"/>
  </r>
  <r>
    <x v="2"/>
    <n v="1128299"/>
    <x v="105"/>
    <x v="2"/>
    <x v="22"/>
    <s v="Portland"/>
    <x v="3"/>
    <n v="0.40000000000000008"/>
    <n v="2750"/>
    <n v="1100.0000000000002"/>
    <n v="440.00000000000006"/>
    <n v="0.39999999999999997"/>
  </r>
  <r>
    <x v="2"/>
    <n v="1128299"/>
    <x v="105"/>
    <x v="2"/>
    <x v="22"/>
    <s v="Portland"/>
    <x v="4"/>
    <n v="0.45000000000000012"/>
    <n v="1750"/>
    <n v="787.50000000000023"/>
    <n v="354.37500000000011"/>
    <n v="0.45"/>
  </r>
  <r>
    <x v="2"/>
    <n v="1128299"/>
    <x v="105"/>
    <x v="2"/>
    <x v="22"/>
    <s v="Portland"/>
    <x v="5"/>
    <n v="0.60000000000000009"/>
    <n v="3500"/>
    <n v="2100.0000000000005"/>
    <n v="735.00000000000011"/>
    <n v="0.35"/>
  </r>
  <r>
    <x v="2"/>
    <n v="1128299"/>
    <x v="106"/>
    <x v="2"/>
    <x v="22"/>
    <s v="Portland"/>
    <x v="0"/>
    <n v="0.45"/>
    <n v="5500"/>
    <n v="2475"/>
    <n v="989.99999999999989"/>
    <n v="0.39999999999999997"/>
  </r>
  <r>
    <x v="2"/>
    <n v="1128299"/>
    <x v="106"/>
    <x v="2"/>
    <x v="22"/>
    <s v="Portland"/>
    <x v="1"/>
    <n v="0.5"/>
    <n v="4000"/>
    <n v="2000"/>
    <n v="799.99999999999989"/>
    <n v="0.39999999999999997"/>
  </r>
  <r>
    <x v="2"/>
    <n v="1128299"/>
    <x v="106"/>
    <x v="2"/>
    <x v="22"/>
    <s v="Portland"/>
    <x v="2"/>
    <n v="0.5"/>
    <n v="4000"/>
    <n v="2000"/>
    <n v="799.99999999999989"/>
    <n v="0.39999999999999997"/>
  </r>
  <r>
    <x v="2"/>
    <n v="1128299"/>
    <x v="106"/>
    <x v="2"/>
    <x v="22"/>
    <s v="Portland"/>
    <x v="3"/>
    <n v="0.45"/>
    <n v="3250"/>
    <n v="1462.5"/>
    <n v="585"/>
    <n v="0.39999999999999997"/>
  </r>
  <r>
    <x v="2"/>
    <n v="1128299"/>
    <x v="106"/>
    <x v="2"/>
    <x v="22"/>
    <s v="Portland"/>
    <x v="4"/>
    <n v="0.39999999999999997"/>
    <n v="2250"/>
    <n v="899.99999999999989"/>
    <n v="404.99999999999994"/>
    <n v="0.45"/>
  </r>
  <r>
    <x v="2"/>
    <n v="1128299"/>
    <x v="106"/>
    <x v="2"/>
    <x v="22"/>
    <s v="Portland"/>
    <x v="5"/>
    <n v="0.65"/>
    <n v="5750"/>
    <n v="3737.5"/>
    <n v="1308.125"/>
    <n v="0.35"/>
  </r>
  <r>
    <x v="2"/>
    <n v="1128299"/>
    <x v="107"/>
    <x v="2"/>
    <x v="22"/>
    <s v="Portland"/>
    <x v="0"/>
    <n v="0.6"/>
    <n v="8250"/>
    <n v="4950"/>
    <n v="1979.9999999999998"/>
    <n v="0.39999999999999997"/>
  </r>
  <r>
    <x v="2"/>
    <n v="1128299"/>
    <x v="107"/>
    <x v="2"/>
    <x v="22"/>
    <s v="Portland"/>
    <x v="1"/>
    <n v="0.7"/>
    <n v="7000"/>
    <n v="4900"/>
    <n v="1959.9999999999998"/>
    <n v="0.39999999999999997"/>
  </r>
  <r>
    <x v="2"/>
    <n v="1128299"/>
    <x v="107"/>
    <x v="2"/>
    <x v="22"/>
    <s v="Portland"/>
    <x v="2"/>
    <n v="0.85"/>
    <n v="7000"/>
    <n v="5950"/>
    <n v="2380"/>
    <n v="0.39999999999999997"/>
  </r>
  <r>
    <x v="2"/>
    <n v="1128299"/>
    <x v="107"/>
    <x v="2"/>
    <x v="22"/>
    <s v="Portland"/>
    <x v="3"/>
    <n v="0.85"/>
    <n v="5750"/>
    <n v="4887.5"/>
    <n v="1954.9999999999998"/>
    <n v="0.39999999999999997"/>
  </r>
  <r>
    <x v="2"/>
    <n v="1128299"/>
    <x v="107"/>
    <x v="2"/>
    <x v="22"/>
    <s v="Portland"/>
    <x v="4"/>
    <n v="0.95000000000000007"/>
    <n v="4500"/>
    <n v="4275"/>
    <n v="1923.75"/>
    <n v="0.45"/>
  </r>
  <r>
    <x v="2"/>
    <n v="1128299"/>
    <x v="107"/>
    <x v="2"/>
    <x v="22"/>
    <s v="Portland"/>
    <x v="5"/>
    <n v="1.1000000000000001"/>
    <n v="7500"/>
    <n v="8250"/>
    <n v="2887.5"/>
    <n v="0.35"/>
  </r>
  <r>
    <x v="2"/>
    <n v="1128299"/>
    <x v="108"/>
    <x v="2"/>
    <x v="22"/>
    <s v="Portland"/>
    <x v="0"/>
    <n v="0.9"/>
    <n v="9000"/>
    <n v="8100"/>
    <n v="3239.9999999999995"/>
    <n v="0.39999999999999997"/>
  </r>
  <r>
    <x v="2"/>
    <n v="1128299"/>
    <x v="108"/>
    <x v="2"/>
    <x v="22"/>
    <s v="Portland"/>
    <x v="1"/>
    <n v="0.95000000000000007"/>
    <n v="7500"/>
    <n v="7125.0000000000009"/>
    <n v="2850"/>
    <n v="0.39999999999999997"/>
  </r>
  <r>
    <x v="2"/>
    <n v="1128299"/>
    <x v="108"/>
    <x v="2"/>
    <x v="22"/>
    <s v="Portland"/>
    <x v="2"/>
    <n v="0.95000000000000007"/>
    <n v="7000"/>
    <n v="6650.0000000000009"/>
    <n v="2660"/>
    <n v="0.39999999999999997"/>
  </r>
  <r>
    <x v="2"/>
    <n v="1128299"/>
    <x v="108"/>
    <x v="2"/>
    <x v="22"/>
    <s v="Portland"/>
    <x v="3"/>
    <n v="0.9"/>
    <n v="6000"/>
    <n v="5400"/>
    <n v="2160"/>
    <n v="0.39999999999999997"/>
  </r>
  <r>
    <x v="2"/>
    <n v="1128299"/>
    <x v="108"/>
    <x v="2"/>
    <x v="22"/>
    <s v="Portland"/>
    <x v="4"/>
    <n v="0.95000000000000007"/>
    <n v="6500"/>
    <n v="6175"/>
    <n v="2778.75"/>
    <n v="0.45"/>
  </r>
  <r>
    <x v="2"/>
    <n v="1128299"/>
    <x v="108"/>
    <x v="2"/>
    <x v="22"/>
    <s v="Portland"/>
    <x v="5"/>
    <n v="1.1000000000000001"/>
    <n v="6500"/>
    <n v="7150.0000000000009"/>
    <n v="2502.5"/>
    <n v="0.35"/>
  </r>
  <r>
    <x v="2"/>
    <n v="1128299"/>
    <x v="109"/>
    <x v="2"/>
    <x v="22"/>
    <s v="Portland"/>
    <x v="0"/>
    <n v="0.95000000000000007"/>
    <n v="8500"/>
    <n v="8075.0000000000009"/>
    <n v="3230"/>
    <n v="0.39999999999999997"/>
  </r>
  <r>
    <x v="2"/>
    <n v="1128299"/>
    <x v="109"/>
    <x v="2"/>
    <x v="22"/>
    <s v="Portland"/>
    <x v="1"/>
    <n v="0.85000000000000009"/>
    <n v="8250"/>
    <n v="7012.5000000000009"/>
    <n v="2805"/>
    <n v="0.39999999999999997"/>
  </r>
  <r>
    <x v="2"/>
    <n v="1128299"/>
    <x v="109"/>
    <x v="2"/>
    <x v="22"/>
    <s v="Portland"/>
    <x v="2"/>
    <n v="0.75000000000000011"/>
    <n v="7000"/>
    <n v="5250.0000000000009"/>
    <n v="2100"/>
    <n v="0.39999999999999997"/>
  </r>
  <r>
    <x v="2"/>
    <n v="1128299"/>
    <x v="109"/>
    <x v="2"/>
    <x v="22"/>
    <s v="Portland"/>
    <x v="3"/>
    <n v="0.75000000000000011"/>
    <n v="4750"/>
    <n v="3562.5000000000005"/>
    <n v="1425"/>
    <n v="0.39999999999999997"/>
  </r>
  <r>
    <x v="2"/>
    <n v="1128299"/>
    <x v="109"/>
    <x v="2"/>
    <x v="22"/>
    <s v="Portland"/>
    <x v="4"/>
    <n v="0.64999999999999991"/>
    <n v="4750"/>
    <n v="3087.4999999999995"/>
    <n v="1389.3749999999998"/>
    <n v="0.45"/>
  </r>
  <r>
    <x v="2"/>
    <n v="1128299"/>
    <x v="109"/>
    <x v="2"/>
    <x v="22"/>
    <s v="Portland"/>
    <x v="5"/>
    <n v="0.7"/>
    <n v="3000"/>
    <n v="2100"/>
    <n v="735"/>
    <n v="0.35"/>
  </r>
  <r>
    <x v="2"/>
    <n v="1128299"/>
    <x v="110"/>
    <x v="2"/>
    <x v="22"/>
    <s v="Portland"/>
    <x v="0"/>
    <n v="0.45000000000000012"/>
    <n v="5000"/>
    <n v="2250.0000000000005"/>
    <n v="900.00000000000011"/>
    <n v="0.39999999999999997"/>
  </r>
  <r>
    <x v="2"/>
    <n v="1128299"/>
    <x v="110"/>
    <x v="2"/>
    <x v="22"/>
    <s v="Portland"/>
    <x v="1"/>
    <n v="0.50000000000000011"/>
    <n v="5000"/>
    <n v="2500.0000000000005"/>
    <n v="1000.0000000000001"/>
    <n v="0.39999999999999997"/>
  </r>
  <r>
    <x v="2"/>
    <n v="1128299"/>
    <x v="110"/>
    <x v="2"/>
    <x v="22"/>
    <s v="Portland"/>
    <x v="2"/>
    <n v="0.45000000000000012"/>
    <n v="3000"/>
    <n v="1350.0000000000005"/>
    <n v="540.00000000000011"/>
    <n v="0.39999999999999997"/>
  </r>
  <r>
    <x v="2"/>
    <n v="1128299"/>
    <x v="110"/>
    <x v="2"/>
    <x v="22"/>
    <s v="Portland"/>
    <x v="3"/>
    <n v="0.45000000000000012"/>
    <n v="2500"/>
    <n v="1125.0000000000002"/>
    <n v="450.00000000000006"/>
    <n v="0.39999999999999997"/>
  </r>
  <r>
    <x v="2"/>
    <n v="1128299"/>
    <x v="110"/>
    <x v="2"/>
    <x v="22"/>
    <s v="Portland"/>
    <x v="4"/>
    <n v="0.55000000000000004"/>
    <n v="2750"/>
    <n v="1512.5000000000002"/>
    <n v="680.62500000000011"/>
    <n v="0.45"/>
  </r>
  <r>
    <x v="2"/>
    <n v="1128299"/>
    <x v="110"/>
    <x v="2"/>
    <x v="22"/>
    <s v="Portland"/>
    <x v="5"/>
    <n v="0.39999999999999997"/>
    <n v="3000"/>
    <n v="1200"/>
    <n v="420"/>
    <n v="0.35"/>
  </r>
  <r>
    <x v="2"/>
    <n v="1128299"/>
    <x v="111"/>
    <x v="2"/>
    <x v="22"/>
    <s v="Portland"/>
    <x v="0"/>
    <n v="0.35000000000000003"/>
    <n v="4000"/>
    <n v="1400.0000000000002"/>
    <n v="560"/>
    <n v="0.39999999999999997"/>
  </r>
  <r>
    <x v="2"/>
    <n v="1128299"/>
    <x v="111"/>
    <x v="2"/>
    <x v="22"/>
    <s v="Portland"/>
    <x v="1"/>
    <n v="0.50000000000000011"/>
    <n v="5750"/>
    <n v="2875.0000000000005"/>
    <n v="1150"/>
    <n v="0.39999999999999997"/>
  </r>
  <r>
    <x v="2"/>
    <n v="1128299"/>
    <x v="111"/>
    <x v="2"/>
    <x v="22"/>
    <s v="Portland"/>
    <x v="2"/>
    <n v="0.45000000000000012"/>
    <n v="4000"/>
    <n v="1800.0000000000005"/>
    <n v="720.00000000000011"/>
    <n v="0.39999999999999997"/>
  </r>
  <r>
    <x v="2"/>
    <n v="1128299"/>
    <x v="111"/>
    <x v="2"/>
    <x v="22"/>
    <s v="Portland"/>
    <x v="3"/>
    <n v="0.40000000000000008"/>
    <n v="3750"/>
    <n v="1500.0000000000002"/>
    <n v="600"/>
    <n v="0.39999999999999997"/>
  </r>
  <r>
    <x v="2"/>
    <n v="1128299"/>
    <x v="111"/>
    <x v="2"/>
    <x v="22"/>
    <s v="Portland"/>
    <x v="4"/>
    <n v="0.5"/>
    <n v="3500"/>
    <n v="1750"/>
    <n v="787.5"/>
    <n v="0.45"/>
  </r>
  <r>
    <x v="2"/>
    <n v="1128299"/>
    <x v="111"/>
    <x v="2"/>
    <x v="22"/>
    <s v="Portland"/>
    <x v="5"/>
    <n v="0.55000000000000004"/>
    <n v="4000"/>
    <n v="2200"/>
    <n v="770"/>
    <n v="0.35"/>
  </r>
  <r>
    <x v="2"/>
    <n v="1128299"/>
    <x v="112"/>
    <x v="2"/>
    <x v="22"/>
    <s v="Portland"/>
    <x v="0"/>
    <n v="0.40000000000000008"/>
    <n v="6250"/>
    <n v="2500.0000000000005"/>
    <n v="1000.0000000000001"/>
    <n v="0.39999999999999997"/>
  </r>
  <r>
    <x v="2"/>
    <n v="1128299"/>
    <x v="112"/>
    <x v="2"/>
    <x v="22"/>
    <s v="Portland"/>
    <x v="1"/>
    <n v="0.45000000000000012"/>
    <n v="7000"/>
    <n v="3150.0000000000009"/>
    <n v="1260.0000000000002"/>
    <n v="0.39999999999999997"/>
  </r>
  <r>
    <x v="2"/>
    <n v="1128299"/>
    <x v="112"/>
    <x v="2"/>
    <x v="22"/>
    <s v="Portland"/>
    <x v="2"/>
    <n v="0.40000000000000008"/>
    <n v="5250"/>
    <n v="2100.0000000000005"/>
    <n v="840.00000000000011"/>
    <n v="0.39999999999999997"/>
  </r>
  <r>
    <x v="2"/>
    <n v="1128299"/>
    <x v="112"/>
    <x v="2"/>
    <x v="22"/>
    <s v="Portland"/>
    <x v="3"/>
    <n v="0.50000000000000011"/>
    <n v="5000"/>
    <n v="2500.0000000000005"/>
    <n v="1000.0000000000001"/>
    <n v="0.39999999999999997"/>
  </r>
  <r>
    <x v="2"/>
    <n v="1128299"/>
    <x v="112"/>
    <x v="2"/>
    <x v="22"/>
    <s v="Portland"/>
    <x v="4"/>
    <n v="0.70000000000000007"/>
    <n v="4750"/>
    <n v="3325.0000000000005"/>
    <n v="1496.2500000000002"/>
    <n v="0.45"/>
  </r>
  <r>
    <x v="2"/>
    <n v="1128299"/>
    <x v="112"/>
    <x v="2"/>
    <x v="22"/>
    <s v="Portland"/>
    <x v="5"/>
    <n v="0.8500000000000002"/>
    <n v="6000"/>
    <n v="5100.0000000000009"/>
    <n v="1785.0000000000002"/>
    <n v="0.35"/>
  </r>
  <r>
    <x v="2"/>
    <n v="1128299"/>
    <x v="113"/>
    <x v="2"/>
    <x v="22"/>
    <s v="Portland"/>
    <x v="0"/>
    <n v="0.70000000000000018"/>
    <n v="8000"/>
    <n v="5600.0000000000018"/>
    <n v="2240.0000000000005"/>
    <n v="0.39999999999999997"/>
  </r>
  <r>
    <x v="2"/>
    <n v="1128299"/>
    <x v="113"/>
    <x v="2"/>
    <x v="22"/>
    <s v="Portland"/>
    <x v="1"/>
    <n v="0.80000000000000027"/>
    <n v="8000"/>
    <n v="6400.0000000000018"/>
    <n v="2560.0000000000005"/>
    <n v="0.39999999999999997"/>
  </r>
  <r>
    <x v="2"/>
    <n v="1128299"/>
    <x v="113"/>
    <x v="2"/>
    <x v="22"/>
    <s v="Portland"/>
    <x v="2"/>
    <n v="0.75000000000000022"/>
    <n v="6000"/>
    <n v="4500.0000000000009"/>
    <n v="1800.0000000000002"/>
    <n v="0.39999999999999997"/>
  </r>
  <r>
    <x v="2"/>
    <n v="1128299"/>
    <x v="113"/>
    <x v="2"/>
    <x v="22"/>
    <s v="Portland"/>
    <x v="3"/>
    <n v="0.75000000000000022"/>
    <n v="6000"/>
    <n v="4500.0000000000009"/>
    <n v="1800.0000000000002"/>
    <n v="0.39999999999999997"/>
  </r>
  <r>
    <x v="2"/>
    <n v="1128299"/>
    <x v="113"/>
    <x v="2"/>
    <x v="22"/>
    <s v="Portland"/>
    <x v="4"/>
    <n v="0.8500000000000002"/>
    <n v="5250"/>
    <n v="4462.5000000000009"/>
    <n v="2008.1250000000005"/>
    <n v="0.45"/>
  </r>
  <r>
    <x v="2"/>
    <n v="1128299"/>
    <x v="113"/>
    <x v="2"/>
    <x v="22"/>
    <s v="Portland"/>
    <x v="5"/>
    <n v="0.90000000000000024"/>
    <n v="6250"/>
    <n v="5625.0000000000018"/>
    <n v="1968.7500000000005"/>
    <n v="0.35"/>
  </r>
  <r>
    <x v="1"/>
    <n v="1197831"/>
    <x v="58"/>
    <x v="1"/>
    <x v="23"/>
    <s v="New Orleans"/>
    <x v="0"/>
    <n v="0.2"/>
    <n v="6750"/>
    <n v="1350"/>
    <n v="405"/>
    <n v="0.3"/>
  </r>
  <r>
    <x v="1"/>
    <n v="1197831"/>
    <x v="58"/>
    <x v="1"/>
    <x v="23"/>
    <s v="New Orleans"/>
    <x v="1"/>
    <n v="0.3"/>
    <n v="6750"/>
    <n v="2025"/>
    <n v="607.5"/>
    <n v="0.3"/>
  </r>
  <r>
    <x v="1"/>
    <n v="1197831"/>
    <x v="58"/>
    <x v="1"/>
    <x v="23"/>
    <s v="New Orleans"/>
    <x v="2"/>
    <n v="0.3"/>
    <n v="4750"/>
    <n v="1425"/>
    <n v="427.5"/>
    <n v="0.3"/>
  </r>
  <r>
    <x v="1"/>
    <n v="1197831"/>
    <x v="58"/>
    <x v="1"/>
    <x v="23"/>
    <s v="New Orleans"/>
    <x v="3"/>
    <n v="0.35"/>
    <n v="4750"/>
    <n v="1662.5"/>
    <n v="665"/>
    <n v="0.4"/>
  </r>
  <r>
    <x v="1"/>
    <n v="1197831"/>
    <x v="58"/>
    <x v="1"/>
    <x v="23"/>
    <s v="New Orleans"/>
    <x v="4"/>
    <n v="0.4"/>
    <n v="3250"/>
    <n v="1300"/>
    <n v="325"/>
    <n v="0.25"/>
  </r>
  <r>
    <x v="1"/>
    <n v="1197831"/>
    <x v="58"/>
    <x v="1"/>
    <x v="23"/>
    <s v="New Orleans"/>
    <x v="5"/>
    <n v="0.35"/>
    <n v="4750"/>
    <n v="1662.5"/>
    <n v="748.125"/>
    <n v="0.45"/>
  </r>
  <r>
    <x v="1"/>
    <n v="1197831"/>
    <x v="172"/>
    <x v="1"/>
    <x v="23"/>
    <s v="New Orleans"/>
    <x v="0"/>
    <n v="0.25"/>
    <n v="6250"/>
    <n v="1562.5"/>
    <n v="468.75"/>
    <n v="0.3"/>
  </r>
  <r>
    <x v="1"/>
    <n v="1197831"/>
    <x v="172"/>
    <x v="1"/>
    <x v="23"/>
    <s v="New Orleans"/>
    <x v="1"/>
    <n v="0.35"/>
    <n v="6000"/>
    <n v="2100"/>
    <n v="630"/>
    <n v="0.3"/>
  </r>
  <r>
    <x v="1"/>
    <n v="1197831"/>
    <x v="172"/>
    <x v="1"/>
    <x v="23"/>
    <s v="New Orleans"/>
    <x v="2"/>
    <n v="0.35"/>
    <n v="4250"/>
    <n v="1487.5"/>
    <n v="446.25"/>
    <n v="0.3"/>
  </r>
  <r>
    <x v="1"/>
    <n v="1197831"/>
    <x v="172"/>
    <x v="1"/>
    <x v="23"/>
    <s v="New Orleans"/>
    <x v="3"/>
    <n v="0.35"/>
    <n v="3750"/>
    <n v="1312.5"/>
    <n v="525"/>
    <n v="0.4"/>
  </r>
  <r>
    <x v="1"/>
    <n v="1197831"/>
    <x v="172"/>
    <x v="1"/>
    <x v="23"/>
    <s v="New Orleans"/>
    <x v="4"/>
    <n v="0.4"/>
    <n v="2500"/>
    <n v="1000"/>
    <n v="250"/>
    <n v="0.25"/>
  </r>
  <r>
    <x v="1"/>
    <n v="1197831"/>
    <x v="172"/>
    <x v="1"/>
    <x v="23"/>
    <s v="New Orleans"/>
    <x v="5"/>
    <n v="0.35"/>
    <n v="4500"/>
    <n v="1575"/>
    <n v="708.75"/>
    <n v="0.45"/>
  </r>
  <r>
    <x v="1"/>
    <n v="1197831"/>
    <x v="173"/>
    <x v="1"/>
    <x v="23"/>
    <s v="New Orleans"/>
    <x v="0"/>
    <n v="0.3"/>
    <n v="6250"/>
    <n v="1875"/>
    <n v="656.25"/>
    <n v="0.35"/>
  </r>
  <r>
    <x v="1"/>
    <n v="1197831"/>
    <x v="173"/>
    <x v="1"/>
    <x v="23"/>
    <s v="New Orleans"/>
    <x v="1"/>
    <n v="0.4"/>
    <n v="6250"/>
    <n v="2500"/>
    <n v="875"/>
    <n v="0.35"/>
  </r>
  <r>
    <x v="1"/>
    <n v="1197831"/>
    <x v="173"/>
    <x v="1"/>
    <x v="23"/>
    <s v="New Orleans"/>
    <x v="2"/>
    <n v="0.3"/>
    <n v="4500"/>
    <n v="1350"/>
    <n v="472.49999999999994"/>
    <n v="0.35"/>
  </r>
  <r>
    <x v="1"/>
    <n v="1197831"/>
    <x v="173"/>
    <x v="1"/>
    <x v="23"/>
    <s v="New Orleans"/>
    <x v="3"/>
    <n v="0.35000000000000003"/>
    <n v="3500"/>
    <n v="1225.0000000000002"/>
    <n v="551.25000000000011"/>
    <n v="0.45"/>
  </r>
  <r>
    <x v="1"/>
    <n v="1197831"/>
    <x v="173"/>
    <x v="1"/>
    <x v="23"/>
    <s v="New Orleans"/>
    <x v="4"/>
    <n v="0.4"/>
    <n v="2500"/>
    <n v="1000"/>
    <n v="300"/>
    <n v="0.3"/>
  </r>
  <r>
    <x v="1"/>
    <n v="1197831"/>
    <x v="173"/>
    <x v="1"/>
    <x v="23"/>
    <s v="New Orleans"/>
    <x v="5"/>
    <n v="0.35000000000000003"/>
    <n v="4000"/>
    <n v="1400.0000000000002"/>
    <n v="700.00000000000011"/>
    <n v="0.5"/>
  </r>
  <r>
    <x v="1"/>
    <n v="1197831"/>
    <x v="60"/>
    <x v="1"/>
    <x v="23"/>
    <s v="New Orleans"/>
    <x v="0"/>
    <n v="0.19999999999999998"/>
    <n v="6500"/>
    <n v="1300"/>
    <n v="454.99999999999994"/>
    <n v="0.35"/>
  </r>
  <r>
    <x v="1"/>
    <n v="1197831"/>
    <x v="60"/>
    <x v="1"/>
    <x v="23"/>
    <s v="New Orleans"/>
    <x v="1"/>
    <n v="0.30000000000000004"/>
    <n v="6500"/>
    <n v="1950.0000000000002"/>
    <n v="682.5"/>
    <n v="0.35"/>
  </r>
  <r>
    <x v="1"/>
    <n v="1197831"/>
    <x v="60"/>
    <x v="1"/>
    <x v="23"/>
    <s v="New Orleans"/>
    <x v="2"/>
    <n v="0.24999999999999997"/>
    <n v="4750"/>
    <n v="1187.4999999999998"/>
    <n v="415.62499999999989"/>
    <n v="0.35"/>
  </r>
  <r>
    <x v="1"/>
    <n v="1197831"/>
    <x v="60"/>
    <x v="1"/>
    <x v="23"/>
    <s v="New Orleans"/>
    <x v="3"/>
    <n v="0.30000000000000004"/>
    <n v="3750"/>
    <n v="1125.0000000000002"/>
    <n v="506.25000000000011"/>
    <n v="0.45"/>
  </r>
  <r>
    <x v="1"/>
    <n v="1197831"/>
    <x v="60"/>
    <x v="1"/>
    <x v="23"/>
    <s v="New Orleans"/>
    <x v="4"/>
    <n v="0.35"/>
    <n v="2750"/>
    <n v="962.49999999999989"/>
    <n v="288.74999999999994"/>
    <n v="0.3"/>
  </r>
  <r>
    <x v="1"/>
    <n v="1197831"/>
    <x v="60"/>
    <x v="1"/>
    <x v="23"/>
    <s v="New Orleans"/>
    <x v="5"/>
    <n v="0.30000000000000004"/>
    <n v="5500"/>
    <n v="1650.0000000000002"/>
    <n v="825.00000000000011"/>
    <n v="0.5"/>
  </r>
  <r>
    <x v="1"/>
    <n v="1197831"/>
    <x v="174"/>
    <x v="1"/>
    <x v="23"/>
    <s v="New Orleans"/>
    <x v="0"/>
    <n v="0.19999999999999998"/>
    <n v="7000"/>
    <n v="1399.9999999999998"/>
    <n v="489.99999999999989"/>
    <n v="0.35"/>
  </r>
  <r>
    <x v="1"/>
    <n v="1197831"/>
    <x v="174"/>
    <x v="1"/>
    <x v="23"/>
    <s v="New Orleans"/>
    <x v="1"/>
    <n v="0.30000000000000004"/>
    <n v="7250"/>
    <n v="2175.0000000000005"/>
    <n v="761.25000000000011"/>
    <n v="0.35"/>
  </r>
  <r>
    <x v="1"/>
    <n v="1197831"/>
    <x v="174"/>
    <x v="1"/>
    <x v="23"/>
    <s v="New Orleans"/>
    <x v="2"/>
    <n v="0.24999999999999997"/>
    <n v="5750"/>
    <n v="1437.4999999999998"/>
    <n v="503.12499999999989"/>
    <n v="0.35"/>
  </r>
  <r>
    <x v="1"/>
    <n v="1197831"/>
    <x v="174"/>
    <x v="1"/>
    <x v="23"/>
    <s v="New Orleans"/>
    <x v="3"/>
    <n v="0.35000000000000003"/>
    <n v="5000"/>
    <n v="1750.0000000000002"/>
    <n v="787.50000000000011"/>
    <n v="0.45"/>
  </r>
  <r>
    <x v="1"/>
    <n v="1197831"/>
    <x v="174"/>
    <x v="1"/>
    <x v="23"/>
    <s v="New Orleans"/>
    <x v="4"/>
    <n v="0.5"/>
    <n v="4000"/>
    <n v="2000"/>
    <n v="600"/>
    <n v="0.3"/>
  </r>
  <r>
    <x v="1"/>
    <n v="1197831"/>
    <x v="174"/>
    <x v="1"/>
    <x v="23"/>
    <s v="New Orleans"/>
    <x v="5"/>
    <n v="0.45"/>
    <n v="7500"/>
    <n v="3375"/>
    <n v="1687.5"/>
    <n v="0.5"/>
  </r>
  <r>
    <x v="1"/>
    <n v="1197831"/>
    <x v="175"/>
    <x v="1"/>
    <x v="23"/>
    <s v="New Orleans"/>
    <x v="0"/>
    <n v="0.45"/>
    <n v="7500"/>
    <n v="3375"/>
    <n v="1181.25"/>
    <n v="0.35"/>
  </r>
  <r>
    <x v="1"/>
    <n v="1197831"/>
    <x v="175"/>
    <x v="1"/>
    <x v="23"/>
    <s v="New Orleans"/>
    <x v="1"/>
    <n v="0.5"/>
    <n v="7500"/>
    <n v="3750"/>
    <n v="1312.5"/>
    <n v="0.35"/>
  </r>
  <r>
    <x v="1"/>
    <n v="1197831"/>
    <x v="175"/>
    <x v="1"/>
    <x v="23"/>
    <s v="New Orleans"/>
    <x v="2"/>
    <n v="0.5"/>
    <n v="6000"/>
    <n v="3000"/>
    <n v="1050"/>
    <n v="0.35"/>
  </r>
  <r>
    <x v="1"/>
    <n v="1197831"/>
    <x v="175"/>
    <x v="1"/>
    <x v="23"/>
    <s v="New Orleans"/>
    <x v="3"/>
    <n v="0.5"/>
    <n v="5500"/>
    <n v="2750"/>
    <n v="1237.5"/>
    <n v="0.45"/>
  </r>
  <r>
    <x v="1"/>
    <n v="1197831"/>
    <x v="175"/>
    <x v="1"/>
    <x v="23"/>
    <s v="New Orleans"/>
    <x v="4"/>
    <n v="0.55000000000000004"/>
    <n v="4500"/>
    <n v="2475"/>
    <n v="742.5"/>
    <n v="0.3"/>
  </r>
  <r>
    <x v="1"/>
    <n v="1197831"/>
    <x v="175"/>
    <x v="1"/>
    <x v="23"/>
    <s v="New Orleans"/>
    <x v="5"/>
    <n v="0.60000000000000009"/>
    <n v="8250"/>
    <n v="4950.0000000000009"/>
    <n v="2475.0000000000005"/>
    <n v="0.5"/>
  </r>
  <r>
    <x v="1"/>
    <n v="1197831"/>
    <x v="176"/>
    <x v="1"/>
    <x v="23"/>
    <s v="New Orleans"/>
    <x v="0"/>
    <n v="0.5"/>
    <n v="7750"/>
    <n v="3875"/>
    <n v="1549.9999999999998"/>
    <n v="0.39999999999999997"/>
  </r>
  <r>
    <x v="1"/>
    <n v="1197831"/>
    <x v="176"/>
    <x v="1"/>
    <x v="23"/>
    <s v="New Orleans"/>
    <x v="1"/>
    <n v="0.55000000000000004"/>
    <n v="7750"/>
    <n v="4262.5"/>
    <n v="1704.9999999999998"/>
    <n v="0.39999999999999997"/>
  </r>
  <r>
    <x v="1"/>
    <n v="1197831"/>
    <x v="176"/>
    <x v="1"/>
    <x v="23"/>
    <s v="New Orleans"/>
    <x v="2"/>
    <n v="0.5"/>
    <n v="9250"/>
    <n v="4625"/>
    <n v="1849.9999999999998"/>
    <n v="0.39999999999999997"/>
  </r>
  <r>
    <x v="1"/>
    <n v="1197831"/>
    <x v="176"/>
    <x v="1"/>
    <x v="23"/>
    <s v="New Orleans"/>
    <x v="3"/>
    <n v="0.5"/>
    <n v="5250"/>
    <n v="2625"/>
    <n v="1312.5"/>
    <n v="0.5"/>
  </r>
  <r>
    <x v="1"/>
    <n v="1197831"/>
    <x v="176"/>
    <x v="1"/>
    <x v="23"/>
    <s v="New Orleans"/>
    <x v="4"/>
    <n v="0.55000000000000004"/>
    <n v="5250"/>
    <n v="2887.5000000000005"/>
    <n v="1010.6250000000001"/>
    <n v="0.35"/>
  </r>
  <r>
    <x v="1"/>
    <n v="1197831"/>
    <x v="176"/>
    <x v="1"/>
    <x v="23"/>
    <s v="New Orleans"/>
    <x v="5"/>
    <n v="0.65"/>
    <n v="8000"/>
    <n v="5200"/>
    <n v="2860.0000000000005"/>
    <n v="0.55000000000000004"/>
  </r>
  <r>
    <x v="1"/>
    <n v="1197831"/>
    <x v="177"/>
    <x v="1"/>
    <x v="23"/>
    <s v="New Orleans"/>
    <x v="0"/>
    <n v="0.5"/>
    <n v="7500"/>
    <n v="3750"/>
    <n v="1499.9999999999998"/>
    <n v="0.39999999999999997"/>
  </r>
  <r>
    <x v="1"/>
    <n v="1197831"/>
    <x v="177"/>
    <x v="1"/>
    <x v="23"/>
    <s v="New Orleans"/>
    <x v="1"/>
    <n v="0.55000000000000004"/>
    <n v="7500"/>
    <n v="4125"/>
    <n v="1649.9999999999998"/>
    <n v="0.39999999999999997"/>
  </r>
  <r>
    <x v="1"/>
    <n v="1197831"/>
    <x v="177"/>
    <x v="1"/>
    <x v="23"/>
    <s v="New Orleans"/>
    <x v="2"/>
    <n v="0.5"/>
    <n v="9250"/>
    <n v="4625"/>
    <n v="1849.9999999999998"/>
    <n v="0.39999999999999997"/>
  </r>
  <r>
    <x v="1"/>
    <n v="1197831"/>
    <x v="177"/>
    <x v="1"/>
    <x v="23"/>
    <s v="New Orleans"/>
    <x v="3"/>
    <n v="0.5"/>
    <n v="4750"/>
    <n v="2375"/>
    <n v="1187.5"/>
    <n v="0.5"/>
  </r>
  <r>
    <x v="1"/>
    <n v="1197831"/>
    <x v="177"/>
    <x v="1"/>
    <x v="23"/>
    <s v="New Orleans"/>
    <x v="4"/>
    <n v="0.55000000000000004"/>
    <n v="4750"/>
    <n v="2612.5"/>
    <n v="914.37499999999989"/>
    <n v="0.35"/>
  </r>
  <r>
    <x v="1"/>
    <n v="1197831"/>
    <x v="177"/>
    <x v="1"/>
    <x v="23"/>
    <s v="New Orleans"/>
    <x v="5"/>
    <n v="0.6"/>
    <n v="7250"/>
    <n v="4350"/>
    <n v="2392.5"/>
    <n v="0.55000000000000004"/>
  </r>
  <r>
    <x v="1"/>
    <n v="1197831"/>
    <x v="178"/>
    <x v="1"/>
    <x v="23"/>
    <s v="New Orleans"/>
    <x v="0"/>
    <n v="0.55000000000000004"/>
    <n v="6750"/>
    <n v="3712.5000000000005"/>
    <n v="1485"/>
    <n v="0.39999999999999997"/>
  </r>
  <r>
    <x v="1"/>
    <n v="1197831"/>
    <x v="178"/>
    <x v="1"/>
    <x v="23"/>
    <s v="New Orleans"/>
    <x v="1"/>
    <n v="0.55000000000000004"/>
    <n v="6250"/>
    <n v="3437.5000000000005"/>
    <n v="1375"/>
    <n v="0.39999999999999997"/>
  </r>
  <r>
    <x v="1"/>
    <n v="1197831"/>
    <x v="178"/>
    <x v="1"/>
    <x v="23"/>
    <s v="New Orleans"/>
    <x v="2"/>
    <n v="0.6"/>
    <n v="6750"/>
    <n v="4050"/>
    <n v="1619.9999999999998"/>
    <n v="0.39999999999999997"/>
  </r>
  <r>
    <x v="1"/>
    <n v="1197831"/>
    <x v="178"/>
    <x v="1"/>
    <x v="23"/>
    <s v="New Orleans"/>
    <x v="3"/>
    <n v="0.6"/>
    <n v="4000"/>
    <n v="2400"/>
    <n v="1200"/>
    <n v="0.5"/>
  </r>
  <r>
    <x v="1"/>
    <n v="1197831"/>
    <x v="178"/>
    <x v="1"/>
    <x v="23"/>
    <s v="New Orleans"/>
    <x v="4"/>
    <n v="0.55000000000000004"/>
    <n v="4000"/>
    <n v="2200"/>
    <n v="770"/>
    <n v="0.35"/>
  </r>
  <r>
    <x v="1"/>
    <n v="1197831"/>
    <x v="178"/>
    <x v="1"/>
    <x v="23"/>
    <s v="New Orleans"/>
    <x v="5"/>
    <n v="0.5"/>
    <n v="6250"/>
    <n v="3125"/>
    <n v="1718.7500000000002"/>
    <n v="0.55000000000000004"/>
  </r>
  <r>
    <x v="1"/>
    <n v="1197831"/>
    <x v="179"/>
    <x v="1"/>
    <x v="23"/>
    <s v="New Orleans"/>
    <x v="0"/>
    <n v="0.4"/>
    <n v="5750"/>
    <n v="2300"/>
    <n v="919.99999999999989"/>
    <n v="0.39999999999999997"/>
  </r>
  <r>
    <x v="1"/>
    <n v="1197831"/>
    <x v="179"/>
    <x v="1"/>
    <x v="23"/>
    <s v="New Orleans"/>
    <x v="1"/>
    <n v="0.4"/>
    <n v="5750"/>
    <n v="2300"/>
    <n v="919.99999999999989"/>
    <n v="0.39999999999999997"/>
  </r>
  <r>
    <x v="1"/>
    <n v="1197831"/>
    <x v="179"/>
    <x v="1"/>
    <x v="23"/>
    <s v="New Orleans"/>
    <x v="2"/>
    <n v="0.45"/>
    <n v="5250"/>
    <n v="2362.5"/>
    <n v="944.99999999999989"/>
    <n v="0.39999999999999997"/>
  </r>
  <r>
    <x v="1"/>
    <n v="1197831"/>
    <x v="179"/>
    <x v="1"/>
    <x v="23"/>
    <s v="New Orleans"/>
    <x v="3"/>
    <n v="0.45"/>
    <n v="3750"/>
    <n v="1687.5"/>
    <n v="843.75"/>
    <n v="0.5"/>
  </r>
  <r>
    <x v="1"/>
    <n v="1197831"/>
    <x v="179"/>
    <x v="1"/>
    <x v="23"/>
    <s v="New Orleans"/>
    <x v="4"/>
    <n v="0.35000000000000003"/>
    <n v="3500"/>
    <n v="1225.0000000000002"/>
    <n v="428.75000000000006"/>
    <n v="0.35"/>
  </r>
  <r>
    <x v="1"/>
    <n v="1197831"/>
    <x v="179"/>
    <x v="1"/>
    <x v="23"/>
    <s v="New Orleans"/>
    <x v="5"/>
    <n v="0.45"/>
    <n v="5250"/>
    <n v="2362.5"/>
    <n v="1299.375"/>
    <n v="0.55000000000000004"/>
  </r>
  <r>
    <x v="1"/>
    <n v="1197831"/>
    <x v="64"/>
    <x v="1"/>
    <x v="23"/>
    <s v="New Orleans"/>
    <x v="0"/>
    <n v="0.35000000000000003"/>
    <n v="6750"/>
    <n v="2362.5"/>
    <n v="944.99999999999989"/>
    <n v="0.39999999999999997"/>
  </r>
  <r>
    <x v="1"/>
    <n v="1197831"/>
    <x v="64"/>
    <x v="1"/>
    <x v="23"/>
    <s v="New Orleans"/>
    <x v="1"/>
    <n v="0.35000000000000003"/>
    <n v="6750"/>
    <n v="2362.5"/>
    <n v="944.99999999999989"/>
    <n v="0.39999999999999997"/>
  </r>
  <r>
    <x v="1"/>
    <n v="1197831"/>
    <x v="64"/>
    <x v="1"/>
    <x v="23"/>
    <s v="New Orleans"/>
    <x v="2"/>
    <n v="0.6"/>
    <n v="6000"/>
    <n v="3600"/>
    <n v="1439.9999999999998"/>
    <n v="0.39999999999999997"/>
  </r>
  <r>
    <x v="1"/>
    <n v="1197831"/>
    <x v="64"/>
    <x v="1"/>
    <x v="23"/>
    <s v="New Orleans"/>
    <x v="3"/>
    <n v="0.6"/>
    <n v="4500"/>
    <n v="2700"/>
    <n v="1350"/>
    <n v="0.5"/>
  </r>
  <r>
    <x v="1"/>
    <n v="1197831"/>
    <x v="64"/>
    <x v="1"/>
    <x v="23"/>
    <s v="New Orleans"/>
    <x v="4"/>
    <n v="0.54999999999999993"/>
    <n v="4250"/>
    <n v="2337.4999999999995"/>
    <n v="818.12499999999977"/>
    <n v="0.35"/>
  </r>
  <r>
    <x v="1"/>
    <n v="1197831"/>
    <x v="64"/>
    <x v="1"/>
    <x v="23"/>
    <s v="New Orleans"/>
    <x v="5"/>
    <n v="0.65"/>
    <n v="6250"/>
    <n v="4062.5"/>
    <n v="2234.375"/>
    <n v="0.55000000000000004"/>
  </r>
  <r>
    <x v="1"/>
    <n v="1197831"/>
    <x v="65"/>
    <x v="1"/>
    <x v="23"/>
    <s v="New Orleans"/>
    <x v="0"/>
    <n v="0.54999999999999993"/>
    <n v="7750"/>
    <n v="4262.4999999999991"/>
    <n v="1704.9999999999995"/>
    <n v="0.39999999999999997"/>
  </r>
  <r>
    <x v="1"/>
    <n v="1197831"/>
    <x v="65"/>
    <x v="1"/>
    <x v="23"/>
    <s v="New Orleans"/>
    <x v="1"/>
    <n v="0.54999999999999993"/>
    <n v="7750"/>
    <n v="4262.4999999999991"/>
    <n v="1704.9999999999995"/>
    <n v="0.39999999999999997"/>
  </r>
  <r>
    <x v="1"/>
    <n v="1197831"/>
    <x v="65"/>
    <x v="1"/>
    <x v="23"/>
    <s v="New Orleans"/>
    <x v="2"/>
    <n v="0.6"/>
    <n v="6750"/>
    <n v="4050"/>
    <n v="1619.9999999999998"/>
    <n v="0.39999999999999997"/>
  </r>
  <r>
    <x v="1"/>
    <n v="1197831"/>
    <x v="65"/>
    <x v="1"/>
    <x v="23"/>
    <s v="New Orleans"/>
    <x v="3"/>
    <n v="0.6"/>
    <n v="5250"/>
    <n v="3150"/>
    <n v="1575"/>
    <n v="0.5"/>
  </r>
  <r>
    <x v="1"/>
    <n v="1197831"/>
    <x v="65"/>
    <x v="1"/>
    <x v="23"/>
    <s v="New Orleans"/>
    <x v="4"/>
    <n v="0.54999999999999993"/>
    <n v="4750"/>
    <n v="2612.4999999999995"/>
    <n v="914.37499999999977"/>
    <n v="0.35"/>
  </r>
  <r>
    <x v="1"/>
    <n v="1197831"/>
    <x v="65"/>
    <x v="1"/>
    <x v="23"/>
    <s v="New Orleans"/>
    <x v="5"/>
    <n v="0.65"/>
    <n v="7250"/>
    <n v="4712.5"/>
    <n v="2591.875"/>
    <n v="0.55000000000000004"/>
  </r>
  <r>
    <x v="2"/>
    <n v="1128299"/>
    <x v="180"/>
    <x v="2"/>
    <x v="24"/>
    <s v="Boise"/>
    <x v="0"/>
    <n v="0.29999999999999993"/>
    <n v="4250"/>
    <n v="1274.9999999999998"/>
    <n v="446.24999999999989"/>
    <n v="0.35"/>
  </r>
  <r>
    <x v="2"/>
    <n v="1128299"/>
    <x v="180"/>
    <x v="2"/>
    <x v="24"/>
    <s v="Boise"/>
    <x v="1"/>
    <n v="0.4"/>
    <n v="4250"/>
    <n v="1700"/>
    <n v="680"/>
    <n v="0.4"/>
  </r>
  <r>
    <x v="2"/>
    <n v="1128299"/>
    <x v="180"/>
    <x v="2"/>
    <x v="24"/>
    <s v="Boise"/>
    <x v="2"/>
    <n v="0.4"/>
    <n v="4250"/>
    <n v="1700"/>
    <n v="595"/>
    <n v="0.35"/>
  </r>
  <r>
    <x v="2"/>
    <n v="1128299"/>
    <x v="180"/>
    <x v="2"/>
    <x v="24"/>
    <s v="Boise"/>
    <x v="3"/>
    <n v="0.4"/>
    <n v="2750"/>
    <n v="1100"/>
    <n v="385"/>
    <n v="0.35"/>
  </r>
  <r>
    <x v="2"/>
    <n v="1128299"/>
    <x v="180"/>
    <x v="2"/>
    <x v="24"/>
    <s v="Boise"/>
    <x v="4"/>
    <n v="0.45000000000000007"/>
    <n v="2250"/>
    <n v="1012.5000000000001"/>
    <n v="303.75"/>
    <n v="0.3"/>
  </r>
  <r>
    <x v="2"/>
    <n v="1128299"/>
    <x v="180"/>
    <x v="2"/>
    <x v="24"/>
    <s v="Boise"/>
    <x v="5"/>
    <n v="0.4"/>
    <n v="4250"/>
    <n v="1700"/>
    <n v="425"/>
    <n v="0.25"/>
  </r>
  <r>
    <x v="2"/>
    <n v="1128299"/>
    <x v="181"/>
    <x v="2"/>
    <x v="24"/>
    <s v="Boise"/>
    <x v="0"/>
    <n v="0.29999999999999993"/>
    <n v="4750"/>
    <n v="1424.9999999999998"/>
    <n v="498.74999999999989"/>
    <n v="0.35"/>
  </r>
  <r>
    <x v="2"/>
    <n v="1128299"/>
    <x v="181"/>
    <x v="2"/>
    <x v="24"/>
    <s v="Boise"/>
    <x v="1"/>
    <n v="0.4"/>
    <n v="3750"/>
    <n v="1500"/>
    <n v="600"/>
    <n v="0.4"/>
  </r>
  <r>
    <x v="2"/>
    <n v="1128299"/>
    <x v="181"/>
    <x v="2"/>
    <x v="24"/>
    <s v="Boise"/>
    <x v="2"/>
    <n v="0.4"/>
    <n v="3750"/>
    <n v="1500"/>
    <n v="525"/>
    <n v="0.35"/>
  </r>
  <r>
    <x v="2"/>
    <n v="1128299"/>
    <x v="181"/>
    <x v="2"/>
    <x v="24"/>
    <s v="Boise"/>
    <x v="3"/>
    <n v="0.4"/>
    <n v="2250"/>
    <n v="900"/>
    <n v="315"/>
    <n v="0.35"/>
  </r>
  <r>
    <x v="2"/>
    <n v="1128299"/>
    <x v="181"/>
    <x v="2"/>
    <x v="24"/>
    <s v="Boise"/>
    <x v="4"/>
    <n v="0.45000000000000007"/>
    <n v="1500"/>
    <n v="675.00000000000011"/>
    <n v="202.50000000000003"/>
    <n v="0.3"/>
  </r>
  <r>
    <x v="2"/>
    <n v="1128299"/>
    <x v="181"/>
    <x v="2"/>
    <x v="24"/>
    <s v="Boise"/>
    <x v="5"/>
    <n v="0.4"/>
    <n v="3500"/>
    <n v="1400"/>
    <n v="350"/>
    <n v="0.25"/>
  </r>
  <r>
    <x v="2"/>
    <n v="1128299"/>
    <x v="182"/>
    <x v="2"/>
    <x v="24"/>
    <s v="Boise"/>
    <x v="0"/>
    <n v="0.4"/>
    <n v="5000"/>
    <n v="2000"/>
    <n v="700"/>
    <n v="0.35"/>
  </r>
  <r>
    <x v="2"/>
    <n v="1128299"/>
    <x v="182"/>
    <x v="2"/>
    <x v="24"/>
    <s v="Boise"/>
    <x v="1"/>
    <n v="0.5"/>
    <n v="3500"/>
    <n v="1750"/>
    <n v="700"/>
    <n v="0.4"/>
  </r>
  <r>
    <x v="2"/>
    <n v="1128299"/>
    <x v="182"/>
    <x v="2"/>
    <x v="24"/>
    <s v="Boise"/>
    <x v="2"/>
    <n v="0.5"/>
    <n v="3500"/>
    <n v="1750"/>
    <n v="612.5"/>
    <n v="0.35"/>
  </r>
  <r>
    <x v="2"/>
    <n v="1128299"/>
    <x v="182"/>
    <x v="2"/>
    <x v="24"/>
    <s v="Boise"/>
    <x v="3"/>
    <n v="0.5"/>
    <n v="2250"/>
    <n v="1125"/>
    <n v="393.75"/>
    <n v="0.35"/>
  </r>
  <r>
    <x v="2"/>
    <n v="1128299"/>
    <x v="182"/>
    <x v="2"/>
    <x v="24"/>
    <s v="Boise"/>
    <x v="4"/>
    <n v="0.55000000000000004"/>
    <n v="1250"/>
    <n v="687.5"/>
    <n v="206.25"/>
    <n v="0.3"/>
  </r>
  <r>
    <x v="2"/>
    <n v="1128299"/>
    <x v="182"/>
    <x v="2"/>
    <x v="24"/>
    <s v="Boise"/>
    <x v="5"/>
    <n v="0.5"/>
    <n v="3250"/>
    <n v="1625"/>
    <n v="406.25"/>
    <n v="0.25"/>
  </r>
  <r>
    <x v="2"/>
    <n v="1128299"/>
    <x v="183"/>
    <x v="2"/>
    <x v="24"/>
    <s v="Boise"/>
    <x v="0"/>
    <n v="0.5"/>
    <n v="5000"/>
    <n v="2500"/>
    <n v="875"/>
    <n v="0.35"/>
  </r>
  <r>
    <x v="2"/>
    <n v="1128299"/>
    <x v="183"/>
    <x v="2"/>
    <x v="24"/>
    <s v="Boise"/>
    <x v="1"/>
    <n v="0.55000000000000004"/>
    <n v="3000"/>
    <n v="1650.0000000000002"/>
    <n v="660.00000000000011"/>
    <n v="0.4"/>
  </r>
  <r>
    <x v="2"/>
    <n v="1128299"/>
    <x v="183"/>
    <x v="2"/>
    <x v="24"/>
    <s v="Boise"/>
    <x v="2"/>
    <n v="0.55000000000000004"/>
    <n v="3500"/>
    <n v="1925.0000000000002"/>
    <n v="673.75"/>
    <n v="0.35"/>
  </r>
  <r>
    <x v="2"/>
    <n v="1128299"/>
    <x v="183"/>
    <x v="2"/>
    <x v="24"/>
    <s v="Boise"/>
    <x v="3"/>
    <n v="0.5"/>
    <n v="2500"/>
    <n v="1250"/>
    <n v="437.5"/>
    <n v="0.35"/>
  </r>
  <r>
    <x v="2"/>
    <n v="1128299"/>
    <x v="183"/>
    <x v="2"/>
    <x v="24"/>
    <s v="Boise"/>
    <x v="4"/>
    <n v="0.55000000000000004"/>
    <n v="1500"/>
    <n v="825.00000000000011"/>
    <n v="247.50000000000003"/>
    <n v="0.3"/>
  </r>
  <r>
    <x v="2"/>
    <n v="1128299"/>
    <x v="183"/>
    <x v="2"/>
    <x v="24"/>
    <s v="Boise"/>
    <x v="5"/>
    <n v="0.70000000000000007"/>
    <n v="3250"/>
    <n v="2275"/>
    <n v="568.75"/>
    <n v="0.25"/>
  </r>
  <r>
    <x v="2"/>
    <n v="1128299"/>
    <x v="184"/>
    <x v="2"/>
    <x v="24"/>
    <s v="Boise"/>
    <x v="0"/>
    <n v="0.5"/>
    <n v="5250"/>
    <n v="2625"/>
    <n v="918.74999999999989"/>
    <n v="0.35"/>
  </r>
  <r>
    <x v="2"/>
    <n v="1128299"/>
    <x v="184"/>
    <x v="2"/>
    <x v="24"/>
    <s v="Boise"/>
    <x v="1"/>
    <n v="0.55000000000000004"/>
    <n v="3750"/>
    <n v="2062.5"/>
    <n v="825"/>
    <n v="0.4"/>
  </r>
  <r>
    <x v="2"/>
    <n v="1128299"/>
    <x v="184"/>
    <x v="2"/>
    <x v="24"/>
    <s v="Boise"/>
    <x v="2"/>
    <n v="0.55000000000000004"/>
    <n v="4000"/>
    <n v="2200"/>
    <n v="770"/>
    <n v="0.35"/>
  </r>
  <r>
    <x v="2"/>
    <n v="1128299"/>
    <x v="184"/>
    <x v="2"/>
    <x v="24"/>
    <s v="Boise"/>
    <x v="3"/>
    <n v="0.5"/>
    <n v="3000"/>
    <n v="1500"/>
    <n v="525"/>
    <n v="0.35"/>
  </r>
  <r>
    <x v="2"/>
    <n v="1128299"/>
    <x v="184"/>
    <x v="2"/>
    <x v="24"/>
    <s v="Boise"/>
    <x v="4"/>
    <n v="0.55000000000000004"/>
    <n v="2000"/>
    <n v="1100"/>
    <n v="330"/>
    <n v="0.3"/>
  </r>
  <r>
    <x v="2"/>
    <n v="1128299"/>
    <x v="184"/>
    <x v="2"/>
    <x v="24"/>
    <s v="Boise"/>
    <x v="5"/>
    <n v="0.70000000000000007"/>
    <n v="3750"/>
    <n v="2625.0000000000005"/>
    <n v="656.25000000000011"/>
    <n v="0.25"/>
  </r>
  <r>
    <x v="2"/>
    <n v="1128299"/>
    <x v="185"/>
    <x v="2"/>
    <x v="24"/>
    <s v="Boise"/>
    <x v="0"/>
    <n v="0.5"/>
    <n v="6250"/>
    <n v="3125"/>
    <n v="1093.75"/>
    <n v="0.35"/>
  </r>
  <r>
    <x v="2"/>
    <n v="1128299"/>
    <x v="185"/>
    <x v="2"/>
    <x v="24"/>
    <s v="Boise"/>
    <x v="1"/>
    <n v="0.55000000000000004"/>
    <n v="4750"/>
    <n v="2612.5"/>
    <n v="1045"/>
    <n v="0.4"/>
  </r>
  <r>
    <x v="2"/>
    <n v="1128299"/>
    <x v="185"/>
    <x v="2"/>
    <x v="24"/>
    <s v="Boise"/>
    <x v="2"/>
    <n v="0.55000000000000004"/>
    <n v="4750"/>
    <n v="2612.5"/>
    <n v="914.37499999999989"/>
    <n v="0.35"/>
  </r>
  <r>
    <x v="2"/>
    <n v="1128299"/>
    <x v="185"/>
    <x v="2"/>
    <x v="24"/>
    <s v="Boise"/>
    <x v="3"/>
    <n v="0.5"/>
    <n v="3500"/>
    <n v="1750"/>
    <n v="612.5"/>
    <n v="0.35"/>
  </r>
  <r>
    <x v="2"/>
    <n v="1128299"/>
    <x v="185"/>
    <x v="2"/>
    <x v="24"/>
    <s v="Boise"/>
    <x v="4"/>
    <n v="0.55000000000000004"/>
    <n v="2250"/>
    <n v="1237.5"/>
    <n v="371.25"/>
    <n v="0.3"/>
  </r>
  <r>
    <x v="2"/>
    <n v="1128299"/>
    <x v="185"/>
    <x v="2"/>
    <x v="24"/>
    <s v="Boise"/>
    <x v="5"/>
    <n v="0.70000000000000007"/>
    <n v="5250"/>
    <n v="3675.0000000000005"/>
    <n v="918.75000000000011"/>
    <n v="0.25"/>
  </r>
  <r>
    <x v="2"/>
    <n v="1128299"/>
    <x v="186"/>
    <x v="2"/>
    <x v="24"/>
    <s v="Boise"/>
    <x v="0"/>
    <n v="0.5"/>
    <n v="6750"/>
    <n v="3375"/>
    <n v="1181.25"/>
    <n v="0.35"/>
  </r>
  <r>
    <x v="2"/>
    <n v="1128299"/>
    <x v="186"/>
    <x v="2"/>
    <x v="24"/>
    <s v="Boise"/>
    <x v="1"/>
    <n v="0.55000000000000004"/>
    <n v="5250"/>
    <n v="2887.5000000000005"/>
    <n v="1155.0000000000002"/>
    <n v="0.4"/>
  </r>
  <r>
    <x v="2"/>
    <n v="1128299"/>
    <x v="186"/>
    <x v="2"/>
    <x v="24"/>
    <s v="Boise"/>
    <x v="2"/>
    <n v="0.55000000000000004"/>
    <n v="4750"/>
    <n v="2612.5"/>
    <n v="914.37499999999989"/>
    <n v="0.35"/>
  </r>
  <r>
    <x v="2"/>
    <n v="1128299"/>
    <x v="186"/>
    <x v="2"/>
    <x v="24"/>
    <s v="Boise"/>
    <x v="3"/>
    <n v="0.5"/>
    <n v="3750"/>
    <n v="1875"/>
    <n v="656.25"/>
    <n v="0.35"/>
  </r>
  <r>
    <x v="2"/>
    <n v="1128299"/>
    <x v="186"/>
    <x v="2"/>
    <x v="24"/>
    <s v="Boise"/>
    <x v="4"/>
    <n v="0.55000000000000004"/>
    <n v="4250"/>
    <n v="2337.5"/>
    <n v="701.25"/>
    <n v="0.3"/>
  </r>
  <r>
    <x v="2"/>
    <n v="1128299"/>
    <x v="186"/>
    <x v="2"/>
    <x v="24"/>
    <s v="Boise"/>
    <x v="5"/>
    <n v="0.70000000000000007"/>
    <n v="4250"/>
    <n v="2975.0000000000005"/>
    <n v="743.75000000000011"/>
    <n v="0.25"/>
  </r>
  <r>
    <x v="2"/>
    <n v="1128299"/>
    <x v="187"/>
    <x v="2"/>
    <x v="24"/>
    <s v="Boise"/>
    <x v="0"/>
    <n v="0.55000000000000004"/>
    <n v="6250"/>
    <n v="3437.5000000000005"/>
    <n v="1203.125"/>
    <n v="0.35"/>
  </r>
  <r>
    <x v="2"/>
    <n v="1128299"/>
    <x v="187"/>
    <x v="2"/>
    <x v="24"/>
    <s v="Boise"/>
    <x v="1"/>
    <n v="0.60000000000000009"/>
    <n v="5750"/>
    <n v="3450.0000000000005"/>
    <n v="1380.0000000000002"/>
    <n v="0.4"/>
  </r>
  <r>
    <x v="2"/>
    <n v="1128299"/>
    <x v="187"/>
    <x v="2"/>
    <x v="24"/>
    <s v="Boise"/>
    <x v="2"/>
    <n v="0.55000000000000004"/>
    <n v="4500"/>
    <n v="2475"/>
    <n v="866.25"/>
    <n v="0.35"/>
  </r>
  <r>
    <x v="2"/>
    <n v="1128299"/>
    <x v="187"/>
    <x v="2"/>
    <x v="24"/>
    <s v="Boise"/>
    <x v="3"/>
    <n v="0.55000000000000004"/>
    <n v="4000"/>
    <n v="2200"/>
    <n v="770"/>
    <n v="0.35"/>
  </r>
  <r>
    <x v="2"/>
    <n v="1128299"/>
    <x v="187"/>
    <x v="2"/>
    <x v="24"/>
    <s v="Boise"/>
    <x v="4"/>
    <n v="0.65"/>
    <n v="4000"/>
    <n v="2600"/>
    <n v="780"/>
    <n v="0.3"/>
  </r>
  <r>
    <x v="2"/>
    <n v="1128299"/>
    <x v="187"/>
    <x v="2"/>
    <x v="24"/>
    <s v="Boise"/>
    <x v="5"/>
    <n v="0.70000000000000007"/>
    <n v="3750"/>
    <n v="2625.0000000000005"/>
    <n v="656.25000000000011"/>
    <n v="0.25"/>
  </r>
  <r>
    <x v="2"/>
    <n v="1128299"/>
    <x v="188"/>
    <x v="2"/>
    <x v="24"/>
    <s v="Boise"/>
    <x v="0"/>
    <n v="0.45000000000000007"/>
    <n v="5750"/>
    <n v="2587.5000000000005"/>
    <n v="905.62500000000011"/>
    <n v="0.35"/>
  </r>
  <r>
    <x v="2"/>
    <n v="1128299"/>
    <x v="188"/>
    <x v="2"/>
    <x v="24"/>
    <s v="Boise"/>
    <x v="1"/>
    <n v="0.50000000000000011"/>
    <n v="5750"/>
    <n v="2875.0000000000005"/>
    <n v="1150.0000000000002"/>
    <n v="0.4"/>
  </r>
  <r>
    <x v="2"/>
    <n v="1128299"/>
    <x v="188"/>
    <x v="2"/>
    <x v="24"/>
    <s v="Boise"/>
    <x v="2"/>
    <n v="0.45000000000000007"/>
    <n v="4250"/>
    <n v="1912.5000000000002"/>
    <n v="669.375"/>
    <n v="0.35"/>
  </r>
  <r>
    <x v="2"/>
    <n v="1128299"/>
    <x v="188"/>
    <x v="2"/>
    <x v="24"/>
    <s v="Boise"/>
    <x v="3"/>
    <n v="0.45000000000000007"/>
    <n v="3750"/>
    <n v="1687.5000000000002"/>
    <n v="590.625"/>
    <n v="0.35"/>
  </r>
  <r>
    <x v="2"/>
    <n v="1128299"/>
    <x v="188"/>
    <x v="2"/>
    <x v="24"/>
    <s v="Boise"/>
    <x v="4"/>
    <n v="0.55000000000000004"/>
    <n v="3750"/>
    <n v="2062.5"/>
    <n v="618.75"/>
    <n v="0.3"/>
  </r>
  <r>
    <x v="2"/>
    <n v="1128299"/>
    <x v="188"/>
    <x v="2"/>
    <x v="24"/>
    <s v="Boise"/>
    <x v="5"/>
    <n v="0.60000000000000009"/>
    <n v="4250"/>
    <n v="2550.0000000000005"/>
    <n v="637.50000000000011"/>
    <n v="0.25"/>
  </r>
  <r>
    <x v="2"/>
    <n v="1128299"/>
    <x v="189"/>
    <x v="2"/>
    <x v="24"/>
    <s v="Boise"/>
    <x v="0"/>
    <n v="0.45000000000000007"/>
    <n v="5000"/>
    <n v="2250.0000000000005"/>
    <n v="787.50000000000011"/>
    <n v="0.35"/>
  </r>
  <r>
    <x v="2"/>
    <n v="1128299"/>
    <x v="189"/>
    <x v="2"/>
    <x v="24"/>
    <s v="Boise"/>
    <x v="1"/>
    <n v="0.50000000000000011"/>
    <n v="5000"/>
    <n v="2500.0000000000005"/>
    <n v="1000.0000000000002"/>
    <n v="0.4"/>
  </r>
  <r>
    <x v="2"/>
    <n v="1128299"/>
    <x v="189"/>
    <x v="2"/>
    <x v="24"/>
    <s v="Boise"/>
    <x v="2"/>
    <n v="0.45000000000000007"/>
    <n v="3250"/>
    <n v="1462.5000000000002"/>
    <n v="511.87500000000006"/>
    <n v="0.35"/>
  </r>
  <r>
    <x v="2"/>
    <n v="1128299"/>
    <x v="189"/>
    <x v="2"/>
    <x v="24"/>
    <s v="Boise"/>
    <x v="3"/>
    <n v="0.45000000000000007"/>
    <n v="3000"/>
    <n v="1350.0000000000002"/>
    <n v="472.50000000000006"/>
    <n v="0.35"/>
  </r>
  <r>
    <x v="2"/>
    <n v="1128299"/>
    <x v="189"/>
    <x v="2"/>
    <x v="24"/>
    <s v="Boise"/>
    <x v="4"/>
    <n v="0.55000000000000004"/>
    <n v="2750"/>
    <n v="1512.5000000000002"/>
    <n v="453.75000000000006"/>
    <n v="0.3"/>
  </r>
  <r>
    <x v="2"/>
    <n v="1128299"/>
    <x v="189"/>
    <x v="2"/>
    <x v="24"/>
    <s v="Boise"/>
    <x v="5"/>
    <n v="0.60000000000000009"/>
    <n v="3250"/>
    <n v="1950.0000000000002"/>
    <n v="487.50000000000006"/>
    <n v="0.25"/>
  </r>
  <r>
    <x v="2"/>
    <n v="1128299"/>
    <x v="190"/>
    <x v="2"/>
    <x v="24"/>
    <s v="Boise"/>
    <x v="0"/>
    <n v="0.45000000000000007"/>
    <n v="5000"/>
    <n v="2250.0000000000005"/>
    <n v="787.50000000000011"/>
    <n v="0.35"/>
  </r>
  <r>
    <x v="2"/>
    <n v="1128299"/>
    <x v="190"/>
    <x v="2"/>
    <x v="24"/>
    <s v="Boise"/>
    <x v="1"/>
    <n v="0.50000000000000011"/>
    <n v="5250"/>
    <n v="2625.0000000000005"/>
    <n v="1050.0000000000002"/>
    <n v="0.4"/>
  </r>
  <r>
    <x v="2"/>
    <n v="1128299"/>
    <x v="190"/>
    <x v="2"/>
    <x v="24"/>
    <s v="Boise"/>
    <x v="2"/>
    <n v="0.45000000000000007"/>
    <n v="3750"/>
    <n v="1687.5000000000002"/>
    <n v="590.625"/>
    <n v="0.35"/>
  </r>
  <r>
    <x v="2"/>
    <n v="1128299"/>
    <x v="190"/>
    <x v="2"/>
    <x v="24"/>
    <s v="Boise"/>
    <x v="3"/>
    <n v="0.45000000000000007"/>
    <n v="3500"/>
    <n v="1575.0000000000002"/>
    <n v="551.25"/>
    <n v="0.35"/>
  </r>
  <r>
    <x v="2"/>
    <n v="1128299"/>
    <x v="190"/>
    <x v="2"/>
    <x v="24"/>
    <s v="Boise"/>
    <x v="4"/>
    <n v="0.55000000000000004"/>
    <n v="3000"/>
    <n v="1650.0000000000002"/>
    <n v="495.00000000000006"/>
    <n v="0.3"/>
  </r>
  <r>
    <x v="2"/>
    <n v="1128299"/>
    <x v="190"/>
    <x v="2"/>
    <x v="24"/>
    <s v="Boise"/>
    <x v="5"/>
    <n v="0.60000000000000009"/>
    <n v="4250"/>
    <n v="2550.0000000000005"/>
    <n v="637.50000000000011"/>
    <n v="0.25"/>
  </r>
  <r>
    <x v="2"/>
    <n v="1128299"/>
    <x v="191"/>
    <x v="2"/>
    <x v="24"/>
    <s v="Boise"/>
    <x v="0"/>
    <n v="0.45000000000000007"/>
    <n v="6250"/>
    <n v="2812.5000000000005"/>
    <n v="984.37500000000011"/>
    <n v="0.35"/>
  </r>
  <r>
    <x v="2"/>
    <n v="1128299"/>
    <x v="191"/>
    <x v="2"/>
    <x v="24"/>
    <s v="Boise"/>
    <x v="1"/>
    <n v="0.50000000000000011"/>
    <n v="6250"/>
    <n v="3125.0000000000009"/>
    <n v="1250.0000000000005"/>
    <n v="0.4"/>
  </r>
  <r>
    <x v="2"/>
    <n v="1128299"/>
    <x v="191"/>
    <x v="2"/>
    <x v="24"/>
    <s v="Boise"/>
    <x v="2"/>
    <n v="0.45000000000000007"/>
    <n v="4250"/>
    <n v="1912.5000000000002"/>
    <n v="669.375"/>
    <n v="0.35"/>
  </r>
  <r>
    <x v="2"/>
    <n v="1128299"/>
    <x v="191"/>
    <x v="2"/>
    <x v="24"/>
    <s v="Boise"/>
    <x v="3"/>
    <n v="0.45000000000000007"/>
    <n v="4250"/>
    <n v="1912.5000000000002"/>
    <n v="669.375"/>
    <n v="0.35"/>
  </r>
  <r>
    <x v="2"/>
    <n v="1128299"/>
    <x v="191"/>
    <x v="2"/>
    <x v="24"/>
    <s v="Boise"/>
    <x v="4"/>
    <n v="0.55000000000000004"/>
    <n v="3500"/>
    <n v="1925.0000000000002"/>
    <n v="577.5"/>
    <n v="0.3"/>
  </r>
  <r>
    <x v="2"/>
    <n v="1128299"/>
    <x v="191"/>
    <x v="2"/>
    <x v="24"/>
    <s v="Boise"/>
    <x v="5"/>
    <n v="0.60000000000000009"/>
    <n v="4500"/>
    <n v="2700.0000000000005"/>
    <n v="675.00000000000011"/>
    <n v="0.25"/>
  </r>
  <r>
    <x v="2"/>
    <n v="1128299"/>
    <x v="192"/>
    <x v="2"/>
    <x v="25"/>
    <s v="Phoenix"/>
    <x v="0"/>
    <n v="0.34999999999999992"/>
    <n v="4750"/>
    <n v="1662.4999999999995"/>
    <n v="581.87499999999977"/>
    <n v="0.35"/>
  </r>
  <r>
    <x v="2"/>
    <n v="1128299"/>
    <x v="192"/>
    <x v="2"/>
    <x v="25"/>
    <s v="Phoenix"/>
    <x v="1"/>
    <n v="0.45"/>
    <n v="4750"/>
    <n v="2137.5"/>
    <n v="855"/>
    <n v="0.4"/>
  </r>
  <r>
    <x v="2"/>
    <n v="1128299"/>
    <x v="192"/>
    <x v="2"/>
    <x v="25"/>
    <s v="Phoenix"/>
    <x v="2"/>
    <n v="0.45"/>
    <n v="4750"/>
    <n v="2137.5"/>
    <n v="748.125"/>
    <n v="0.35"/>
  </r>
  <r>
    <x v="2"/>
    <n v="1128299"/>
    <x v="192"/>
    <x v="2"/>
    <x v="25"/>
    <s v="Phoenix"/>
    <x v="3"/>
    <n v="0.45"/>
    <n v="3250"/>
    <n v="1462.5"/>
    <n v="511.87499999999994"/>
    <n v="0.35"/>
  </r>
  <r>
    <x v="2"/>
    <n v="1128299"/>
    <x v="192"/>
    <x v="2"/>
    <x v="25"/>
    <s v="Phoenix"/>
    <x v="4"/>
    <n v="0.50000000000000011"/>
    <n v="2750"/>
    <n v="1375.0000000000002"/>
    <n v="412.50000000000006"/>
    <n v="0.3"/>
  </r>
  <r>
    <x v="2"/>
    <n v="1128299"/>
    <x v="192"/>
    <x v="2"/>
    <x v="25"/>
    <s v="Phoenix"/>
    <x v="5"/>
    <n v="0.45"/>
    <n v="4750"/>
    <n v="2137.5"/>
    <n v="534.375"/>
    <n v="0.25"/>
  </r>
  <r>
    <x v="2"/>
    <n v="1128299"/>
    <x v="193"/>
    <x v="2"/>
    <x v="25"/>
    <s v="Phoenix"/>
    <x v="0"/>
    <n v="0.34999999999999992"/>
    <n v="5250"/>
    <n v="1837.4999999999995"/>
    <n v="643.12499999999977"/>
    <n v="0.35"/>
  </r>
  <r>
    <x v="2"/>
    <n v="1128299"/>
    <x v="193"/>
    <x v="2"/>
    <x v="25"/>
    <s v="Phoenix"/>
    <x v="1"/>
    <n v="0.45"/>
    <n v="4250"/>
    <n v="1912.5"/>
    <n v="765"/>
    <n v="0.4"/>
  </r>
  <r>
    <x v="2"/>
    <n v="1128299"/>
    <x v="193"/>
    <x v="2"/>
    <x v="25"/>
    <s v="Phoenix"/>
    <x v="2"/>
    <n v="0.45"/>
    <n v="4250"/>
    <n v="1912.5"/>
    <n v="669.375"/>
    <n v="0.35"/>
  </r>
  <r>
    <x v="2"/>
    <n v="1128299"/>
    <x v="193"/>
    <x v="2"/>
    <x v="25"/>
    <s v="Phoenix"/>
    <x v="3"/>
    <n v="0.45"/>
    <n v="2750"/>
    <n v="1237.5"/>
    <n v="433.125"/>
    <n v="0.35"/>
  </r>
  <r>
    <x v="2"/>
    <n v="1128299"/>
    <x v="193"/>
    <x v="2"/>
    <x v="25"/>
    <s v="Phoenix"/>
    <x v="4"/>
    <n v="0.50000000000000011"/>
    <n v="2000"/>
    <n v="1000.0000000000002"/>
    <n v="300.00000000000006"/>
    <n v="0.3"/>
  </r>
  <r>
    <x v="2"/>
    <n v="1128299"/>
    <x v="193"/>
    <x v="2"/>
    <x v="25"/>
    <s v="Phoenix"/>
    <x v="5"/>
    <n v="0.45"/>
    <n v="4000"/>
    <n v="1800"/>
    <n v="450"/>
    <n v="0.25"/>
  </r>
  <r>
    <x v="2"/>
    <n v="1128299"/>
    <x v="194"/>
    <x v="2"/>
    <x v="25"/>
    <s v="Phoenix"/>
    <x v="0"/>
    <n v="0.45"/>
    <n v="5500"/>
    <n v="2475"/>
    <n v="866.25"/>
    <n v="0.35"/>
  </r>
  <r>
    <x v="2"/>
    <n v="1128299"/>
    <x v="194"/>
    <x v="2"/>
    <x v="25"/>
    <s v="Phoenix"/>
    <x v="1"/>
    <n v="0.55000000000000004"/>
    <n v="4000"/>
    <n v="2200"/>
    <n v="880"/>
    <n v="0.4"/>
  </r>
  <r>
    <x v="2"/>
    <n v="1128299"/>
    <x v="194"/>
    <x v="2"/>
    <x v="25"/>
    <s v="Phoenix"/>
    <x v="2"/>
    <n v="0.55000000000000004"/>
    <n v="4000"/>
    <n v="2200"/>
    <n v="770"/>
    <n v="0.35"/>
  </r>
  <r>
    <x v="2"/>
    <n v="1128299"/>
    <x v="194"/>
    <x v="2"/>
    <x v="25"/>
    <s v="Phoenix"/>
    <x v="3"/>
    <n v="0.55000000000000004"/>
    <n v="2750"/>
    <n v="1512.5000000000002"/>
    <n v="529.375"/>
    <n v="0.35"/>
  </r>
  <r>
    <x v="2"/>
    <n v="1128299"/>
    <x v="194"/>
    <x v="2"/>
    <x v="25"/>
    <s v="Phoenix"/>
    <x v="4"/>
    <n v="0.60000000000000009"/>
    <n v="1750"/>
    <n v="1050.0000000000002"/>
    <n v="315.00000000000006"/>
    <n v="0.3"/>
  </r>
  <r>
    <x v="2"/>
    <n v="1128299"/>
    <x v="194"/>
    <x v="2"/>
    <x v="25"/>
    <s v="Phoenix"/>
    <x v="5"/>
    <n v="0.55000000000000004"/>
    <n v="3750"/>
    <n v="2062.5"/>
    <n v="515.625"/>
    <n v="0.25"/>
  </r>
  <r>
    <x v="2"/>
    <n v="1128299"/>
    <x v="195"/>
    <x v="2"/>
    <x v="25"/>
    <s v="Phoenix"/>
    <x v="0"/>
    <n v="0.55000000000000004"/>
    <n v="5500"/>
    <n v="3025.0000000000005"/>
    <n v="1058.75"/>
    <n v="0.35"/>
  </r>
  <r>
    <x v="2"/>
    <n v="1128299"/>
    <x v="195"/>
    <x v="2"/>
    <x v="25"/>
    <s v="Phoenix"/>
    <x v="1"/>
    <n v="0.60000000000000009"/>
    <n v="3500"/>
    <n v="2100.0000000000005"/>
    <n v="840.00000000000023"/>
    <n v="0.4"/>
  </r>
  <r>
    <x v="2"/>
    <n v="1128299"/>
    <x v="195"/>
    <x v="2"/>
    <x v="25"/>
    <s v="Phoenix"/>
    <x v="2"/>
    <n v="0.60000000000000009"/>
    <n v="4000"/>
    <n v="2400.0000000000005"/>
    <n v="840.00000000000011"/>
    <n v="0.35"/>
  </r>
  <r>
    <x v="2"/>
    <n v="1128299"/>
    <x v="195"/>
    <x v="2"/>
    <x v="25"/>
    <s v="Phoenix"/>
    <x v="3"/>
    <n v="0.55000000000000004"/>
    <n v="3000"/>
    <n v="1650.0000000000002"/>
    <n v="577.5"/>
    <n v="0.35"/>
  </r>
  <r>
    <x v="2"/>
    <n v="1128299"/>
    <x v="195"/>
    <x v="2"/>
    <x v="25"/>
    <s v="Phoenix"/>
    <x v="4"/>
    <n v="0.60000000000000009"/>
    <n v="2000"/>
    <n v="1200.0000000000002"/>
    <n v="360.00000000000006"/>
    <n v="0.3"/>
  </r>
  <r>
    <x v="2"/>
    <n v="1128299"/>
    <x v="195"/>
    <x v="2"/>
    <x v="25"/>
    <s v="Phoenix"/>
    <x v="5"/>
    <n v="0.75000000000000011"/>
    <n v="3750"/>
    <n v="2812.5000000000005"/>
    <n v="703.12500000000011"/>
    <n v="0.25"/>
  </r>
  <r>
    <x v="2"/>
    <n v="1128299"/>
    <x v="196"/>
    <x v="2"/>
    <x v="25"/>
    <s v="Phoenix"/>
    <x v="0"/>
    <n v="0.55000000000000004"/>
    <n v="5750"/>
    <n v="3162.5000000000005"/>
    <n v="1106.875"/>
    <n v="0.35"/>
  </r>
  <r>
    <x v="2"/>
    <n v="1128299"/>
    <x v="196"/>
    <x v="2"/>
    <x v="25"/>
    <s v="Phoenix"/>
    <x v="1"/>
    <n v="0.60000000000000009"/>
    <n v="4250"/>
    <n v="2550.0000000000005"/>
    <n v="1020.0000000000002"/>
    <n v="0.4"/>
  </r>
  <r>
    <x v="2"/>
    <n v="1128299"/>
    <x v="196"/>
    <x v="2"/>
    <x v="25"/>
    <s v="Phoenix"/>
    <x v="2"/>
    <n v="0.60000000000000009"/>
    <n v="4500"/>
    <n v="2700.0000000000005"/>
    <n v="945.00000000000011"/>
    <n v="0.35"/>
  </r>
  <r>
    <x v="2"/>
    <n v="1128299"/>
    <x v="196"/>
    <x v="2"/>
    <x v="25"/>
    <s v="Phoenix"/>
    <x v="3"/>
    <n v="0.55000000000000004"/>
    <n v="3500"/>
    <n v="1925.0000000000002"/>
    <n v="673.75"/>
    <n v="0.35"/>
  </r>
  <r>
    <x v="2"/>
    <n v="1128299"/>
    <x v="196"/>
    <x v="2"/>
    <x v="25"/>
    <s v="Phoenix"/>
    <x v="4"/>
    <n v="0.60000000000000009"/>
    <n v="2500"/>
    <n v="1500.0000000000002"/>
    <n v="450.00000000000006"/>
    <n v="0.3"/>
  </r>
  <r>
    <x v="2"/>
    <n v="1128299"/>
    <x v="196"/>
    <x v="2"/>
    <x v="25"/>
    <s v="Phoenix"/>
    <x v="5"/>
    <n v="0.75000000000000011"/>
    <n v="4250"/>
    <n v="3187.5000000000005"/>
    <n v="796.87500000000011"/>
    <n v="0.25"/>
  </r>
  <r>
    <x v="2"/>
    <n v="1128299"/>
    <x v="197"/>
    <x v="2"/>
    <x v="25"/>
    <s v="Phoenix"/>
    <x v="0"/>
    <n v="0.55000000000000004"/>
    <n v="7000"/>
    <n v="3850.0000000000005"/>
    <n v="1347.5"/>
    <n v="0.35"/>
  </r>
  <r>
    <x v="2"/>
    <n v="1128299"/>
    <x v="197"/>
    <x v="2"/>
    <x v="25"/>
    <s v="Phoenix"/>
    <x v="1"/>
    <n v="0.60000000000000009"/>
    <n v="5500"/>
    <n v="3300.0000000000005"/>
    <n v="1320.0000000000002"/>
    <n v="0.4"/>
  </r>
  <r>
    <x v="2"/>
    <n v="1128299"/>
    <x v="197"/>
    <x v="2"/>
    <x v="25"/>
    <s v="Phoenix"/>
    <x v="2"/>
    <n v="0.60000000000000009"/>
    <n v="5500"/>
    <n v="3300.0000000000005"/>
    <n v="1155"/>
    <n v="0.35"/>
  </r>
  <r>
    <x v="2"/>
    <n v="1128299"/>
    <x v="197"/>
    <x v="2"/>
    <x v="25"/>
    <s v="Phoenix"/>
    <x v="3"/>
    <n v="0.55000000000000004"/>
    <n v="4250"/>
    <n v="2337.5"/>
    <n v="818.125"/>
    <n v="0.35"/>
  </r>
  <r>
    <x v="2"/>
    <n v="1128299"/>
    <x v="197"/>
    <x v="2"/>
    <x v="25"/>
    <s v="Phoenix"/>
    <x v="4"/>
    <n v="0.60000000000000009"/>
    <n v="3000"/>
    <n v="1800.0000000000002"/>
    <n v="540"/>
    <n v="0.3"/>
  </r>
  <r>
    <x v="2"/>
    <n v="1128299"/>
    <x v="197"/>
    <x v="2"/>
    <x v="25"/>
    <s v="Phoenix"/>
    <x v="5"/>
    <n v="0.75000000000000011"/>
    <n v="6000"/>
    <n v="4500.0000000000009"/>
    <n v="1125.0000000000002"/>
    <n v="0.25"/>
  </r>
  <r>
    <x v="2"/>
    <n v="1128299"/>
    <x v="198"/>
    <x v="2"/>
    <x v="25"/>
    <s v="Phoenix"/>
    <x v="0"/>
    <n v="0.55000000000000004"/>
    <n v="7500"/>
    <n v="4125"/>
    <n v="1443.75"/>
    <n v="0.35"/>
  </r>
  <r>
    <x v="2"/>
    <n v="1128299"/>
    <x v="198"/>
    <x v="2"/>
    <x v="25"/>
    <s v="Phoenix"/>
    <x v="1"/>
    <n v="0.60000000000000009"/>
    <n v="6000"/>
    <n v="3600.0000000000005"/>
    <n v="1440.0000000000002"/>
    <n v="0.4"/>
  </r>
  <r>
    <x v="2"/>
    <n v="1128299"/>
    <x v="198"/>
    <x v="2"/>
    <x v="25"/>
    <s v="Phoenix"/>
    <x v="2"/>
    <n v="0.60000000000000009"/>
    <n v="5500"/>
    <n v="3300.0000000000005"/>
    <n v="1155"/>
    <n v="0.35"/>
  </r>
  <r>
    <x v="2"/>
    <n v="1128299"/>
    <x v="198"/>
    <x v="2"/>
    <x v="25"/>
    <s v="Phoenix"/>
    <x v="3"/>
    <n v="0.55000000000000004"/>
    <n v="4500"/>
    <n v="2475"/>
    <n v="866.25"/>
    <n v="0.35"/>
  </r>
  <r>
    <x v="2"/>
    <n v="1128299"/>
    <x v="198"/>
    <x v="2"/>
    <x v="25"/>
    <s v="Phoenix"/>
    <x v="4"/>
    <n v="0.60000000000000009"/>
    <n v="5000"/>
    <n v="3000.0000000000005"/>
    <n v="900.00000000000011"/>
    <n v="0.3"/>
  </r>
  <r>
    <x v="2"/>
    <n v="1128299"/>
    <x v="198"/>
    <x v="2"/>
    <x v="25"/>
    <s v="Phoenix"/>
    <x v="5"/>
    <n v="0.75000000000000011"/>
    <n v="5000"/>
    <n v="3750.0000000000005"/>
    <n v="937.50000000000011"/>
    <n v="0.25"/>
  </r>
  <r>
    <x v="2"/>
    <n v="1128299"/>
    <x v="199"/>
    <x v="2"/>
    <x v="25"/>
    <s v="Phoenix"/>
    <x v="0"/>
    <n v="0.60000000000000009"/>
    <n v="7000"/>
    <n v="4200.0000000000009"/>
    <n v="1470.0000000000002"/>
    <n v="0.35"/>
  </r>
  <r>
    <x v="2"/>
    <n v="1128299"/>
    <x v="199"/>
    <x v="2"/>
    <x v="25"/>
    <s v="Phoenix"/>
    <x v="1"/>
    <n v="0.65000000000000013"/>
    <n v="6500"/>
    <n v="4225.0000000000009"/>
    <n v="1690.0000000000005"/>
    <n v="0.4"/>
  </r>
  <r>
    <x v="2"/>
    <n v="1128299"/>
    <x v="199"/>
    <x v="2"/>
    <x v="25"/>
    <s v="Phoenix"/>
    <x v="2"/>
    <n v="0.60000000000000009"/>
    <n v="5250"/>
    <n v="3150.0000000000005"/>
    <n v="1102.5"/>
    <n v="0.35"/>
  </r>
  <r>
    <x v="2"/>
    <n v="1128299"/>
    <x v="199"/>
    <x v="2"/>
    <x v="25"/>
    <s v="Phoenix"/>
    <x v="3"/>
    <n v="0.60000000000000009"/>
    <n v="4750"/>
    <n v="2850.0000000000005"/>
    <n v="997.50000000000011"/>
    <n v="0.35"/>
  </r>
  <r>
    <x v="2"/>
    <n v="1128299"/>
    <x v="199"/>
    <x v="2"/>
    <x v="25"/>
    <s v="Phoenix"/>
    <x v="4"/>
    <n v="0.70000000000000007"/>
    <n v="4750"/>
    <n v="3325.0000000000005"/>
    <n v="997.50000000000011"/>
    <n v="0.3"/>
  </r>
  <r>
    <x v="2"/>
    <n v="1128299"/>
    <x v="199"/>
    <x v="2"/>
    <x v="25"/>
    <s v="Phoenix"/>
    <x v="5"/>
    <n v="0.75000000000000011"/>
    <n v="4500"/>
    <n v="3375.0000000000005"/>
    <n v="843.75000000000011"/>
    <n v="0.25"/>
  </r>
  <r>
    <x v="2"/>
    <n v="1128299"/>
    <x v="200"/>
    <x v="2"/>
    <x v="25"/>
    <s v="Phoenix"/>
    <x v="0"/>
    <n v="0.50000000000000011"/>
    <n v="6250"/>
    <n v="3125.0000000000009"/>
    <n v="1093.7500000000002"/>
    <n v="0.35"/>
  </r>
  <r>
    <x v="2"/>
    <n v="1128299"/>
    <x v="200"/>
    <x v="2"/>
    <x v="25"/>
    <s v="Phoenix"/>
    <x v="1"/>
    <n v="0.55000000000000016"/>
    <n v="6250"/>
    <n v="3437.5000000000009"/>
    <n v="1375.0000000000005"/>
    <n v="0.4"/>
  </r>
  <r>
    <x v="2"/>
    <n v="1128299"/>
    <x v="200"/>
    <x v="2"/>
    <x v="25"/>
    <s v="Phoenix"/>
    <x v="2"/>
    <n v="0.50000000000000011"/>
    <n v="4750"/>
    <n v="2375.0000000000005"/>
    <n v="831.25000000000011"/>
    <n v="0.35"/>
  </r>
  <r>
    <x v="2"/>
    <n v="1128299"/>
    <x v="200"/>
    <x v="2"/>
    <x v="25"/>
    <s v="Phoenix"/>
    <x v="3"/>
    <n v="0.50000000000000011"/>
    <n v="4250"/>
    <n v="2125.0000000000005"/>
    <n v="743.75000000000011"/>
    <n v="0.35"/>
  </r>
  <r>
    <x v="2"/>
    <n v="1128299"/>
    <x v="200"/>
    <x v="2"/>
    <x v="25"/>
    <s v="Phoenix"/>
    <x v="4"/>
    <n v="0.60000000000000009"/>
    <n v="4250"/>
    <n v="2550.0000000000005"/>
    <n v="765.00000000000011"/>
    <n v="0.3"/>
  </r>
  <r>
    <x v="2"/>
    <n v="1128299"/>
    <x v="200"/>
    <x v="2"/>
    <x v="25"/>
    <s v="Phoenix"/>
    <x v="5"/>
    <n v="0.65000000000000013"/>
    <n v="4750"/>
    <n v="3087.5000000000005"/>
    <n v="771.87500000000011"/>
    <n v="0.25"/>
  </r>
  <r>
    <x v="2"/>
    <n v="1128299"/>
    <x v="201"/>
    <x v="2"/>
    <x v="25"/>
    <s v="Phoenix"/>
    <x v="0"/>
    <n v="0.50000000000000011"/>
    <n v="5500"/>
    <n v="2750.0000000000005"/>
    <n v="962.50000000000011"/>
    <n v="0.35"/>
  </r>
  <r>
    <x v="2"/>
    <n v="1128299"/>
    <x v="201"/>
    <x v="2"/>
    <x v="25"/>
    <s v="Phoenix"/>
    <x v="1"/>
    <n v="0.55000000000000016"/>
    <n v="5500"/>
    <n v="3025.0000000000009"/>
    <n v="1210.0000000000005"/>
    <n v="0.4"/>
  </r>
  <r>
    <x v="2"/>
    <n v="1128299"/>
    <x v="201"/>
    <x v="2"/>
    <x v="25"/>
    <s v="Phoenix"/>
    <x v="2"/>
    <n v="0.50000000000000011"/>
    <n v="3750"/>
    <n v="1875.0000000000005"/>
    <n v="656.25000000000011"/>
    <n v="0.35"/>
  </r>
  <r>
    <x v="2"/>
    <n v="1128299"/>
    <x v="201"/>
    <x v="2"/>
    <x v="25"/>
    <s v="Phoenix"/>
    <x v="3"/>
    <n v="0.50000000000000011"/>
    <n v="3500"/>
    <n v="1750.0000000000005"/>
    <n v="612.50000000000011"/>
    <n v="0.35"/>
  </r>
  <r>
    <x v="2"/>
    <n v="1128299"/>
    <x v="201"/>
    <x v="2"/>
    <x v="25"/>
    <s v="Phoenix"/>
    <x v="4"/>
    <n v="0.60000000000000009"/>
    <n v="3250"/>
    <n v="1950.0000000000002"/>
    <n v="585"/>
    <n v="0.3"/>
  </r>
  <r>
    <x v="2"/>
    <n v="1128299"/>
    <x v="201"/>
    <x v="2"/>
    <x v="25"/>
    <s v="Phoenix"/>
    <x v="5"/>
    <n v="0.75000000000000011"/>
    <n v="3750"/>
    <n v="2812.5000000000005"/>
    <n v="703.12500000000011"/>
    <n v="0.25"/>
  </r>
  <r>
    <x v="2"/>
    <n v="1128299"/>
    <x v="202"/>
    <x v="2"/>
    <x v="25"/>
    <s v="Phoenix"/>
    <x v="0"/>
    <n v="0.60000000000000009"/>
    <n v="5500"/>
    <n v="3300.0000000000005"/>
    <n v="1155"/>
    <n v="0.35"/>
  </r>
  <r>
    <x v="2"/>
    <n v="1128299"/>
    <x v="202"/>
    <x v="2"/>
    <x v="25"/>
    <s v="Phoenix"/>
    <x v="1"/>
    <n v="0.65000000000000013"/>
    <n v="6000"/>
    <n v="3900.0000000000009"/>
    <n v="1560.0000000000005"/>
    <n v="0.4"/>
  </r>
  <r>
    <x v="2"/>
    <n v="1128299"/>
    <x v="202"/>
    <x v="2"/>
    <x v="25"/>
    <s v="Phoenix"/>
    <x v="2"/>
    <n v="0.60000000000000009"/>
    <n v="4500"/>
    <n v="2700.0000000000005"/>
    <n v="945.00000000000011"/>
    <n v="0.35"/>
  </r>
  <r>
    <x v="2"/>
    <n v="1128299"/>
    <x v="202"/>
    <x v="2"/>
    <x v="25"/>
    <s v="Phoenix"/>
    <x v="3"/>
    <n v="0.60000000000000009"/>
    <n v="4250"/>
    <n v="2550.0000000000005"/>
    <n v="892.50000000000011"/>
    <n v="0.35"/>
  </r>
  <r>
    <x v="2"/>
    <n v="1128299"/>
    <x v="202"/>
    <x v="2"/>
    <x v="25"/>
    <s v="Phoenix"/>
    <x v="4"/>
    <n v="0.70000000000000007"/>
    <n v="3750"/>
    <n v="2625.0000000000005"/>
    <n v="787.50000000000011"/>
    <n v="0.3"/>
  </r>
  <r>
    <x v="2"/>
    <n v="1128299"/>
    <x v="202"/>
    <x v="2"/>
    <x v="25"/>
    <s v="Phoenix"/>
    <x v="5"/>
    <n v="0.75000000000000011"/>
    <n v="5000"/>
    <n v="3750.0000000000005"/>
    <n v="937.50000000000011"/>
    <n v="0.25"/>
  </r>
  <r>
    <x v="2"/>
    <n v="1128299"/>
    <x v="203"/>
    <x v="2"/>
    <x v="25"/>
    <s v="Phoenix"/>
    <x v="0"/>
    <n v="0.60000000000000009"/>
    <n v="7000"/>
    <n v="4200.0000000000009"/>
    <n v="1470.0000000000002"/>
    <n v="0.35"/>
  </r>
  <r>
    <x v="2"/>
    <n v="1128299"/>
    <x v="203"/>
    <x v="2"/>
    <x v="25"/>
    <s v="Phoenix"/>
    <x v="1"/>
    <n v="0.65000000000000013"/>
    <n v="7000"/>
    <n v="4550.0000000000009"/>
    <n v="1820.0000000000005"/>
    <n v="0.4"/>
  </r>
  <r>
    <x v="2"/>
    <n v="1128299"/>
    <x v="203"/>
    <x v="2"/>
    <x v="25"/>
    <s v="Phoenix"/>
    <x v="2"/>
    <n v="0.60000000000000009"/>
    <n v="5000"/>
    <n v="3000.0000000000005"/>
    <n v="1050"/>
    <n v="0.35"/>
  </r>
  <r>
    <x v="2"/>
    <n v="1128299"/>
    <x v="203"/>
    <x v="2"/>
    <x v="25"/>
    <s v="Phoenix"/>
    <x v="3"/>
    <n v="0.60000000000000009"/>
    <n v="5000"/>
    <n v="3000.0000000000005"/>
    <n v="1050"/>
    <n v="0.35"/>
  </r>
  <r>
    <x v="2"/>
    <n v="1128299"/>
    <x v="203"/>
    <x v="2"/>
    <x v="25"/>
    <s v="Phoenix"/>
    <x v="4"/>
    <n v="0.70000000000000007"/>
    <n v="4250"/>
    <n v="2975.0000000000005"/>
    <n v="892.50000000000011"/>
    <n v="0.3"/>
  </r>
  <r>
    <x v="2"/>
    <n v="1128299"/>
    <x v="203"/>
    <x v="2"/>
    <x v="25"/>
    <s v="Phoenix"/>
    <x v="5"/>
    <n v="0.75000000000000011"/>
    <n v="5250"/>
    <n v="3937.5000000000005"/>
    <n v="984.37500000000011"/>
    <n v="0.25"/>
  </r>
  <r>
    <x v="2"/>
    <n v="1128299"/>
    <x v="90"/>
    <x v="2"/>
    <x v="26"/>
    <s v="Albuquerque"/>
    <x v="0"/>
    <n v="0.29999999999999993"/>
    <n v="4500"/>
    <n v="1349.9999999999998"/>
    <n v="539.99999999999989"/>
    <n v="0.4"/>
  </r>
  <r>
    <x v="2"/>
    <n v="1128299"/>
    <x v="90"/>
    <x v="2"/>
    <x v="26"/>
    <s v="Albuquerque"/>
    <x v="1"/>
    <n v="0.4"/>
    <n v="4500"/>
    <n v="1800"/>
    <n v="720"/>
    <n v="0.4"/>
  </r>
  <r>
    <x v="2"/>
    <n v="1128299"/>
    <x v="90"/>
    <x v="2"/>
    <x v="26"/>
    <s v="Albuquerque"/>
    <x v="2"/>
    <n v="0.4"/>
    <n v="4500"/>
    <n v="1800"/>
    <n v="630"/>
    <n v="0.35"/>
  </r>
  <r>
    <x v="2"/>
    <n v="1128299"/>
    <x v="90"/>
    <x v="2"/>
    <x v="26"/>
    <s v="Albuquerque"/>
    <x v="3"/>
    <n v="0.4"/>
    <n v="3000"/>
    <n v="1200"/>
    <n v="480"/>
    <n v="0.4"/>
  </r>
  <r>
    <x v="2"/>
    <n v="1128299"/>
    <x v="90"/>
    <x v="2"/>
    <x v="26"/>
    <s v="Albuquerque"/>
    <x v="4"/>
    <n v="0.45000000000000012"/>
    <n v="2500"/>
    <n v="1125.0000000000002"/>
    <n v="393.75000000000006"/>
    <n v="0.35"/>
  </r>
  <r>
    <x v="2"/>
    <n v="1128299"/>
    <x v="90"/>
    <x v="2"/>
    <x v="26"/>
    <s v="Albuquerque"/>
    <x v="5"/>
    <n v="0.4"/>
    <n v="4500"/>
    <n v="1800"/>
    <n v="450"/>
    <n v="0.25"/>
  </r>
  <r>
    <x v="2"/>
    <n v="1128299"/>
    <x v="91"/>
    <x v="2"/>
    <x v="26"/>
    <s v="Albuquerque"/>
    <x v="0"/>
    <n v="0.29999999999999993"/>
    <n v="5000"/>
    <n v="1499.9999999999998"/>
    <n v="599.99999999999989"/>
    <n v="0.4"/>
  </r>
  <r>
    <x v="2"/>
    <n v="1128299"/>
    <x v="91"/>
    <x v="2"/>
    <x v="26"/>
    <s v="Albuquerque"/>
    <x v="1"/>
    <n v="0.4"/>
    <n v="4000"/>
    <n v="1600"/>
    <n v="640"/>
    <n v="0.4"/>
  </r>
  <r>
    <x v="2"/>
    <n v="1128299"/>
    <x v="91"/>
    <x v="2"/>
    <x v="26"/>
    <s v="Albuquerque"/>
    <x v="2"/>
    <n v="0.4"/>
    <n v="4000"/>
    <n v="1600"/>
    <n v="560"/>
    <n v="0.35"/>
  </r>
  <r>
    <x v="2"/>
    <n v="1128299"/>
    <x v="91"/>
    <x v="2"/>
    <x v="26"/>
    <s v="Albuquerque"/>
    <x v="3"/>
    <n v="0.4"/>
    <n v="2500"/>
    <n v="1000"/>
    <n v="400"/>
    <n v="0.4"/>
  </r>
  <r>
    <x v="2"/>
    <n v="1128299"/>
    <x v="91"/>
    <x v="2"/>
    <x v="26"/>
    <s v="Albuquerque"/>
    <x v="4"/>
    <n v="0.45000000000000012"/>
    <n v="1750"/>
    <n v="787.50000000000023"/>
    <n v="275.62500000000006"/>
    <n v="0.35"/>
  </r>
  <r>
    <x v="2"/>
    <n v="1128299"/>
    <x v="91"/>
    <x v="2"/>
    <x v="26"/>
    <s v="Albuquerque"/>
    <x v="5"/>
    <n v="0.4"/>
    <n v="3750"/>
    <n v="1500"/>
    <n v="375"/>
    <n v="0.25"/>
  </r>
  <r>
    <x v="2"/>
    <n v="1128299"/>
    <x v="92"/>
    <x v="2"/>
    <x v="26"/>
    <s v="Albuquerque"/>
    <x v="0"/>
    <n v="0.4"/>
    <n v="5250"/>
    <n v="2100"/>
    <n v="840"/>
    <n v="0.4"/>
  </r>
  <r>
    <x v="2"/>
    <n v="1128299"/>
    <x v="92"/>
    <x v="2"/>
    <x v="26"/>
    <s v="Albuquerque"/>
    <x v="1"/>
    <n v="0.5"/>
    <n v="3750"/>
    <n v="1875"/>
    <n v="750"/>
    <n v="0.4"/>
  </r>
  <r>
    <x v="2"/>
    <n v="1128299"/>
    <x v="92"/>
    <x v="2"/>
    <x v="26"/>
    <s v="Albuquerque"/>
    <x v="2"/>
    <n v="0.5"/>
    <n v="3750"/>
    <n v="1875"/>
    <n v="656.25"/>
    <n v="0.35"/>
  </r>
  <r>
    <x v="2"/>
    <n v="1128299"/>
    <x v="92"/>
    <x v="2"/>
    <x v="26"/>
    <s v="Albuquerque"/>
    <x v="3"/>
    <n v="0.5"/>
    <n v="2500"/>
    <n v="1250"/>
    <n v="500"/>
    <n v="0.4"/>
  </r>
  <r>
    <x v="2"/>
    <n v="1128299"/>
    <x v="92"/>
    <x v="2"/>
    <x v="26"/>
    <s v="Albuquerque"/>
    <x v="4"/>
    <n v="0.55000000000000004"/>
    <n v="1500"/>
    <n v="825.00000000000011"/>
    <n v="288.75"/>
    <n v="0.35"/>
  </r>
  <r>
    <x v="2"/>
    <n v="1128299"/>
    <x v="92"/>
    <x v="2"/>
    <x v="26"/>
    <s v="Albuquerque"/>
    <x v="5"/>
    <n v="0.5"/>
    <n v="3500"/>
    <n v="1750"/>
    <n v="437.5"/>
    <n v="0.25"/>
  </r>
  <r>
    <x v="2"/>
    <n v="1128299"/>
    <x v="93"/>
    <x v="2"/>
    <x v="26"/>
    <s v="Albuquerque"/>
    <x v="0"/>
    <n v="0.5"/>
    <n v="5250"/>
    <n v="2625"/>
    <n v="1050"/>
    <n v="0.4"/>
  </r>
  <r>
    <x v="2"/>
    <n v="1128299"/>
    <x v="93"/>
    <x v="2"/>
    <x v="26"/>
    <s v="Albuquerque"/>
    <x v="1"/>
    <n v="0.55000000000000004"/>
    <n v="3250"/>
    <n v="1787.5000000000002"/>
    <n v="715.00000000000011"/>
    <n v="0.4"/>
  </r>
  <r>
    <x v="2"/>
    <n v="1128299"/>
    <x v="93"/>
    <x v="2"/>
    <x v="26"/>
    <s v="Albuquerque"/>
    <x v="2"/>
    <n v="0.55000000000000004"/>
    <n v="3750"/>
    <n v="2062.5"/>
    <n v="721.875"/>
    <n v="0.35"/>
  </r>
  <r>
    <x v="2"/>
    <n v="1128299"/>
    <x v="93"/>
    <x v="2"/>
    <x v="26"/>
    <s v="Albuquerque"/>
    <x v="3"/>
    <n v="0.5"/>
    <n v="2750"/>
    <n v="1375"/>
    <n v="550"/>
    <n v="0.4"/>
  </r>
  <r>
    <x v="2"/>
    <n v="1128299"/>
    <x v="93"/>
    <x v="2"/>
    <x v="26"/>
    <s v="Albuquerque"/>
    <x v="4"/>
    <n v="0.55000000000000004"/>
    <n v="1750"/>
    <n v="962.50000000000011"/>
    <n v="336.875"/>
    <n v="0.35"/>
  </r>
  <r>
    <x v="2"/>
    <n v="1128299"/>
    <x v="93"/>
    <x v="2"/>
    <x v="26"/>
    <s v="Albuquerque"/>
    <x v="5"/>
    <n v="0.70000000000000007"/>
    <n v="3500"/>
    <n v="2450.0000000000005"/>
    <n v="612.50000000000011"/>
    <n v="0.25"/>
  </r>
  <r>
    <x v="2"/>
    <n v="1128299"/>
    <x v="94"/>
    <x v="2"/>
    <x v="26"/>
    <s v="Albuquerque"/>
    <x v="0"/>
    <n v="0.5"/>
    <n v="5500"/>
    <n v="2750"/>
    <n v="1100"/>
    <n v="0.4"/>
  </r>
  <r>
    <x v="2"/>
    <n v="1128299"/>
    <x v="94"/>
    <x v="2"/>
    <x v="26"/>
    <s v="Albuquerque"/>
    <x v="1"/>
    <n v="0.55000000000000004"/>
    <n v="4000"/>
    <n v="2200"/>
    <n v="880"/>
    <n v="0.4"/>
  </r>
  <r>
    <x v="2"/>
    <n v="1128299"/>
    <x v="94"/>
    <x v="2"/>
    <x v="26"/>
    <s v="Albuquerque"/>
    <x v="2"/>
    <n v="0.55000000000000004"/>
    <n v="4250"/>
    <n v="2337.5"/>
    <n v="818.125"/>
    <n v="0.35"/>
  </r>
  <r>
    <x v="2"/>
    <n v="1128299"/>
    <x v="94"/>
    <x v="2"/>
    <x v="26"/>
    <s v="Albuquerque"/>
    <x v="3"/>
    <n v="0.5"/>
    <n v="3250"/>
    <n v="1625"/>
    <n v="650"/>
    <n v="0.4"/>
  </r>
  <r>
    <x v="2"/>
    <n v="1128299"/>
    <x v="94"/>
    <x v="2"/>
    <x v="26"/>
    <s v="Albuquerque"/>
    <x v="4"/>
    <n v="0.55000000000000004"/>
    <n v="2250"/>
    <n v="1237.5"/>
    <n v="433.125"/>
    <n v="0.35"/>
  </r>
  <r>
    <x v="2"/>
    <n v="1128299"/>
    <x v="94"/>
    <x v="2"/>
    <x v="26"/>
    <s v="Albuquerque"/>
    <x v="5"/>
    <n v="0.70000000000000007"/>
    <n v="4000"/>
    <n v="2800.0000000000005"/>
    <n v="700.00000000000011"/>
    <n v="0.25"/>
  </r>
  <r>
    <x v="2"/>
    <n v="1128299"/>
    <x v="95"/>
    <x v="2"/>
    <x v="26"/>
    <s v="Albuquerque"/>
    <x v="0"/>
    <n v="0.5"/>
    <n v="6750"/>
    <n v="3375"/>
    <n v="1350"/>
    <n v="0.4"/>
  </r>
  <r>
    <x v="2"/>
    <n v="1128299"/>
    <x v="95"/>
    <x v="2"/>
    <x v="26"/>
    <s v="Albuquerque"/>
    <x v="1"/>
    <n v="0.55000000000000004"/>
    <n v="5250"/>
    <n v="2887.5000000000005"/>
    <n v="1155.0000000000002"/>
    <n v="0.4"/>
  </r>
  <r>
    <x v="2"/>
    <n v="1128299"/>
    <x v="95"/>
    <x v="2"/>
    <x v="26"/>
    <s v="Albuquerque"/>
    <x v="2"/>
    <n v="0.55000000000000004"/>
    <n v="5250"/>
    <n v="2887.5000000000005"/>
    <n v="1010.6250000000001"/>
    <n v="0.35"/>
  </r>
  <r>
    <x v="2"/>
    <n v="1128299"/>
    <x v="95"/>
    <x v="2"/>
    <x v="26"/>
    <s v="Albuquerque"/>
    <x v="3"/>
    <n v="0.5"/>
    <n v="4000"/>
    <n v="2000"/>
    <n v="800"/>
    <n v="0.4"/>
  </r>
  <r>
    <x v="2"/>
    <n v="1128299"/>
    <x v="95"/>
    <x v="2"/>
    <x v="26"/>
    <s v="Albuquerque"/>
    <x v="4"/>
    <n v="0.55000000000000004"/>
    <n v="2750"/>
    <n v="1512.5000000000002"/>
    <n v="529.375"/>
    <n v="0.35"/>
  </r>
  <r>
    <x v="2"/>
    <n v="1128299"/>
    <x v="95"/>
    <x v="2"/>
    <x v="26"/>
    <s v="Albuquerque"/>
    <x v="5"/>
    <n v="0.70000000000000007"/>
    <n v="5750"/>
    <n v="4025.0000000000005"/>
    <n v="1006.2500000000001"/>
    <n v="0.25"/>
  </r>
  <r>
    <x v="2"/>
    <n v="1128299"/>
    <x v="96"/>
    <x v="2"/>
    <x v="26"/>
    <s v="Albuquerque"/>
    <x v="0"/>
    <n v="0.5"/>
    <n v="7250"/>
    <n v="3625"/>
    <n v="1450"/>
    <n v="0.4"/>
  </r>
  <r>
    <x v="2"/>
    <n v="1128299"/>
    <x v="96"/>
    <x v="2"/>
    <x v="26"/>
    <s v="Albuquerque"/>
    <x v="1"/>
    <n v="0.55000000000000004"/>
    <n v="5750"/>
    <n v="3162.5000000000005"/>
    <n v="1265.0000000000002"/>
    <n v="0.4"/>
  </r>
  <r>
    <x v="2"/>
    <n v="1128299"/>
    <x v="96"/>
    <x v="2"/>
    <x v="26"/>
    <s v="Albuquerque"/>
    <x v="2"/>
    <n v="0.55000000000000004"/>
    <n v="5250"/>
    <n v="2887.5000000000005"/>
    <n v="1010.6250000000001"/>
    <n v="0.35"/>
  </r>
  <r>
    <x v="2"/>
    <n v="1128299"/>
    <x v="96"/>
    <x v="2"/>
    <x v="26"/>
    <s v="Albuquerque"/>
    <x v="3"/>
    <n v="0.5"/>
    <n v="4250"/>
    <n v="2125"/>
    <n v="850"/>
    <n v="0.4"/>
  </r>
  <r>
    <x v="2"/>
    <n v="1128299"/>
    <x v="96"/>
    <x v="2"/>
    <x v="26"/>
    <s v="Albuquerque"/>
    <x v="4"/>
    <n v="0.55000000000000004"/>
    <n v="4750"/>
    <n v="2612.5"/>
    <n v="914.37499999999989"/>
    <n v="0.35"/>
  </r>
  <r>
    <x v="2"/>
    <n v="1128299"/>
    <x v="96"/>
    <x v="2"/>
    <x v="26"/>
    <s v="Albuquerque"/>
    <x v="5"/>
    <n v="0.70000000000000007"/>
    <n v="4750"/>
    <n v="3325.0000000000005"/>
    <n v="831.25000000000011"/>
    <n v="0.25"/>
  </r>
  <r>
    <x v="2"/>
    <n v="1128299"/>
    <x v="97"/>
    <x v="2"/>
    <x v="26"/>
    <s v="Albuquerque"/>
    <x v="0"/>
    <n v="0.55000000000000004"/>
    <n v="6750"/>
    <n v="3712.5000000000005"/>
    <n v="1485.0000000000002"/>
    <n v="0.4"/>
  </r>
  <r>
    <x v="2"/>
    <n v="1128299"/>
    <x v="97"/>
    <x v="2"/>
    <x v="26"/>
    <s v="Albuquerque"/>
    <x v="1"/>
    <n v="0.60000000000000009"/>
    <n v="6250"/>
    <n v="3750.0000000000005"/>
    <n v="1500.0000000000002"/>
    <n v="0.4"/>
  </r>
  <r>
    <x v="2"/>
    <n v="1128299"/>
    <x v="97"/>
    <x v="2"/>
    <x v="26"/>
    <s v="Albuquerque"/>
    <x v="2"/>
    <n v="0.55000000000000004"/>
    <n v="5000"/>
    <n v="2750"/>
    <n v="962.49999999999989"/>
    <n v="0.35"/>
  </r>
  <r>
    <x v="2"/>
    <n v="1128299"/>
    <x v="97"/>
    <x v="2"/>
    <x v="26"/>
    <s v="Albuquerque"/>
    <x v="3"/>
    <n v="0.55000000000000004"/>
    <n v="4500"/>
    <n v="2475"/>
    <n v="990"/>
    <n v="0.4"/>
  </r>
  <r>
    <x v="2"/>
    <n v="1128299"/>
    <x v="97"/>
    <x v="2"/>
    <x v="26"/>
    <s v="Albuquerque"/>
    <x v="4"/>
    <n v="0.65"/>
    <n v="4500"/>
    <n v="2925"/>
    <n v="1023.7499999999999"/>
    <n v="0.35"/>
  </r>
  <r>
    <x v="2"/>
    <n v="1128299"/>
    <x v="97"/>
    <x v="2"/>
    <x v="26"/>
    <s v="Albuquerque"/>
    <x v="5"/>
    <n v="0.70000000000000007"/>
    <n v="4250"/>
    <n v="2975.0000000000005"/>
    <n v="743.75000000000011"/>
    <n v="0.25"/>
  </r>
  <r>
    <x v="2"/>
    <n v="1128299"/>
    <x v="98"/>
    <x v="2"/>
    <x v="26"/>
    <s v="Albuquerque"/>
    <x v="0"/>
    <n v="0.45000000000000012"/>
    <n v="6000"/>
    <n v="2700.0000000000009"/>
    <n v="1080.0000000000005"/>
    <n v="0.4"/>
  </r>
  <r>
    <x v="2"/>
    <n v="1128299"/>
    <x v="98"/>
    <x v="2"/>
    <x v="26"/>
    <s v="Albuquerque"/>
    <x v="1"/>
    <n v="0.50000000000000011"/>
    <n v="6000"/>
    <n v="3000.0000000000005"/>
    <n v="1200.0000000000002"/>
    <n v="0.4"/>
  </r>
  <r>
    <x v="2"/>
    <n v="1128299"/>
    <x v="98"/>
    <x v="2"/>
    <x v="26"/>
    <s v="Albuquerque"/>
    <x v="2"/>
    <n v="0.45000000000000012"/>
    <n v="4500"/>
    <n v="2025.0000000000005"/>
    <n v="708.75000000000011"/>
    <n v="0.35"/>
  </r>
  <r>
    <x v="2"/>
    <n v="1128299"/>
    <x v="98"/>
    <x v="2"/>
    <x v="26"/>
    <s v="Albuquerque"/>
    <x v="3"/>
    <n v="0.45000000000000012"/>
    <n v="4000"/>
    <n v="1800.0000000000005"/>
    <n v="720.00000000000023"/>
    <n v="0.4"/>
  </r>
  <r>
    <x v="2"/>
    <n v="1128299"/>
    <x v="98"/>
    <x v="2"/>
    <x v="26"/>
    <s v="Albuquerque"/>
    <x v="4"/>
    <n v="0.55000000000000004"/>
    <n v="4000"/>
    <n v="2200"/>
    <n v="770"/>
    <n v="0.35"/>
  </r>
  <r>
    <x v="2"/>
    <n v="1128299"/>
    <x v="98"/>
    <x v="2"/>
    <x v="26"/>
    <s v="Albuquerque"/>
    <x v="5"/>
    <n v="0.60000000000000009"/>
    <n v="4500"/>
    <n v="2700.0000000000005"/>
    <n v="675.00000000000011"/>
    <n v="0.25"/>
  </r>
  <r>
    <x v="2"/>
    <n v="1128299"/>
    <x v="99"/>
    <x v="2"/>
    <x v="26"/>
    <s v="Albuquerque"/>
    <x v="0"/>
    <n v="0.45000000000000012"/>
    <n v="5250"/>
    <n v="2362.5000000000005"/>
    <n v="945.00000000000023"/>
    <n v="0.4"/>
  </r>
  <r>
    <x v="2"/>
    <n v="1128299"/>
    <x v="99"/>
    <x v="2"/>
    <x v="26"/>
    <s v="Albuquerque"/>
    <x v="1"/>
    <n v="0.50000000000000011"/>
    <n v="5250"/>
    <n v="2625.0000000000005"/>
    <n v="1050.0000000000002"/>
    <n v="0.4"/>
  </r>
  <r>
    <x v="2"/>
    <n v="1128299"/>
    <x v="99"/>
    <x v="2"/>
    <x v="26"/>
    <s v="Albuquerque"/>
    <x v="2"/>
    <n v="0.45000000000000012"/>
    <n v="3500"/>
    <n v="1575.0000000000005"/>
    <n v="551.25000000000011"/>
    <n v="0.35"/>
  </r>
  <r>
    <x v="2"/>
    <n v="1128299"/>
    <x v="99"/>
    <x v="2"/>
    <x v="26"/>
    <s v="Albuquerque"/>
    <x v="3"/>
    <n v="0.45000000000000012"/>
    <n v="3250"/>
    <n v="1462.5000000000005"/>
    <n v="585.00000000000023"/>
    <n v="0.4"/>
  </r>
  <r>
    <x v="2"/>
    <n v="1128299"/>
    <x v="99"/>
    <x v="2"/>
    <x v="26"/>
    <s v="Albuquerque"/>
    <x v="4"/>
    <n v="0.55000000000000004"/>
    <n v="3000"/>
    <n v="1650.0000000000002"/>
    <n v="577.5"/>
    <n v="0.35"/>
  </r>
  <r>
    <x v="2"/>
    <n v="1128299"/>
    <x v="99"/>
    <x v="2"/>
    <x v="26"/>
    <s v="Albuquerque"/>
    <x v="5"/>
    <n v="0.70000000000000007"/>
    <n v="3500"/>
    <n v="2450.0000000000005"/>
    <n v="612.50000000000011"/>
    <n v="0.25"/>
  </r>
  <r>
    <x v="2"/>
    <n v="1128299"/>
    <x v="100"/>
    <x v="2"/>
    <x v="26"/>
    <s v="Albuquerque"/>
    <x v="0"/>
    <n v="0.55000000000000004"/>
    <n v="5250"/>
    <n v="2887.5000000000005"/>
    <n v="1155.0000000000002"/>
    <n v="0.4"/>
  </r>
  <r>
    <x v="2"/>
    <n v="1128299"/>
    <x v="100"/>
    <x v="2"/>
    <x v="26"/>
    <s v="Albuquerque"/>
    <x v="1"/>
    <n v="0.60000000000000009"/>
    <n v="5750"/>
    <n v="3450.0000000000005"/>
    <n v="1380.0000000000002"/>
    <n v="0.4"/>
  </r>
  <r>
    <x v="2"/>
    <n v="1128299"/>
    <x v="100"/>
    <x v="2"/>
    <x v="26"/>
    <s v="Albuquerque"/>
    <x v="2"/>
    <n v="0.55000000000000004"/>
    <n v="4250"/>
    <n v="2337.5"/>
    <n v="818.125"/>
    <n v="0.35"/>
  </r>
  <r>
    <x v="2"/>
    <n v="1128299"/>
    <x v="100"/>
    <x v="2"/>
    <x v="26"/>
    <s v="Albuquerque"/>
    <x v="3"/>
    <n v="0.55000000000000004"/>
    <n v="4000"/>
    <n v="2200"/>
    <n v="880"/>
    <n v="0.4"/>
  </r>
  <r>
    <x v="2"/>
    <n v="1128299"/>
    <x v="100"/>
    <x v="2"/>
    <x v="26"/>
    <s v="Albuquerque"/>
    <x v="4"/>
    <n v="0.65"/>
    <n v="3500"/>
    <n v="2275"/>
    <n v="796.25"/>
    <n v="0.35"/>
  </r>
  <r>
    <x v="2"/>
    <n v="1128299"/>
    <x v="100"/>
    <x v="2"/>
    <x v="26"/>
    <s v="Albuquerque"/>
    <x v="5"/>
    <n v="0.70000000000000007"/>
    <n v="4750"/>
    <n v="3325.0000000000005"/>
    <n v="831.25000000000011"/>
    <n v="0.25"/>
  </r>
  <r>
    <x v="2"/>
    <n v="1128299"/>
    <x v="101"/>
    <x v="2"/>
    <x v="26"/>
    <s v="Albuquerque"/>
    <x v="0"/>
    <n v="0.55000000000000004"/>
    <n v="6750"/>
    <n v="3712.5000000000005"/>
    <n v="1485.0000000000002"/>
    <n v="0.4"/>
  </r>
  <r>
    <x v="2"/>
    <n v="1128299"/>
    <x v="101"/>
    <x v="2"/>
    <x v="26"/>
    <s v="Albuquerque"/>
    <x v="1"/>
    <n v="0.60000000000000009"/>
    <n v="6750"/>
    <n v="4050.0000000000005"/>
    <n v="1620.0000000000002"/>
    <n v="0.4"/>
  </r>
  <r>
    <x v="2"/>
    <n v="1128299"/>
    <x v="101"/>
    <x v="2"/>
    <x v="26"/>
    <s v="Albuquerque"/>
    <x v="2"/>
    <n v="0.55000000000000004"/>
    <n v="4750"/>
    <n v="2612.5"/>
    <n v="914.37499999999989"/>
    <n v="0.35"/>
  </r>
  <r>
    <x v="2"/>
    <n v="1128299"/>
    <x v="101"/>
    <x v="2"/>
    <x v="26"/>
    <s v="Albuquerque"/>
    <x v="3"/>
    <n v="0.55000000000000004"/>
    <n v="4750"/>
    <n v="2612.5"/>
    <n v="1045"/>
    <n v="0.4"/>
  </r>
  <r>
    <x v="2"/>
    <n v="1128299"/>
    <x v="101"/>
    <x v="2"/>
    <x v="26"/>
    <s v="Albuquerque"/>
    <x v="4"/>
    <n v="0.65"/>
    <n v="4000"/>
    <n v="2600"/>
    <n v="909.99999999999989"/>
    <n v="0.35"/>
  </r>
  <r>
    <x v="2"/>
    <n v="1128299"/>
    <x v="101"/>
    <x v="2"/>
    <x v="26"/>
    <s v="Albuquerque"/>
    <x v="5"/>
    <n v="0.70000000000000007"/>
    <n v="5000"/>
    <n v="3500.0000000000005"/>
    <n v="875.00000000000011"/>
    <n v="0.25"/>
  </r>
  <r>
    <x v="0"/>
    <n v="1185732"/>
    <x v="204"/>
    <x v="4"/>
    <x v="27"/>
    <s v="Atlanta"/>
    <x v="0"/>
    <n v="0.4"/>
    <n v="10250"/>
    <n v="4100"/>
    <n v="1845"/>
    <n v="0.45"/>
  </r>
  <r>
    <x v="0"/>
    <n v="1185732"/>
    <x v="204"/>
    <x v="4"/>
    <x v="27"/>
    <s v="Atlanta"/>
    <x v="1"/>
    <n v="0.4"/>
    <n v="8250"/>
    <n v="3300"/>
    <n v="1155"/>
    <n v="0.35"/>
  </r>
  <r>
    <x v="0"/>
    <n v="1185732"/>
    <x v="204"/>
    <x v="4"/>
    <x v="27"/>
    <s v="Atlanta"/>
    <x v="2"/>
    <n v="0.30000000000000004"/>
    <n v="8250"/>
    <n v="2475.0000000000005"/>
    <n v="618.75000000000011"/>
    <n v="0.25"/>
  </r>
  <r>
    <x v="0"/>
    <n v="1185732"/>
    <x v="204"/>
    <x v="4"/>
    <x v="27"/>
    <s v="Atlanta"/>
    <x v="3"/>
    <n v="0.35"/>
    <n v="6750"/>
    <n v="2362.5"/>
    <n v="708.75"/>
    <n v="0.3"/>
  </r>
  <r>
    <x v="0"/>
    <n v="1185732"/>
    <x v="204"/>
    <x v="4"/>
    <x v="27"/>
    <s v="Atlanta"/>
    <x v="4"/>
    <n v="0.5"/>
    <n v="7250"/>
    <n v="3625"/>
    <n v="1268.75"/>
    <n v="0.35"/>
  </r>
  <r>
    <x v="0"/>
    <n v="1185732"/>
    <x v="204"/>
    <x v="4"/>
    <x v="27"/>
    <s v="Atlanta"/>
    <x v="5"/>
    <n v="0.4"/>
    <n v="8250"/>
    <n v="3300"/>
    <n v="1650"/>
    <n v="0.5"/>
  </r>
  <r>
    <x v="0"/>
    <n v="1185732"/>
    <x v="205"/>
    <x v="4"/>
    <x v="27"/>
    <s v="Atlanta"/>
    <x v="0"/>
    <n v="0.4"/>
    <n v="10750"/>
    <n v="4300"/>
    <n v="1935"/>
    <n v="0.45"/>
  </r>
  <r>
    <x v="0"/>
    <n v="1185732"/>
    <x v="205"/>
    <x v="4"/>
    <x v="27"/>
    <s v="Atlanta"/>
    <x v="1"/>
    <n v="0.4"/>
    <n v="7250"/>
    <n v="2900"/>
    <n v="1014.9999999999999"/>
    <n v="0.35"/>
  </r>
  <r>
    <x v="0"/>
    <n v="1185732"/>
    <x v="205"/>
    <x v="4"/>
    <x v="27"/>
    <s v="Atlanta"/>
    <x v="2"/>
    <n v="0.30000000000000004"/>
    <n v="7750"/>
    <n v="2325.0000000000005"/>
    <n v="581.25000000000011"/>
    <n v="0.25"/>
  </r>
  <r>
    <x v="0"/>
    <n v="1185732"/>
    <x v="205"/>
    <x v="4"/>
    <x v="27"/>
    <s v="Atlanta"/>
    <x v="3"/>
    <n v="0.35"/>
    <n v="6250"/>
    <n v="2187.5"/>
    <n v="656.25"/>
    <n v="0.3"/>
  </r>
  <r>
    <x v="0"/>
    <n v="1185732"/>
    <x v="205"/>
    <x v="4"/>
    <x v="27"/>
    <s v="Atlanta"/>
    <x v="4"/>
    <n v="0.5"/>
    <n v="7000"/>
    <n v="3500"/>
    <n v="1225"/>
    <n v="0.35"/>
  </r>
  <r>
    <x v="0"/>
    <n v="1185732"/>
    <x v="205"/>
    <x v="4"/>
    <x v="27"/>
    <s v="Atlanta"/>
    <x v="5"/>
    <n v="0.35"/>
    <n v="8000"/>
    <n v="2800"/>
    <n v="1400"/>
    <n v="0.5"/>
  </r>
  <r>
    <x v="0"/>
    <n v="1185732"/>
    <x v="115"/>
    <x v="4"/>
    <x v="27"/>
    <s v="Atlanta"/>
    <x v="0"/>
    <n v="0.35"/>
    <n v="10200"/>
    <n v="3570"/>
    <n v="1606.5"/>
    <n v="0.45"/>
  </r>
  <r>
    <x v="0"/>
    <n v="1185732"/>
    <x v="115"/>
    <x v="4"/>
    <x v="27"/>
    <s v="Atlanta"/>
    <x v="1"/>
    <n v="0.35"/>
    <n v="7000"/>
    <n v="2450"/>
    <n v="857.5"/>
    <n v="0.35"/>
  </r>
  <r>
    <x v="0"/>
    <n v="1185732"/>
    <x v="115"/>
    <x v="4"/>
    <x v="27"/>
    <s v="Atlanta"/>
    <x v="2"/>
    <n v="0.25"/>
    <n v="7250"/>
    <n v="1812.5"/>
    <n v="453.125"/>
    <n v="0.25"/>
  </r>
  <r>
    <x v="0"/>
    <n v="1185732"/>
    <x v="115"/>
    <x v="4"/>
    <x v="27"/>
    <s v="Atlanta"/>
    <x v="3"/>
    <n v="0.29999999999999993"/>
    <n v="5750"/>
    <n v="1724.9999999999995"/>
    <n v="517.49999999999989"/>
    <n v="0.3"/>
  </r>
  <r>
    <x v="0"/>
    <n v="1185732"/>
    <x v="115"/>
    <x v="4"/>
    <x v="27"/>
    <s v="Atlanta"/>
    <x v="4"/>
    <n v="0.45000000000000007"/>
    <n v="6250"/>
    <n v="2812.5000000000005"/>
    <n v="984.37500000000011"/>
    <n v="0.35"/>
  </r>
  <r>
    <x v="0"/>
    <n v="1185732"/>
    <x v="115"/>
    <x v="4"/>
    <x v="27"/>
    <s v="Atlanta"/>
    <x v="5"/>
    <n v="0.35"/>
    <n v="7250"/>
    <n v="2537.5"/>
    <n v="1268.75"/>
    <n v="0.5"/>
  </r>
  <r>
    <x v="0"/>
    <n v="1185732"/>
    <x v="206"/>
    <x v="4"/>
    <x v="27"/>
    <s v="Atlanta"/>
    <x v="0"/>
    <n v="0.35"/>
    <n v="9750"/>
    <n v="3412.5"/>
    <n v="1535.625"/>
    <n v="0.45"/>
  </r>
  <r>
    <x v="0"/>
    <n v="1185732"/>
    <x v="206"/>
    <x v="4"/>
    <x v="27"/>
    <s v="Atlanta"/>
    <x v="1"/>
    <n v="0.35"/>
    <n v="6750"/>
    <n v="2362.5"/>
    <n v="826.875"/>
    <n v="0.35"/>
  </r>
  <r>
    <x v="0"/>
    <n v="1185732"/>
    <x v="206"/>
    <x v="4"/>
    <x v="27"/>
    <s v="Atlanta"/>
    <x v="2"/>
    <n v="0.25"/>
    <n v="6750"/>
    <n v="1687.5"/>
    <n v="421.875"/>
    <n v="0.25"/>
  </r>
  <r>
    <x v="0"/>
    <n v="1185732"/>
    <x v="206"/>
    <x v="4"/>
    <x v="27"/>
    <s v="Atlanta"/>
    <x v="3"/>
    <n v="0.29999999999999993"/>
    <n v="6000"/>
    <n v="1799.9999999999995"/>
    <n v="539.99999999999989"/>
    <n v="0.3"/>
  </r>
  <r>
    <x v="0"/>
    <n v="1185732"/>
    <x v="206"/>
    <x v="4"/>
    <x v="27"/>
    <s v="Atlanta"/>
    <x v="4"/>
    <n v="0.5"/>
    <n v="6250"/>
    <n v="3125"/>
    <n v="1093.75"/>
    <n v="0.35"/>
  </r>
  <r>
    <x v="0"/>
    <n v="1185732"/>
    <x v="206"/>
    <x v="4"/>
    <x v="27"/>
    <s v="Atlanta"/>
    <x v="5"/>
    <n v="0.4"/>
    <n v="7750"/>
    <n v="3100"/>
    <n v="1550"/>
    <n v="0.5"/>
  </r>
  <r>
    <x v="0"/>
    <n v="1185732"/>
    <x v="174"/>
    <x v="4"/>
    <x v="27"/>
    <s v="Atlanta"/>
    <x v="0"/>
    <n v="0.5"/>
    <n v="10450"/>
    <n v="5225"/>
    <n v="2351.25"/>
    <n v="0.45"/>
  </r>
  <r>
    <x v="0"/>
    <n v="1185732"/>
    <x v="174"/>
    <x v="4"/>
    <x v="27"/>
    <s v="Atlanta"/>
    <x v="1"/>
    <n v="0.5"/>
    <n v="7500"/>
    <n v="3750"/>
    <n v="1312.5"/>
    <n v="0.35"/>
  </r>
  <r>
    <x v="0"/>
    <n v="1185732"/>
    <x v="174"/>
    <x v="4"/>
    <x v="27"/>
    <s v="Atlanta"/>
    <x v="2"/>
    <n v="0.45"/>
    <n v="7250"/>
    <n v="3262.5"/>
    <n v="815.625"/>
    <n v="0.25"/>
  </r>
  <r>
    <x v="0"/>
    <n v="1185732"/>
    <x v="174"/>
    <x v="4"/>
    <x v="27"/>
    <s v="Atlanta"/>
    <x v="3"/>
    <n v="0.45"/>
    <n v="6750"/>
    <n v="3037.5"/>
    <n v="911.25"/>
    <n v="0.3"/>
  </r>
  <r>
    <x v="0"/>
    <n v="1185732"/>
    <x v="174"/>
    <x v="4"/>
    <x v="27"/>
    <s v="Atlanta"/>
    <x v="4"/>
    <n v="0.54999999999999993"/>
    <n v="7000"/>
    <n v="3849.9999999999995"/>
    <n v="1347.4999999999998"/>
    <n v="0.35"/>
  </r>
  <r>
    <x v="0"/>
    <n v="1185732"/>
    <x v="174"/>
    <x v="4"/>
    <x v="27"/>
    <s v="Atlanta"/>
    <x v="5"/>
    <n v="0.6"/>
    <n v="8000"/>
    <n v="4800"/>
    <n v="2400"/>
    <n v="0.5"/>
  </r>
  <r>
    <x v="0"/>
    <n v="1185732"/>
    <x v="207"/>
    <x v="4"/>
    <x v="27"/>
    <s v="Atlanta"/>
    <x v="0"/>
    <n v="0.54999999999999993"/>
    <n v="10500"/>
    <n v="5774.9999999999991"/>
    <n v="2598.7499999999995"/>
    <n v="0.45"/>
  </r>
  <r>
    <x v="0"/>
    <n v="1185732"/>
    <x v="207"/>
    <x v="4"/>
    <x v="27"/>
    <s v="Atlanta"/>
    <x v="1"/>
    <n v="0.5"/>
    <n v="8000"/>
    <n v="4000"/>
    <n v="1400"/>
    <n v="0.35"/>
  </r>
  <r>
    <x v="0"/>
    <n v="1185732"/>
    <x v="207"/>
    <x v="4"/>
    <x v="27"/>
    <s v="Atlanta"/>
    <x v="2"/>
    <n v="0.5"/>
    <n v="7750"/>
    <n v="3875"/>
    <n v="968.75"/>
    <n v="0.25"/>
  </r>
  <r>
    <x v="0"/>
    <n v="1185732"/>
    <x v="207"/>
    <x v="4"/>
    <x v="27"/>
    <s v="Atlanta"/>
    <x v="3"/>
    <n v="0.5"/>
    <n v="7500"/>
    <n v="3750"/>
    <n v="1125"/>
    <n v="0.3"/>
  </r>
  <r>
    <x v="0"/>
    <n v="1185732"/>
    <x v="207"/>
    <x v="4"/>
    <x v="27"/>
    <s v="Atlanta"/>
    <x v="4"/>
    <n v="0.65"/>
    <n v="7500"/>
    <n v="4875"/>
    <n v="1706.25"/>
    <n v="0.35"/>
  </r>
  <r>
    <x v="0"/>
    <n v="1185732"/>
    <x v="207"/>
    <x v="4"/>
    <x v="27"/>
    <s v="Atlanta"/>
    <x v="5"/>
    <n v="0.70000000000000007"/>
    <n v="9250"/>
    <n v="6475.0000000000009"/>
    <n v="3237.5000000000005"/>
    <n v="0.5"/>
  </r>
  <r>
    <x v="0"/>
    <n v="1185732"/>
    <x v="116"/>
    <x v="4"/>
    <x v="27"/>
    <s v="Atlanta"/>
    <x v="0"/>
    <n v="0.65"/>
    <n v="11500"/>
    <n v="7475"/>
    <n v="3363.75"/>
    <n v="0.45"/>
  </r>
  <r>
    <x v="0"/>
    <n v="1185732"/>
    <x v="116"/>
    <x v="4"/>
    <x v="27"/>
    <s v="Atlanta"/>
    <x v="1"/>
    <n v="0.60000000000000009"/>
    <n v="9000"/>
    <n v="5400.0000000000009"/>
    <n v="1890.0000000000002"/>
    <n v="0.35"/>
  </r>
  <r>
    <x v="0"/>
    <n v="1185732"/>
    <x v="116"/>
    <x v="4"/>
    <x v="27"/>
    <s v="Atlanta"/>
    <x v="2"/>
    <n v="0.55000000000000004"/>
    <n v="8250"/>
    <n v="4537.5"/>
    <n v="1134.375"/>
    <n v="0.25"/>
  </r>
  <r>
    <x v="0"/>
    <n v="1185732"/>
    <x v="116"/>
    <x v="4"/>
    <x v="27"/>
    <s v="Atlanta"/>
    <x v="3"/>
    <n v="0.55000000000000004"/>
    <n v="7750"/>
    <n v="4262.5"/>
    <n v="1278.75"/>
    <n v="0.3"/>
  </r>
  <r>
    <x v="0"/>
    <n v="1185732"/>
    <x v="116"/>
    <x v="4"/>
    <x v="27"/>
    <s v="Atlanta"/>
    <x v="4"/>
    <n v="0.65"/>
    <n v="8000"/>
    <n v="5200"/>
    <n v="1819.9999999999998"/>
    <n v="0.35"/>
  </r>
  <r>
    <x v="0"/>
    <n v="1185732"/>
    <x v="116"/>
    <x v="4"/>
    <x v="27"/>
    <s v="Atlanta"/>
    <x v="5"/>
    <n v="0.70000000000000007"/>
    <n v="9750"/>
    <n v="6825.0000000000009"/>
    <n v="3412.5000000000005"/>
    <n v="0.5"/>
  </r>
  <r>
    <x v="0"/>
    <n v="1185732"/>
    <x v="208"/>
    <x v="4"/>
    <x v="27"/>
    <s v="Atlanta"/>
    <x v="0"/>
    <n v="0.65"/>
    <n v="11250"/>
    <n v="7312.5"/>
    <n v="3290.625"/>
    <n v="0.45"/>
  </r>
  <r>
    <x v="0"/>
    <n v="1185732"/>
    <x v="208"/>
    <x v="4"/>
    <x v="27"/>
    <s v="Atlanta"/>
    <x v="1"/>
    <n v="0.60000000000000009"/>
    <n v="9000"/>
    <n v="5400.0000000000009"/>
    <n v="1890.0000000000002"/>
    <n v="0.35"/>
  </r>
  <r>
    <x v="0"/>
    <n v="1185732"/>
    <x v="208"/>
    <x v="4"/>
    <x v="27"/>
    <s v="Atlanta"/>
    <x v="2"/>
    <n v="0.55000000000000004"/>
    <n v="8250"/>
    <n v="4537.5"/>
    <n v="1134.375"/>
    <n v="0.25"/>
  </r>
  <r>
    <x v="0"/>
    <n v="1185732"/>
    <x v="208"/>
    <x v="4"/>
    <x v="27"/>
    <s v="Atlanta"/>
    <x v="3"/>
    <n v="0.45"/>
    <n v="7750"/>
    <n v="3487.5"/>
    <n v="1046.25"/>
    <n v="0.3"/>
  </r>
  <r>
    <x v="0"/>
    <n v="1185732"/>
    <x v="208"/>
    <x v="4"/>
    <x v="27"/>
    <s v="Atlanta"/>
    <x v="4"/>
    <n v="0.55000000000000004"/>
    <n v="7500"/>
    <n v="4125"/>
    <n v="1443.75"/>
    <n v="0.35"/>
  </r>
  <r>
    <x v="0"/>
    <n v="1185732"/>
    <x v="208"/>
    <x v="4"/>
    <x v="27"/>
    <s v="Atlanta"/>
    <x v="5"/>
    <n v="0.60000000000000009"/>
    <n v="9250"/>
    <n v="5550.0000000000009"/>
    <n v="2775.0000000000005"/>
    <n v="0.5"/>
  </r>
  <r>
    <x v="0"/>
    <n v="1185732"/>
    <x v="178"/>
    <x v="4"/>
    <x v="27"/>
    <s v="Atlanta"/>
    <x v="0"/>
    <n v="0.55000000000000004"/>
    <n v="10250"/>
    <n v="5637.5000000000009"/>
    <n v="2536.8750000000005"/>
    <n v="0.45"/>
  </r>
  <r>
    <x v="0"/>
    <n v="1185732"/>
    <x v="178"/>
    <x v="4"/>
    <x v="27"/>
    <s v="Atlanta"/>
    <x v="1"/>
    <n v="0.50000000000000011"/>
    <n v="8250"/>
    <n v="4125.0000000000009"/>
    <n v="1443.7500000000002"/>
    <n v="0.35"/>
  </r>
  <r>
    <x v="0"/>
    <n v="1185732"/>
    <x v="178"/>
    <x v="4"/>
    <x v="27"/>
    <s v="Atlanta"/>
    <x v="2"/>
    <n v="0.4"/>
    <n v="7250"/>
    <n v="2900"/>
    <n v="725"/>
    <n v="0.25"/>
  </r>
  <r>
    <x v="0"/>
    <n v="1185732"/>
    <x v="178"/>
    <x v="4"/>
    <x v="27"/>
    <s v="Atlanta"/>
    <x v="3"/>
    <n v="0.4"/>
    <n v="7000"/>
    <n v="2800"/>
    <n v="840"/>
    <n v="0.3"/>
  </r>
  <r>
    <x v="0"/>
    <n v="1185732"/>
    <x v="178"/>
    <x v="4"/>
    <x v="27"/>
    <s v="Atlanta"/>
    <x v="4"/>
    <n v="0.5"/>
    <n v="7000"/>
    <n v="3500"/>
    <n v="1225"/>
    <n v="0.35"/>
  </r>
  <r>
    <x v="0"/>
    <n v="1185732"/>
    <x v="178"/>
    <x v="4"/>
    <x v="27"/>
    <s v="Atlanta"/>
    <x v="5"/>
    <n v="0.55000000000000004"/>
    <n v="8000"/>
    <n v="4400"/>
    <n v="2200"/>
    <n v="0.5"/>
  </r>
  <r>
    <x v="0"/>
    <n v="1185732"/>
    <x v="209"/>
    <x v="4"/>
    <x v="27"/>
    <s v="Atlanta"/>
    <x v="0"/>
    <n v="0.55000000000000004"/>
    <n v="9750"/>
    <n v="5362.5"/>
    <n v="2413.125"/>
    <n v="0.45"/>
  </r>
  <r>
    <x v="0"/>
    <n v="1185732"/>
    <x v="209"/>
    <x v="4"/>
    <x v="27"/>
    <s v="Atlanta"/>
    <x v="1"/>
    <n v="0.45000000000000012"/>
    <n v="8000"/>
    <n v="3600.0000000000009"/>
    <n v="1260.0000000000002"/>
    <n v="0.35"/>
  </r>
  <r>
    <x v="0"/>
    <n v="1185732"/>
    <x v="209"/>
    <x v="4"/>
    <x v="27"/>
    <s v="Atlanta"/>
    <x v="2"/>
    <n v="0.45000000000000012"/>
    <n v="6750"/>
    <n v="3037.5000000000009"/>
    <n v="759.37500000000023"/>
    <n v="0.25"/>
  </r>
  <r>
    <x v="0"/>
    <n v="1185732"/>
    <x v="209"/>
    <x v="4"/>
    <x v="27"/>
    <s v="Atlanta"/>
    <x v="3"/>
    <n v="0.45000000000000012"/>
    <n v="6500"/>
    <n v="2925.0000000000009"/>
    <n v="877.50000000000023"/>
    <n v="0.3"/>
  </r>
  <r>
    <x v="0"/>
    <n v="1185732"/>
    <x v="209"/>
    <x v="4"/>
    <x v="27"/>
    <s v="Atlanta"/>
    <x v="4"/>
    <n v="0.55000000000000004"/>
    <n v="6500"/>
    <n v="3575.0000000000005"/>
    <n v="1251.25"/>
    <n v="0.35"/>
  </r>
  <r>
    <x v="0"/>
    <n v="1185732"/>
    <x v="209"/>
    <x v="4"/>
    <x v="27"/>
    <s v="Atlanta"/>
    <x v="5"/>
    <n v="0.6"/>
    <n v="7750"/>
    <n v="4650"/>
    <n v="2325"/>
    <n v="0.5"/>
  </r>
  <r>
    <x v="0"/>
    <n v="1185732"/>
    <x v="210"/>
    <x v="4"/>
    <x v="27"/>
    <s v="Atlanta"/>
    <x v="0"/>
    <n v="0.55000000000000004"/>
    <n v="9250"/>
    <n v="5087.5"/>
    <n v="2289.375"/>
    <n v="0.45"/>
  </r>
  <r>
    <x v="0"/>
    <n v="1185732"/>
    <x v="210"/>
    <x v="4"/>
    <x v="27"/>
    <s v="Atlanta"/>
    <x v="1"/>
    <n v="0.45000000000000012"/>
    <n v="7500"/>
    <n v="3375.0000000000009"/>
    <n v="1181.2500000000002"/>
    <n v="0.35"/>
  </r>
  <r>
    <x v="0"/>
    <n v="1185732"/>
    <x v="210"/>
    <x v="4"/>
    <x v="27"/>
    <s v="Atlanta"/>
    <x v="2"/>
    <n v="0.45000000000000012"/>
    <n v="6950"/>
    <n v="3127.5000000000009"/>
    <n v="781.87500000000023"/>
    <n v="0.25"/>
  </r>
  <r>
    <x v="0"/>
    <n v="1185732"/>
    <x v="210"/>
    <x v="4"/>
    <x v="27"/>
    <s v="Atlanta"/>
    <x v="3"/>
    <n v="0.55000000000000016"/>
    <n v="7500"/>
    <n v="4125.0000000000009"/>
    <n v="1237.5000000000002"/>
    <n v="0.3"/>
  </r>
  <r>
    <x v="0"/>
    <n v="1185732"/>
    <x v="210"/>
    <x v="4"/>
    <x v="27"/>
    <s v="Atlanta"/>
    <x v="4"/>
    <n v="0.70000000000000007"/>
    <n v="7250"/>
    <n v="5075.0000000000009"/>
    <n v="1776.2500000000002"/>
    <n v="0.35"/>
  </r>
  <r>
    <x v="0"/>
    <n v="1185732"/>
    <x v="210"/>
    <x v="4"/>
    <x v="27"/>
    <s v="Atlanta"/>
    <x v="5"/>
    <n v="0.75"/>
    <n v="8250"/>
    <n v="6187.5"/>
    <n v="3093.75"/>
    <n v="0.5"/>
  </r>
  <r>
    <x v="0"/>
    <n v="1185732"/>
    <x v="211"/>
    <x v="4"/>
    <x v="27"/>
    <s v="Atlanta"/>
    <x v="0"/>
    <n v="0.70000000000000007"/>
    <n v="10750"/>
    <n v="7525.0000000000009"/>
    <n v="3386.2500000000005"/>
    <n v="0.45"/>
  </r>
  <r>
    <x v="0"/>
    <n v="1185732"/>
    <x v="211"/>
    <x v="4"/>
    <x v="27"/>
    <s v="Atlanta"/>
    <x v="1"/>
    <n v="0.60000000000000009"/>
    <n v="8750"/>
    <n v="5250.0000000000009"/>
    <n v="1837.5000000000002"/>
    <n v="0.35"/>
  </r>
  <r>
    <x v="0"/>
    <n v="1185732"/>
    <x v="211"/>
    <x v="4"/>
    <x v="27"/>
    <s v="Atlanta"/>
    <x v="2"/>
    <n v="0.60000000000000009"/>
    <n v="8250"/>
    <n v="4950.0000000000009"/>
    <n v="1237.5000000000002"/>
    <n v="0.25"/>
  </r>
  <r>
    <x v="0"/>
    <n v="1185732"/>
    <x v="211"/>
    <x v="4"/>
    <x v="27"/>
    <s v="Atlanta"/>
    <x v="3"/>
    <n v="0.60000000000000009"/>
    <n v="7750"/>
    <n v="4650.0000000000009"/>
    <n v="1395.0000000000002"/>
    <n v="0.3"/>
  </r>
  <r>
    <x v="0"/>
    <n v="1185732"/>
    <x v="211"/>
    <x v="4"/>
    <x v="27"/>
    <s v="Atlanta"/>
    <x v="4"/>
    <n v="0.70000000000000007"/>
    <n v="7750"/>
    <n v="5425.0000000000009"/>
    <n v="1898.7500000000002"/>
    <n v="0.35"/>
  </r>
  <r>
    <x v="0"/>
    <n v="1185732"/>
    <x v="211"/>
    <x v="4"/>
    <x v="27"/>
    <s v="Atlanta"/>
    <x v="5"/>
    <n v="0.75"/>
    <n v="8750"/>
    <n v="6562.5"/>
    <n v="3281.25"/>
    <n v="0.5"/>
  </r>
  <r>
    <x v="0"/>
    <n v="1185732"/>
    <x v="212"/>
    <x v="4"/>
    <x v="28"/>
    <s v="Charleston"/>
    <x v="0"/>
    <n v="0.35000000000000003"/>
    <n v="9250"/>
    <n v="3237.5000000000005"/>
    <n v="1295.0000000000002"/>
    <n v="0.4"/>
  </r>
  <r>
    <x v="0"/>
    <n v="1185732"/>
    <x v="212"/>
    <x v="4"/>
    <x v="28"/>
    <s v="Charleston"/>
    <x v="1"/>
    <n v="0.35000000000000003"/>
    <n v="7250"/>
    <n v="2537.5000000000005"/>
    <n v="888.12500000000011"/>
    <n v="0.35"/>
  </r>
  <r>
    <x v="0"/>
    <n v="1185732"/>
    <x v="212"/>
    <x v="4"/>
    <x v="28"/>
    <s v="Charleston"/>
    <x v="2"/>
    <n v="0.25000000000000006"/>
    <n v="7250"/>
    <n v="1812.5000000000005"/>
    <n v="725.00000000000023"/>
    <n v="0.4"/>
  </r>
  <r>
    <x v="0"/>
    <n v="1185732"/>
    <x v="212"/>
    <x v="4"/>
    <x v="28"/>
    <s v="Charleston"/>
    <x v="3"/>
    <n v="0.3"/>
    <n v="5750"/>
    <n v="1725"/>
    <n v="690"/>
    <n v="0.4"/>
  </r>
  <r>
    <x v="0"/>
    <n v="1185732"/>
    <x v="212"/>
    <x v="4"/>
    <x v="28"/>
    <s v="Charleston"/>
    <x v="4"/>
    <n v="0.45"/>
    <n v="6250"/>
    <n v="2812.5"/>
    <n v="984.37499999999989"/>
    <n v="0.35"/>
  </r>
  <r>
    <x v="0"/>
    <n v="1185732"/>
    <x v="212"/>
    <x v="4"/>
    <x v="28"/>
    <s v="Charleston"/>
    <x v="5"/>
    <n v="0.35000000000000003"/>
    <n v="7250"/>
    <n v="2537.5000000000005"/>
    <n v="1268.7500000000002"/>
    <n v="0.5"/>
  </r>
  <r>
    <x v="0"/>
    <n v="1185732"/>
    <x v="172"/>
    <x v="4"/>
    <x v="28"/>
    <s v="Charleston"/>
    <x v="0"/>
    <n v="0.35000000000000003"/>
    <n v="9750"/>
    <n v="3412.5000000000005"/>
    <n v="1365.0000000000002"/>
    <n v="0.4"/>
  </r>
  <r>
    <x v="0"/>
    <n v="1185732"/>
    <x v="172"/>
    <x v="4"/>
    <x v="28"/>
    <s v="Charleston"/>
    <x v="1"/>
    <n v="0.35000000000000003"/>
    <n v="6250"/>
    <n v="2187.5"/>
    <n v="765.625"/>
    <n v="0.35"/>
  </r>
  <r>
    <x v="0"/>
    <n v="1185732"/>
    <x v="172"/>
    <x v="4"/>
    <x v="28"/>
    <s v="Charleston"/>
    <x v="2"/>
    <n v="0.25000000000000006"/>
    <n v="6750"/>
    <n v="1687.5000000000005"/>
    <n v="675.00000000000023"/>
    <n v="0.4"/>
  </r>
  <r>
    <x v="0"/>
    <n v="1185732"/>
    <x v="172"/>
    <x v="4"/>
    <x v="28"/>
    <s v="Charleston"/>
    <x v="3"/>
    <n v="0.3"/>
    <n v="5250"/>
    <n v="1575"/>
    <n v="630"/>
    <n v="0.4"/>
  </r>
  <r>
    <x v="0"/>
    <n v="1185732"/>
    <x v="172"/>
    <x v="4"/>
    <x v="28"/>
    <s v="Charleston"/>
    <x v="4"/>
    <n v="0.45"/>
    <n v="6000"/>
    <n v="2700"/>
    <n v="944.99999999999989"/>
    <n v="0.35"/>
  </r>
  <r>
    <x v="0"/>
    <n v="1185732"/>
    <x v="172"/>
    <x v="4"/>
    <x v="28"/>
    <s v="Charleston"/>
    <x v="5"/>
    <n v="0.3"/>
    <n v="7000"/>
    <n v="2100"/>
    <n v="1050"/>
    <n v="0.5"/>
  </r>
  <r>
    <x v="0"/>
    <n v="1185732"/>
    <x v="68"/>
    <x v="4"/>
    <x v="28"/>
    <s v="Charleston"/>
    <x v="0"/>
    <n v="0.3"/>
    <n v="9200"/>
    <n v="2760"/>
    <n v="1104"/>
    <n v="0.4"/>
  </r>
  <r>
    <x v="0"/>
    <n v="1185732"/>
    <x v="68"/>
    <x v="4"/>
    <x v="28"/>
    <s v="Charleston"/>
    <x v="1"/>
    <n v="0.3"/>
    <n v="6000"/>
    <n v="1800"/>
    <n v="630"/>
    <n v="0.35"/>
  </r>
  <r>
    <x v="0"/>
    <n v="1185732"/>
    <x v="68"/>
    <x v="4"/>
    <x v="28"/>
    <s v="Charleston"/>
    <x v="2"/>
    <n v="0.2"/>
    <n v="6250"/>
    <n v="1250"/>
    <n v="500"/>
    <n v="0.4"/>
  </r>
  <r>
    <x v="0"/>
    <n v="1185732"/>
    <x v="68"/>
    <x v="4"/>
    <x v="28"/>
    <s v="Charleston"/>
    <x v="3"/>
    <n v="0.24999999999999994"/>
    <n v="4750"/>
    <n v="1187.4999999999998"/>
    <n v="474.99999999999994"/>
    <n v="0.4"/>
  </r>
  <r>
    <x v="0"/>
    <n v="1185732"/>
    <x v="68"/>
    <x v="4"/>
    <x v="28"/>
    <s v="Charleston"/>
    <x v="4"/>
    <n v="0.40000000000000008"/>
    <n v="5250"/>
    <n v="2100.0000000000005"/>
    <n v="735.00000000000011"/>
    <n v="0.35"/>
  </r>
  <r>
    <x v="0"/>
    <n v="1185732"/>
    <x v="68"/>
    <x v="4"/>
    <x v="28"/>
    <s v="Charleston"/>
    <x v="5"/>
    <n v="0.3"/>
    <n v="6250"/>
    <n v="1875"/>
    <n v="937.5"/>
    <n v="0.5"/>
  </r>
  <r>
    <x v="0"/>
    <n v="1185732"/>
    <x v="69"/>
    <x v="4"/>
    <x v="28"/>
    <s v="Charleston"/>
    <x v="0"/>
    <n v="0.3"/>
    <n v="8750"/>
    <n v="2625"/>
    <n v="1050"/>
    <n v="0.4"/>
  </r>
  <r>
    <x v="0"/>
    <n v="1185732"/>
    <x v="69"/>
    <x v="4"/>
    <x v="28"/>
    <s v="Charleston"/>
    <x v="1"/>
    <n v="0.3"/>
    <n v="5750"/>
    <n v="1725"/>
    <n v="603.75"/>
    <n v="0.35"/>
  </r>
  <r>
    <x v="0"/>
    <n v="1185732"/>
    <x v="69"/>
    <x v="4"/>
    <x v="28"/>
    <s v="Charleston"/>
    <x v="2"/>
    <n v="0.2"/>
    <n v="5750"/>
    <n v="1150"/>
    <n v="460"/>
    <n v="0.4"/>
  </r>
  <r>
    <x v="0"/>
    <n v="1185732"/>
    <x v="69"/>
    <x v="4"/>
    <x v="28"/>
    <s v="Charleston"/>
    <x v="3"/>
    <n v="0.24999999999999994"/>
    <n v="5000"/>
    <n v="1249.9999999999998"/>
    <n v="499.99999999999994"/>
    <n v="0.4"/>
  </r>
  <r>
    <x v="0"/>
    <n v="1185732"/>
    <x v="69"/>
    <x v="4"/>
    <x v="28"/>
    <s v="Charleston"/>
    <x v="4"/>
    <n v="0.45"/>
    <n v="5250"/>
    <n v="2362.5"/>
    <n v="826.875"/>
    <n v="0.35"/>
  </r>
  <r>
    <x v="0"/>
    <n v="1185732"/>
    <x v="69"/>
    <x v="4"/>
    <x v="28"/>
    <s v="Charleston"/>
    <x v="5"/>
    <n v="0.35000000000000003"/>
    <n v="6750"/>
    <n v="2362.5"/>
    <n v="1181.25"/>
    <n v="0.5"/>
  </r>
  <r>
    <x v="0"/>
    <n v="1185732"/>
    <x v="16"/>
    <x v="4"/>
    <x v="28"/>
    <s v="Charleston"/>
    <x v="0"/>
    <n v="0.45"/>
    <n v="9450"/>
    <n v="4252.5"/>
    <n v="1701"/>
    <n v="0.4"/>
  </r>
  <r>
    <x v="0"/>
    <n v="1185732"/>
    <x v="16"/>
    <x v="4"/>
    <x v="28"/>
    <s v="Charleston"/>
    <x v="1"/>
    <n v="0.45"/>
    <n v="6500"/>
    <n v="2925"/>
    <n v="1023.7499999999999"/>
    <n v="0.35"/>
  </r>
  <r>
    <x v="0"/>
    <n v="1185732"/>
    <x v="16"/>
    <x v="4"/>
    <x v="28"/>
    <s v="Charleston"/>
    <x v="2"/>
    <n v="0.4"/>
    <n v="6250"/>
    <n v="2500"/>
    <n v="1000"/>
    <n v="0.4"/>
  </r>
  <r>
    <x v="0"/>
    <n v="1185732"/>
    <x v="16"/>
    <x v="4"/>
    <x v="28"/>
    <s v="Charleston"/>
    <x v="3"/>
    <n v="0.4"/>
    <n v="5750"/>
    <n v="2300"/>
    <n v="920"/>
    <n v="0.4"/>
  </r>
  <r>
    <x v="0"/>
    <n v="1185732"/>
    <x v="16"/>
    <x v="4"/>
    <x v="28"/>
    <s v="Charleston"/>
    <x v="4"/>
    <n v="0.49999999999999994"/>
    <n v="6000"/>
    <n v="2999.9999999999995"/>
    <n v="1049.9999999999998"/>
    <n v="0.35"/>
  </r>
  <r>
    <x v="0"/>
    <n v="1185732"/>
    <x v="16"/>
    <x v="4"/>
    <x v="28"/>
    <s v="Charleston"/>
    <x v="5"/>
    <n v="0.54999999999999993"/>
    <n v="7000"/>
    <n v="3849.9999999999995"/>
    <n v="1924.9999999999998"/>
    <n v="0.5"/>
  </r>
  <r>
    <x v="0"/>
    <n v="1185732"/>
    <x v="175"/>
    <x v="4"/>
    <x v="28"/>
    <s v="Charleston"/>
    <x v="0"/>
    <n v="0.49999999999999994"/>
    <n v="9500"/>
    <n v="4749.9999999999991"/>
    <n v="1899.9999999999998"/>
    <n v="0.4"/>
  </r>
  <r>
    <x v="0"/>
    <n v="1185732"/>
    <x v="175"/>
    <x v="4"/>
    <x v="28"/>
    <s v="Charleston"/>
    <x v="1"/>
    <n v="0.45"/>
    <n v="7000"/>
    <n v="3150"/>
    <n v="1102.5"/>
    <n v="0.35"/>
  </r>
  <r>
    <x v="0"/>
    <n v="1185732"/>
    <x v="175"/>
    <x v="4"/>
    <x v="28"/>
    <s v="Charleston"/>
    <x v="2"/>
    <n v="0.5"/>
    <n v="6750"/>
    <n v="3375"/>
    <n v="1350"/>
    <n v="0.4"/>
  </r>
  <r>
    <x v="0"/>
    <n v="1185732"/>
    <x v="175"/>
    <x v="4"/>
    <x v="28"/>
    <s v="Charleston"/>
    <x v="3"/>
    <n v="0.5"/>
    <n v="6500"/>
    <n v="3250"/>
    <n v="1300"/>
    <n v="0.4"/>
  </r>
  <r>
    <x v="0"/>
    <n v="1185732"/>
    <x v="175"/>
    <x v="4"/>
    <x v="28"/>
    <s v="Charleston"/>
    <x v="4"/>
    <n v="0.65"/>
    <n v="6500"/>
    <n v="4225"/>
    <n v="1478.75"/>
    <n v="0.35"/>
  </r>
  <r>
    <x v="0"/>
    <n v="1185732"/>
    <x v="175"/>
    <x v="4"/>
    <x v="28"/>
    <s v="Charleston"/>
    <x v="5"/>
    <n v="0.70000000000000007"/>
    <n v="8250"/>
    <n v="5775.0000000000009"/>
    <n v="2887.5000000000005"/>
    <n v="0.5"/>
  </r>
  <r>
    <x v="0"/>
    <n v="1185732"/>
    <x v="72"/>
    <x v="4"/>
    <x v="28"/>
    <s v="Charleston"/>
    <x v="0"/>
    <n v="0.65"/>
    <n v="10500"/>
    <n v="6825"/>
    <n v="2730"/>
    <n v="0.4"/>
  </r>
  <r>
    <x v="0"/>
    <n v="1185732"/>
    <x v="72"/>
    <x v="4"/>
    <x v="28"/>
    <s v="Charleston"/>
    <x v="1"/>
    <n v="0.60000000000000009"/>
    <n v="8000"/>
    <n v="4800.0000000000009"/>
    <n v="1680.0000000000002"/>
    <n v="0.35"/>
  </r>
  <r>
    <x v="0"/>
    <n v="1185732"/>
    <x v="72"/>
    <x v="4"/>
    <x v="28"/>
    <s v="Charleston"/>
    <x v="2"/>
    <n v="0.55000000000000004"/>
    <n v="7250"/>
    <n v="3987.5000000000005"/>
    <n v="1595.0000000000002"/>
    <n v="0.4"/>
  </r>
  <r>
    <x v="0"/>
    <n v="1185732"/>
    <x v="72"/>
    <x v="4"/>
    <x v="28"/>
    <s v="Charleston"/>
    <x v="3"/>
    <n v="0.55000000000000004"/>
    <n v="6750"/>
    <n v="3712.5000000000005"/>
    <n v="1485.0000000000002"/>
    <n v="0.4"/>
  </r>
  <r>
    <x v="0"/>
    <n v="1185732"/>
    <x v="72"/>
    <x v="4"/>
    <x v="28"/>
    <s v="Charleston"/>
    <x v="4"/>
    <n v="0.65"/>
    <n v="7000"/>
    <n v="4550"/>
    <n v="1592.5"/>
    <n v="0.35"/>
  </r>
  <r>
    <x v="0"/>
    <n v="1185732"/>
    <x v="72"/>
    <x v="4"/>
    <x v="28"/>
    <s v="Charleston"/>
    <x v="5"/>
    <n v="0.70000000000000007"/>
    <n v="8750"/>
    <n v="6125.0000000000009"/>
    <n v="3062.5000000000005"/>
    <n v="0.5"/>
  </r>
  <r>
    <x v="0"/>
    <n v="1185732"/>
    <x v="73"/>
    <x v="4"/>
    <x v="28"/>
    <s v="Charleston"/>
    <x v="0"/>
    <n v="0.65"/>
    <n v="10250"/>
    <n v="6662.5"/>
    <n v="2665"/>
    <n v="0.4"/>
  </r>
  <r>
    <x v="0"/>
    <n v="1185732"/>
    <x v="73"/>
    <x v="4"/>
    <x v="28"/>
    <s v="Charleston"/>
    <x v="1"/>
    <n v="0.60000000000000009"/>
    <n v="8000"/>
    <n v="4800.0000000000009"/>
    <n v="1680.0000000000002"/>
    <n v="0.35"/>
  </r>
  <r>
    <x v="0"/>
    <n v="1185732"/>
    <x v="73"/>
    <x v="4"/>
    <x v="28"/>
    <s v="Charleston"/>
    <x v="2"/>
    <n v="0.55000000000000004"/>
    <n v="7250"/>
    <n v="3987.5000000000005"/>
    <n v="1595.0000000000002"/>
    <n v="0.4"/>
  </r>
  <r>
    <x v="0"/>
    <n v="1185732"/>
    <x v="73"/>
    <x v="4"/>
    <x v="28"/>
    <s v="Charleston"/>
    <x v="3"/>
    <n v="0.45"/>
    <n v="6750"/>
    <n v="3037.5"/>
    <n v="1215"/>
    <n v="0.4"/>
  </r>
  <r>
    <x v="0"/>
    <n v="1185732"/>
    <x v="73"/>
    <x v="4"/>
    <x v="28"/>
    <s v="Charleston"/>
    <x v="4"/>
    <n v="0.55000000000000004"/>
    <n v="6500"/>
    <n v="3575.0000000000005"/>
    <n v="1251.25"/>
    <n v="0.35"/>
  </r>
  <r>
    <x v="0"/>
    <n v="1185732"/>
    <x v="73"/>
    <x v="4"/>
    <x v="28"/>
    <s v="Charleston"/>
    <x v="5"/>
    <n v="0.60000000000000009"/>
    <n v="8250"/>
    <n v="4950.0000000000009"/>
    <n v="2475.0000000000005"/>
    <n v="0.5"/>
  </r>
  <r>
    <x v="0"/>
    <n v="1185732"/>
    <x v="20"/>
    <x v="4"/>
    <x v="28"/>
    <s v="Charleston"/>
    <x v="0"/>
    <n v="0.55000000000000004"/>
    <n v="9250"/>
    <n v="5087.5"/>
    <n v="2035"/>
    <n v="0.4"/>
  </r>
  <r>
    <x v="0"/>
    <n v="1185732"/>
    <x v="20"/>
    <x v="4"/>
    <x v="28"/>
    <s v="Charleston"/>
    <x v="1"/>
    <n v="0.50000000000000011"/>
    <n v="7250"/>
    <n v="3625.0000000000009"/>
    <n v="1268.7500000000002"/>
    <n v="0.35"/>
  </r>
  <r>
    <x v="0"/>
    <n v="1185732"/>
    <x v="20"/>
    <x v="4"/>
    <x v="28"/>
    <s v="Charleston"/>
    <x v="2"/>
    <n v="0.30000000000000004"/>
    <n v="6250"/>
    <n v="1875.0000000000002"/>
    <n v="750.00000000000011"/>
    <n v="0.4"/>
  </r>
  <r>
    <x v="0"/>
    <n v="1185732"/>
    <x v="20"/>
    <x v="4"/>
    <x v="28"/>
    <s v="Charleston"/>
    <x v="3"/>
    <n v="0.30000000000000004"/>
    <n v="6000"/>
    <n v="1800.0000000000002"/>
    <n v="720.00000000000011"/>
    <n v="0.4"/>
  </r>
  <r>
    <x v="0"/>
    <n v="1185732"/>
    <x v="20"/>
    <x v="4"/>
    <x v="28"/>
    <s v="Charleston"/>
    <x v="4"/>
    <n v="0.4"/>
    <n v="6000"/>
    <n v="2400"/>
    <n v="840"/>
    <n v="0.35"/>
  </r>
  <r>
    <x v="0"/>
    <n v="1185732"/>
    <x v="20"/>
    <x v="4"/>
    <x v="28"/>
    <s v="Charleston"/>
    <x v="5"/>
    <n v="0.45000000000000007"/>
    <n v="7000"/>
    <n v="3150.0000000000005"/>
    <n v="1575.0000000000002"/>
    <n v="0.5"/>
  </r>
  <r>
    <x v="0"/>
    <n v="1185732"/>
    <x v="179"/>
    <x v="4"/>
    <x v="28"/>
    <s v="Charleston"/>
    <x v="0"/>
    <n v="0.45000000000000007"/>
    <n v="8750"/>
    <n v="3937.5000000000005"/>
    <n v="1575.0000000000002"/>
    <n v="0.4"/>
  </r>
  <r>
    <x v="0"/>
    <n v="1185732"/>
    <x v="179"/>
    <x v="4"/>
    <x v="28"/>
    <s v="Charleston"/>
    <x v="1"/>
    <n v="0.35000000000000009"/>
    <n v="7000"/>
    <n v="2450.0000000000005"/>
    <n v="857.50000000000011"/>
    <n v="0.35"/>
  </r>
  <r>
    <x v="0"/>
    <n v="1185732"/>
    <x v="179"/>
    <x v="4"/>
    <x v="28"/>
    <s v="Charleston"/>
    <x v="2"/>
    <n v="0.35000000000000009"/>
    <n v="5750"/>
    <n v="2012.5000000000005"/>
    <n v="805.00000000000023"/>
    <n v="0.4"/>
  </r>
  <r>
    <x v="0"/>
    <n v="1185732"/>
    <x v="179"/>
    <x v="4"/>
    <x v="28"/>
    <s v="Charleston"/>
    <x v="3"/>
    <n v="0.35000000000000009"/>
    <n v="5500"/>
    <n v="1925.0000000000005"/>
    <n v="770.00000000000023"/>
    <n v="0.4"/>
  </r>
  <r>
    <x v="0"/>
    <n v="1185732"/>
    <x v="179"/>
    <x v="4"/>
    <x v="28"/>
    <s v="Charleston"/>
    <x v="4"/>
    <n v="0.45000000000000007"/>
    <n v="5500"/>
    <n v="2475.0000000000005"/>
    <n v="866.25000000000011"/>
    <n v="0.35"/>
  </r>
  <r>
    <x v="0"/>
    <n v="1185732"/>
    <x v="179"/>
    <x v="4"/>
    <x v="28"/>
    <s v="Charleston"/>
    <x v="5"/>
    <n v="0.5"/>
    <n v="6750"/>
    <n v="3375"/>
    <n v="1687.5"/>
    <n v="0.5"/>
  </r>
  <r>
    <x v="0"/>
    <n v="1185732"/>
    <x v="76"/>
    <x v="4"/>
    <x v="28"/>
    <s v="Charleston"/>
    <x v="0"/>
    <n v="0.45000000000000007"/>
    <n v="8250"/>
    <n v="3712.5000000000005"/>
    <n v="1485.0000000000002"/>
    <n v="0.4"/>
  </r>
  <r>
    <x v="0"/>
    <n v="1185732"/>
    <x v="76"/>
    <x v="4"/>
    <x v="28"/>
    <s v="Charleston"/>
    <x v="1"/>
    <n v="0.35000000000000009"/>
    <n v="6500"/>
    <n v="2275.0000000000005"/>
    <n v="796.25000000000011"/>
    <n v="0.35"/>
  </r>
  <r>
    <x v="0"/>
    <n v="1185732"/>
    <x v="76"/>
    <x v="4"/>
    <x v="28"/>
    <s v="Charleston"/>
    <x v="2"/>
    <n v="0.40000000000000013"/>
    <n v="5950"/>
    <n v="2380.0000000000009"/>
    <n v="952.00000000000045"/>
    <n v="0.4"/>
  </r>
  <r>
    <x v="0"/>
    <n v="1185732"/>
    <x v="76"/>
    <x v="4"/>
    <x v="28"/>
    <s v="Charleston"/>
    <x v="3"/>
    <n v="0.6000000000000002"/>
    <n v="6500"/>
    <n v="3900.0000000000014"/>
    <n v="1560.0000000000007"/>
    <n v="0.4"/>
  </r>
  <r>
    <x v="0"/>
    <n v="1185732"/>
    <x v="76"/>
    <x v="4"/>
    <x v="28"/>
    <s v="Charleston"/>
    <x v="4"/>
    <n v="0.75000000000000011"/>
    <n v="6250"/>
    <n v="4687.5000000000009"/>
    <n v="1640.6250000000002"/>
    <n v="0.35"/>
  </r>
  <r>
    <x v="0"/>
    <n v="1185732"/>
    <x v="76"/>
    <x v="4"/>
    <x v="28"/>
    <s v="Charleston"/>
    <x v="5"/>
    <n v="0.75"/>
    <n v="7250"/>
    <n v="5437.5"/>
    <n v="2718.75"/>
    <n v="0.5"/>
  </r>
  <r>
    <x v="0"/>
    <n v="1185732"/>
    <x v="77"/>
    <x v="4"/>
    <x v="28"/>
    <s v="Charleston"/>
    <x v="0"/>
    <n v="0.70000000000000007"/>
    <n v="9750"/>
    <n v="6825.0000000000009"/>
    <n v="2730.0000000000005"/>
    <n v="0.4"/>
  </r>
  <r>
    <x v="0"/>
    <n v="1185732"/>
    <x v="77"/>
    <x v="4"/>
    <x v="28"/>
    <s v="Charleston"/>
    <x v="1"/>
    <n v="0.60000000000000009"/>
    <n v="7750"/>
    <n v="4650.0000000000009"/>
    <n v="1627.5000000000002"/>
    <n v="0.35"/>
  </r>
  <r>
    <x v="0"/>
    <n v="1185732"/>
    <x v="77"/>
    <x v="4"/>
    <x v="28"/>
    <s v="Charleston"/>
    <x v="2"/>
    <n v="0.60000000000000009"/>
    <n v="7250"/>
    <n v="4350.0000000000009"/>
    <n v="1740.0000000000005"/>
    <n v="0.4"/>
  </r>
  <r>
    <x v="0"/>
    <n v="1185732"/>
    <x v="77"/>
    <x v="4"/>
    <x v="28"/>
    <s v="Charleston"/>
    <x v="3"/>
    <n v="0.60000000000000009"/>
    <n v="6750"/>
    <n v="4050.0000000000005"/>
    <n v="1620.0000000000002"/>
    <n v="0.4"/>
  </r>
  <r>
    <x v="0"/>
    <n v="1185732"/>
    <x v="77"/>
    <x v="4"/>
    <x v="28"/>
    <s v="Charleston"/>
    <x v="4"/>
    <n v="0.70000000000000007"/>
    <n v="6750"/>
    <n v="4725"/>
    <n v="1653.75"/>
    <n v="0.35"/>
  </r>
  <r>
    <x v="0"/>
    <n v="1185732"/>
    <x v="77"/>
    <x v="4"/>
    <x v="28"/>
    <s v="Charleston"/>
    <x v="5"/>
    <n v="0.75"/>
    <n v="7750"/>
    <n v="5812.5"/>
    <n v="2906.25"/>
    <n v="0.5"/>
  </r>
  <r>
    <x v="0"/>
    <n v="1185732"/>
    <x v="90"/>
    <x v="4"/>
    <x v="29"/>
    <s v="Charlotte"/>
    <x v="0"/>
    <n v="0.35000000000000003"/>
    <n v="7750"/>
    <n v="2712.5000000000005"/>
    <n v="1085.0000000000002"/>
    <n v="0.4"/>
  </r>
  <r>
    <x v="0"/>
    <n v="1185732"/>
    <x v="90"/>
    <x v="4"/>
    <x v="29"/>
    <s v="Charlotte"/>
    <x v="1"/>
    <n v="0.35000000000000003"/>
    <n v="5750"/>
    <n v="2012.5000000000002"/>
    <n v="704.375"/>
    <n v="0.35"/>
  </r>
  <r>
    <x v="0"/>
    <n v="1185732"/>
    <x v="90"/>
    <x v="4"/>
    <x v="29"/>
    <s v="Charlotte"/>
    <x v="2"/>
    <n v="0.25000000000000006"/>
    <n v="5750"/>
    <n v="1437.5000000000002"/>
    <n v="575.00000000000011"/>
    <n v="0.4"/>
  </r>
  <r>
    <x v="0"/>
    <n v="1185732"/>
    <x v="90"/>
    <x v="4"/>
    <x v="29"/>
    <s v="Charlotte"/>
    <x v="3"/>
    <n v="0.3"/>
    <n v="4250"/>
    <n v="1275"/>
    <n v="510"/>
    <n v="0.4"/>
  </r>
  <r>
    <x v="0"/>
    <n v="1185732"/>
    <x v="90"/>
    <x v="4"/>
    <x v="29"/>
    <s v="Charlotte"/>
    <x v="4"/>
    <n v="0.45"/>
    <n v="4750"/>
    <n v="2137.5"/>
    <n v="748.125"/>
    <n v="0.35"/>
  </r>
  <r>
    <x v="0"/>
    <n v="1185732"/>
    <x v="90"/>
    <x v="4"/>
    <x v="29"/>
    <s v="Charlotte"/>
    <x v="5"/>
    <n v="0.35000000000000003"/>
    <n v="5750"/>
    <n v="2012.5000000000002"/>
    <n v="1006.2500000000001"/>
    <n v="0.5"/>
  </r>
  <r>
    <x v="0"/>
    <n v="1185732"/>
    <x v="119"/>
    <x v="4"/>
    <x v="29"/>
    <s v="Charlotte"/>
    <x v="0"/>
    <n v="0.35000000000000003"/>
    <n v="8250"/>
    <n v="2887.5000000000005"/>
    <n v="1155.0000000000002"/>
    <n v="0.4"/>
  </r>
  <r>
    <x v="0"/>
    <n v="1185732"/>
    <x v="119"/>
    <x v="4"/>
    <x v="29"/>
    <s v="Charlotte"/>
    <x v="1"/>
    <n v="0.35000000000000003"/>
    <n v="4750"/>
    <n v="1662.5000000000002"/>
    <n v="581.875"/>
    <n v="0.35"/>
  </r>
  <r>
    <x v="0"/>
    <n v="1185732"/>
    <x v="119"/>
    <x v="4"/>
    <x v="29"/>
    <s v="Charlotte"/>
    <x v="2"/>
    <n v="0.25000000000000006"/>
    <n v="5250"/>
    <n v="1312.5000000000002"/>
    <n v="525.00000000000011"/>
    <n v="0.4"/>
  </r>
  <r>
    <x v="0"/>
    <n v="1185732"/>
    <x v="119"/>
    <x v="4"/>
    <x v="29"/>
    <s v="Charlotte"/>
    <x v="3"/>
    <n v="0.3"/>
    <n v="3750"/>
    <n v="1125"/>
    <n v="450"/>
    <n v="0.4"/>
  </r>
  <r>
    <x v="0"/>
    <n v="1185732"/>
    <x v="119"/>
    <x v="4"/>
    <x v="29"/>
    <s v="Charlotte"/>
    <x v="4"/>
    <n v="0.45"/>
    <n v="4500"/>
    <n v="2025"/>
    <n v="708.75"/>
    <n v="0.35"/>
  </r>
  <r>
    <x v="0"/>
    <n v="1185732"/>
    <x v="119"/>
    <x v="4"/>
    <x v="29"/>
    <s v="Charlotte"/>
    <x v="5"/>
    <n v="0.3"/>
    <n v="5500"/>
    <n v="1650"/>
    <n v="825"/>
    <n v="0.5"/>
  </r>
  <r>
    <x v="0"/>
    <n v="1185732"/>
    <x v="137"/>
    <x v="4"/>
    <x v="29"/>
    <s v="Charlotte"/>
    <x v="0"/>
    <n v="0.3"/>
    <n v="7700"/>
    <n v="2310"/>
    <n v="924"/>
    <n v="0.4"/>
  </r>
  <r>
    <x v="0"/>
    <n v="1185732"/>
    <x v="137"/>
    <x v="4"/>
    <x v="29"/>
    <s v="Charlotte"/>
    <x v="1"/>
    <n v="0.3"/>
    <n v="4500"/>
    <n v="1350"/>
    <n v="472.49999999999994"/>
    <n v="0.35"/>
  </r>
  <r>
    <x v="0"/>
    <n v="1185732"/>
    <x v="137"/>
    <x v="4"/>
    <x v="29"/>
    <s v="Charlotte"/>
    <x v="2"/>
    <n v="0.2"/>
    <n v="4750"/>
    <n v="950"/>
    <n v="380"/>
    <n v="0.4"/>
  </r>
  <r>
    <x v="0"/>
    <n v="1185732"/>
    <x v="137"/>
    <x v="4"/>
    <x v="29"/>
    <s v="Charlotte"/>
    <x v="3"/>
    <n v="0.24999999999999994"/>
    <n v="3250"/>
    <n v="812.49999999999977"/>
    <n v="324.99999999999994"/>
    <n v="0.4"/>
  </r>
  <r>
    <x v="0"/>
    <n v="1185732"/>
    <x v="137"/>
    <x v="4"/>
    <x v="29"/>
    <s v="Charlotte"/>
    <x v="4"/>
    <n v="0.40000000000000008"/>
    <n v="3750"/>
    <n v="1500.0000000000002"/>
    <n v="525"/>
    <n v="0.35"/>
  </r>
  <r>
    <x v="0"/>
    <n v="1185732"/>
    <x v="137"/>
    <x v="4"/>
    <x v="29"/>
    <s v="Charlotte"/>
    <x v="5"/>
    <n v="0.3"/>
    <n v="4750"/>
    <n v="1425"/>
    <n v="712.5"/>
    <n v="0.5"/>
  </r>
  <r>
    <x v="0"/>
    <n v="1185732"/>
    <x v="138"/>
    <x v="4"/>
    <x v="29"/>
    <s v="Charlotte"/>
    <x v="0"/>
    <n v="0.3"/>
    <n v="7250"/>
    <n v="2175"/>
    <n v="870"/>
    <n v="0.4"/>
  </r>
  <r>
    <x v="0"/>
    <n v="1185732"/>
    <x v="138"/>
    <x v="4"/>
    <x v="29"/>
    <s v="Charlotte"/>
    <x v="1"/>
    <n v="0.3"/>
    <n v="4250"/>
    <n v="1275"/>
    <n v="446.25"/>
    <n v="0.35"/>
  </r>
  <r>
    <x v="0"/>
    <n v="1185732"/>
    <x v="138"/>
    <x v="4"/>
    <x v="29"/>
    <s v="Charlotte"/>
    <x v="2"/>
    <n v="0.2"/>
    <n v="4250"/>
    <n v="850"/>
    <n v="340"/>
    <n v="0.4"/>
  </r>
  <r>
    <x v="0"/>
    <n v="1185732"/>
    <x v="138"/>
    <x v="4"/>
    <x v="29"/>
    <s v="Charlotte"/>
    <x v="3"/>
    <n v="0.24999999999999994"/>
    <n v="3500"/>
    <n v="874.99999999999977"/>
    <n v="349.99999999999994"/>
    <n v="0.4"/>
  </r>
  <r>
    <x v="0"/>
    <n v="1185732"/>
    <x v="138"/>
    <x v="4"/>
    <x v="29"/>
    <s v="Charlotte"/>
    <x v="4"/>
    <n v="0.45"/>
    <n v="3750"/>
    <n v="1687.5"/>
    <n v="590.625"/>
    <n v="0.35"/>
  </r>
  <r>
    <x v="0"/>
    <n v="1185732"/>
    <x v="138"/>
    <x v="4"/>
    <x v="29"/>
    <s v="Charlotte"/>
    <x v="5"/>
    <n v="0.35000000000000003"/>
    <n v="5250"/>
    <n v="1837.5000000000002"/>
    <n v="918.75000000000011"/>
    <n v="0.5"/>
  </r>
  <r>
    <x v="0"/>
    <n v="1185732"/>
    <x v="213"/>
    <x v="4"/>
    <x v="29"/>
    <s v="Charlotte"/>
    <x v="0"/>
    <n v="0.45"/>
    <n v="7950"/>
    <n v="3577.5"/>
    <n v="1431"/>
    <n v="0.4"/>
  </r>
  <r>
    <x v="0"/>
    <n v="1185732"/>
    <x v="213"/>
    <x v="4"/>
    <x v="29"/>
    <s v="Charlotte"/>
    <x v="1"/>
    <n v="0.45"/>
    <n v="5000"/>
    <n v="2250"/>
    <n v="787.5"/>
    <n v="0.35"/>
  </r>
  <r>
    <x v="0"/>
    <n v="1185732"/>
    <x v="213"/>
    <x v="4"/>
    <x v="29"/>
    <s v="Charlotte"/>
    <x v="2"/>
    <n v="0.4"/>
    <n v="4750"/>
    <n v="1900"/>
    <n v="760"/>
    <n v="0.4"/>
  </r>
  <r>
    <x v="0"/>
    <n v="1185732"/>
    <x v="213"/>
    <x v="4"/>
    <x v="29"/>
    <s v="Charlotte"/>
    <x v="3"/>
    <n v="0.4"/>
    <n v="4250"/>
    <n v="1700"/>
    <n v="680"/>
    <n v="0.4"/>
  </r>
  <r>
    <x v="0"/>
    <n v="1185732"/>
    <x v="213"/>
    <x v="4"/>
    <x v="29"/>
    <s v="Charlotte"/>
    <x v="4"/>
    <n v="0.49999999999999994"/>
    <n v="4500"/>
    <n v="2249.9999999999995"/>
    <n v="787.49999999999977"/>
    <n v="0.35"/>
  </r>
  <r>
    <x v="0"/>
    <n v="1185732"/>
    <x v="213"/>
    <x v="4"/>
    <x v="29"/>
    <s v="Charlotte"/>
    <x v="5"/>
    <n v="0.54999999999999993"/>
    <n v="5500"/>
    <n v="3024.9999999999995"/>
    <n v="1512.4999999999998"/>
    <n v="0.5"/>
  </r>
  <r>
    <x v="0"/>
    <n v="1185732"/>
    <x v="121"/>
    <x v="4"/>
    <x v="29"/>
    <s v="Charlotte"/>
    <x v="0"/>
    <n v="0.49999999999999994"/>
    <n v="8000"/>
    <n v="3999.9999999999995"/>
    <n v="1600"/>
    <n v="0.4"/>
  </r>
  <r>
    <x v="0"/>
    <n v="1185732"/>
    <x v="121"/>
    <x v="4"/>
    <x v="29"/>
    <s v="Charlotte"/>
    <x v="1"/>
    <n v="0.45"/>
    <n v="5500"/>
    <n v="2475"/>
    <n v="866.25"/>
    <n v="0.35"/>
  </r>
  <r>
    <x v="0"/>
    <n v="1185732"/>
    <x v="121"/>
    <x v="4"/>
    <x v="29"/>
    <s v="Charlotte"/>
    <x v="2"/>
    <n v="0.5"/>
    <n v="5250"/>
    <n v="2625"/>
    <n v="1050"/>
    <n v="0.4"/>
  </r>
  <r>
    <x v="0"/>
    <n v="1185732"/>
    <x v="121"/>
    <x v="4"/>
    <x v="29"/>
    <s v="Charlotte"/>
    <x v="3"/>
    <n v="0.5"/>
    <n v="5000"/>
    <n v="2500"/>
    <n v="1000"/>
    <n v="0.4"/>
  </r>
  <r>
    <x v="0"/>
    <n v="1185732"/>
    <x v="121"/>
    <x v="4"/>
    <x v="29"/>
    <s v="Charlotte"/>
    <x v="4"/>
    <n v="0.65"/>
    <n v="5000"/>
    <n v="3250"/>
    <n v="1137.5"/>
    <n v="0.35"/>
  </r>
  <r>
    <x v="0"/>
    <n v="1185732"/>
    <x v="121"/>
    <x v="4"/>
    <x v="29"/>
    <s v="Charlotte"/>
    <x v="5"/>
    <n v="0.70000000000000007"/>
    <n v="6750"/>
    <n v="4725"/>
    <n v="2362.5"/>
    <n v="0.5"/>
  </r>
  <r>
    <x v="0"/>
    <n v="1185732"/>
    <x v="140"/>
    <x v="4"/>
    <x v="29"/>
    <s v="Charlotte"/>
    <x v="0"/>
    <n v="0.65"/>
    <n v="9000"/>
    <n v="5850"/>
    <n v="2340"/>
    <n v="0.4"/>
  </r>
  <r>
    <x v="0"/>
    <n v="1185732"/>
    <x v="140"/>
    <x v="4"/>
    <x v="29"/>
    <s v="Charlotte"/>
    <x v="1"/>
    <n v="0.60000000000000009"/>
    <n v="6500"/>
    <n v="3900.0000000000005"/>
    <n v="1365"/>
    <n v="0.35"/>
  </r>
  <r>
    <x v="0"/>
    <n v="1185732"/>
    <x v="140"/>
    <x v="4"/>
    <x v="29"/>
    <s v="Charlotte"/>
    <x v="2"/>
    <n v="0.55000000000000004"/>
    <n v="5750"/>
    <n v="3162.5000000000005"/>
    <n v="1265.0000000000002"/>
    <n v="0.4"/>
  </r>
  <r>
    <x v="0"/>
    <n v="1185732"/>
    <x v="140"/>
    <x v="4"/>
    <x v="29"/>
    <s v="Charlotte"/>
    <x v="3"/>
    <n v="0.55000000000000004"/>
    <n v="5250"/>
    <n v="2887.5000000000005"/>
    <n v="1155.0000000000002"/>
    <n v="0.4"/>
  </r>
  <r>
    <x v="0"/>
    <n v="1185732"/>
    <x v="140"/>
    <x v="4"/>
    <x v="29"/>
    <s v="Charlotte"/>
    <x v="4"/>
    <n v="0.65"/>
    <n v="5500"/>
    <n v="3575"/>
    <n v="1251.25"/>
    <n v="0.35"/>
  </r>
  <r>
    <x v="0"/>
    <n v="1185732"/>
    <x v="140"/>
    <x v="4"/>
    <x v="29"/>
    <s v="Charlotte"/>
    <x v="5"/>
    <n v="0.70000000000000007"/>
    <n v="7250"/>
    <n v="5075.0000000000009"/>
    <n v="2537.5000000000005"/>
    <n v="0.5"/>
  </r>
  <r>
    <x v="0"/>
    <n v="1185732"/>
    <x v="141"/>
    <x v="4"/>
    <x v="29"/>
    <s v="Charlotte"/>
    <x v="0"/>
    <n v="0.65"/>
    <n v="8750"/>
    <n v="5687.5"/>
    <n v="2275"/>
    <n v="0.4"/>
  </r>
  <r>
    <x v="0"/>
    <n v="1185732"/>
    <x v="141"/>
    <x v="4"/>
    <x v="29"/>
    <s v="Charlotte"/>
    <x v="1"/>
    <n v="0.60000000000000009"/>
    <n v="6500"/>
    <n v="3900.0000000000005"/>
    <n v="1365"/>
    <n v="0.35"/>
  </r>
  <r>
    <x v="0"/>
    <n v="1185732"/>
    <x v="141"/>
    <x v="4"/>
    <x v="29"/>
    <s v="Charlotte"/>
    <x v="2"/>
    <n v="0.55000000000000004"/>
    <n v="5750"/>
    <n v="3162.5000000000005"/>
    <n v="1265.0000000000002"/>
    <n v="0.4"/>
  </r>
  <r>
    <x v="0"/>
    <n v="1185732"/>
    <x v="141"/>
    <x v="4"/>
    <x v="29"/>
    <s v="Charlotte"/>
    <x v="3"/>
    <n v="0.45"/>
    <n v="5250"/>
    <n v="2362.5"/>
    <n v="945"/>
    <n v="0.4"/>
  </r>
  <r>
    <x v="0"/>
    <n v="1185732"/>
    <x v="141"/>
    <x v="4"/>
    <x v="29"/>
    <s v="Charlotte"/>
    <x v="4"/>
    <n v="0.55000000000000004"/>
    <n v="5000"/>
    <n v="2750"/>
    <n v="962.49999999999989"/>
    <n v="0.35"/>
  </r>
  <r>
    <x v="0"/>
    <n v="1185732"/>
    <x v="141"/>
    <x v="4"/>
    <x v="29"/>
    <s v="Charlotte"/>
    <x v="5"/>
    <n v="0.60000000000000009"/>
    <n v="6750"/>
    <n v="4050.0000000000005"/>
    <n v="2025.0000000000002"/>
    <n v="0.5"/>
  </r>
  <r>
    <x v="0"/>
    <n v="1185732"/>
    <x v="214"/>
    <x v="4"/>
    <x v="29"/>
    <s v="Charlotte"/>
    <x v="0"/>
    <n v="0.55000000000000004"/>
    <n v="7750"/>
    <n v="4262.5"/>
    <n v="1705"/>
    <n v="0.4"/>
  </r>
  <r>
    <x v="0"/>
    <n v="1185732"/>
    <x v="214"/>
    <x v="4"/>
    <x v="29"/>
    <s v="Charlotte"/>
    <x v="1"/>
    <n v="0.50000000000000011"/>
    <n v="5750"/>
    <n v="2875.0000000000005"/>
    <n v="1006.2500000000001"/>
    <n v="0.35"/>
  </r>
  <r>
    <x v="0"/>
    <n v="1185732"/>
    <x v="214"/>
    <x v="4"/>
    <x v="29"/>
    <s v="Charlotte"/>
    <x v="2"/>
    <n v="0.25000000000000006"/>
    <n v="4750"/>
    <n v="1187.5000000000002"/>
    <n v="475.00000000000011"/>
    <n v="0.4"/>
  </r>
  <r>
    <x v="0"/>
    <n v="1185732"/>
    <x v="214"/>
    <x v="4"/>
    <x v="29"/>
    <s v="Charlotte"/>
    <x v="3"/>
    <n v="0.25000000000000006"/>
    <n v="4500"/>
    <n v="1125.0000000000002"/>
    <n v="450.00000000000011"/>
    <n v="0.4"/>
  </r>
  <r>
    <x v="0"/>
    <n v="1185732"/>
    <x v="214"/>
    <x v="4"/>
    <x v="29"/>
    <s v="Charlotte"/>
    <x v="4"/>
    <n v="0.35000000000000003"/>
    <n v="4500"/>
    <n v="1575.0000000000002"/>
    <n v="551.25"/>
    <n v="0.35"/>
  </r>
  <r>
    <x v="0"/>
    <n v="1185732"/>
    <x v="214"/>
    <x v="4"/>
    <x v="29"/>
    <s v="Charlotte"/>
    <x v="5"/>
    <n v="0.40000000000000008"/>
    <n v="5500"/>
    <n v="2200.0000000000005"/>
    <n v="1100.0000000000002"/>
    <n v="0.5"/>
  </r>
  <r>
    <x v="0"/>
    <n v="1185732"/>
    <x v="123"/>
    <x v="4"/>
    <x v="29"/>
    <s v="Charlotte"/>
    <x v="0"/>
    <n v="0.40000000000000008"/>
    <n v="7250"/>
    <n v="2900.0000000000005"/>
    <n v="1160.0000000000002"/>
    <n v="0.4"/>
  </r>
  <r>
    <x v="0"/>
    <n v="1185732"/>
    <x v="123"/>
    <x v="4"/>
    <x v="29"/>
    <s v="Charlotte"/>
    <x v="1"/>
    <n v="0.3000000000000001"/>
    <n v="5500"/>
    <n v="1650.0000000000005"/>
    <n v="577.50000000000011"/>
    <n v="0.35"/>
  </r>
  <r>
    <x v="0"/>
    <n v="1185732"/>
    <x v="123"/>
    <x v="4"/>
    <x v="29"/>
    <s v="Charlotte"/>
    <x v="2"/>
    <n v="0.3000000000000001"/>
    <n v="4250"/>
    <n v="1275.0000000000005"/>
    <n v="510.00000000000023"/>
    <n v="0.4"/>
  </r>
  <r>
    <x v="0"/>
    <n v="1185732"/>
    <x v="123"/>
    <x v="4"/>
    <x v="29"/>
    <s v="Charlotte"/>
    <x v="3"/>
    <n v="0.3000000000000001"/>
    <n v="4000"/>
    <n v="1200.0000000000005"/>
    <n v="480.00000000000023"/>
    <n v="0.4"/>
  </r>
  <r>
    <x v="0"/>
    <n v="1185732"/>
    <x v="123"/>
    <x v="4"/>
    <x v="29"/>
    <s v="Charlotte"/>
    <x v="4"/>
    <n v="0.40000000000000008"/>
    <n v="4000"/>
    <n v="1600.0000000000002"/>
    <n v="560"/>
    <n v="0.35"/>
  </r>
  <r>
    <x v="0"/>
    <n v="1185732"/>
    <x v="123"/>
    <x v="4"/>
    <x v="29"/>
    <s v="Charlotte"/>
    <x v="5"/>
    <n v="0.4"/>
    <n v="5250"/>
    <n v="2100"/>
    <n v="1050"/>
    <n v="0.5"/>
  </r>
  <r>
    <x v="0"/>
    <n v="1185732"/>
    <x v="143"/>
    <x v="4"/>
    <x v="29"/>
    <s v="Charlotte"/>
    <x v="0"/>
    <n v="0.35000000000000009"/>
    <n v="6750"/>
    <n v="2362.5000000000005"/>
    <n v="945.00000000000023"/>
    <n v="0.4"/>
  </r>
  <r>
    <x v="0"/>
    <n v="1185732"/>
    <x v="143"/>
    <x v="4"/>
    <x v="29"/>
    <s v="Charlotte"/>
    <x v="1"/>
    <n v="0.25000000000000011"/>
    <n v="5000"/>
    <n v="1250.0000000000005"/>
    <n v="437.50000000000011"/>
    <n v="0.35"/>
  </r>
  <r>
    <x v="0"/>
    <n v="1185732"/>
    <x v="143"/>
    <x v="4"/>
    <x v="29"/>
    <s v="Charlotte"/>
    <x v="2"/>
    <n v="0.35000000000000014"/>
    <n v="4450"/>
    <n v="1557.5000000000007"/>
    <n v="623.00000000000034"/>
    <n v="0.4"/>
  </r>
  <r>
    <x v="0"/>
    <n v="1185732"/>
    <x v="143"/>
    <x v="4"/>
    <x v="29"/>
    <s v="Charlotte"/>
    <x v="3"/>
    <n v="0.65000000000000024"/>
    <n v="5000"/>
    <n v="3250.0000000000014"/>
    <n v="1300.0000000000007"/>
    <n v="0.4"/>
  </r>
  <r>
    <x v="0"/>
    <n v="1185732"/>
    <x v="143"/>
    <x v="4"/>
    <x v="29"/>
    <s v="Charlotte"/>
    <x v="4"/>
    <n v="0.80000000000000016"/>
    <n v="4750"/>
    <n v="3800.0000000000009"/>
    <n v="1330.0000000000002"/>
    <n v="0.35"/>
  </r>
  <r>
    <x v="0"/>
    <n v="1185732"/>
    <x v="143"/>
    <x v="4"/>
    <x v="29"/>
    <s v="Charlotte"/>
    <x v="5"/>
    <n v="0.8"/>
    <n v="5750"/>
    <n v="4600"/>
    <n v="2300"/>
    <n v="0.5"/>
  </r>
  <r>
    <x v="0"/>
    <n v="1185732"/>
    <x v="144"/>
    <x v="4"/>
    <x v="29"/>
    <s v="Charlotte"/>
    <x v="0"/>
    <n v="0.75000000000000011"/>
    <n v="8250"/>
    <n v="6187.5000000000009"/>
    <n v="2475.0000000000005"/>
    <n v="0.4"/>
  </r>
  <r>
    <x v="0"/>
    <n v="1185732"/>
    <x v="144"/>
    <x v="4"/>
    <x v="29"/>
    <s v="Charlotte"/>
    <x v="1"/>
    <n v="0.65000000000000013"/>
    <n v="6250"/>
    <n v="4062.5000000000009"/>
    <n v="1421.8750000000002"/>
    <n v="0.35"/>
  </r>
  <r>
    <x v="0"/>
    <n v="1185732"/>
    <x v="144"/>
    <x v="4"/>
    <x v="29"/>
    <s v="Charlotte"/>
    <x v="2"/>
    <n v="0.65000000000000013"/>
    <n v="5750"/>
    <n v="3737.5000000000009"/>
    <n v="1495.0000000000005"/>
    <n v="0.4"/>
  </r>
  <r>
    <x v="0"/>
    <n v="1185732"/>
    <x v="144"/>
    <x v="4"/>
    <x v="29"/>
    <s v="Charlotte"/>
    <x v="3"/>
    <n v="0.65000000000000013"/>
    <n v="5250"/>
    <n v="3412.5000000000009"/>
    <n v="1365.0000000000005"/>
    <n v="0.4"/>
  </r>
  <r>
    <x v="0"/>
    <n v="1185732"/>
    <x v="144"/>
    <x v="4"/>
    <x v="29"/>
    <s v="Charlotte"/>
    <x v="4"/>
    <n v="0.75000000000000011"/>
    <n v="5250"/>
    <n v="3937.5000000000005"/>
    <n v="1378.125"/>
    <n v="0.35"/>
  </r>
  <r>
    <x v="0"/>
    <n v="1185732"/>
    <x v="144"/>
    <x v="4"/>
    <x v="29"/>
    <s v="Charlotte"/>
    <x v="5"/>
    <n v="0.8"/>
    <n v="6250"/>
    <n v="5000"/>
    <n v="2500"/>
    <n v="0.5"/>
  </r>
  <r>
    <x v="0"/>
    <n v="1185732"/>
    <x v="215"/>
    <x v="3"/>
    <x v="30"/>
    <s v="Columbus"/>
    <x v="0"/>
    <n v="0.4"/>
    <n v="5000"/>
    <n v="2000"/>
    <n v="800"/>
    <n v="0.4"/>
  </r>
  <r>
    <x v="0"/>
    <n v="1185732"/>
    <x v="215"/>
    <x v="3"/>
    <x v="30"/>
    <s v="Columbus"/>
    <x v="1"/>
    <n v="0.4"/>
    <n v="3000"/>
    <n v="1200"/>
    <n v="420"/>
    <n v="0.35"/>
  </r>
  <r>
    <x v="0"/>
    <n v="1185732"/>
    <x v="215"/>
    <x v="3"/>
    <x v="30"/>
    <s v="Columbus"/>
    <x v="2"/>
    <n v="0.30000000000000004"/>
    <n v="3000"/>
    <n v="900.00000000000011"/>
    <n v="360.00000000000006"/>
    <n v="0.4"/>
  </r>
  <r>
    <x v="0"/>
    <n v="1185732"/>
    <x v="215"/>
    <x v="3"/>
    <x v="30"/>
    <s v="Columbus"/>
    <x v="3"/>
    <n v="0.35000000000000003"/>
    <n v="1500"/>
    <n v="525"/>
    <n v="210"/>
    <n v="0.4"/>
  </r>
  <r>
    <x v="0"/>
    <n v="1185732"/>
    <x v="215"/>
    <x v="3"/>
    <x v="30"/>
    <s v="Columbus"/>
    <x v="4"/>
    <n v="0.49999999999999994"/>
    <n v="2000"/>
    <n v="999.99999999999989"/>
    <n v="349.99999999999994"/>
    <n v="0.35"/>
  </r>
  <r>
    <x v="0"/>
    <n v="1185732"/>
    <x v="215"/>
    <x v="3"/>
    <x v="30"/>
    <s v="Columbus"/>
    <x v="5"/>
    <n v="0.4"/>
    <n v="3000"/>
    <n v="1200"/>
    <n v="480"/>
    <n v="0.4"/>
  </r>
  <r>
    <x v="0"/>
    <n v="1185732"/>
    <x v="216"/>
    <x v="3"/>
    <x v="30"/>
    <s v="Columbus"/>
    <x v="0"/>
    <n v="0.4"/>
    <n v="5500"/>
    <n v="2200"/>
    <n v="880"/>
    <n v="0.4"/>
  </r>
  <r>
    <x v="0"/>
    <n v="1185732"/>
    <x v="216"/>
    <x v="3"/>
    <x v="30"/>
    <s v="Columbus"/>
    <x v="1"/>
    <n v="0.4"/>
    <n v="2000"/>
    <n v="800"/>
    <n v="280"/>
    <n v="0.35"/>
  </r>
  <r>
    <x v="0"/>
    <n v="1185732"/>
    <x v="216"/>
    <x v="3"/>
    <x v="30"/>
    <s v="Columbus"/>
    <x v="2"/>
    <n v="0.30000000000000004"/>
    <n v="2500"/>
    <n v="750.00000000000011"/>
    <n v="300.00000000000006"/>
    <n v="0.4"/>
  </r>
  <r>
    <x v="0"/>
    <n v="1185732"/>
    <x v="216"/>
    <x v="3"/>
    <x v="30"/>
    <s v="Columbus"/>
    <x v="3"/>
    <n v="0.35000000000000003"/>
    <n v="1250"/>
    <n v="437.50000000000006"/>
    <n v="175.00000000000003"/>
    <n v="0.4"/>
  </r>
  <r>
    <x v="0"/>
    <n v="1185732"/>
    <x v="216"/>
    <x v="3"/>
    <x v="30"/>
    <s v="Columbus"/>
    <x v="4"/>
    <n v="0.49999999999999994"/>
    <n v="2000"/>
    <n v="999.99999999999989"/>
    <n v="349.99999999999994"/>
    <n v="0.35"/>
  </r>
  <r>
    <x v="0"/>
    <n v="1185732"/>
    <x v="216"/>
    <x v="3"/>
    <x v="30"/>
    <s v="Columbus"/>
    <x v="5"/>
    <n v="0.4"/>
    <n v="3000"/>
    <n v="1200"/>
    <n v="480"/>
    <n v="0.4"/>
  </r>
  <r>
    <x v="0"/>
    <n v="1185732"/>
    <x v="217"/>
    <x v="3"/>
    <x v="30"/>
    <s v="Columbus"/>
    <x v="0"/>
    <n v="0.45"/>
    <n v="5200"/>
    <n v="2340"/>
    <n v="936"/>
    <n v="0.4"/>
  </r>
  <r>
    <x v="0"/>
    <n v="1185732"/>
    <x v="217"/>
    <x v="3"/>
    <x v="30"/>
    <s v="Columbus"/>
    <x v="1"/>
    <n v="0.45"/>
    <n v="2250"/>
    <n v="1012.5"/>
    <n v="354.375"/>
    <n v="0.35"/>
  </r>
  <r>
    <x v="0"/>
    <n v="1185732"/>
    <x v="217"/>
    <x v="3"/>
    <x v="30"/>
    <s v="Columbus"/>
    <x v="2"/>
    <n v="0.35000000000000003"/>
    <n v="2500"/>
    <n v="875.00000000000011"/>
    <n v="350.00000000000006"/>
    <n v="0.4"/>
  </r>
  <r>
    <x v="0"/>
    <n v="1185732"/>
    <x v="217"/>
    <x v="3"/>
    <x v="30"/>
    <s v="Columbus"/>
    <x v="3"/>
    <n v="0.4"/>
    <n v="1000"/>
    <n v="400"/>
    <n v="160"/>
    <n v="0.4"/>
  </r>
  <r>
    <x v="0"/>
    <n v="1185732"/>
    <x v="217"/>
    <x v="3"/>
    <x v="30"/>
    <s v="Columbus"/>
    <x v="4"/>
    <n v="0.54999999999999993"/>
    <n v="1500"/>
    <n v="824.99999999999989"/>
    <n v="288.74999999999994"/>
    <n v="0.35"/>
  </r>
  <r>
    <x v="0"/>
    <n v="1185732"/>
    <x v="217"/>
    <x v="3"/>
    <x v="30"/>
    <s v="Columbus"/>
    <x v="5"/>
    <n v="0.45"/>
    <n v="2500"/>
    <n v="1125"/>
    <n v="450"/>
    <n v="0.4"/>
  </r>
  <r>
    <x v="0"/>
    <n v="1185732"/>
    <x v="218"/>
    <x v="3"/>
    <x v="30"/>
    <s v="Columbus"/>
    <x v="0"/>
    <n v="0.45"/>
    <n v="4750"/>
    <n v="2137.5"/>
    <n v="855"/>
    <n v="0.4"/>
  </r>
  <r>
    <x v="0"/>
    <n v="1185732"/>
    <x v="218"/>
    <x v="3"/>
    <x v="30"/>
    <s v="Columbus"/>
    <x v="1"/>
    <n v="0.45"/>
    <n v="1750"/>
    <n v="787.5"/>
    <n v="275.625"/>
    <n v="0.35"/>
  </r>
  <r>
    <x v="0"/>
    <n v="1185732"/>
    <x v="218"/>
    <x v="3"/>
    <x v="30"/>
    <s v="Columbus"/>
    <x v="2"/>
    <n v="0.4"/>
    <n v="1750"/>
    <n v="700"/>
    <n v="280"/>
    <n v="0.4"/>
  </r>
  <r>
    <x v="0"/>
    <n v="1185732"/>
    <x v="218"/>
    <x v="3"/>
    <x v="30"/>
    <s v="Columbus"/>
    <x v="3"/>
    <n v="0.45"/>
    <n v="1000"/>
    <n v="450"/>
    <n v="180"/>
    <n v="0.4"/>
  </r>
  <r>
    <x v="0"/>
    <n v="1185732"/>
    <x v="218"/>
    <x v="3"/>
    <x v="30"/>
    <s v="Columbus"/>
    <x v="4"/>
    <n v="0.5"/>
    <n v="1250"/>
    <n v="625"/>
    <n v="218.75"/>
    <n v="0.35"/>
  </r>
  <r>
    <x v="0"/>
    <n v="1185732"/>
    <x v="218"/>
    <x v="3"/>
    <x v="30"/>
    <s v="Columbus"/>
    <x v="5"/>
    <n v="0.4"/>
    <n v="2500"/>
    <n v="1000"/>
    <n v="400"/>
    <n v="0.4"/>
  </r>
  <r>
    <x v="0"/>
    <n v="1185732"/>
    <x v="219"/>
    <x v="3"/>
    <x v="30"/>
    <s v="Columbus"/>
    <x v="0"/>
    <n v="0.5"/>
    <n v="5200"/>
    <n v="2600"/>
    <n v="1040"/>
    <n v="0.4"/>
  </r>
  <r>
    <x v="0"/>
    <n v="1185732"/>
    <x v="219"/>
    <x v="3"/>
    <x v="30"/>
    <s v="Columbus"/>
    <x v="1"/>
    <n v="0.45000000000000007"/>
    <n v="2250"/>
    <n v="1012.5000000000001"/>
    <n v="354.375"/>
    <n v="0.35"/>
  </r>
  <r>
    <x v="0"/>
    <n v="1185732"/>
    <x v="219"/>
    <x v="3"/>
    <x v="30"/>
    <s v="Columbus"/>
    <x v="2"/>
    <n v="0.4"/>
    <n v="2000"/>
    <n v="800"/>
    <n v="320"/>
    <n v="0.4"/>
  </r>
  <r>
    <x v="0"/>
    <n v="1185732"/>
    <x v="219"/>
    <x v="3"/>
    <x v="30"/>
    <s v="Columbus"/>
    <x v="3"/>
    <n v="0.4"/>
    <n v="1250"/>
    <n v="500"/>
    <n v="200"/>
    <n v="0.4"/>
  </r>
  <r>
    <x v="0"/>
    <n v="1185732"/>
    <x v="219"/>
    <x v="3"/>
    <x v="30"/>
    <s v="Columbus"/>
    <x v="4"/>
    <n v="0.5"/>
    <n v="1500"/>
    <n v="750"/>
    <n v="262.5"/>
    <n v="0.35"/>
  </r>
  <r>
    <x v="0"/>
    <n v="1185732"/>
    <x v="219"/>
    <x v="3"/>
    <x v="30"/>
    <s v="Columbus"/>
    <x v="5"/>
    <n v="0.55000000000000004"/>
    <n v="2750"/>
    <n v="1512.5000000000002"/>
    <n v="605.00000000000011"/>
    <n v="0.4"/>
  </r>
  <r>
    <x v="0"/>
    <n v="1185732"/>
    <x v="220"/>
    <x v="3"/>
    <x v="30"/>
    <s v="Columbus"/>
    <x v="0"/>
    <n v="0.4"/>
    <n v="5250"/>
    <n v="2100"/>
    <n v="840"/>
    <n v="0.4"/>
  </r>
  <r>
    <x v="0"/>
    <n v="1185732"/>
    <x v="220"/>
    <x v="3"/>
    <x v="30"/>
    <s v="Columbus"/>
    <x v="1"/>
    <n v="0.35000000000000009"/>
    <n v="2750"/>
    <n v="962.50000000000023"/>
    <n v="336.87500000000006"/>
    <n v="0.35"/>
  </r>
  <r>
    <x v="0"/>
    <n v="1185732"/>
    <x v="220"/>
    <x v="3"/>
    <x v="30"/>
    <s v="Columbus"/>
    <x v="2"/>
    <n v="0.30000000000000004"/>
    <n v="2250"/>
    <n v="675.00000000000011"/>
    <n v="270.00000000000006"/>
    <n v="0.4"/>
  </r>
  <r>
    <x v="0"/>
    <n v="1185732"/>
    <x v="220"/>
    <x v="3"/>
    <x v="30"/>
    <s v="Columbus"/>
    <x v="3"/>
    <n v="0.30000000000000004"/>
    <n v="2000"/>
    <n v="600.00000000000011"/>
    <n v="240.00000000000006"/>
    <n v="0.4"/>
  </r>
  <r>
    <x v="0"/>
    <n v="1185732"/>
    <x v="220"/>
    <x v="3"/>
    <x v="30"/>
    <s v="Columbus"/>
    <x v="4"/>
    <n v="0.5"/>
    <n v="2000"/>
    <n v="1000"/>
    <n v="350"/>
    <n v="0.35"/>
  </r>
  <r>
    <x v="0"/>
    <n v="1185732"/>
    <x v="220"/>
    <x v="3"/>
    <x v="30"/>
    <s v="Columbus"/>
    <x v="5"/>
    <n v="0.55000000000000004"/>
    <n v="3750"/>
    <n v="2062.5"/>
    <n v="825"/>
    <n v="0.4"/>
  </r>
  <r>
    <x v="0"/>
    <n v="1185732"/>
    <x v="221"/>
    <x v="3"/>
    <x v="30"/>
    <s v="Columbus"/>
    <x v="0"/>
    <n v="0.5"/>
    <n v="6000"/>
    <n v="3000"/>
    <n v="1200"/>
    <n v="0.4"/>
  </r>
  <r>
    <x v="0"/>
    <n v="1185732"/>
    <x v="221"/>
    <x v="3"/>
    <x v="30"/>
    <s v="Columbus"/>
    <x v="1"/>
    <n v="0.45000000000000007"/>
    <n v="3500"/>
    <n v="1575.0000000000002"/>
    <n v="551.25"/>
    <n v="0.35"/>
  </r>
  <r>
    <x v="0"/>
    <n v="1185732"/>
    <x v="221"/>
    <x v="3"/>
    <x v="30"/>
    <s v="Columbus"/>
    <x v="2"/>
    <n v="0.4"/>
    <n v="2750"/>
    <n v="1100"/>
    <n v="440"/>
    <n v="0.4"/>
  </r>
  <r>
    <x v="0"/>
    <n v="1185732"/>
    <x v="221"/>
    <x v="3"/>
    <x v="30"/>
    <s v="Columbus"/>
    <x v="3"/>
    <n v="0.4"/>
    <n v="2250"/>
    <n v="900"/>
    <n v="360"/>
    <n v="0.4"/>
  </r>
  <r>
    <x v="0"/>
    <n v="1185732"/>
    <x v="221"/>
    <x v="3"/>
    <x v="30"/>
    <s v="Columbus"/>
    <x v="4"/>
    <n v="0.5"/>
    <n v="2500"/>
    <n v="1250"/>
    <n v="437.5"/>
    <n v="0.35"/>
  </r>
  <r>
    <x v="0"/>
    <n v="1185732"/>
    <x v="221"/>
    <x v="3"/>
    <x v="30"/>
    <s v="Columbus"/>
    <x v="5"/>
    <n v="0.55000000000000004"/>
    <n v="4250"/>
    <n v="2337.5"/>
    <n v="935"/>
    <n v="0.4"/>
  </r>
  <r>
    <x v="0"/>
    <n v="1185732"/>
    <x v="222"/>
    <x v="3"/>
    <x v="30"/>
    <s v="Columbus"/>
    <x v="0"/>
    <n v="0.5"/>
    <n v="5750"/>
    <n v="2875"/>
    <n v="1150"/>
    <n v="0.4"/>
  </r>
  <r>
    <x v="0"/>
    <n v="1185732"/>
    <x v="222"/>
    <x v="3"/>
    <x v="30"/>
    <s v="Columbus"/>
    <x v="1"/>
    <n v="0.45000000000000007"/>
    <n v="3500"/>
    <n v="1575.0000000000002"/>
    <n v="551.25"/>
    <n v="0.35"/>
  </r>
  <r>
    <x v="0"/>
    <n v="1185732"/>
    <x v="222"/>
    <x v="3"/>
    <x v="30"/>
    <s v="Columbus"/>
    <x v="2"/>
    <n v="0.4"/>
    <n v="2750"/>
    <n v="1100"/>
    <n v="440"/>
    <n v="0.4"/>
  </r>
  <r>
    <x v="0"/>
    <n v="1185732"/>
    <x v="222"/>
    <x v="3"/>
    <x v="30"/>
    <s v="Columbus"/>
    <x v="3"/>
    <n v="0.4"/>
    <n v="2500"/>
    <n v="1000"/>
    <n v="400"/>
    <n v="0.4"/>
  </r>
  <r>
    <x v="0"/>
    <n v="1185732"/>
    <x v="222"/>
    <x v="3"/>
    <x v="30"/>
    <s v="Columbus"/>
    <x v="4"/>
    <n v="0.5"/>
    <n v="2250"/>
    <n v="1125"/>
    <n v="393.75"/>
    <n v="0.35"/>
  </r>
  <r>
    <x v="0"/>
    <n v="1185732"/>
    <x v="222"/>
    <x v="3"/>
    <x v="30"/>
    <s v="Columbus"/>
    <x v="5"/>
    <n v="0.55000000000000004"/>
    <n v="4000"/>
    <n v="2200"/>
    <n v="880"/>
    <n v="0.4"/>
  </r>
  <r>
    <x v="0"/>
    <n v="1185732"/>
    <x v="223"/>
    <x v="3"/>
    <x v="30"/>
    <s v="Columbus"/>
    <x v="0"/>
    <n v="0.5"/>
    <n v="5250"/>
    <n v="2625"/>
    <n v="1050"/>
    <n v="0.4"/>
  </r>
  <r>
    <x v="0"/>
    <n v="1185732"/>
    <x v="223"/>
    <x v="3"/>
    <x v="30"/>
    <s v="Columbus"/>
    <x v="1"/>
    <n v="0.45000000000000007"/>
    <n v="3250"/>
    <n v="1462.5000000000002"/>
    <n v="511.87500000000006"/>
    <n v="0.35"/>
  </r>
  <r>
    <x v="0"/>
    <n v="1185732"/>
    <x v="223"/>
    <x v="3"/>
    <x v="30"/>
    <s v="Columbus"/>
    <x v="2"/>
    <n v="0.35000000000000003"/>
    <n v="2250"/>
    <n v="787.50000000000011"/>
    <n v="315.00000000000006"/>
    <n v="0.4"/>
  </r>
  <r>
    <x v="0"/>
    <n v="1185732"/>
    <x v="223"/>
    <x v="3"/>
    <x v="30"/>
    <s v="Columbus"/>
    <x v="3"/>
    <n v="0.35000000000000003"/>
    <n v="2000"/>
    <n v="700.00000000000011"/>
    <n v="280.00000000000006"/>
    <n v="0.4"/>
  </r>
  <r>
    <x v="0"/>
    <n v="1185732"/>
    <x v="223"/>
    <x v="3"/>
    <x v="30"/>
    <s v="Columbus"/>
    <x v="4"/>
    <n v="0.45"/>
    <n v="2000"/>
    <n v="900"/>
    <n v="315"/>
    <n v="0.35"/>
  </r>
  <r>
    <x v="0"/>
    <n v="1185732"/>
    <x v="223"/>
    <x v="3"/>
    <x v="30"/>
    <s v="Columbus"/>
    <x v="5"/>
    <n v="0.5"/>
    <n v="2750"/>
    <n v="1375"/>
    <n v="550"/>
    <n v="0.4"/>
  </r>
  <r>
    <x v="0"/>
    <n v="1185732"/>
    <x v="224"/>
    <x v="3"/>
    <x v="30"/>
    <s v="Columbus"/>
    <x v="0"/>
    <n v="0.54999999999999993"/>
    <n v="4500"/>
    <n v="2474.9999999999995"/>
    <n v="989.99999999999989"/>
    <n v="0.4"/>
  </r>
  <r>
    <x v="0"/>
    <n v="1185732"/>
    <x v="224"/>
    <x v="3"/>
    <x v="30"/>
    <s v="Columbus"/>
    <x v="1"/>
    <n v="0.45"/>
    <n v="2750"/>
    <n v="1237.5"/>
    <n v="433.125"/>
    <n v="0.35"/>
  </r>
  <r>
    <x v="0"/>
    <n v="1185732"/>
    <x v="224"/>
    <x v="3"/>
    <x v="30"/>
    <s v="Columbus"/>
    <x v="2"/>
    <n v="0.45"/>
    <n v="1750"/>
    <n v="787.5"/>
    <n v="315"/>
    <n v="0.4"/>
  </r>
  <r>
    <x v="0"/>
    <n v="1185732"/>
    <x v="224"/>
    <x v="3"/>
    <x v="30"/>
    <s v="Columbus"/>
    <x v="3"/>
    <n v="0.45"/>
    <n v="1500"/>
    <n v="675"/>
    <n v="270"/>
    <n v="0.4"/>
  </r>
  <r>
    <x v="0"/>
    <n v="1185732"/>
    <x v="224"/>
    <x v="3"/>
    <x v="30"/>
    <s v="Columbus"/>
    <x v="4"/>
    <n v="0.54999999999999993"/>
    <n v="1500"/>
    <n v="824.99999999999989"/>
    <n v="288.74999999999994"/>
    <n v="0.35"/>
  </r>
  <r>
    <x v="0"/>
    <n v="1185732"/>
    <x v="224"/>
    <x v="3"/>
    <x v="30"/>
    <s v="Columbus"/>
    <x v="5"/>
    <n v="0.54999999999999993"/>
    <n v="2750"/>
    <n v="1512.4999999999998"/>
    <n v="604.99999999999989"/>
    <n v="0.4"/>
  </r>
  <r>
    <x v="0"/>
    <n v="1185732"/>
    <x v="225"/>
    <x v="3"/>
    <x v="30"/>
    <s v="Columbus"/>
    <x v="0"/>
    <n v="0.5"/>
    <n v="4250"/>
    <n v="2125"/>
    <n v="850"/>
    <n v="0.4"/>
  </r>
  <r>
    <x v="0"/>
    <n v="1185732"/>
    <x v="225"/>
    <x v="3"/>
    <x v="30"/>
    <s v="Columbus"/>
    <x v="1"/>
    <n v="0.4"/>
    <n v="2750"/>
    <n v="1100"/>
    <n v="385"/>
    <n v="0.35"/>
  </r>
  <r>
    <x v="0"/>
    <n v="1185732"/>
    <x v="225"/>
    <x v="3"/>
    <x v="30"/>
    <s v="Columbus"/>
    <x v="2"/>
    <n v="0.45"/>
    <n v="2200"/>
    <n v="990"/>
    <n v="396"/>
    <n v="0.4"/>
  </r>
  <r>
    <x v="0"/>
    <n v="1185732"/>
    <x v="225"/>
    <x v="3"/>
    <x v="30"/>
    <s v="Columbus"/>
    <x v="3"/>
    <n v="0.55000000000000004"/>
    <n v="2000"/>
    <n v="1100"/>
    <n v="440"/>
    <n v="0.4"/>
  </r>
  <r>
    <x v="0"/>
    <n v="1185732"/>
    <x v="225"/>
    <x v="3"/>
    <x v="30"/>
    <s v="Columbus"/>
    <x v="4"/>
    <n v="0.65"/>
    <n v="1750"/>
    <n v="1137.5"/>
    <n v="398.125"/>
    <n v="0.35"/>
  </r>
  <r>
    <x v="0"/>
    <n v="1185732"/>
    <x v="225"/>
    <x v="3"/>
    <x v="30"/>
    <s v="Columbus"/>
    <x v="5"/>
    <n v="0.7"/>
    <n v="2750"/>
    <n v="1924.9999999999998"/>
    <n v="770"/>
    <n v="0.4"/>
  </r>
  <r>
    <x v="0"/>
    <n v="1185732"/>
    <x v="226"/>
    <x v="3"/>
    <x v="30"/>
    <s v="Columbus"/>
    <x v="0"/>
    <n v="0.65"/>
    <n v="5250"/>
    <n v="3412.5"/>
    <n v="1365"/>
    <n v="0.4"/>
  </r>
  <r>
    <x v="0"/>
    <n v="1185732"/>
    <x v="226"/>
    <x v="3"/>
    <x v="30"/>
    <s v="Columbus"/>
    <x v="1"/>
    <n v="0.55000000000000004"/>
    <n v="3250"/>
    <n v="1787.5000000000002"/>
    <n v="625.625"/>
    <n v="0.35"/>
  </r>
  <r>
    <x v="0"/>
    <n v="1185732"/>
    <x v="226"/>
    <x v="3"/>
    <x v="30"/>
    <s v="Columbus"/>
    <x v="2"/>
    <n v="0.55000000000000004"/>
    <n v="2750"/>
    <n v="1512.5000000000002"/>
    <n v="605.00000000000011"/>
    <n v="0.4"/>
  </r>
  <r>
    <x v="0"/>
    <n v="1185732"/>
    <x v="226"/>
    <x v="3"/>
    <x v="30"/>
    <s v="Columbus"/>
    <x v="3"/>
    <n v="0.5"/>
    <n v="2250"/>
    <n v="1125"/>
    <n v="450"/>
    <n v="0.4"/>
  </r>
  <r>
    <x v="0"/>
    <n v="1185732"/>
    <x v="226"/>
    <x v="3"/>
    <x v="30"/>
    <s v="Columbus"/>
    <x v="4"/>
    <n v="0.6"/>
    <n v="2250"/>
    <n v="1350"/>
    <n v="472.49999999999994"/>
    <n v="0.35"/>
  </r>
  <r>
    <x v="0"/>
    <n v="1185732"/>
    <x v="226"/>
    <x v="3"/>
    <x v="30"/>
    <s v="Columbus"/>
    <x v="5"/>
    <n v="0.64999999999999991"/>
    <n v="3250"/>
    <n v="2112.4999999999995"/>
    <n v="844.99999999999989"/>
    <n v="0.4"/>
  </r>
  <r>
    <x v="0"/>
    <n v="1185732"/>
    <x v="24"/>
    <x v="4"/>
    <x v="31"/>
    <s v="Louisville"/>
    <x v="0"/>
    <n v="0.30000000000000004"/>
    <n v="7250"/>
    <n v="2175.0000000000005"/>
    <n v="870.00000000000023"/>
    <n v="0.4"/>
  </r>
  <r>
    <x v="0"/>
    <n v="1185732"/>
    <x v="24"/>
    <x v="4"/>
    <x v="31"/>
    <s v="Louisville"/>
    <x v="1"/>
    <n v="0.30000000000000004"/>
    <n v="5250"/>
    <n v="1575.0000000000002"/>
    <n v="551.25"/>
    <n v="0.35"/>
  </r>
  <r>
    <x v="0"/>
    <n v="1185732"/>
    <x v="24"/>
    <x v="4"/>
    <x v="31"/>
    <s v="Louisville"/>
    <x v="2"/>
    <n v="0.20000000000000007"/>
    <n v="5250"/>
    <n v="1050.0000000000005"/>
    <n v="420.00000000000023"/>
    <n v="0.4"/>
  </r>
  <r>
    <x v="0"/>
    <n v="1185732"/>
    <x v="24"/>
    <x v="4"/>
    <x v="31"/>
    <s v="Louisville"/>
    <x v="3"/>
    <n v="0.25"/>
    <n v="3750"/>
    <n v="937.5"/>
    <n v="375"/>
    <n v="0.4"/>
  </r>
  <r>
    <x v="0"/>
    <n v="1185732"/>
    <x v="24"/>
    <x v="4"/>
    <x v="31"/>
    <s v="Louisville"/>
    <x v="4"/>
    <n v="0.4"/>
    <n v="4250"/>
    <n v="1700"/>
    <n v="595"/>
    <n v="0.35"/>
  </r>
  <r>
    <x v="0"/>
    <n v="1185732"/>
    <x v="24"/>
    <x v="4"/>
    <x v="31"/>
    <s v="Louisville"/>
    <x v="5"/>
    <n v="0.30000000000000004"/>
    <n v="5250"/>
    <n v="1575.0000000000002"/>
    <n v="787.50000000000011"/>
    <n v="0.5"/>
  </r>
  <r>
    <x v="0"/>
    <n v="1185732"/>
    <x v="167"/>
    <x v="4"/>
    <x v="31"/>
    <s v="Louisville"/>
    <x v="0"/>
    <n v="0.30000000000000004"/>
    <n v="7750"/>
    <n v="2325.0000000000005"/>
    <n v="930.00000000000023"/>
    <n v="0.4"/>
  </r>
  <r>
    <x v="0"/>
    <n v="1185732"/>
    <x v="167"/>
    <x v="4"/>
    <x v="31"/>
    <s v="Louisville"/>
    <x v="1"/>
    <n v="0.30000000000000004"/>
    <n v="4250"/>
    <n v="1275.0000000000002"/>
    <n v="446.25000000000006"/>
    <n v="0.35"/>
  </r>
  <r>
    <x v="0"/>
    <n v="1185732"/>
    <x v="167"/>
    <x v="4"/>
    <x v="31"/>
    <s v="Louisville"/>
    <x v="2"/>
    <n v="0.20000000000000007"/>
    <n v="4750"/>
    <n v="950.00000000000034"/>
    <n v="380.00000000000017"/>
    <n v="0.4"/>
  </r>
  <r>
    <x v="0"/>
    <n v="1185732"/>
    <x v="167"/>
    <x v="4"/>
    <x v="31"/>
    <s v="Louisville"/>
    <x v="3"/>
    <n v="0.25"/>
    <n v="3250"/>
    <n v="812.5"/>
    <n v="325"/>
    <n v="0.4"/>
  </r>
  <r>
    <x v="0"/>
    <n v="1185732"/>
    <x v="167"/>
    <x v="4"/>
    <x v="31"/>
    <s v="Louisville"/>
    <x v="4"/>
    <n v="0.4"/>
    <n v="4000"/>
    <n v="1600"/>
    <n v="560"/>
    <n v="0.35"/>
  </r>
  <r>
    <x v="0"/>
    <n v="1185732"/>
    <x v="167"/>
    <x v="4"/>
    <x v="31"/>
    <s v="Louisville"/>
    <x v="5"/>
    <n v="0.25"/>
    <n v="5000"/>
    <n v="1250"/>
    <n v="625"/>
    <n v="0.5"/>
  </r>
  <r>
    <x v="0"/>
    <n v="1185732"/>
    <x v="104"/>
    <x v="4"/>
    <x v="31"/>
    <s v="Louisville"/>
    <x v="0"/>
    <n v="0.25"/>
    <n v="7200"/>
    <n v="1800"/>
    <n v="720"/>
    <n v="0.4"/>
  </r>
  <r>
    <x v="0"/>
    <n v="1185732"/>
    <x v="104"/>
    <x v="4"/>
    <x v="31"/>
    <s v="Louisville"/>
    <x v="1"/>
    <n v="0.25"/>
    <n v="4000"/>
    <n v="1000"/>
    <n v="350"/>
    <n v="0.35"/>
  </r>
  <r>
    <x v="0"/>
    <n v="1185732"/>
    <x v="104"/>
    <x v="4"/>
    <x v="31"/>
    <s v="Louisville"/>
    <x v="2"/>
    <n v="0.15000000000000002"/>
    <n v="4250"/>
    <n v="637.50000000000011"/>
    <n v="255.00000000000006"/>
    <n v="0.4"/>
  </r>
  <r>
    <x v="0"/>
    <n v="1185732"/>
    <x v="104"/>
    <x v="4"/>
    <x v="31"/>
    <s v="Louisville"/>
    <x v="3"/>
    <n v="0.19999999999999996"/>
    <n v="2750"/>
    <n v="549.99999999999989"/>
    <n v="219.99999999999997"/>
    <n v="0.4"/>
  </r>
  <r>
    <x v="0"/>
    <n v="1185732"/>
    <x v="104"/>
    <x v="4"/>
    <x v="31"/>
    <s v="Louisville"/>
    <x v="4"/>
    <n v="0.35000000000000009"/>
    <n v="3250"/>
    <n v="1137.5000000000002"/>
    <n v="398.12500000000006"/>
    <n v="0.35"/>
  </r>
  <r>
    <x v="0"/>
    <n v="1185732"/>
    <x v="104"/>
    <x v="4"/>
    <x v="31"/>
    <s v="Louisville"/>
    <x v="5"/>
    <n v="0.25"/>
    <n v="4250"/>
    <n v="1062.5"/>
    <n v="531.25"/>
    <n v="0.5"/>
  </r>
  <r>
    <x v="0"/>
    <n v="1185732"/>
    <x v="105"/>
    <x v="4"/>
    <x v="31"/>
    <s v="Louisville"/>
    <x v="0"/>
    <n v="0.25"/>
    <n v="6750"/>
    <n v="1687.5"/>
    <n v="675"/>
    <n v="0.4"/>
  </r>
  <r>
    <x v="0"/>
    <n v="1185732"/>
    <x v="105"/>
    <x v="4"/>
    <x v="31"/>
    <s v="Louisville"/>
    <x v="1"/>
    <n v="0.25"/>
    <n v="3750"/>
    <n v="937.5"/>
    <n v="328.125"/>
    <n v="0.35"/>
  </r>
  <r>
    <x v="0"/>
    <n v="1185732"/>
    <x v="105"/>
    <x v="4"/>
    <x v="31"/>
    <s v="Louisville"/>
    <x v="2"/>
    <n v="0.15000000000000002"/>
    <n v="3750"/>
    <n v="562.50000000000011"/>
    <n v="225.00000000000006"/>
    <n v="0.4"/>
  </r>
  <r>
    <x v="0"/>
    <n v="1185732"/>
    <x v="105"/>
    <x v="4"/>
    <x v="31"/>
    <s v="Louisville"/>
    <x v="3"/>
    <n v="0.19999999999999996"/>
    <n v="3000"/>
    <n v="599.99999999999989"/>
    <n v="239.99999999999997"/>
    <n v="0.4"/>
  </r>
  <r>
    <x v="0"/>
    <n v="1185732"/>
    <x v="105"/>
    <x v="4"/>
    <x v="31"/>
    <s v="Louisville"/>
    <x v="4"/>
    <n v="0.4"/>
    <n v="3250"/>
    <n v="1300"/>
    <n v="454.99999999999994"/>
    <n v="0.35"/>
  </r>
  <r>
    <x v="0"/>
    <n v="1185732"/>
    <x v="105"/>
    <x v="4"/>
    <x v="31"/>
    <s v="Louisville"/>
    <x v="5"/>
    <n v="0.30000000000000004"/>
    <n v="4750"/>
    <n v="1425.0000000000002"/>
    <n v="712.50000000000011"/>
    <n v="0.5"/>
  </r>
  <r>
    <x v="0"/>
    <n v="1185732"/>
    <x v="40"/>
    <x v="4"/>
    <x v="31"/>
    <s v="Louisville"/>
    <x v="0"/>
    <n v="0.4"/>
    <n v="7450"/>
    <n v="2980"/>
    <n v="1192"/>
    <n v="0.4"/>
  </r>
  <r>
    <x v="0"/>
    <n v="1185732"/>
    <x v="40"/>
    <x v="4"/>
    <x v="31"/>
    <s v="Louisville"/>
    <x v="1"/>
    <n v="0.4"/>
    <n v="4500"/>
    <n v="1800"/>
    <n v="630"/>
    <n v="0.35"/>
  </r>
  <r>
    <x v="0"/>
    <n v="1185732"/>
    <x v="40"/>
    <x v="4"/>
    <x v="31"/>
    <s v="Louisville"/>
    <x v="2"/>
    <n v="0.35000000000000003"/>
    <n v="4250"/>
    <n v="1487.5000000000002"/>
    <n v="595.00000000000011"/>
    <n v="0.4"/>
  </r>
  <r>
    <x v="0"/>
    <n v="1185732"/>
    <x v="40"/>
    <x v="4"/>
    <x v="31"/>
    <s v="Louisville"/>
    <x v="3"/>
    <n v="0.35000000000000003"/>
    <n v="3750"/>
    <n v="1312.5000000000002"/>
    <n v="525.00000000000011"/>
    <n v="0.4"/>
  </r>
  <r>
    <x v="0"/>
    <n v="1185732"/>
    <x v="40"/>
    <x v="4"/>
    <x v="31"/>
    <s v="Louisville"/>
    <x v="4"/>
    <n v="0.44999999999999996"/>
    <n v="4000"/>
    <n v="1799.9999999999998"/>
    <n v="629.99999999999989"/>
    <n v="0.35"/>
  </r>
  <r>
    <x v="0"/>
    <n v="1185732"/>
    <x v="40"/>
    <x v="4"/>
    <x v="31"/>
    <s v="Louisville"/>
    <x v="5"/>
    <n v="0.49999999999999994"/>
    <n v="5000"/>
    <n v="2499.9999999999995"/>
    <n v="1249.9999999999998"/>
    <n v="0.5"/>
  </r>
  <r>
    <x v="0"/>
    <n v="1185732"/>
    <x v="169"/>
    <x v="4"/>
    <x v="31"/>
    <s v="Louisville"/>
    <x v="0"/>
    <n v="0.44999999999999996"/>
    <n v="7500"/>
    <n v="3374.9999999999995"/>
    <n v="1350"/>
    <n v="0.4"/>
  </r>
  <r>
    <x v="0"/>
    <n v="1185732"/>
    <x v="169"/>
    <x v="4"/>
    <x v="31"/>
    <s v="Louisville"/>
    <x v="1"/>
    <n v="0.4"/>
    <n v="5000"/>
    <n v="2000"/>
    <n v="700"/>
    <n v="0.35"/>
  </r>
  <r>
    <x v="0"/>
    <n v="1185732"/>
    <x v="169"/>
    <x v="4"/>
    <x v="31"/>
    <s v="Louisville"/>
    <x v="2"/>
    <n v="0.45"/>
    <n v="4750"/>
    <n v="2137.5"/>
    <n v="855"/>
    <n v="0.4"/>
  </r>
  <r>
    <x v="0"/>
    <n v="1185732"/>
    <x v="169"/>
    <x v="4"/>
    <x v="31"/>
    <s v="Louisville"/>
    <x v="3"/>
    <n v="0.45"/>
    <n v="4500"/>
    <n v="2025"/>
    <n v="810"/>
    <n v="0.4"/>
  </r>
  <r>
    <x v="0"/>
    <n v="1185732"/>
    <x v="169"/>
    <x v="4"/>
    <x v="31"/>
    <s v="Louisville"/>
    <x v="4"/>
    <n v="0.6"/>
    <n v="4500"/>
    <n v="2700"/>
    <n v="944.99999999999989"/>
    <n v="0.35"/>
  </r>
  <r>
    <x v="0"/>
    <n v="1185732"/>
    <x v="169"/>
    <x v="4"/>
    <x v="31"/>
    <s v="Louisville"/>
    <x v="5"/>
    <n v="0.65"/>
    <n v="6250"/>
    <n v="4062.5"/>
    <n v="2031.25"/>
    <n v="0.5"/>
  </r>
  <r>
    <x v="0"/>
    <n v="1185732"/>
    <x v="108"/>
    <x v="4"/>
    <x v="31"/>
    <s v="Louisville"/>
    <x v="0"/>
    <n v="0.6"/>
    <n v="8500"/>
    <n v="5100"/>
    <n v="2040"/>
    <n v="0.4"/>
  </r>
  <r>
    <x v="0"/>
    <n v="1185732"/>
    <x v="108"/>
    <x v="4"/>
    <x v="31"/>
    <s v="Louisville"/>
    <x v="1"/>
    <n v="0.55000000000000004"/>
    <n v="6000"/>
    <n v="3300.0000000000005"/>
    <n v="1155"/>
    <n v="0.35"/>
  </r>
  <r>
    <x v="0"/>
    <n v="1185732"/>
    <x v="108"/>
    <x v="4"/>
    <x v="31"/>
    <s v="Louisville"/>
    <x v="2"/>
    <n v="0.5"/>
    <n v="5250"/>
    <n v="2625"/>
    <n v="1050"/>
    <n v="0.4"/>
  </r>
  <r>
    <x v="0"/>
    <n v="1185732"/>
    <x v="108"/>
    <x v="4"/>
    <x v="31"/>
    <s v="Louisville"/>
    <x v="3"/>
    <n v="0.5"/>
    <n v="4750"/>
    <n v="2375"/>
    <n v="950"/>
    <n v="0.4"/>
  </r>
  <r>
    <x v="0"/>
    <n v="1185732"/>
    <x v="108"/>
    <x v="4"/>
    <x v="31"/>
    <s v="Louisville"/>
    <x v="4"/>
    <n v="0.6"/>
    <n v="5000"/>
    <n v="3000"/>
    <n v="1050"/>
    <n v="0.35"/>
  </r>
  <r>
    <x v="0"/>
    <n v="1185732"/>
    <x v="108"/>
    <x v="4"/>
    <x v="31"/>
    <s v="Louisville"/>
    <x v="5"/>
    <n v="0.65"/>
    <n v="6750"/>
    <n v="4387.5"/>
    <n v="2193.75"/>
    <n v="0.5"/>
  </r>
  <r>
    <x v="0"/>
    <n v="1185732"/>
    <x v="109"/>
    <x v="4"/>
    <x v="31"/>
    <s v="Louisville"/>
    <x v="0"/>
    <n v="0.6"/>
    <n v="8250"/>
    <n v="4950"/>
    <n v="1980"/>
    <n v="0.4"/>
  </r>
  <r>
    <x v="0"/>
    <n v="1185732"/>
    <x v="109"/>
    <x v="4"/>
    <x v="31"/>
    <s v="Louisville"/>
    <x v="1"/>
    <n v="0.55000000000000004"/>
    <n v="6000"/>
    <n v="3300.0000000000005"/>
    <n v="1155"/>
    <n v="0.35"/>
  </r>
  <r>
    <x v="0"/>
    <n v="1185732"/>
    <x v="109"/>
    <x v="4"/>
    <x v="31"/>
    <s v="Louisville"/>
    <x v="2"/>
    <n v="0.5"/>
    <n v="5250"/>
    <n v="2625"/>
    <n v="1050"/>
    <n v="0.4"/>
  </r>
  <r>
    <x v="0"/>
    <n v="1185732"/>
    <x v="109"/>
    <x v="4"/>
    <x v="31"/>
    <s v="Louisville"/>
    <x v="3"/>
    <n v="0.4"/>
    <n v="4750"/>
    <n v="1900"/>
    <n v="760"/>
    <n v="0.4"/>
  </r>
  <r>
    <x v="0"/>
    <n v="1185732"/>
    <x v="109"/>
    <x v="4"/>
    <x v="31"/>
    <s v="Louisville"/>
    <x v="4"/>
    <n v="0.5"/>
    <n v="4500"/>
    <n v="2250"/>
    <n v="787.5"/>
    <n v="0.35"/>
  </r>
  <r>
    <x v="0"/>
    <n v="1185732"/>
    <x v="109"/>
    <x v="4"/>
    <x v="31"/>
    <s v="Louisville"/>
    <x v="5"/>
    <n v="0.55000000000000004"/>
    <n v="6250"/>
    <n v="3437.5000000000005"/>
    <n v="1718.7500000000002"/>
    <n v="0.5"/>
  </r>
  <r>
    <x v="0"/>
    <n v="1185732"/>
    <x v="44"/>
    <x v="4"/>
    <x v="31"/>
    <s v="Louisville"/>
    <x v="0"/>
    <n v="0.5"/>
    <n v="7250"/>
    <n v="3625"/>
    <n v="1450"/>
    <n v="0.4"/>
  </r>
  <r>
    <x v="0"/>
    <n v="1185732"/>
    <x v="44"/>
    <x v="4"/>
    <x v="31"/>
    <s v="Louisville"/>
    <x v="1"/>
    <n v="0.45000000000000012"/>
    <n v="5250"/>
    <n v="2362.5000000000005"/>
    <n v="826.87500000000011"/>
    <n v="0.35"/>
  </r>
  <r>
    <x v="0"/>
    <n v="1185732"/>
    <x v="44"/>
    <x v="4"/>
    <x v="31"/>
    <s v="Louisville"/>
    <x v="2"/>
    <n v="0.20000000000000007"/>
    <n v="4250"/>
    <n v="850.00000000000023"/>
    <n v="340.00000000000011"/>
    <n v="0.4"/>
  </r>
  <r>
    <x v="0"/>
    <n v="1185732"/>
    <x v="44"/>
    <x v="4"/>
    <x v="31"/>
    <s v="Louisville"/>
    <x v="3"/>
    <n v="0.20000000000000007"/>
    <n v="4000"/>
    <n v="800.00000000000023"/>
    <n v="320.00000000000011"/>
    <n v="0.4"/>
  </r>
  <r>
    <x v="0"/>
    <n v="1185732"/>
    <x v="44"/>
    <x v="4"/>
    <x v="31"/>
    <s v="Louisville"/>
    <x v="4"/>
    <n v="0.30000000000000004"/>
    <n v="4000"/>
    <n v="1200.0000000000002"/>
    <n v="420.00000000000006"/>
    <n v="0.35"/>
  </r>
  <r>
    <x v="0"/>
    <n v="1185732"/>
    <x v="44"/>
    <x v="4"/>
    <x v="31"/>
    <s v="Louisville"/>
    <x v="5"/>
    <n v="0.35000000000000009"/>
    <n v="5000"/>
    <n v="1750.0000000000005"/>
    <n v="875.00000000000023"/>
    <n v="0.5"/>
  </r>
  <r>
    <x v="0"/>
    <n v="1185732"/>
    <x v="171"/>
    <x v="4"/>
    <x v="31"/>
    <s v="Louisville"/>
    <x v="0"/>
    <n v="0.35000000000000009"/>
    <n v="6750"/>
    <n v="2362.5000000000005"/>
    <n v="945.00000000000023"/>
    <n v="0.4"/>
  </r>
  <r>
    <x v="0"/>
    <n v="1185732"/>
    <x v="171"/>
    <x v="4"/>
    <x v="31"/>
    <s v="Louisville"/>
    <x v="1"/>
    <n v="0.25000000000000011"/>
    <n v="5000"/>
    <n v="1250.0000000000005"/>
    <n v="437.50000000000011"/>
    <n v="0.35"/>
  </r>
  <r>
    <x v="0"/>
    <n v="1185732"/>
    <x v="171"/>
    <x v="4"/>
    <x v="31"/>
    <s v="Louisville"/>
    <x v="2"/>
    <n v="0.25000000000000011"/>
    <n v="3750"/>
    <n v="937.50000000000045"/>
    <n v="375.00000000000023"/>
    <n v="0.4"/>
  </r>
  <r>
    <x v="0"/>
    <n v="1185732"/>
    <x v="171"/>
    <x v="4"/>
    <x v="31"/>
    <s v="Louisville"/>
    <x v="3"/>
    <n v="0.25000000000000011"/>
    <n v="3500"/>
    <n v="875.00000000000034"/>
    <n v="350.00000000000017"/>
    <n v="0.4"/>
  </r>
  <r>
    <x v="0"/>
    <n v="1185732"/>
    <x v="171"/>
    <x v="4"/>
    <x v="31"/>
    <s v="Louisville"/>
    <x v="4"/>
    <n v="0.35000000000000009"/>
    <n v="3500"/>
    <n v="1225.0000000000002"/>
    <n v="428.75000000000006"/>
    <n v="0.35"/>
  </r>
  <r>
    <x v="0"/>
    <n v="1185732"/>
    <x v="171"/>
    <x v="4"/>
    <x v="31"/>
    <s v="Louisville"/>
    <x v="5"/>
    <n v="0.35000000000000003"/>
    <n v="4750"/>
    <n v="1662.5000000000002"/>
    <n v="831.25000000000011"/>
    <n v="0.5"/>
  </r>
  <r>
    <x v="0"/>
    <n v="1185732"/>
    <x v="112"/>
    <x v="4"/>
    <x v="31"/>
    <s v="Louisville"/>
    <x v="0"/>
    <n v="0.3000000000000001"/>
    <n v="6250"/>
    <n v="1875.0000000000007"/>
    <n v="750.00000000000034"/>
    <n v="0.4"/>
  </r>
  <r>
    <x v="0"/>
    <n v="1185732"/>
    <x v="112"/>
    <x v="4"/>
    <x v="31"/>
    <s v="Louisville"/>
    <x v="1"/>
    <n v="0.20000000000000012"/>
    <n v="4500"/>
    <n v="900.00000000000057"/>
    <n v="315.00000000000017"/>
    <n v="0.35"/>
  </r>
  <r>
    <x v="0"/>
    <n v="1185732"/>
    <x v="112"/>
    <x v="4"/>
    <x v="31"/>
    <s v="Louisville"/>
    <x v="2"/>
    <n v="0.30000000000000016"/>
    <n v="3950"/>
    <n v="1185.0000000000007"/>
    <n v="474.00000000000028"/>
    <n v="0.4"/>
  </r>
  <r>
    <x v="0"/>
    <n v="1185732"/>
    <x v="112"/>
    <x v="4"/>
    <x v="31"/>
    <s v="Louisville"/>
    <x v="3"/>
    <n v="0.6000000000000002"/>
    <n v="4500"/>
    <n v="2700.0000000000009"/>
    <n v="1080.0000000000005"/>
    <n v="0.4"/>
  </r>
  <r>
    <x v="0"/>
    <n v="1185732"/>
    <x v="112"/>
    <x v="4"/>
    <x v="31"/>
    <s v="Louisville"/>
    <x v="4"/>
    <n v="0.75000000000000011"/>
    <n v="4250"/>
    <n v="3187.5000000000005"/>
    <n v="1115.625"/>
    <n v="0.35"/>
  </r>
  <r>
    <x v="0"/>
    <n v="1185732"/>
    <x v="112"/>
    <x v="4"/>
    <x v="31"/>
    <s v="Louisville"/>
    <x v="5"/>
    <n v="0.75"/>
    <n v="5250"/>
    <n v="3937.5"/>
    <n v="1968.75"/>
    <n v="0.5"/>
  </r>
  <r>
    <x v="0"/>
    <n v="1185732"/>
    <x v="113"/>
    <x v="4"/>
    <x v="31"/>
    <s v="Louisville"/>
    <x v="0"/>
    <n v="0.70000000000000007"/>
    <n v="7750"/>
    <n v="5425.0000000000009"/>
    <n v="2170.0000000000005"/>
    <n v="0.4"/>
  </r>
  <r>
    <x v="0"/>
    <n v="1185732"/>
    <x v="113"/>
    <x v="4"/>
    <x v="31"/>
    <s v="Louisville"/>
    <x v="1"/>
    <n v="0.60000000000000009"/>
    <n v="5750"/>
    <n v="3450.0000000000005"/>
    <n v="1207.5"/>
    <n v="0.35"/>
  </r>
  <r>
    <x v="0"/>
    <n v="1185732"/>
    <x v="113"/>
    <x v="4"/>
    <x v="31"/>
    <s v="Louisville"/>
    <x v="2"/>
    <n v="0.60000000000000009"/>
    <n v="5250"/>
    <n v="3150.0000000000005"/>
    <n v="1260.0000000000002"/>
    <n v="0.4"/>
  </r>
  <r>
    <x v="0"/>
    <n v="1185732"/>
    <x v="113"/>
    <x v="4"/>
    <x v="31"/>
    <s v="Louisville"/>
    <x v="3"/>
    <n v="0.60000000000000009"/>
    <n v="4750"/>
    <n v="2850.0000000000005"/>
    <n v="1140.0000000000002"/>
    <n v="0.4"/>
  </r>
  <r>
    <x v="0"/>
    <n v="1185732"/>
    <x v="113"/>
    <x v="4"/>
    <x v="31"/>
    <s v="Louisville"/>
    <x v="4"/>
    <n v="0.70000000000000007"/>
    <n v="4750"/>
    <n v="3325.0000000000005"/>
    <n v="1163.75"/>
    <n v="0.35"/>
  </r>
  <r>
    <x v="0"/>
    <n v="1185732"/>
    <x v="113"/>
    <x v="4"/>
    <x v="31"/>
    <s v="Louisville"/>
    <x v="5"/>
    <n v="0.75"/>
    <n v="5750"/>
    <n v="4312.5"/>
    <n v="2156.25"/>
    <n v="0.5"/>
  </r>
  <r>
    <x v="1"/>
    <n v="1197831"/>
    <x v="180"/>
    <x v="1"/>
    <x v="32"/>
    <s v="Jackson"/>
    <x v="0"/>
    <n v="0.25000000000000006"/>
    <n v="6500"/>
    <n v="1625.0000000000005"/>
    <n v="650.00000000000023"/>
    <n v="0.4"/>
  </r>
  <r>
    <x v="1"/>
    <n v="1197831"/>
    <x v="180"/>
    <x v="1"/>
    <x v="32"/>
    <s v="Jackson"/>
    <x v="1"/>
    <n v="0.25000000000000006"/>
    <n v="4500"/>
    <n v="1125.0000000000002"/>
    <n v="393.75000000000006"/>
    <n v="0.35"/>
  </r>
  <r>
    <x v="1"/>
    <n v="1197831"/>
    <x v="180"/>
    <x v="1"/>
    <x v="32"/>
    <s v="Jackson"/>
    <x v="2"/>
    <n v="0.15000000000000008"/>
    <n v="4500"/>
    <n v="675.00000000000034"/>
    <n v="270.00000000000017"/>
    <n v="0.4"/>
  </r>
  <r>
    <x v="1"/>
    <n v="1197831"/>
    <x v="180"/>
    <x v="1"/>
    <x v="32"/>
    <s v="Jackson"/>
    <x v="3"/>
    <n v="0.2"/>
    <n v="3000"/>
    <n v="600"/>
    <n v="240"/>
    <n v="0.4"/>
  </r>
  <r>
    <x v="1"/>
    <n v="1197831"/>
    <x v="180"/>
    <x v="1"/>
    <x v="32"/>
    <s v="Jackson"/>
    <x v="4"/>
    <n v="0.35000000000000003"/>
    <n v="3500"/>
    <n v="1225.0000000000002"/>
    <n v="428.75000000000006"/>
    <n v="0.35"/>
  </r>
  <r>
    <x v="1"/>
    <n v="1197831"/>
    <x v="180"/>
    <x v="1"/>
    <x v="32"/>
    <s v="Jackson"/>
    <x v="5"/>
    <n v="0.25000000000000006"/>
    <n v="4500"/>
    <n v="1125.0000000000002"/>
    <n v="450.00000000000011"/>
    <n v="0.4"/>
  </r>
  <r>
    <x v="1"/>
    <n v="1197831"/>
    <x v="227"/>
    <x v="1"/>
    <x v="32"/>
    <s v="Jackson"/>
    <x v="0"/>
    <n v="0.25000000000000006"/>
    <n v="7000"/>
    <n v="1750.0000000000005"/>
    <n v="700.00000000000023"/>
    <n v="0.4"/>
  </r>
  <r>
    <x v="1"/>
    <n v="1197831"/>
    <x v="227"/>
    <x v="1"/>
    <x v="32"/>
    <s v="Jackson"/>
    <x v="1"/>
    <n v="0.25000000000000006"/>
    <n v="3500"/>
    <n v="875.00000000000023"/>
    <n v="306.25000000000006"/>
    <n v="0.35"/>
  </r>
  <r>
    <x v="1"/>
    <n v="1197831"/>
    <x v="227"/>
    <x v="1"/>
    <x v="32"/>
    <s v="Jackson"/>
    <x v="2"/>
    <n v="0.15000000000000008"/>
    <n v="4000"/>
    <n v="600.00000000000034"/>
    <n v="240.00000000000014"/>
    <n v="0.4"/>
  </r>
  <r>
    <x v="1"/>
    <n v="1197831"/>
    <x v="227"/>
    <x v="1"/>
    <x v="32"/>
    <s v="Jackson"/>
    <x v="3"/>
    <n v="0.2"/>
    <n v="2500"/>
    <n v="500"/>
    <n v="200"/>
    <n v="0.4"/>
  </r>
  <r>
    <x v="1"/>
    <n v="1197831"/>
    <x v="227"/>
    <x v="1"/>
    <x v="32"/>
    <s v="Jackson"/>
    <x v="4"/>
    <n v="0.35000000000000003"/>
    <n v="3250"/>
    <n v="1137.5"/>
    <n v="398.125"/>
    <n v="0.35"/>
  </r>
  <r>
    <x v="1"/>
    <n v="1197831"/>
    <x v="227"/>
    <x v="1"/>
    <x v="32"/>
    <s v="Jackson"/>
    <x v="5"/>
    <n v="0.2"/>
    <n v="4250"/>
    <n v="850"/>
    <n v="340"/>
    <n v="0.4"/>
  </r>
  <r>
    <x v="1"/>
    <n v="1197831"/>
    <x v="26"/>
    <x v="1"/>
    <x v="32"/>
    <s v="Jackson"/>
    <x v="0"/>
    <n v="0.2"/>
    <n v="6450"/>
    <n v="1290"/>
    <n v="516"/>
    <n v="0.4"/>
  </r>
  <r>
    <x v="1"/>
    <n v="1197831"/>
    <x v="26"/>
    <x v="1"/>
    <x v="32"/>
    <s v="Jackson"/>
    <x v="1"/>
    <n v="0.2"/>
    <n v="3250"/>
    <n v="650"/>
    <n v="227.49999999999997"/>
    <n v="0.35"/>
  </r>
  <r>
    <x v="1"/>
    <n v="1197831"/>
    <x v="26"/>
    <x v="1"/>
    <x v="32"/>
    <s v="Jackson"/>
    <x v="2"/>
    <n v="0.10000000000000002"/>
    <n v="3500"/>
    <n v="350.00000000000006"/>
    <n v="140.00000000000003"/>
    <n v="0.4"/>
  </r>
  <r>
    <x v="1"/>
    <n v="1197831"/>
    <x v="26"/>
    <x v="1"/>
    <x v="32"/>
    <s v="Jackson"/>
    <x v="3"/>
    <n v="0.19999999999999996"/>
    <n v="2000"/>
    <n v="399.99999999999989"/>
    <n v="159.99999999999997"/>
    <n v="0.4"/>
  </r>
  <r>
    <x v="1"/>
    <n v="1197831"/>
    <x v="26"/>
    <x v="1"/>
    <x v="32"/>
    <s v="Jackson"/>
    <x v="4"/>
    <n v="0.35000000000000009"/>
    <n v="2500"/>
    <n v="875.00000000000023"/>
    <n v="306.25000000000006"/>
    <n v="0.35"/>
  </r>
  <r>
    <x v="1"/>
    <n v="1197831"/>
    <x v="26"/>
    <x v="1"/>
    <x v="32"/>
    <s v="Jackson"/>
    <x v="5"/>
    <n v="0.25"/>
    <n v="3500"/>
    <n v="875"/>
    <n v="350"/>
    <n v="0.4"/>
  </r>
  <r>
    <x v="1"/>
    <n v="1197831"/>
    <x v="27"/>
    <x v="1"/>
    <x v="32"/>
    <s v="Jackson"/>
    <x v="0"/>
    <n v="0.25"/>
    <n v="6000"/>
    <n v="1500"/>
    <n v="600"/>
    <n v="0.4"/>
  </r>
  <r>
    <x v="1"/>
    <n v="1197831"/>
    <x v="27"/>
    <x v="1"/>
    <x v="32"/>
    <s v="Jackson"/>
    <x v="1"/>
    <n v="0.25"/>
    <n v="3000"/>
    <n v="750"/>
    <n v="262.5"/>
    <n v="0.35"/>
  </r>
  <r>
    <x v="1"/>
    <n v="1197831"/>
    <x v="27"/>
    <x v="1"/>
    <x v="32"/>
    <s v="Jackson"/>
    <x v="2"/>
    <n v="0.15000000000000002"/>
    <n v="3000"/>
    <n v="450.00000000000006"/>
    <n v="180.00000000000003"/>
    <n v="0.4"/>
  </r>
  <r>
    <x v="1"/>
    <n v="1197831"/>
    <x v="27"/>
    <x v="1"/>
    <x v="32"/>
    <s v="Jackson"/>
    <x v="3"/>
    <n v="0.19999999999999996"/>
    <n v="2250"/>
    <n v="449.99999999999989"/>
    <n v="179.99999999999997"/>
    <n v="0.4"/>
  </r>
  <r>
    <x v="1"/>
    <n v="1197831"/>
    <x v="27"/>
    <x v="1"/>
    <x v="32"/>
    <s v="Jackson"/>
    <x v="4"/>
    <n v="0.4"/>
    <n v="2500"/>
    <n v="1000"/>
    <n v="350"/>
    <n v="0.35"/>
  </r>
  <r>
    <x v="1"/>
    <n v="1197831"/>
    <x v="27"/>
    <x v="1"/>
    <x v="32"/>
    <s v="Jackson"/>
    <x v="5"/>
    <n v="0.30000000000000004"/>
    <n v="4000"/>
    <n v="1200.0000000000002"/>
    <n v="480.00000000000011"/>
    <n v="0.4"/>
  </r>
  <r>
    <x v="1"/>
    <n v="1197831"/>
    <x v="168"/>
    <x v="1"/>
    <x v="32"/>
    <s v="Jackson"/>
    <x v="0"/>
    <n v="0.4"/>
    <n v="6700"/>
    <n v="2680"/>
    <n v="1072"/>
    <n v="0.4"/>
  </r>
  <r>
    <x v="1"/>
    <n v="1197831"/>
    <x v="168"/>
    <x v="1"/>
    <x v="32"/>
    <s v="Jackson"/>
    <x v="1"/>
    <n v="0.4"/>
    <n v="3750"/>
    <n v="1500"/>
    <n v="525"/>
    <n v="0.35"/>
  </r>
  <r>
    <x v="1"/>
    <n v="1197831"/>
    <x v="168"/>
    <x v="1"/>
    <x v="32"/>
    <s v="Jackson"/>
    <x v="2"/>
    <n v="0.35000000000000003"/>
    <n v="3500"/>
    <n v="1225.0000000000002"/>
    <n v="490.00000000000011"/>
    <n v="0.4"/>
  </r>
  <r>
    <x v="1"/>
    <n v="1197831"/>
    <x v="168"/>
    <x v="1"/>
    <x v="32"/>
    <s v="Jackson"/>
    <x v="3"/>
    <n v="0.35000000000000003"/>
    <n v="3000"/>
    <n v="1050"/>
    <n v="420"/>
    <n v="0.4"/>
  </r>
  <r>
    <x v="1"/>
    <n v="1197831"/>
    <x v="168"/>
    <x v="1"/>
    <x v="32"/>
    <s v="Jackson"/>
    <x v="4"/>
    <n v="0.44999999999999996"/>
    <n v="3250"/>
    <n v="1462.4999999999998"/>
    <n v="511.87499999999989"/>
    <n v="0.35"/>
  </r>
  <r>
    <x v="1"/>
    <n v="1197831"/>
    <x v="168"/>
    <x v="1"/>
    <x v="32"/>
    <s v="Jackson"/>
    <x v="5"/>
    <n v="0.44999999999999996"/>
    <n v="4250"/>
    <n v="1912.4999999999998"/>
    <n v="765"/>
    <n v="0.4"/>
  </r>
  <r>
    <x v="1"/>
    <n v="1197831"/>
    <x v="228"/>
    <x v="1"/>
    <x v="32"/>
    <s v="Jackson"/>
    <x v="0"/>
    <n v="0.39999999999999997"/>
    <n v="6750"/>
    <n v="2700"/>
    <n v="1080"/>
    <n v="0.4"/>
  </r>
  <r>
    <x v="1"/>
    <n v="1197831"/>
    <x v="228"/>
    <x v="1"/>
    <x v="32"/>
    <s v="Jackson"/>
    <x v="1"/>
    <n v="0.35000000000000003"/>
    <n v="4250"/>
    <n v="1487.5000000000002"/>
    <n v="520.625"/>
    <n v="0.35"/>
  </r>
  <r>
    <x v="1"/>
    <n v="1197831"/>
    <x v="228"/>
    <x v="1"/>
    <x v="32"/>
    <s v="Jackson"/>
    <x v="2"/>
    <n v="0.4"/>
    <n v="4000"/>
    <n v="1600"/>
    <n v="640"/>
    <n v="0.4"/>
  </r>
  <r>
    <x v="1"/>
    <n v="1197831"/>
    <x v="228"/>
    <x v="1"/>
    <x v="32"/>
    <s v="Jackson"/>
    <x v="3"/>
    <n v="0.4"/>
    <n v="3750"/>
    <n v="1500"/>
    <n v="600"/>
    <n v="0.4"/>
  </r>
  <r>
    <x v="1"/>
    <n v="1197831"/>
    <x v="228"/>
    <x v="1"/>
    <x v="32"/>
    <s v="Jackson"/>
    <x v="4"/>
    <n v="0.54999999999999993"/>
    <n v="3750"/>
    <n v="2062.4999999999995"/>
    <n v="721.87499999999977"/>
    <n v="0.35"/>
  </r>
  <r>
    <x v="1"/>
    <n v="1197831"/>
    <x v="228"/>
    <x v="1"/>
    <x v="32"/>
    <s v="Jackson"/>
    <x v="5"/>
    <n v="0.6"/>
    <n v="5500"/>
    <n v="3300"/>
    <n v="1320"/>
    <n v="0.4"/>
  </r>
  <r>
    <x v="1"/>
    <n v="1197831"/>
    <x v="30"/>
    <x v="1"/>
    <x v="32"/>
    <s v="Jackson"/>
    <x v="0"/>
    <n v="0.54999999999999993"/>
    <n v="7750"/>
    <n v="4262.4999999999991"/>
    <n v="1704.9999999999998"/>
    <n v="0.4"/>
  </r>
  <r>
    <x v="1"/>
    <n v="1197831"/>
    <x v="30"/>
    <x v="1"/>
    <x v="32"/>
    <s v="Jackson"/>
    <x v="1"/>
    <n v="0.5"/>
    <n v="5250"/>
    <n v="2625"/>
    <n v="918.74999999999989"/>
    <n v="0.35"/>
  </r>
  <r>
    <x v="1"/>
    <n v="1197831"/>
    <x v="30"/>
    <x v="1"/>
    <x v="32"/>
    <s v="Jackson"/>
    <x v="2"/>
    <n v="0.45"/>
    <n v="4500"/>
    <n v="2025"/>
    <n v="810"/>
    <n v="0.4"/>
  </r>
  <r>
    <x v="1"/>
    <n v="1197831"/>
    <x v="30"/>
    <x v="1"/>
    <x v="32"/>
    <s v="Jackson"/>
    <x v="3"/>
    <n v="0.45"/>
    <n v="4000"/>
    <n v="1800"/>
    <n v="720"/>
    <n v="0.4"/>
  </r>
  <r>
    <x v="1"/>
    <n v="1197831"/>
    <x v="30"/>
    <x v="1"/>
    <x v="32"/>
    <s v="Jackson"/>
    <x v="4"/>
    <n v="0.6"/>
    <n v="4250"/>
    <n v="2550"/>
    <n v="892.5"/>
    <n v="0.35"/>
  </r>
  <r>
    <x v="1"/>
    <n v="1197831"/>
    <x v="30"/>
    <x v="1"/>
    <x v="32"/>
    <s v="Jackson"/>
    <x v="5"/>
    <n v="0.65"/>
    <n v="6000"/>
    <n v="3900"/>
    <n v="1560"/>
    <n v="0.4"/>
  </r>
  <r>
    <x v="1"/>
    <n v="1197831"/>
    <x v="31"/>
    <x v="1"/>
    <x v="32"/>
    <s v="Jackson"/>
    <x v="0"/>
    <n v="0.6"/>
    <n v="7500"/>
    <n v="4500"/>
    <n v="1800"/>
    <n v="0.4"/>
  </r>
  <r>
    <x v="1"/>
    <n v="1197831"/>
    <x v="31"/>
    <x v="1"/>
    <x v="32"/>
    <s v="Jackson"/>
    <x v="1"/>
    <n v="0.55000000000000004"/>
    <n v="5250"/>
    <n v="2887.5000000000005"/>
    <n v="1010.6250000000001"/>
    <n v="0.35"/>
  </r>
  <r>
    <x v="1"/>
    <n v="1197831"/>
    <x v="31"/>
    <x v="1"/>
    <x v="32"/>
    <s v="Jackson"/>
    <x v="2"/>
    <n v="0.5"/>
    <n v="4500"/>
    <n v="2250"/>
    <n v="900"/>
    <n v="0.4"/>
  </r>
  <r>
    <x v="1"/>
    <n v="1197831"/>
    <x v="31"/>
    <x v="1"/>
    <x v="32"/>
    <s v="Jackson"/>
    <x v="3"/>
    <n v="0.4"/>
    <n v="4000"/>
    <n v="1600"/>
    <n v="640"/>
    <n v="0.4"/>
  </r>
  <r>
    <x v="1"/>
    <n v="1197831"/>
    <x v="31"/>
    <x v="1"/>
    <x v="32"/>
    <s v="Jackson"/>
    <x v="4"/>
    <n v="0.5"/>
    <n v="3750"/>
    <n v="1875"/>
    <n v="656.25"/>
    <n v="0.35"/>
  </r>
  <r>
    <x v="1"/>
    <n v="1197831"/>
    <x v="31"/>
    <x v="1"/>
    <x v="32"/>
    <s v="Jackson"/>
    <x v="5"/>
    <n v="0.55000000000000004"/>
    <n v="5500"/>
    <n v="3025.0000000000005"/>
    <n v="1210.0000000000002"/>
    <n v="0.4"/>
  </r>
  <r>
    <x v="1"/>
    <n v="1197831"/>
    <x v="170"/>
    <x v="1"/>
    <x v="32"/>
    <s v="Jackson"/>
    <x v="0"/>
    <n v="0.5"/>
    <n v="6500"/>
    <n v="3250"/>
    <n v="1300"/>
    <n v="0.4"/>
  </r>
  <r>
    <x v="1"/>
    <n v="1197831"/>
    <x v="170"/>
    <x v="1"/>
    <x v="32"/>
    <s v="Jackson"/>
    <x v="1"/>
    <n v="0.40000000000000013"/>
    <n v="4500"/>
    <n v="1800.0000000000007"/>
    <n v="630.00000000000023"/>
    <n v="0.35"/>
  </r>
  <r>
    <x v="1"/>
    <n v="1197831"/>
    <x v="170"/>
    <x v="1"/>
    <x v="32"/>
    <s v="Jackson"/>
    <x v="2"/>
    <n v="0.15000000000000008"/>
    <n v="3500"/>
    <n v="525.00000000000023"/>
    <n v="210.00000000000011"/>
    <n v="0.4"/>
  </r>
  <r>
    <x v="1"/>
    <n v="1197831"/>
    <x v="170"/>
    <x v="1"/>
    <x v="32"/>
    <s v="Jackson"/>
    <x v="3"/>
    <n v="0.15000000000000008"/>
    <n v="3250"/>
    <n v="487.50000000000023"/>
    <n v="195.00000000000011"/>
    <n v="0.4"/>
  </r>
  <r>
    <x v="1"/>
    <n v="1197831"/>
    <x v="170"/>
    <x v="1"/>
    <x v="32"/>
    <s v="Jackson"/>
    <x v="4"/>
    <n v="0.25000000000000006"/>
    <n v="3250"/>
    <n v="812.50000000000023"/>
    <n v="284.37500000000006"/>
    <n v="0.35"/>
  </r>
  <r>
    <x v="1"/>
    <n v="1197831"/>
    <x v="170"/>
    <x v="1"/>
    <x v="32"/>
    <s v="Jackson"/>
    <x v="5"/>
    <n v="0.3000000000000001"/>
    <n v="4250"/>
    <n v="1275.0000000000005"/>
    <n v="510.00000000000023"/>
    <n v="0.4"/>
  </r>
  <r>
    <x v="1"/>
    <n v="1197831"/>
    <x v="229"/>
    <x v="1"/>
    <x v="32"/>
    <s v="Jackson"/>
    <x v="0"/>
    <n v="0.3000000000000001"/>
    <n v="6000"/>
    <n v="1800.0000000000007"/>
    <n v="720.00000000000034"/>
    <n v="0.4"/>
  </r>
  <r>
    <x v="1"/>
    <n v="1197831"/>
    <x v="229"/>
    <x v="1"/>
    <x v="32"/>
    <s v="Jackson"/>
    <x v="1"/>
    <n v="0.20000000000000012"/>
    <n v="4250"/>
    <n v="850.00000000000057"/>
    <n v="297.50000000000017"/>
    <n v="0.35"/>
  </r>
  <r>
    <x v="1"/>
    <n v="1197831"/>
    <x v="229"/>
    <x v="1"/>
    <x v="32"/>
    <s v="Jackson"/>
    <x v="2"/>
    <n v="0.20000000000000012"/>
    <n v="3000"/>
    <n v="600.00000000000034"/>
    <n v="240.00000000000014"/>
    <n v="0.4"/>
  </r>
  <r>
    <x v="1"/>
    <n v="1197831"/>
    <x v="229"/>
    <x v="1"/>
    <x v="32"/>
    <s v="Jackson"/>
    <x v="3"/>
    <n v="0.20000000000000012"/>
    <n v="2750"/>
    <n v="550.00000000000034"/>
    <n v="220.00000000000014"/>
    <n v="0.4"/>
  </r>
  <r>
    <x v="1"/>
    <n v="1197831"/>
    <x v="229"/>
    <x v="1"/>
    <x v="32"/>
    <s v="Jackson"/>
    <x v="4"/>
    <n v="0.3000000000000001"/>
    <n v="2750"/>
    <n v="825.00000000000023"/>
    <n v="288.75000000000006"/>
    <n v="0.35"/>
  </r>
  <r>
    <x v="1"/>
    <n v="1197831"/>
    <x v="229"/>
    <x v="1"/>
    <x v="32"/>
    <s v="Jackson"/>
    <x v="5"/>
    <n v="0.30000000000000004"/>
    <n v="4000"/>
    <n v="1200.0000000000002"/>
    <n v="480.00000000000011"/>
    <n v="0.4"/>
  </r>
  <r>
    <x v="1"/>
    <n v="1197831"/>
    <x v="34"/>
    <x v="1"/>
    <x v="32"/>
    <s v="Jackson"/>
    <x v="0"/>
    <n v="0.25000000000000011"/>
    <n v="5500"/>
    <n v="1375.0000000000007"/>
    <n v="550.00000000000034"/>
    <n v="0.4"/>
  </r>
  <r>
    <x v="1"/>
    <n v="1197831"/>
    <x v="34"/>
    <x v="1"/>
    <x v="32"/>
    <s v="Jackson"/>
    <x v="1"/>
    <n v="0.15000000000000013"/>
    <n v="3750"/>
    <n v="562.50000000000045"/>
    <n v="196.87500000000014"/>
    <n v="0.35"/>
  </r>
  <r>
    <x v="1"/>
    <n v="1197831"/>
    <x v="34"/>
    <x v="1"/>
    <x v="32"/>
    <s v="Jackson"/>
    <x v="2"/>
    <n v="0.25000000000000017"/>
    <n v="3200"/>
    <n v="800.00000000000057"/>
    <n v="320.00000000000023"/>
    <n v="0.4"/>
  </r>
  <r>
    <x v="1"/>
    <n v="1197831"/>
    <x v="34"/>
    <x v="1"/>
    <x v="32"/>
    <s v="Jackson"/>
    <x v="3"/>
    <n v="0.55000000000000016"/>
    <n v="3750"/>
    <n v="2062.5000000000005"/>
    <n v="825.00000000000023"/>
    <n v="0.4"/>
  </r>
  <r>
    <x v="1"/>
    <n v="1197831"/>
    <x v="34"/>
    <x v="1"/>
    <x v="32"/>
    <s v="Jackson"/>
    <x v="4"/>
    <n v="0.75000000000000011"/>
    <n v="3500"/>
    <n v="2625.0000000000005"/>
    <n v="918.75000000000011"/>
    <n v="0.35"/>
  </r>
  <r>
    <x v="1"/>
    <n v="1197831"/>
    <x v="34"/>
    <x v="1"/>
    <x v="32"/>
    <s v="Jackson"/>
    <x v="5"/>
    <n v="0.75"/>
    <n v="4500"/>
    <n v="3375"/>
    <n v="1350"/>
    <n v="0.4"/>
  </r>
  <r>
    <x v="1"/>
    <n v="1197831"/>
    <x v="35"/>
    <x v="1"/>
    <x v="32"/>
    <s v="Jackson"/>
    <x v="0"/>
    <n v="0.70000000000000007"/>
    <n v="7000"/>
    <n v="4900.0000000000009"/>
    <n v="1960.0000000000005"/>
    <n v="0.4"/>
  </r>
  <r>
    <x v="1"/>
    <n v="1197831"/>
    <x v="35"/>
    <x v="1"/>
    <x v="32"/>
    <s v="Jackson"/>
    <x v="1"/>
    <n v="0.60000000000000009"/>
    <n v="5000"/>
    <n v="3000.0000000000005"/>
    <n v="1050"/>
    <n v="0.35"/>
  </r>
  <r>
    <x v="1"/>
    <n v="1197831"/>
    <x v="35"/>
    <x v="1"/>
    <x v="32"/>
    <s v="Jackson"/>
    <x v="2"/>
    <n v="0.60000000000000009"/>
    <n v="4500"/>
    <n v="2700.0000000000005"/>
    <n v="1080.0000000000002"/>
    <n v="0.4"/>
  </r>
  <r>
    <x v="1"/>
    <n v="1197831"/>
    <x v="35"/>
    <x v="1"/>
    <x v="32"/>
    <s v="Jackson"/>
    <x v="3"/>
    <n v="0.60000000000000009"/>
    <n v="4000"/>
    <n v="2400.0000000000005"/>
    <n v="960.00000000000023"/>
    <n v="0.4"/>
  </r>
  <r>
    <x v="1"/>
    <n v="1197831"/>
    <x v="35"/>
    <x v="1"/>
    <x v="32"/>
    <s v="Jackson"/>
    <x v="4"/>
    <n v="0.70000000000000007"/>
    <n v="4000"/>
    <n v="2800.0000000000005"/>
    <n v="980.00000000000011"/>
    <n v="0.35"/>
  </r>
  <r>
    <x v="1"/>
    <n v="1197831"/>
    <x v="35"/>
    <x v="1"/>
    <x v="32"/>
    <s v="Jackson"/>
    <x v="5"/>
    <n v="0.75"/>
    <n v="5000"/>
    <n v="3750"/>
    <n v="1500"/>
    <n v="0.4"/>
  </r>
  <r>
    <x v="1"/>
    <n v="1197831"/>
    <x v="180"/>
    <x v="1"/>
    <x v="33"/>
    <s v="Little Rock"/>
    <x v="0"/>
    <n v="0.25000000000000006"/>
    <n v="5750"/>
    <n v="1437.5000000000002"/>
    <n v="575.00000000000011"/>
    <n v="0.4"/>
  </r>
  <r>
    <x v="1"/>
    <n v="1197831"/>
    <x v="180"/>
    <x v="1"/>
    <x v="33"/>
    <s v="Little Rock"/>
    <x v="1"/>
    <n v="0.25000000000000006"/>
    <n v="3750"/>
    <n v="937.50000000000023"/>
    <n v="328.12500000000006"/>
    <n v="0.35"/>
  </r>
  <r>
    <x v="1"/>
    <n v="1197831"/>
    <x v="180"/>
    <x v="1"/>
    <x v="33"/>
    <s v="Little Rock"/>
    <x v="2"/>
    <n v="0.15000000000000008"/>
    <n v="3750"/>
    <n v="562.50000000000034"/>
    <n v="225.00000000000014"/>
    <n v="0.4"/>
  </r>
  <r>
    <x v="1"/>
    <n v="1197831"/>
    <x v="180"/>
    <x v="1"/>
    <x v="33"/>
    <s v="Little Rock"/>
    <x v="3"/>
    <n v="0.2"/>
    <n v="2250"/>
    <n v="450"/>
    <n v="180"/>
    <n v="0.4"/>
  </r>
  <r>
    <x v="1"/>
    <n v="1197831"/>
    <x v="180"/>
    <x v="1"/>
    <x v="33"/>
    <s v="Little Rock"/>
    <x v="4"/>
    <n v="0.35000000000000003"/>
    <n v="2750"/>
    <n v="962.50000000000011"/>
    <n v="336.875"/>
    <n v="0.35"/>
  </r>
  <r>
    <x v="1"/>
    <n v="1197831"/>
    <x v="180"/>
    <x v="1"/>
    <x v="33"/>
    <s v="Little Rock"/>
    <x v="5"/>
    <n v="0.25000000000000006"/>
    <n v="3750"/>
    <n v="937.50000000000023"/>
    <n v="375.00000000000011"/>
    <n v="0.4"/>
  </r>
  <r>
    <x v="1"/>
    <n v="1197831"/>
    <x v="227"/>
    <x v="1"/>
    <x v="33"/>
    <s v="Little Rock"/>
    <x v="0"/>
    <n v="0.25000000000000006"/>
    <n v="6250"/>
    <n v="1562.5000000000005"/>
    <n v="625.00000000000023"/>
    <n v="0.4"/>
  </r>
  <r>
    <x v="1"/>
    <n v="1197831"/>
    <x v="227"/>
    <x v="1"/>
    <x v="33"/>
    <s v="Little Rock"/>
    <x v="1"/>
    <n v="0.25000000000000006"/>
    <n v="2750"/>
    <n v="687.50000000000011"/>
    <n v="240.62500000000003"/>
    <n v="0.35"/>
  </r>
  <r>
    <x v="1"/>
    <n v="1197831"/>
    <x v="227"/>
    <x v="1"/>
    <x v="33"/>
    <s v="Little Rock"/>
    <x v="2"/>
    <n v="0.15000000000000008"/>
    <n v="3250"/>
    <n v="487.50000000000023"/>
    <n v="195.00000000000011"/>
    <n v="0.4"/>
  </r>
  <r>
    <x v="1"/>
    <n v="1197831"/>
    <x v="227"/>
    <x v="1"/>
    <x v="33"/>
    <s v="Little Rock"/>
    <x v="3"/>
    <n v="0.2"/>
    <n v="1750"/>
    <n v="350"/>
    <n v="140"/>
    <n v="0.4"/>
  </r>
  <r>
    <x v="1"/>
    <n v="1197831"/>
    <x v="227"/>
    <x v="1"/>
    <x v="33"/>
    <s v="Little Rock"/>
    <x v="4"/>
    <n v="0.35000000000000003"/>
    <n v="2500"/>
    <n v="875.00000000000011"/>
    <n v="306.25"/>
    <n v="0.35"/>
  </r>
  <r>
    <x v="1"/>
    <n v="1197831"/>
    <x v="227"/>
    <x v="1"/>
    <x v="33"/>
    <s v="Little Rock"/>
    <x v="5"/>
    <n v="0.2"/>
    <n v="3500"/>
    <n v="700"/>
    <n v="280"/>
    <n v="0.4"/>
  </r>
  <r>
    <x v="1"/>
    <n v="1197831"/>
    <x v="26"/>
    <x v="1"/>
    <x v="33"/>
    <s v="Little Rock"/>
    <x v="0"/>
    <n v="0.2"/>
    <n v="5700"/>
    <n v="1140"/>
    <n v="456"/>
    <n v="0.4"/>
  </r>
  <r>
    <x v="1"/>
    <n v="1197831"/>
    <x v="26"/>
    <x v="1"/>
    <x v="33"/>
    <s v="Little Rock"/>
    <x v="1"/>
    <n v="0.2"/>
    <n v="2500"/>
    <n v="500"/>
    <n v="175"/>
    <n v="0.35"/>
  </r>
  <r>
    <x v="1"/>
    <n v="1197831"/>
    <x v="26"/>
    <x v="1"/>
    <x v="33"/>
    <s v="Little Rock"/>
    <x v="2"/>
    <n v="0.10000000000000002"/>
    <n v="2750"/>
    <n v="275.00000000000006"/>
    <n v="110.00000000000003"/>
    <n v="0.4"/>
  </r>
  <r>
    <x v="1"/>
    <n v="1197831"/>
    <x v="26"/>
    <x v="1"/>
    <x v="33"/>
    <s v="Little Rock"/>
    <x v="3"/>
    <n v="0.19999999999999996"/>
    <n v="1250"/>
    <n v="249.99999999999994"/>
    <n v="99.999999999999986"/>
    <n v="0.4"/>
  </r>
  <r>
    <x v="1"/>
    <n v="1197831"/>
    <x v="26"/>
    <x v="1"/>
    <x v="33"/>
    <s v="Little Rock"/>
    <x v="4"/>
    <n v="0.35000000000000009"/>
    <n v="1750"/>
    <n v="612.50000000000011"/>
    <n v="214.37500000000003"/>
    <n v="0.35"/>
  </r>
  <r>
    <x v="1"/>
    <n v="1197831"/>
    <x v="26"/>
    <x v="1"/>
    <x v="33"/>
    <s v="Little Rock"/>
    <x v="5"/>
    <n v="0.25"/>
    <n v="2750"/>
    <n v="687.5"/>
    <n v="275"/>
    <n v="0.4"/>
  </r>
  <r>
    <x v="1"/>
    <n v="1197831"/>
    <x v="27"/>
    <x v="1"/>
    <x v="33"/>
    <s v="Little Rock"/>
    <x v="0"/>
    <n v="0.25"/>
    <n v="5250"/>
    <n v="1312.5"/>
    <n v="525"/>
    <n v="0.4"/>
  </r>
  <r>
    <x v="1"/>
    <n v="1197831"/>
    <x v="27"/>
    <x v="1"/>
    <x v="33"/>
    <s v="Little Rock"/>
    <x v="1"/>
    <n v="0.25"/>
    <n v="2250"/>
    <n v="562.5"/>
    <n v="196.875"/>
    <n v="0.35"/>
  </r>
  <r>
    <x v="1"/>
    <n v="1197831"/>
    <x v="27"/>
    <x v="1"/>
    <x v="33"/>
    <s v="Little Rock"/>
    <x v="2"/>
    <n v="0.15000000000000002"/>
    <n v="2250"/>
    <n v="337.50000000000006"/>
    <n v="135.00000000000003"/>
    <n v="0.4"/>
  </r>
  <r>
    <x v="1"/>
    <n v="1197831"/>
    <x v="27"/>
    <x v="1"/>
    <x v="33"/>
    <s v="Little Rock"/>
    <x v="3"/>
    <n v="0.19999999999999996"/>
    <n v="1500"/>
    <n v="299.99999999999994"/>
    <n v="119.99999999999999"/>
    <n v="0.4"/>
  </r>
  <r>
    <x v="1"/>
    <n v="1197831"/>
    <x v="27"/>
    <x v="1"/>
    <x v="33"/>
    <s v="Little Rock"/>
    <x v="4"/>
    <n v="0.4"/>
    <n v="1750"/>
    <n v="700"/>
    <n v="244.99999999999997"/>
    <n v="0.35"/>
  </r>
  <r>
    <x v="1"/>
    <n v="1197831"/>
    <x v="27"/>
    <x v="1"/>
    <x v="33"/>
    <s v="Little Rock"/>
    <x v="5"/>
    <n v="0.30000000000000004"/>
    <n v="3250"/>
    <n v="975.00000000000011"/>
    <n v="390.00000000000006"/>
    <n v="0.4"/>
  </r>
  <r>
    <x v="1"/>
    <n v="1197831"/>
    <x v="168"/>
    <x v="1"/>
    <x v="33"/>
    <s v="Little Rock"/>
    <x v="0"/>
    <n v="0.4"/>
    <n v="5950"/>
    <n v="2380"/>
    <n v="952"/>
    <n v="0.4"/>
  </r>
  <r>
    <x v="1"/>
    <n v="1197831"/>
    <x v="168"/>
    <x v="1"/>
    <x v="33"/>
    <s v="Little Rock"/>
    <x v="1"/>
    <n v="0.4"/>
    <n v="3000"/>
    <n v="1200"/>
    <n v="420"/>
    <n v="0.35"/>
  </r>
  <r>
    <x v="1"/>
    <n v="1197831"/>
    <x v="168"/>
    <x v="1"/>
    <x v="33"/>
    <s v="Little Rock"/>
    <x v="2"/>
    <n v="0.35000000000000003"/>
    <n v="2750"/>
    <n v="962.50000000000011"/>
    <n v="385.00000000000006"/>
    <n v="0.4"/>
  </r>
  <r>
    <x v="1"/>
    <n v="1197831"/>
    <x v="168"/>
    <x v="1"/>
    <x v="33"/>
    <s v="Little Rock"/>
    <x v="3"/>
    <n v="0.35000000000000003"/>
    <n v="2250"/>
    <n v="787.50000000000011"/>
    <n v="315.00000000000006"/>
    <n v="0.4"/>
  </r>
  <r>
    <x v="1"/>
    <n v="1197831"/>
    <x v="168"/>
    <x v="1"/>
    <x v="33"/>
    <s v="Little Rock"/>
    <x v="4"/>
    <n v="0.44999999999999996"/>
    <n v="2500"/>
    <n v="1125"/>
    <n v="393.75"/>
    <n v="0.35"/>
  </r>
  <r>
    <x v="1"/>
    <n v="1197831"/>
    <x v="168"/>
    <x v="1"/>
    <x v="33"/>
    <s v="Little Rock"/>
    <x v="5"/>
    <n v="0.44999999999999996"/>
    <n v="3500"/>
    <n v="1574.9999999999998"/>
    <n v="630"/>
    <n v="0.4"/>
  </r>
  <r>
    <x v="1"/>
    <n v="1197831"/>
    <x v="228"/>
    <x v="1"/>
    <x v="33"/>
    <s v="Little Rock"/>
    <x v="0"/>
    <n v="0.39999999999999997"/>
    <n v="6000"/>
    <n v="2400"/>
    <n v="960"/>
    <n v="0.4"/>
  </r>
  <r>
    <x v="1"/>
    <n v="1197831"/>
    <x v="228"/>
    <x v="1"/>
    <x v="33"/>
    <s v="Little Rock"/>
    <x v="1"/>
    <n v="0.35000000000000003"/>
    <n v="3500"/>
    <n v="1225.0000000000002"/>
    <n v="428.75000000000006"/>
    <n v="0.35"/>
  </r>
  <r>
    <x v="1"/>
    <n v="1197831"/>
    <x v="228"/>
    <x v="1"/>
    <x v="33"/>
    <s v="Little Rock"/>
    <x v="2"/>
    <n v="0.4"/>
    <n v="3250"/>
    <n v="1300"/>
    <n v="520"/>
    <n v="0.4"/>
  </r>
  <r>
    <x v="1"/>
    <n v="1197831"/>
    <x v="228"/>
    <x v="1"/>
    <x v="33"/>
    <s v="Little Rock"/>
    <x v="3"/>
    <n v="0.4"/>
    <n v="3000"/>
    <n v="1200"/>
    <n v="480"/>
    <n v="0.4"/>
  </r>
  <r>
    <x v="1"/>
    <n v="1197831"/>
    <x v="228"/>
    <x v="1"/>
    <x v="33"/>
    <s v="Little Rock"/>
    <x v="4"/>
    <n v="0.54999999999999993"/>
    <n v="3000"/>
    <n v="1649.9999999999998"/>
    <n v="577.49999999999989"/>
    <n v="0.35"/>
  </r>
  <r>
    <x v="1"/>
    <n v="1197831"/>
    <x v="228"/>
    <x v="1"/>
    <x v="33"/>
    <s v="Little Rock"/>
    <x v="5"/>
    <n v="0.6"/>
    <n v="4750"/>
    <n v="2850"/>
    <n v="1140"/>
    <n v="0.4"/>
  </r>
  <r>
    <x v="1"/>
    <n v="1197831"/>
    <x v="30"/>
    <x v="1"/>
    <x v="33"/>
    <s v="Little Rock"/>
    <x v="0"/>
    <n v="0.54999999999999993"/>
    <n v="7000"/>
    <n v="3849.9999999999995"/>
    <n v="1540"/>
    <n v="0.4"/>
  </r>
  <r>
    <x v="1"/>
    <n v="1197831"/>
    <x v="30"/>
    <x v="1"/>
    <x v="33"/>
    <s v="Little Rock"/>
    <x v="1"/>
    <n v="0.5"/>
    <n v="4500"/>
    <n v="2250"/>
    <n v="787.5"/>
    <n v="0.35"/>
  </r>
  <r>
    <x v="1"/>
    <n v="1197831"/>
    <x v="30"/>
    <x v="1"/>
    <x v="33"/>
    <s v="Little Rock"/>
    <x v="2"/>
    <n v="0.45"/>
    <n v="3750"/>
    <n v="1687.5"/>
    <n v="675"/>
    <n v="0.4"/>
  </r>
  <r>
    <x v="1"/>
    <n v="1197831"/>
    <x v="30"/>
    <x v="1"/>
    <x v="33"/>
    <s v="Little Rock"/>
    <x v="3"/>
    <n v="0.45"/>
    <n v="3250"/>
    <n v="1462.5"/>
    <n v="585"/>
    <n v="0.4"/>
  </r>
  <r>
    <x v="1"/>
    <n v="1197831"/>
    <x v="30"/>
    <x v="1"/>
    <x v="33"/>
    <s v="Little Rock"/>
    <x v="4"/>
    <n v="0.6"/>
    <n v="3500"/>
    <n v="2100"/>
    <n v="735"/>
    <n v="0.35"/>
  </r>
  <r>
    <x v="1"/>
    <n v="1197831"/>
    <x v="30"/>
    <x v="1"/>
    <x v="33"/>
    <s v="Little Rock"/>
    <x v="5"/>
    <n v="0.65"/>
    <n v="5250"/>
    <n v="3412.5"/>
    <n v="1365"/>
    <n v="0.4"/>
  </r>
  <r>
    <x v="1"/>
    <n v="1197831"/>
    <x v="31"/>
    <x v="1"/>
    <x v="33"/>
    <s v="Little Rock"/>
    <x v="0"/>
    <n v="0.6"/>
    <n v="6750"/>
    <n v="4050"/>
    <n v="1620"/>
    <n v="0.4"/>
  </r>
  <r>
    <x v="1"/>
    <n v="1197831"/>
    <x v="31"/>
    <x v="1"/>
    <x v="33"/>
    <s v="Little Rock"/>
    <x v="1"/>
    <n v="0.55000000000000004"/>
    <n v="4500"/>
    <n v="2475"/>
    <n v="866.25"/>
    <n v="0.35"/>
  </r>
  <r>
    <x v="1"/>
    <n v="1197831"/>
    <x v="31"/>
    <x v="1"/>
    <x v="33"/>
    <s v="Little Rock"/>
    <x v="2"/>
    <n v="0.5"/>
    <n v="3750"/>
    <n v="1875"/>
    <n v="750"/>
    <n v="0.4"/>
  </r>
  <r>
    <x v="1"/>
    <n v="1197831"/>
    <x v="31"/>
    <x v="1"/>
    <x v="33"/>
    <s v="Little Rock"/>
    <x v="3"/>
    <n v="0.4"/>
    <n v="3250"/>
    <n v="1300"/>
    <n v="520"/>
    <n v="0.4"/>
  </r>
  <r>
    <x v="1"/>
    <n v="1197831"/>
    <x v="31"/>
    <x v="1"/>
    <x v="33"/>
    <s v="Little Rock"/>
    <x v="4"/>
    <n v="0.5"/>
    <n v="3000"/>
    <n v="1500"/>
    <n v="525"/>
    <n v="0.35"/>
  </r>
  <r>
    <x v="1"/>
    <n v="1197831"/>
    <x v="31"/>
    <x v="1"/>
    <x v="33"/>
    <s v="Little Rock"/>
    <x v="5"/>
    <n v="0.55000000000000004"/>
    <n v="4750"/>
    <n v="2612.5"/>
    <n v="1045"/>
    <n v="0.4"/>
  </r>
  <r>
    <x v="1"/>
    <n v="1197831"/>
    <x v="170"/>
    <x v="1"/>
    <x v="33"/>
    <s v="Little Rock"/>
    <x v="0"/>
    <n v="0.5"/>
    <n v="5750"/>
    <n v="2875"/>
    <n v="1150"/>
    <n v="0.4"/>
  </r>
  <r>
    <x v="1"/>
    <n v="1197831"/>
    <x v="170"/>
    <x v="1"/>
    <x v="33"/>
    <s v="Little Rock"/>
    <x v="1"/>
    <n v="0.40000000000000013"/>
    <n v="3750"/>
    <n v="1500.0000000000005"/>
    <n v="525.00000000000011"/>
    <n v="0.35"/>
  </r>
  <r>
    <x v="1"/>
    <n v="1197831"/>
    <x v="170"/>
    <x v="1"/>
    <x v="33"/>
    <s v="Little Rock"/>
    <x v="2"/>
    <n v="0.15000000000000008"/>
    <n v="2750"/>
    <n v="412.50000000000023"/>
    <n v="165.00000000000011"/>
    <n v="0.4"/>
  </r>
  <r>
    <x v="1"/>
    <n v="1197831"/>
    <x v="170"/>
    <x v="1"/>
    <x v="33"/>
    <s v="Little Rock"/>
    <x v="3"/>
    <n v="0.15000000000000008"/>
    <n v="2500"/>
    <n v="375.00000000000017"/>
    <n v="150.00000000000009"/>
    <n v="0.4"/>
  </r>
  <r>
    <x v="1"/>
    <n v="1197831"/>
    <x v="170"/>
    <x v="1"/>
    <x v="33"/>
    <s v="Little Rock"/>
    <x v="4"/>
    <n v="0.25000000000000006"/>
    <n v="2500"/>
    <n v="625.00000000000011"/>
    <n v="218.75000000000003"/>
    <n v="0.35"/>
  </r>
  <r>
    <x v="1"/>
    <n v="1197831"/>
    <x v="170"/>
    <x v="1"/>
    <x v="33"/>
    <s v="Little Rock"/>
    <x v="5"/>
    <n v="0.3000000000000001"/>
    <n v="3500"/>
    <n v="1050.0000000000005"/>
    <n v="420.00000000000023"/>
    <n v="0.4"/>
  </r>
  <r>
    <x v="1"/>
    <n v="1197831"/>
    <x v="229"/>
    <x v="1"/>
    <x v="33"/>
    <s v="Little Rock"/>
    <x v="0"/>
    <n v="0.3000000000000001"/>
    <n v="5250"/>
    <n v="1575.0000000000005"/>
    <n v="630.00000000000023"/>
    <n v="0.4"/>
  </r>
  <r>
    <x v="1"/>
    <n v="1197831"/>
    <x v="229"/>
    <x v="1"/>
    <x v="33"/>
    <s v="Little Rock"/>
    <x v="1"/>
    <n v="0.20000000000000012"/>
    <n v="3500"/>
    <n v="700.00000000000045"/>
    <n v="245.00000000000014"/>
    <n v="0.35"/>
  </r>
  <r>
    <x v="1"/>
    <n v="1197831"/>
    <x v="229"/>
    <x v="1"/>
    <x v="33"/>
    <s v="Little Rock"/>
    <x v="2"/>
    <n v="0.20000000000000012"/>
    <n v="2250"/>
    <n v="450.00000000000028"/>
    <n v="180.00000000000011"/>
    <n v="0.4"/>
  </r>
  <r>
    <x v="1"/>
    <n v="1197831"/>
    <x v="229"/>
    <x v="1"/>
    <x v="33"/>
    <s v="Little Rock"/>
    <x v="3"/>
    <n v="0.20000000000000012"/>
    <n v="2000"/>
    <n v="400.00000000000023"/>
    <n v="160.00000000000011"/>
    <n v="0.4"/>
  </r>
  <r>
    <x v="1"/>
    <n v="1197831"/>
    <x v="229"/>
    <x v="1"/>
    <x v="33"/>
    <s v="Little Rock"/>
    <x v="4"/>
    <n v="0.3000000000000001"/>
    <n v="2000"/>
    <n v="600.00000000000023"/>
    <n v="210.00000000000006"/>
    <n v="0.35"/>
  </r>
  <r>
    <x v="1"/>
    <n v="1197831"/>
    <x v="229"/>
    <x v="1"/>
    <x v="33"/>
    <s v="Little Rock"/>
    <x v="5"/>
    <n v="0.30000000000000004"/>
    <n v="3250"/>
    <n v="975.00000000000011"/>
    <n v="390.00000000000006"/>
    <n v="0.4"/>
  </r>
  <r>
    <x v="1"/>
    <n v="1197831"/>
    <x v="34"/>
    <x v="1"/>
    <x v="33"/>
    <s v="Little Rock"/>
    <x v="0"/>
    <n v="0.25000000000000011"/>
    <n v="4750"/>
    <n v="1187.5000000000005"/>
    <n v="475.00000000000023"/>
    <n v="0.4"/>
  </r>
  <r>
    <x v="1"/>
    <n v="1197831"/>
    <x v="34"/>
    <x v="1"/>
    <x v="33"/>
    <s v="Little Rock"/>
    <x v="1"/>
    <n v="0.15000000000000013"/>
    <n v="3000"/>
    <n v="450.0000000000004"/>
    <n v="157.50000000000014"/>
    <n v="0.35"/>
  </r>
  <r>
    <x v="1"/>
    <n v="1197831"/>
    <x v="34"/>
    <x v="1"/>
    <x v="33"/>
    <s v="Little Rock"/>
    <x v="2"/>
    <n v="0.25000000000000017"/>
    <n v="2450"/>
    <n v="612.50000000000045"/>
    <n v="245.0000000000002"/>
    <n v="0.4"/>
  </r>
  <r>
    <x v="1"/>
    <n v="1197831"/>
    <x v="34"/>
    <x v="1"/>
    <x v="33"/>
    <s v="Little Rock"/>
    <x v="3"/>
    <n v="0.55000000000000016"/>
    <n v="3000"/>
    <n v="1650.0000000000005"/>
    <n v="660.00000000000023"/>
    <n v="0.4"/>
  </r>
  <r>
    <x v="1"/>
    <n v="1197831"/>
    <x v="34"/>
    <x v="1"/>
    <x v="33"/>
    <s v="Little Rock"/>
    <x v="4"/>
    <n v="0.75000000000000011"/>
    <n v="2750"/>
    <n v="2062.5000000000005"/>
    <n v="721.87500000000011"/>
    <n v="0.35"/>
  </r>
  <r>
    <x v="1"/>
    <n v="1197831"/>
    <x v="34"/>
    <x v="1"/>
    <x v="33"/>
    <s v="Little Rock"/>
    <x v="5"/>
    <n v="0.75"/>
    <n v="3750"/>
    <n v="2812.5"/>
    <n v="1125"/>
    <n v="0.4"/>
  </r>
  <r>
    <x v="1"/>
    <n v="1197831"/>
    <x v="35"/>
    <x v="1"/>
    <x v="33"/>
    <s v="Little Rock"/>
    <x v="0"/>
    <n v="0.70000000000000007"/>
    <n v="6250"/>
    <n v="4375"/>
    <n v="1750"/>
    <n v="0.4"/>
  </r>
  <r>
    <x v="1"/>
    <n v="1197831"/>
    <x v="35"/>
    <x v="1"/>
    <x v="33"/>
    <s v="Little Rock"/>
    <x v="1"/>
    <n v="0.60000000000000009"/>
    <n v="4250"/>
    <n v="2550.0000000000005"/>
    <n v="892.50000000000011"/>
    <n v="0.35"/>
  </r>
  <r>
    <x v="1"/>
    <n v="1197831"/>
    <x v="35"/>
    <x v="1"/>
    <x v="33"/>
    <s v="Little Rock"/>
    <x v="2"/>
    <n v="0.60000000000000009"/>
    <n v="3750"/>
    <n v="2250.0000000000005"/>
    <n v="900.00000000000023"/>
    <n v="0.4"/>
  </r>
  <r>
    <x v="1"/>
    <n v="1197831"/>
    <x v="35"/>
    <x v="1"/>
    <x v="33"/>
    <s v="Little Rock"/>
    <x v="3"/>
    <n v="0.60000000000000009"/>
    <n v="3250"/>
    <n v="1950.0000000000002"/>
    <n v="780.00000000000011"/>
    <n v="0.4"/>
  </r>
  <r>
    <x v="1"/>
    <n v="1197831"/>
    <x v="35"/>
    <x v="1"/>
    <x v="33"/>
    <s v="Little Rock"/>
    <x v="4"/>
    <n v="0.70000000000000007"/>
    <n v="3250"/>
    <n v="2275"/>
    <n v="796.25"/>
    <n v="0.35"/>
  </r>
  <r>
    <x v="1"/>
    <n v="1197831"/>
    <x v="35"/>
    <x v="1"/>
    <x v="33"/>
    <s v="Little Rock"/>
    <x v="5"/>
    <n v="0.75"/>
    <n v="4250"/>
    <n v="3187.5"/>
    <n v="1275"/>
    <n v="0.4"/>
  </r>
  <r>
    <x v="1"/>
    <n v="1197831"/>
    <x v="230"/>
    <x v="1"/>
    <x v="34"/>
    <s v="Oklahoma City"/>
    <x v="0"/>
    <n v="0.25000000000000006"/>
    <n v="5500"/>
    <n v="1375.0000000000002"/>
    <n v="481.25000000000006"/>
    <n v="0.35"/>
  </r>
  <r>
    <x v="1"/>
    <n v="1197831"/>
    <x v="230"/>
    <x v="1"/>
    <x v="34"/>
    <s v="Oklahoma City"/>
    <x v="1"/>
    <n v="0.25000000000000006"/>
    <n v="3500"/>
    <n v="875.00000000000023"/>
    <n v="306.25000000000006"/>
    <n v="0.35"/>
  </r>
  <r>
    <x v="1"/>
    <n v="1197831"/>
    <x v="230"/>
    <x v="1"/>
    <x v="34"/>
    <s v="Oklahoma City"/>
    <x v="2"/>
    <n v="0.15000000000000008"/>
    <n v="3500"/>
    <n v="525.00000000000023"/>
    <n v="183.75000000000006"/>
    <n v="0.35"/>
  </r>
  <r>
    <x v="1"/>
    <n v="1197831"/>
    <x v="230"/>
    <x v="1"/>
    <x v="34"/>
    <s v="Oklahoma City"/>
    <x v="3"/>
    <n v="0.2"/>
    <n v="2000"/>
    <n v="400"/>
    <n v="140"/>
    <n v="0.35"/>
  </r>
  <r>
    <x v="1"/>
    <n v="1197831"/>
    <x v="230"/>
    <x v="1"/>
    <x v="34"/>
    <s v="Oklahoma City"/>
    <x v="4"/>
    <n v="0.35000000000000003"/>
    <n v="2500"/>
    <n v="875.00000000000011"/>
    <n v="306.25"/>
    <n v="0.35"/>
  </r>
  <r>
    <x v="1"/>
    <n v="1197831"/>
    <x v="230"/>
    <x v="1"/>
    <x v="34"/>
    <s v="Oklahoma City"/>
    <x v="5"/>
    <n v="0.25000000000000006"/>
    <n v="3500"/>
    <n v="875.00000000000023"/>
    <n v="306.25000000000006"/>
    <n v="0.35"/>
  </r>
  <r>
    <x v="1"/>
    <n v="1197831"/>
    <x v="231"/>
    <x v="1"/>
    <x v="34"/>
    <s v="Oklahoma City"/>
    <x v="0"/>
    <n v="0.25000000000000006"/>
    <n v="6000"/>
    <n v="1500.0000000000002"/>
    <n v="525"/>
    <n v="0.35"/>
  </r>
  <r>
    <x v="1"/>
    <n v="1197831"/>
    <x v="231"/>
    <x v="1"/>
    <x v="34"/>
    <s v="Oklahoma City"/>
    <x v="1"/>
    <n v="0.25000000000000006"/>
    <n v="2500"/>
    <n v="625.00000000000011"/>
    <n v="218.75000000000003"/>
    <n v="0.35"/>
  </r>
  <r>
    <x v="1"/>
    <n v="1197831"/>
    <x v="231"/>
    <x v="1"/>
    <x v="34"/>
    <s v="Oklahoma City"/>
    <x v="2"/>
    <n v="0.15000000000000008"/>
    <n v="3000"/>
    <n v="450.00000000000023"/>
    <n v="157.50000000000006"/>
    <n v="0.35"/>
  </r>
  <r>
    <x v="1"/>
    <n v="1197831"/>
    <x v="231"/>
    <x v="1"/>
    <x v="34"/>
    <s v="Oklahoma City"/>
    <x v="3"/>
    <n v="0.2"/>
    <n v="1500"/>
    <n v="300"/>
    <n v="105"/>
    <n v="0.35"/>
  </r>
  <r>
    <x v="1"/>
    <n v="1197831"/>
    <x v="231"/>
    <x v="1"/>
    <x v="34"/>
    <s v="Oklahoma City"/>
    <x v="4"/>
    <n v="0.35000000000000003"/>
    <n v="2250"/>
    <n v="787.50000000000011"/>
    <n v="275.625"/>
    <n v="0.35"/>
  </r>
  <r>
    <x v="1"/>
    <n v="1197831"/>
    <x v="231"/>
    <x v="1"/>
    <x v="34"/>
    <s v="Oklahoma City"/>
    <x v="5"/>
    <n v="0.2"/>
    <n v="3250"/>
    <n v="650"/>
    <n v="227.49999999999997"/>
    <n v="0.35"/>
  </r>
  <r>
    <x v="1"/>
    <n v="1197831"/>
    <x v="92"/>
    <x v="1"/>
    <x v="34"/>
    <s v="Oklahoma City"/>
    <x v="0"/>
    <n v="0.2"/>
    <n v="5450"/>
    <n v="1090"/>
    <n v="381.5"/>
    <n v="0.35"/>
  </r>
  <r>
    <x v="1"/>
    <n v="1197831"/>
    <x v="92"/>
    <x v="1"/>
    <x v="34"/>
    <s v="Oklahoma City"/>
    <x v="1"/>
    <n v="0.2"/>
    <n v="2250"/>
    <n v="450"/>
    <n v="157.5"/>
    <n v="0.35"/>
  </r>
  <r>
    <x v="1"/>
    <n v="1197831"/>
    <x v="92"/>
    <x v="1"/>
    <x v="34"/>
    <s v="Oklahoma City"/>
    <x v="2"/>
    <n v="0.10000000000000002"/>
    <n v="2500"/>
    <n v="250.00000000000006"/>
    <n v="87.500000000000014"/>
    <n v="0.35"/>
  </r>
  <r>
    <x v="1"/>
    <n v="1197831"/>
    <x v="92"/>
    <x v="1"/>
    <x v="34"/>
    <s v="Oklahoma City"/>
    <x v="3"/>
    <n v="0.19999999999999996"/>
    <n v="1000"/>
    <n v="199.99999999999994"/>
    <n v="69.999999999999972"/>
    <n v="0.35"/>
  </r>
  <r>
    <x v="1"/>
    <n v="1197831"/>
    <x v="92"/>
    <x v="1"/>
    <x v="34"/>
    <s v="Oklahoma City"/>
    <x v="4"/>
    <n v="0.35000000000000009"/>
    <n v="1500"/>
    <n v="525.00000000000011"/>
    <n v="183.75000000000003"/>
    <n v="0.35"/>
  </r>
  <r>
    <x v="1"/>
    <n v="1197831"/>
    <x v="92"/>
    <x v="1"/>
    <x v="34"/>
    <s v="Oklahoma City"/>
    <x v="5"/>
    <n v="0.25"/>
    <n v="2500"/>
    <n v="625"/>
    <n v="218.75"/>
    <n v="0.35"/>
  </r>
  <r>
    <x v="1"/>
    <n v="1197831"/>
    <x v="93"/>
    <x v="1"/>
    <x v="34"/>
    <s v="Oklahoma City"/>
    <x v="0"/>
    <n v="0.25"/>
    <n v="5000"/>
    <n v="1250"/>
    <n v="437.5"/>
    <n v="0.35"/>
  </r>
  <r>
    <x v="1"/>
    <n v="1197831"/>
    <x v="93"/>
    <x v="1"/>
    <x v="34"/>
    <s v="Oklahoma City"/>
    <x v="1"/>
    <n v="0.25"/>
    <n v="2000"/>
    <n v="500"/>
    <n v="175"/>
    <n v="0.35"/>
  </r>
  <r>
    <x v="1"/>
    <n v="1197831"/>
    <x v="93"/>
    <x v="1"/>
    <x v="34"/>
    <s v="Oklahoma City"/>
    <x v="2"/>
    <n v="0.15000000000000002"/>
    <n v="2000"/>
    <n v="300.00000000000006"/>
    <n v="105.00000000000001"/>
    <n v="0.35"/>
  </r>
  <r>
    <x v="1"/>
    <n v="1197831"/>
    <x v="93"/>
    <x v="1"/>
    <x v="34"/>
    <s v="Oklahoma City"/>
    <x v="3"/>
    <n v="0.19999999999999996"/>
    <n v="1250"/>
    <n v="249.99999999999994"/>
    <n v="87.499999999999972"/>
    <n v="0.35"/>
  </r>
  <r>
    <x v="1"/>
    <n v="1197831"/>
    <x v="93"/>
    <x v="1"/>
    <x v="34"/>
    <s v="Oklahoma City"/>
    <x v="4"/>
    <n v="0.4"/>
    <n v="1500"/>
    <n v="600"/>
    <n v="210"/>
    <n v="0.35"/>
  </r>
  <r>
    <x v="1"/>
    <n v="1197831"/>
    <x v="93"/>
    <x v="1"/>
    <x v="34"/>
    <s v="Oklahoma City"/>
    <x v="5"/>
    <n v="0.30000000000000004"/>
    <n v="3000"/>
    <n v="900.00000000000011"/>
    <n v="315"/>
    <n v="0.35"/>
  </r>
  <r>
    <x v="1"/>
    <n v="1197831"/>
    <x v="120"/>
    <x v="1"/>
    <x v="34"/>
    <s v="Oklahoma City"/>
    <x v="0"/>
    <n v="0.4"/>
    <n v="5700"/>
    <n v="2280"/>
    <n v="798"/>
    <n v="0.35"/>
  </r>
  <r>
    <x v="1"/>
    <n v="1197831"/>
    <x v="120"/>
    <x v="1"/>
    <x v="34"/>
    <s v="Oklahoma City"/>
    <x v="1"/>
    <n v="0.4"/>
    <n v="2750"/>
    <n v="1100"/>
    <n v="385"/>
    <n v="0.35"/>
  </r>
  <r>
    <x v="1"/>
    <n v="1197831"/>
    <x v="120"/>
    <x v="1"/>
    <x v="34"/>
    <s v="Oklahoma City"/>
    <x v="2"/>
    <n v="0.35000000000000003"/>
    <n v="2500"/>
    <n v="875.00000000000011"/>
    <n v="306.25"/>
    <n v="0.35"/>
  </r>
  <r>
    <x v="1"/>
    <n v="1197831"/>
    <x v="120"/>
    <x v="1"/>
    <x v="34"/>
    <s v="Oklahoma City"/>
    <x v="3"/>
    <n v="0.35000000000000003"/>
    <n v="2000"/>
    <n v="700.00000000000011"/>
    <n v="245.00000000000003"/>
    <n v="0.35"/>
  </r>
  <r>
    <x v="1"/>
    <n v="1197831"/>
    <x v="120"/>
    <x v="1"/>
    <x v="34"/>
    <s v="Oklahoma City"/>
    <x v="4"/>
    <n v="0.44999999999999996"/>
    <n v="2250"/>
    <n v="1012.4999999999999"/>
    <n v="354.37499999999994"/>
    <n v="0.35"/>
  </r>
  <r>
    <x v="1"/>
    <n v="1197831"/>
    <x v="120"/>
    <x v="1"/>
    <x v="34"/>
    <s v="Oklahoma City"/>
    <x v="5"/>
    <n v="0.44999999999999996"/>
    <n v="3250"/>
    <n v="1462.4999999999998"/>
    <n v="511.87499999999989"/>
    <n v="0.35"/>
  </r>
  <r>
    <x v="1"/>
    <n v="1197831"/>
    <x v="232"/>
    <x v="1"/>
    <x v="34"/>
    <s v="Oklahoma City"/>
    <x v="0"/>
    <n v="0.39999999999999997"/>
    <n v="5750"/>
    <n v="2300"/>
    <n v="805"/>
    <n v="0.35"/>
  </r>
  <r>
    <x v="1"/>
    <n v="1197831"/>
    <x v="232"/>
    <x v="1"/>
    <x v="34"/>
    <s v="Oklahoma City"/>
    <x v="1"/>
    <n v="0.35000000000000003"/>
    <n v="3250"/>
    <n v="1137.5"/>
    <n v="398.125"/>
    <n v="0.35"/>
  </r>
  <r>
    <x v="1"/>
    <n v="1197831"/>
    <x v="232"/>
    <x v="1"/>
    <x v="34"/>
    <s v="Oklahoma City"/>
    <x v="2"/>
    <n v="0.4"/>
    <n v="3000"/>
    <n v="1200"/>
    <n v="420"/>
    <n v="0.35"/>
  </r>
  <r>
    <x v="1"/>
    <n v="1197831"/>
    <x v="232"/>
    <x v="1"/>
    <x v="34"/>
    <s v="Oklahoma City"/>
    <x v="3"/>
    <n v="0.4"/>
    <n v="2750"/>
    <n v="1100"/>
    <n v="385"/>
    <n v="0.35"/>
  </r>
  <r>
    <x v="1"/>
    <n v="1197831"/>
    <x v="232"/>
    <x v="1"/>
    <x v="34"/>
    <s v="Oklahoma City"/>
    <x v="4"/>
    <n v="0.54999999999999993"/>
    <n v="2750"/>
    <n v="1512.4999999999998"/>
    <n v="529.37499999999989"/>
    <n v="0.35"/>
  </r>
  <r>
    <x v="1"/>
    <n v="1197831"/>
    <x v="232"/>
    <x v="1"/>
    <x v="34"/>
    <s v="Oklahoma City"/>
    <x v="5"/>
    <n v="0.6"/>
    <n v="4500"/>
    <n v="2700"/>
    <n v="944.99999999999989"/>
    <n v="0.35"/>
  </r>
  <r>
    <x v="1"/>
    <n v="1197831"/>
    <x v="96"/>
    <x v="1"/>
    <x v="34"/>
    <s v="Oklahoma City"/>
    <x v="0"/>
    <n v="0.54999999999999993"/>
    <n v="6750"/>
    <n v="3712.4999999999995"/>
    <n v="1299.3749999999998"/>
    <n v="0.35"/>
  </r>
  <r>
    <x v="1"/>
    <n v="1197831"/>
    <x v="96"/>
    <x v="1"/>
    <x v="34"/>
    <s v="Oklahoma City"/>
    <x v="1"/>
    <n v="0.5"/>
    <n v="4250"/>
    <n v="2125"/>
    <n v="743.75"/>
    <n v="0.35"/>
  </r>
  <r>
    <x v="1"/>
    <n v="1197831"/>
    <x v="96"/>
    <x v="1"/>
    <x v="34"/>
    <s v="Oklahoma City"/>
    <x v="2"/>
    <n v="0.45"/>
    <n v="3500"/>
    <n v="1575"/>
    <n v="551.25"/>
    <n v="0.35"/>
  </r>
  <r>
    <x v="1"/>
    <n v="1197831"/>
    <x v="96"/>
    <x v="1"/>
    <x v="34"/>
    <s v="Oklahoma City"/>
    <x v="3"/>
    <n v="0.45"/>
    <n v="3000"/>
    <n v="1350"/>
    <n v="472.49999999999994"/>
    <n v="0.35"/>
  </r>
  <r>
    <x v="1"/>
    <n v="1197831"/>
    <x v="96"/>
    <x v="1"/>
    <x v="34"/>
    <s v="Oklahoma City"/>
    <x v="4"/>
    <n v="0.6"/>
    <n v="3250"/>
    <n v="1950"/>
    <n v="682.5"/>
    <n v="0.35"/>
  </r>
  <r>
    <x v="1"/>
    <n v="1197831"/>
    <x v="96"/>
    <x v="1"/>
    <x v="34"/>
    <s v="Oklahoma City"/>
    <x v="5"/>
    <n v="0.65"/>
    <n v="5000"/>
    <n v="3250"/>
    <n v="1137.5"/>
    <n v="0.35"/>
  </r>
  <r>
    <x v="1"/>
    <n v="1197831"/>
    <x v="97"/>
    <x v="1"/>
    <x v="34"/>
    <s v="Oklahoma City"/>
    <x v="0"/>
    <n v="0.6"/>
    <n v="6500"/>
    <n v="3900"/>
    <n v="1365"/>
    <n v="0.35"/>
  </r>
  <r>
    <x v="1"/>
    <n v="1197831"/>
    <x v="97"/>
    <x v="1"/>
    <x v="34"/>
    <s v="Oklahoma City"/>
    <x v="1"/>
    <n v="0.55000000000000004"/>
    <n v="4250"/>
    <n v="2337.5"/>
    <n v="818.125"/>
    <n v="0.35"/>
  </r>
  <r>
    <x v="1"/>
    <n v="1197831"/>
    <x v="97"/>
    <x v="1"/>
    <x v="34"/>
    <s v="Oklahoma City"/>
    <x v="2"/>
    <n v="0.5"/>
    <n v="3500"/>
    <n v="1750"/>
    <n v="612.5"/>
    <n v="0.35"/>
  </r>
  <r>
    <x v="1"/>
    <n v="1197831"/>
    <x v="97"/>
    <x v="1"/>
    <x v="34"/>
    <s v="Oklahoma City"/>
    <x v="3"/>
    <n v="0.4"/>
    <n v="3000"/>
    <n v="1200"/>
    <n v="420"/>
    <n v="0.35"/>
  </r>
  <r>
    <x v="1"/>
    <n v="1197831"/>
    <x v="97"/>
    <x v="1"/>
    <x v="34"/>
    <s v="Oklahoma City"/>
    <x v="4"/>
    <n v="0.5"/>
    <n v="2750"/>
    <n v="1375"/>
    <n v="481.24999999999994"/>
    <n v="0.35"/>
  </r>
  <r>
    <x v="1"/>
    <n v="1197831"/>
    <x v="97"/>
    <x v="1"/>
    <x v="34"/>
    <s v="Oklahoma City"/>
    <x v="5"/>
    <n v="0.55000000000000004"/>
    <n v="4500"/>
    <n v="2475"/>
    <n v="866.25"/>
    <n v="0.35"/>
  </r>
  <r>
    <x v="1"/>
    <n v="1197831"/>
    <x v="122"/>
    <x v="1"/>
    <x v="34"/>
    <s v="Oklahoma City"/>
    <x v="0"/>
    <n v="0.5"/>
    <n v="5500"/>
    <n v="2750"/>
    <n v="962.49999999999989"/>
    <n v="0.35"/>
  </r>
  <r>
    <x v="1"/>
    <n v="1197831"/>
    <x v="122"/>
    <x v="1"/>
    <x v="34"/>
    <s v="Oklahoma City"/>
    <x v="1"/>
    <n v="0.40000000000000013"/>
    <n v="3500"/>
    <n v="1400.0000000000005"/>
    <n v="490.00000000000011"/>
    <n v="0.35"/>
  </r>
  <r>
    <x v="1"/>
    <n v="1197831"/>
    <x v="122"/>
    <x v="1"/>
    <x v="34"/>
    <s v="Oklahoma City"/>
    <x v="2"/>
    <n v="0.15000000000000008"/>
    <n v="2500"/>
    <n v="375.00000000000017"/>
    <n v="131.25000000000006"/>
    <n v="0.35"/>
  </r>
  <r>
    <x v="1"/>
    <n v="1197831"/>
    <x v="122"/>
    <x v="1"/>
    <x v="34"/>
    <s v="Oklahoma City"/>
    <x v="3"/>
    <n v="0.15000000000000008"/>
    <n v="2250"/>
    <n v="337.50000000000017"/>
    <n v="118.12500000000006"/>
    <n v="0.35"/>
  </r>
  <r>
    <x v="1"/>
    <n v="1197831"/>
    <x v="122"/>
    <x v="1"/>
    <x v="34"/>
    <s v="Oklahoma City"/>
    <x v="4"/>
    <n v="0.25000000000000006"/>
    <n v="2250"/>
    <n v="562.50000000000011"/>
    <n v="196.87500000000003"/>
    <n v="0.35"/>
  </r>
  <r>
    <x v="1"/>
    <n v="1197831"/>
    <x v="122"/>
    <x v="1"/>
    <x v="34"/>
    <s v="Oklahoma City"/>
    <x v="5"/>
    <n v="0.3000000000000001"/>
    <n v="3250"/>
    <n v="975.00000000000034"/>
    <n v="341.25000000000011"/>
    <n v="0.35"/>
  </r>
  <r>
    <x v="1"/>
    <n v="1197831"/>
    <x v="233"/>
    <x v="1"/>
    <x v="34"/>
    <s v="Oklahoma City"/>
    <x v="0"/>
    <n v="0.3000000000000001"/>
    <n v="5000"/>
    <n v="1500.0000000000005"/>
    <n v="525.00000000000011"/>
    <n v="0.35"/>
  </r>
  <r>
    <x v="1"/>
    <n v="1197831"/>
    <x v="233"/>
    <x v="1"/>
    <x v="34"/>
    <s v="Oklahoma City"/>
    <x v="1"/>
    <n v="0.20000000000000012"/>
    <n v="3250"/>
    <n v="650.00000000000034"/>
    <n v="227.50000000000011"/>
    <n v="0.35"/>
  </r>
  <r>
    <x v="1"/>
    <n v="1197831"/>
    <x v="233"/>
    <x v="1"/>
    <x v="34"/>
    <s v="Oklahoma City"/>
    <x v="2"/>
    <n v="0.20000000000000012"/>
    <n v="2000"/>
    <n v="400.00000000000023"/>
    <n v="140.00000000000006"/>
    <n v="0.35"/>
  </r>
  <r>
    <x v="1"/>
    <n v="1197831"/>
    <x v="233"/>
    <x v="1"/>
    <x v="34"/>
    <s v="Oklahoma City"/>
    <x v="3"/>
    <n v="0.20000000000000012"/>
    <n v="1750"/>
    <n v="350.00000000000023"/>
    <n v="122.50000000000007"/>
    <n v="0.35"/>
  </r>
  <r>
    <x v="1"/>
    <n v="1197831"/>
    <x v="233"/>
    <x v="1"/>
    <x v="34"/>
    <s v="Oklahoma City"/>
    <x v="4"/>
    <n v="0.3000000000000001"/>
    <n v="1750"/>
    <n v="525.00000000000023"/>
    <n v="183.75000000000006"/>
    <n v="0.35"/>
  </r>
  <r>
    <x v="1"/>
    <n v="1197831"/>
    <x v="233"/>
    <x v="1"/>
    <x v="34"/>
    <s v="Oklahoma City"/>
    <x v="5"/>
    <n v="0.30000000000000004"/>
    <n v="3000"/>
    <n v="900.00000000000011"/>
    <n v="315"/>
    <n v="0.35"/>
  </r>
  <r>
    <x v="1"/>
    <n v="1197831"/>
    <x v="100"/>
    <x v="1"/>
    <x v="34"/>
    <s v="Oklahoma City"/>
    <x v="0"/>
    <n v="0.25000000000000011"/>
    <n v="4500"/>
    <n v="1125.0000000000005"/>
    <n v="393.75000000000011"/>
    <n v="0.35"/>
  </r>
  <r>
    <x v="1"/>
    <n v="1197831"/>
    <x v="100"/>
    <x v="1"/>
    <x v="34"/>
    <s v="Oklahoma City"/>
    <x v="1"/>
    <n v="0.15000000000000013"/>
    <n v="2750"/>
    <n v="412.50000000000034"/>
    <n v="144.37500000000011"/>
    <n v="0.35"/>
  </r>
  <r>
    <x v="1"/>
    <n v="1197831"/>
    <x v="100"/>
    <x v="1"/>
    <x v="34"/>
    <s v="Oklahoma City"/>
    <x v="2"/>
    <n v="0.25000000000000017"/>
    <n v="2200"/>
    <n v="550.00000000000034"/>
    <n v="192.50000000000011"/>
    <n v="0.35"/>
  </r>
  <r>
    <x v="1"/>
    <n v="1197831"/>
    <x v="100"/>
    <x v="1"/>
    <x v="34"/>
    <s v="Oklahoma City"/>
    <x v="3"/>
    <n v="0.55000000000000016"/>
    <n v="2750"/>
    <n v="1512.5000000000005"/>
    <n v="529.37500000000011"/>
    <n v="0.35"/>
  </r>
  <r>
    <x v="1"/>
    <n v="1197831"/>
    <x v="100"/>
    <x v="1"/>
    <x v="34"/>
    <s v="Oklahoma City"/>
    <x v="4"/>
    <n v="0.75000000000000011"/>
    <n v="2500"/>
    <n v="1875.0000000000002"/>
    <n v="656.25"/>
    <n v="0.35"/>
  </r>
  <r>
    <x v="1"/>
    <n v="1197831"/>
    <x v="100"/>
    <x v="1"/>
    <x v="34"/>
    <s v="Oklahoma City"/>
    <x v="5"/>
    <n v="0.75"/>
    <n v="3500"/>
    <n v="2625"/>
    <n v="918.74999999999989"/>
    <n v="0.35"/>
  </r>
  <r>
    <x v="1"/>
    <n v="1197831"/>
    <x v="101"/>
    <x v="1"/>
    <x v="34"/>
    <s v="Oklahoma City"/>
    <x v="0"/>
    <n v="0.70000000000000007"/>
    <n v="6000"/>
    <n v="4200"/>
    <n v="1470"/>
    <n v="0.35"/>
  </r>
  <r>
    <x v="1"/>
    <n v="1197831"/>
    <x v="101"/>
    <x v="1"/>
    <x v="34"/>
    <s v="Oklahoma City"/>
    <x v="1"/>
    <n v="0.60000000000000009"/>
    <n v="4000"/>
    <n v="2400.0000000000005"/>
    <n v="840.00000000000011"/>
    <n v="0.35"/>
  </r>
  <r>
    <x v="1"/>
    <n v="1197831"/>
    <x v="101"/>
    <x v="1"/>
    <x v="34"/>
    <s v="Oklahoma City"/>
    <x v="2"/>
    <n v="0.60000000000000009"/>
    <n v="3500"/>
    <n v="2100.0000000000005"/>
    <n v="735.00000000000011"/>
    <n v="0.35"/>
  </r>
  <r>
    <x v="1"/>
    <n v="1197831"/>
    <x v="101"/>
    <x v="1"/>
    <x v="34"/>
    <s v="Oklahoma City"/>
    <x v="3"/>
    <n v="0.60000000000000009"/>
    <n v="3000"/>
    <n v="1800.0000000000002"/>
    <n v="630"/>
    <n v="0.35"/>
  </r>
  <r>
    <x v="1"/>
    <n v="1197831"/>
    <x v="101"/>
    <x v="1"/>
    <x v="34"/>
    <s v="Oklahoma City"/>
    <x v="4"/>
    <n v="0.70000000000000007"/>
    <n v="3000"/>
    <n v="2100"/>
    <n v="735"/>
    <n v="0.35"/>
  </r>
  <r>
    <x v="1"/>
    <n v="1197831"/>
    <x v="101"/>
    <x v="1"/>
    <x v="34"/>
    <s v="Oklahoma City"/>
    <x v="5"/>
    <n v="0.75"/>
    <n v="4000"/>
    <n v="3000"/>
    <n v="1050"/>
    <n v="0.35"/>
  </r>
  <r>
    <x v="0"/>
    <n v="1185732"/>
    <x v="78"/>
    <x v="3"/>
    <x v="35"/>
    <s v="Wichita"/>
    <x v="0"/>
    <n v="0.4"/>
    <n v="4750"/>
    <n v="1900"/>
    <n v="665"/>
    <n v="0.35"/>
  </r>
  <r>
    <x v="0"/>
    <n v="1185732"/>
    <x v="78"/>
    <x v="3"/>
    <x v="35"/>
    <s v="Wichita"/>
    <x v="1"/>
    <n v="0.4"/>
    <n v="2750"/>
    <n v="1100"/>
    <n v="330"/>
    <n v="0.3"/>
  </r>
  <r>
    <x v="0"/>
    <n v="1185732"/>
    <x v="78"/>
    <x v="3"/>
    <x v="35"/>
    <s v="Wichita"/>
    <x v="2"/>
    <n v="0.30000000000000004"/>
    <n v="2750"/>
    <n v="825.00000000000011"/>
    <n v="247.50000000000003"/>
    <n v="0.3"/>
  </r>
  <r>
    <x v="0"/>
    <n v="1185732"/>
    <x v="78"/>
    <x v="3"/>
    <x v="35"/>
    <s v="Wichita"/>
    <x v="3"/>
    <n v="0.35000000000000003"/>
    <n v="1250"/>
    <n v="437.50000000000006"/>
    <n v="131.25"/>
    <n v="0.3"/>
  </r>
  <r>
    <x v="0"/>
    <n v="1185732"/>
    <x v="78"/>
    <x v="3"/>
    <x v="35"/>
    <s v="Wichita"/>
    <x v="4"/>
    <n v="0.49999999999999994"/>
    <n v="1750"/>
    <n v="874.99999999999989"/>
    <n v="306.24999999999994"/>
    <n v="0.35"/>
  </r>
  <r>
    <x v="0"/>
    <n v="1185732"/>
    <x v="78"/>
    <x v="3"/>
    <x v="35"/>
    <s v="Wichita"/>
    <x v="5"/>
    <n v="0.4"/>
    <n v="2750"/>
    <n v="1100"/>
    <n v="440"/>
    <n v="0.4"/>
  </r>
  <r>
    <x v="0"/>
    <n v="1185732"/>
    <x v="1"/>
    <x v="3"/>
    <x v="35"/>
    <s v="Wichita"/>
    <x v="0"/>
    <n v="0.4"/>
    <n v="5250"/>
    <n v="2100"/>
    <n v="735"/>
    <n v="0.35"/>
  </r>
  <r>
    <x v="0"/>
    <n v="1185732"/>
    <x v="1"/>
    <x v="3"/>
    <x v="35"/>
    <s v="Wichita"/>
    <x v="1"/>
    <n v="0.4"/>
    <n v="1750"/>
    <n v="700"/>
    <n v="210"/>
    <n v="0.3"/>
  </r>
  <r>
    <x v="0"/>
    <n v="1185732"/>
    <x v="1"/>
    <x v="3"/>
    <x v="35"/>
    <s v="Wichita"/>
    <x v="2"/>
    <n v="0.30000000000000004"/>
    <n v="2250"/>
    <n v="675.00000000000011"/>
    <n v="202.50000000000003"/>
    <n v="0.3"/>
  </r>
  <r>
    <x v="0"/>
    <n v="1185732"/>
    <x v="1"/>
    <x v="3"/>
    <x v="35"/>
    <s v="Wichita"/>
    <x v="3"/>
    <n v="0.35000000000000003"/>
    <n v="1000"/>
    <n v="350.00000000000006"/>
    <n v="105.00000000000001"/>
    <n v="0.3"/>
  </r>
  <r>
    <x v="0"/>
    <n v="1185732"/>
    <x v="1"/>
    <x v="3"/>
    <x v="35"/>
    <s v="Wichita"/>
    <x v="4"/>
    <n v="0.49999999999999994"/>
    <n v="1750"/>
    <n v="874.99999999999989"/>
    <n v="306.24999999999994"/>
    <n v="0.35"/>
  </r>
  <r>
    <x v="0"/>
    <n v="1185732"/>
    <x v="1"/>
    <x v="3"/>
    <x v="35"/>
    <s v="Wichita"/>
    <x v="5"/>
    <n v="0.35"/>
    <n v="2750"/>
    <n v="962.49999999999989"/>
    <n v="385"/>
    <n v="0.4"/>
  </r>
  <r>
    <x v="0"/>
    <n v="1185732"/>
    <x v="234"/>
    <x v="3"/>
    <x v="35"/>
    <s v="Wichita"/>
    <x v="0"/>
    <n v="0.4"/>
    <n v="4950"/>
    <n v="1980"/>
    <n v="693"/>
    <n v="0.35"/>
  </r>
  <r>
    <x v="0"/>
    <n v="1185732"/>
    <x v="234"/>
    <x v="3"/>
    <x v="35"/>
    <s v="Wichita"/>
    <x v="1"/>
    <n v="0.4"/>
    <n v="2000"/>
    <n v="800"/>
    <n v="240"/>
    <n v="0.3"/>
  </r>
  <r>
    <x v="0"/>
    <n v="1185732"/>
    <x v="234"/>
    <x v="3"/>
    <x v="35"/>
    <s v="Wichita"/>
    <x v="2"/>
    <n v="0.30000000000000004"/>
    <n v="2250"/>
    <n v="675.00000000000011"/>
    <n v="202.50000000000003"/>
    <n v="0.3"/>
  </r>
  <r>
    <x v="0"/>
    <n v="1185732"/>
    <x v="234"/>
    <x v="3"/>
    <x v="35"/>
    <s v="Wichita"/>
    <x v="3"/>
    <n v="0.35"/>
    <n v="750"/>
    <n v="262.5"/>
    <n v="78.75"/>
    <n v="0.3"/>
  </r>
  <r>
    <x v="0"/>
    <n v="1185732"/>
    <x v="234"/>
    <x v="3"/>
    <x v="35"/>
    <s v="Wichita"/>
    <x v="4"/>
    <n v="0.5"/>
    <n v="1250"/>
    <n v="625"/>
    <n v="218.75"/>
    <n v="0.35"/>
  </r>
  <r>
    <x v="0"/>
    <n v="1185732"/>
    <x v="234"/>
    <x v="3"/>
    <x v="35"/>
    <s v="Wichita"/>
    <x v="5"/>
    <n v="0.4"/>
    <n v="2250"/>
    <n v="900"/>
    <n v="360"/>
    <n v="0.4"/>
  </r>
  <r>
    <x v="0"/>
    <n v="1185732"/>
    <x v="235"/>
    <x v="3"/>
    <x v="35"/>
    <s v="Wichita"/>
    <x v="0"/>
    <n v="0.4"/>
    <n v="4500"/>
    <n v="1800"/>
    <n v="630"/>
    <n v="0.35"/>
  </r>
  <r>
    <x v="0"/>
    <n v="1185732"/>
    <x v="235"/>
    <x v="3"/>
    <x v="35"/>
    <s v="Wichita"/>
    <x v="1"/>
    <n v="0.4"/>
    <n v="1500"/>
    <n v="600"/>
    <n v="180"/>
    <n v="0.3"/>
  </r>
  <r>
    <x v="0"/>
    <n v="1185732"/>
    <x v="235"/>
    <x v="3"/>
    <x v="35"/>
    <s v="Wichita"/>
    <x v="2"/>
    <n v="0.30000000000000004"/>
    <n v="1500"/>
    <n v="450.00000000000006"/>
    <n v="135"/>
    <n v="0.3"/>
  </r>
  <r>
    <x v="0"/>
    <n v="1185732"/>
    <x v="235"/>
    <x v="3"/>
    <x v="35"/>
    <s v="Wichita"/>
    <x v="3"/>
    <n v="0.35"/>
    <n v="750"/>
    <n v="262.5"/>
    <n v="78.75"/>
    <n v="0.3"/>
  </r>
  <r>
    <x v="0"/>
    <n v="1185732"/>
    <x v="235"/>
    <x v="3"/>
    <x v="35"/>
    <s v="Wichita"/>
    <x v="4"/>
    <n v="0.6"/>
    <n v="1000"/>
    <n v="600"/>
    <n v="210"/>
    <n v="0.35"/>
  </r>
  <r>
    <x v="0"/>
    <n v="1185732"/>
    <x v="235"/>
    <x v="3"/>
    <x v="35"/>
    <s v="Wichita"/>
    <x v="5"/>
    <n v="0.5"/>
    <n v="2250"/>
    <n v="1125"/>
    <n v="450"/>
    <n v="0.4"/>
  </r>
  <r>
    <x v="0"/>
    <n v="1185732"/>
    <x v="236"/>
    <x v="3"/>
    <x v="35"/>
    <s v="Wichita"/>
    <x v="0"/>
    <n v="0.6"/>
    <n v="4950"/>
    <n v="2970"/>
    <n v="1039.5"/>
    <n v="0.35"/>
  </r>
  <r>
    <x v="0"/>
    <n v="1185732"/>
    <x v="236"/>
    <x v="3"/>
    <x v="35"/>
    <s v="Wichita"/>
    <x v="1"/>
    <n v="0.5"/>
    <n v="2000"/>
    <n v="1000"/>
    <n v="300"/>
    <n v="0.3"/>
  </r>
  <r>
    <x v="0"/>
    <n v="1185732"/>
    <x v="236"/>
    <x v="3"/>
    <x v="35"/>
    <s v="Wichita"/>
    <x v="2"/>
    <n v="0.45"/>
    <n v="1750"/>
    <n v="787.5"/>
    <n v="236.25"/>
    <n v="0.3"/>
  </r>
  <r>
    <x v="0"/>
    <n v="1185732"/>
    <x v="236"/>
    <x v="3"/>
    <x v="35"/>
    <s v="Wichita"/>
    <x v="3"/>
    <n v="0.45"/>
    <n v="1000"/>
    <n v="450"/>
    <n v="135"/>
    <n v="0.3"/>
  </r>
  <r>
    <x v="0"/>
    <n v="1185732"/>
    <x v="236"/>
    <x v="3"/>
    <x v="35"/>
    <s v="Wichita"/>
    <x v="4"/>
    <n v="0.54999999999999993"/>
    <n v="1250"/>
    <n v="687.49999999999989"/>
    <n v="240.62499999999994"/>
    <n v="0.35"/>
  </r>
  <r>
    <x v="0"/>
    <n v="1185732"/>
    <x v="236"/>
    <x v="3"/>
    <x v="35"/>
    <s v="Wichita"/>
    <x v="5"/>
    <n v="0.6"/>
    <n v="2500"/>
    <n v="1500"/>
    <n v="600"/>
    <n v="0.4"/>
  </r>
  <r>
    <x v="0"/>
    <n v="1185732"/>
    <x v="5"/>
    <x v="3"/>
    <x v="35"/>
    <s v="Wichita"/>
    <x v="0"/>
    <n v="0.45"/>
    <n v="5000"/>
    <n v="2250"/>
    <n v="787.5"/>
    <n v="0.35"/>
  </r>
  <r>
    <x v="0"/>
    <n v="1185732"/>
    <x v="5"/>
    <x v="3"/>
    <x v="35"/>
    <s v="Wichita"/>
    <x v="1"/>
    <n v="0.40000000000000008"/>
    <n v="2500"/>
    <n v="1000.0000000000002"/>
    <n v="300.00000000000006"/>
    <n v="0.3"/>
  </r>
  <r>
    <x v="0"/>
    <n v="1185732"/>
    <x v="5"/>
    <x v="3"/>
    <x v="35"/>
    <s v="Wichita"/>
    <x v="2"/>
    <n v="0.35000000000000003"/>
    <n v="2000"/>
    <n v="700.00000000000011"/>
    <n v="210.00000000000003"/>
    <n v="0.3"/>
  </r>
  <r>
    <x v="0"/>
    <n v="1185732"/>
    <x v="5"/>
    <x v="3"/>
    <x v="35"/>
    <s v="Wichita"/>
    <x v="3"/>
    <n v="0.35000000000000003"/>
    <n v="1750"/>
    <n v="612.50000000000011"/>
    <n v="183.75000000000003"/>
    <n v="0.3"/>
  </r>
  <r>
    <x v="0"/>
    <n v="1185732"/>
    <x v="5"/>
    <x v="3"/>
    <x v="35"/>
    <s v="Wichita"/>
    <x v="4"/>
    <n v="0.45"/>
    <n v="1750"/>
    <n v="787.5"/>
    <n v="275.625"/>
    <n v="0.35"/>
  </r>
  <r>
    <x v="0"/>
    <n v="1185732"/>
    <x v="5"/>
    <x v="3"/>
    <x v="35"/>
    <s v="Wichita"/>
    <x v="5"/>
    <n v="0.55000000000000004"/>
    <n v="3250"/>
    <n v="1787.5000000000002"/>
    <n v="715.00000000000011"/>
    <n v="0.4"/>
  </r>
  <r>
    <x v="0"/>
    <n v="1185732"/>
    <x v="237"/>
    <x v="3"/>
    <x v="35"/>
    <s v="Wichita"/>
    <x v="0"/>
    <n v="0.5"/>
    <n v="5500"/>
    <n v="2750"/>
    <n v="962.49999999999989"/>
    <n v="0.35"/>
  </r>
  <r>
    <x v="0"/>
    <n v="1185732"/>
    <x v="237"/>
    <x v="3"/>
    <x v="35"/>
    <s v="Wichita"/>
    <x v="1"/>
    <n v="0.45000000000000007"/>
    <n v="3000"/>
    <n v="1350.0000000000002"/>
    <n v="405.00000000000006"/>
    <n v="0.3"/>
  </r>
  <r>
    <x v="0"/>
    <n v="1185732"/>
    <x v="237"/>
    <x v="3"/>
    <x v="35"/>
    <s v="Wichita"/>
    <x v="2"/>
    <n v="0.4"/>
    <n v="2250"/>
    <n v="900"/>
    <n v="270"/>
    <n v="0.3"/>
  </r>
  <r>
    <x v="0"/>
    <n v="1185732"/>
    <x v="237"/>
    <x v="3"/>
    <x v="35"/>
    <s v="Wichita"/>
    <x v="3"/>
    <n v="0.4"/>
    <n v="1750"/>
    <n v="700"/>
    <n v="210"/>
    <n v="0.3"/>
  </r>
  <r>
    <x v="0"/>
    <n v="1185732"/>
    <x v="237"/>
    <x v="3"/>
    <x v="35"/>
    <s v="Wichita"/>
    <x v="4"/>
    <n v="0.5"/>
    <n v="2000"/>
    <n v="1000"/>
    <n v="350"/>
    <n v="0.35"/>
  </r>
  <r>
    <x v="0"/>
    <n v="1185732"/>
    <x v="237"/>
    <x v="3"/>
    <x v="35"/>
    <s v="Wichita"/>
    <x v="5"/>
    <n v="0.55000000000000004"/>
    <n v="3750"/>
    <n v="2062.5"/>
    <n v="825"/>
    <n v="0.4"/>
  </r>
  <r>
    <x v="0"/>
    <n v="1185732"/>
    <x v="238"/>
    <x v="3"/>
    <x v="35"/>
    <s v="Wichita"/>
    <x v="0"/>
    <n v="0.5"/>
    <n v="5250"/>
    <n v="2625"/>
    <n v="918.74999999999989"/>
    <n v="0.35"/>
  </r>
  <r>
    <x v="0"/>
    <n v="1185732"/>
    <x v="238"/>
    <x v="3"/>
    <x v="35"/>
    <s v="Wichita"/>
    <x v="1"/>
    <n v="0.45000000000000007"/>
    <n v="3000"/>
    <n v="1350.0000000000002"/>
    <n v="405.00000000000006"/>
    <n v="0.3"/>
  </r>
  <r>
    <x v="0"/>
    <n v="1185732"/>
    <x v="238"/>
    <x v="3"/>
    <x v="35"/>
    <s v="Wichita"/>
    <x v="2"/>
    <n v="0.4"/>
    <n v="2250"/>
    <n v="900"/>
    <n v="270"/>
    <n v="0.3"/>
  </r>
  <r>
    <x v="0"/>
    <n v="1185732"/>
    <x v="238"/>
    <x v="3"/>
    <x v="35"/>
    <s v="Wichita"/>
    <x v="3"/>
    <n v="0.4"/>
    <n v="2000"/>
    <n v="800"/>
    <n v="240"/>
    <n v="0.3"/>
  </r>
  <r>
    <x v="0"/>
    <n v="1185732"/>
    <x v="238"/>
    <x v="3"/>
    <x v="35"/>
    <s v="Wichita"/>
    <x v="4"/>
    <n v="0.5"/>
    <n v="1750"/>
    <n v="875"/>
    <n v="306.25"/>
    <n v="0.35"/>
  </r>
  <r>
    <x v="0"/>
    <n v="1185732"/>
    <x v="238"/>
    <x v="3"/>
    <x v="35"/>
    <s v="Wichita"/>
    <x v="5"/>
    <n v="0.55000000000000004"/>
    <n v="3500"/>
    <n v="1925.0000000000002"/>
    <n v="770.00000000000011"/>
    <n v="0.4"/>
  </r>
  <r>
    <x v="0"/>
    <n v="1185732"/>
    <x v="239"/>
    <x v="3"/>
    <x v="35"/>
    <s v="Wichita"/>
    <x v="0"/>
    <n v="0.45"/>
    <n v="4750"/>
    <n v="2137.5"/>
    <n v="748.125"/>
    <n v="0.35"/>
  </r>
  <r>
    <x v="0"/>
    <n v="1185732"/>
    <x v="239"/>
    <x v="3"/>
    <x v="35"/>
    <s v="Wichita"/>
    <x v="1"/>
    <n v="0.40000000000000008"/>
    <n v="2750"/>
    <n v="1100.0000000000002"/>
    <n v="330.00000000000006"/>
    <n v="0.3"/>
  </r>
  <r>
    <x v="0"/>
    <n v="1185732"/>
    <x v="239"/>
    <x v="3"/>
    <x v="35"/>
    <s v="Wichita"/>
    <x v="2"/>
    <n v="0.35000000000000003"/>
    <n v="1750"/>
    <n v="612.50000000000011"/>
    <n v="183.75000000000003"/>
    <n v="0.3"/>
  </r>
  <r>
    <x v="0"/>
    <n v="1185732"/>
    <x v="239"/>
    <x v="3"/>
    <x v="35"/>
    <s v="Wichita"/>
    <x v="3"/>
    <n v="0.35000000000000003"/>
    <n v="1500"/>
    <n v="525"/>
    <n v="157.5"/>
    <n v="0.3"/>
  </r>
  <r>
    <x v="0"/>
    <n v="1185732"/>
    <x v="239"/>
    <x v="3"/>
    <x v="35"/>
    <s v="Wichita"/>
    <x v="4"/>
    <n v="0.45"/>
    <n v="1500"/>
    <n v="675"/>
    <n v="236.24999999999997"/>
    <n v="0.35"/>
  </r>
  <r>
    <x v="0"/>
    <n v="1185732"/>
    <x v="239"/>
    <x v="3"/>
    <x v="35"/>
    <s v="Wichita"/>
    <x v="5"/>
    <n v="0.5"/>
    <n v="2250"/>
    <n v="1125"/>
    <n v="450"/>
    <n v="0.4"/>
  </r>
  <r>
    <x v="0"/>
    <n v="1185732"/>
    <x v="9"/>
    <x v="3"/>
    <x v="35"/>
    <s v="Wichita"/>
    <x v="0"/>
    <n v="0.54999999999999993"/>
    <n v="4000"/>
    <n v="2199.9999999999995"/>
    <n v="769.99999999999977"/>
    <n v="0.35"/>
  </r>
  <r>
    <x v="0"/>
    <n v="1185732"/>
    <x v="9"/>
    <x v="3"/>
    <x v="35"/>
    <s v="Wichita"/>
    <x v="1"/>
    <n v="0.45"/>
    <n v="2500"/>
    <n v="1125"/>
    <n v="337.5"/>
    <n v="0.3"/>
  </r>
  <r>
    <x v="0"/>
    <n v="1185732"/>
    <x v="9"/>
    <x v="3"/>
    <x v="35"/>
    <s v="Wichita"/>
    <x v="2"/>
    <n v="0.45"/>
    <n v="1500"/>
    <n v="675"/>
    <n v="202.5"/>
    <n v="0.3"/>
  </r>
  <r>
    <x v="0"/>
    <n v="1185732"/>
    <x v="9"/>
    <x v="3"/>
    <x v="35"/>
    <s v="Wichita"/>
    <x v="3"/>
    <n v="0.45"/>
    <n v="1250"/>
    <n v="562.5"/>
    <n v="168.75"/>
    <n v="0.3"/>
  </r>
  <r>
    <x v="0"/>
    <n v="1185732"/>
    <x v="9"/>
    <x v="3"/>
    <x v="35"/>
    <s v="Wichita"/>
    <x v="4"/>
    <n v="0.54999999999999993"/>
    <n v="1250"/>
    <n v="687.49999999999989"/>
    <n v="240.62499999999994"/>
    <n v="0.35"/>
  </r>
  <r>
    <x v="0"/>
    <n v="1185732"/>
    <x v="9"/>
    <x v="3"/>
    <x v="35"/>
    <s v="Wichita"/>
    <x v="5"/>
    <n v="0.59999999999999987"/>
    <n v="2500"/>
    <n v="1499.9999999999998"/>
    <n v="599.99999999999989"/>
    <n v="0.4"/>
  </r>
  <r>
    <x v="0"/>
    <n v="1185732"/>
    <x v="240"/>
    <x v="3"/>
    <x v="35"/>
    <s v="Wichita"/>
    <x v="0"/>
    <n v="0.54999999999999993"/>
    <n v="4000"/>
    <n v="2199.9999999999995"/>
    <n v="769.99999999999977"/>
    <n v="0.35"/>
  </r>
  <r>
    <x v="0"/>
    <n v="1185732"/>
    <x v="240"/>
    <x v="3"/>
    <x v="35"/>
    <s v="Wichita"/>
    <x v="1"/>
    <n v="0.45"/>
    <n v="2500"/>
    <n v="1125"/>
    <n v="337.5"/>
    <n v="0.3"/>
  </r>
  <r>
    <x v="0"/>
    <n v="1185732"/>
    <x v="240"/>
    <x v="3"/>
    <x v="35"/>
    <s v="Wichita"/>
    <x v="2"/>
    <n v="0.45"/>
    <n v="1950"/>
    <n v="877.5"/>
    <n v="263.25"/>
    <n v="0.3"/>
  </r>
  <r>
    <x v="0"/>
    <n v="1185732"/>
    <x v="240"/>
    <x v="3"/>
    <x v="35"/>
    <s v="Wichita"/>
    <x v="3"/>
    <n v="0.45"/>
    <n v="1750"/>
    <n v="787.5"/>
    <n v="236.25"/>
    <n v="0.3"/>
  </r>
  <r>
    <x v="0"/>
    <n v="1185732"/>
    <x v="240"/>
    <x v="3"/>
    <x v="35"/>
    <s v="Wichita"/>
    <x v="4"/>
    <n v="0.6"/>
    <n v="1500"/>
    <n v="900"/>
    <n v="315"/>
    <n v="0.35"/>
  </r>
  <r>
    <x v="0"/>
    <n v="1185732"/>
    <x v="240"/>
    <x v="3"/>
    <x v="35"/>
    <s v="Wichita"/>
    <x v="5"/>
    <n v="0.64999999999999991"/>
    <n v="2500"/>
    <n v="1624.9999999999998"/>
    <n v="650"/>
    <n v="0.4"/>
  </r>
  <r>
    <x v="0"/>
    <n v="1185732"/>
    <x v="241"/>
    <x v="3"/>
    <x v="35"/>
    <s v="Wichita"/>
    <x v="0"/>
    <n v="0.6"/>
    <n v="5000"/>
    <n v="3000"/>
    <n v="1050"/>
    <n v="0.35"/>
  </r>
  <r>
    <x v="0"/>
    <n v="1185732"/>
    <x v="241"/>
    <x v="3"/>
    <x v="35"/>
    <s v="Wichita"/>
    <x v="1"/>
    <n v="0.5"/>
    <n v="3000"/>
    <n v="1500"/>
    <n v="450"/>
    <n v="0.3"/>
  </r>
  <r>
    <x v="0"/>
    <n v="1185732"/>
    <x v="241"/>
    <x v="3"/>
    <x v="35"/>
    <s v="Wichita"/>
    <x v="2"/>
    <n v="0.5"/>
    <n v="2500"/>
    <n v="1250"/>
    <n v="375"/>
    <n v="0.3"/>
  </r>
  <r>
    <x v="0"/>
    <n v="1185732"/>
    <x v="241"/>
    <x v="3"/>
    <x v="35"/>
    <s v="Wichita"/>
    <x v="3"/>
    <n v="0.5"/>
    <n v="2000"/>
    <n v="1000"/>
    <n v="300"/>
    <n v="0.3"/>
  </r>
  <r>
    <x v="0"/>
    <n v="1185732"/>
    <x v="241"/>
    <x v="3"/>
    <x v="35"/>
    <s v="Wichita"/>
    <x v="4"/>
    <n v="0.6"/>
    <n v="2000"/>
    <n v="1200"/>
    <n v="420"/>
    <n v="0.35"/>
  </r>
  <r>
    <x v="0"/>
    <n v="1185732"/>
    <x v="241"/>
    <x v="3"/>
    <x v="35"/>
    <s v="Wichita"/>
    <x v="5"/>
    <n v="0.64999999999999991"/>
    <n v="3000"/>
    <n v="1949.9999999999998"/>
    <n v="780"/>
    <n v="0.4"/>
  </r>
  <r>
    <x v="0"/>
    <n v="1185732"/>
    <x v="204"/>
    <x v="3"/>
    <x v="36"/>
    <s v="Sioux Falls"/>
    <x v="0"/>
    <n v="0.35000000000000003"/>
    <n v="4750"/>
    <n v="1662.5000000000002"/>
    <n v="581.875"/>
    <n v="0.35"/>
  </r>
  <r>
    <x v="0"/>
    <n v="1185732"/>
    <x v="204"/>
    <x v="3"/>
    <x v="36"/>
    <s v="Sioux Falls"/>
    <x v="1"/>
    <n v="0.35000000000000003"/>
    <n v="2750"/>
    <n v="962.50000000000011"/>
    <n v="288.75"/>
    <n v="0.3"/>
  </r>
  <r>
    <x v="0"/>
    <n v="1185732"/>
    <x v="204"/>
    <x v="3"/>
    <x v="36"/>
    <s v="Sioux Falls"/>
    <x v="2"/>
    <n v="0.25000000000000006"/>
    <n v="2750"/>
    <n v="687.50000000000011"/>
    <n v="206.25000000000003"/>
    <n v="0.3"/>
  </r>
  <r>
    <x v="0"/>
    <n v="1185732"/>
    <x v="204"/>
    <x v="3"/>
    <x v="36"/>
    <s v="Sioux Falls"/>
    <x v="3"/>
    <n v="0.30000000000000004"/>
    <n v="1250"/>
    <n v="375.00000000000006"/>
    <n v="112.50000000000001"/>
    <n v="0.3"/>
  </r>
  <r>
    <x v="0"/>
    <n v="1185732"/>
    <x v="204"/>
    <x v="3"/>
    <x v="36"/>
    <s v="Sioux Falls"/>
    <x v="4"/>
    <n v="0.44999999999999996"/>
    <n v="1750"/>
    <n v="787.49999999999989"/>
    <n v="275.62499999999994"/>
    <n v="0.35"/>
  </r>
  <r>
    <x v="0"/>
    <n v="1185732"/>
    <x v="204"/>
    <x v="3"/>
    <x v="36"/>
    <s v="Sioux Falls"/>
    <x v="5"/>
    <n v="0.35000000000000003"/>
    <n v="2750"/>
    <n v="962.50000000000011"/>
    <n v="385.00000000000006"/>
    <n v="0.4"/>
  </r>
  <r>
    <x v="0"/>
    <n v="1185732"/>
    <x v="242"/>
    <x v="3"/>
    <x v="36"/>
    <s v="Sioux Falls"/>
    <x v="0"/>
    <n v="0.35000000000000003"/>
    <n v="5250"/>
    <n v="1837.5000000000002"/>
    <n v="643.125"/>
    <n v="0.35"/>
  </r>
  <r>
    <x v="0"/>
    <n v="1185732"/>
    <x v="242"/>
    <x v="3"/>
    <x v="36"/>
    <s v="Sioux Falls"/>
    <x v="1"/>
    <n v="0.35000000000000003"/>
    <n v="1750"/>
    <n v="612.50000000000011"/>
    <n v="183.75000000000003"/>
    <n v="0.3"/>
  </r>
  <r>
    <x v="0"/>
    <n v="1185732"/>
    <x v="242"/>
    <x v="3"/>
    <x v="36"/>
    <s v="Sioux Falls"/>
    <x v="2"/>
    <n v="0.25000000000000006"/>
    <n v="2250"/>
    <n v="562.50000000000011"/>
    <n v="168.75000000000003"/>
    <n v="0.3"/>
  </r>
  <r>
    <x v="0"/>
    <n v="1185732"/>
    <x v="242"/>
    <x v="3"/>
    <x v="36"/>
    <s v="Sioux Falls"/>
    <x v="3"/>
    <n v="0.30000000000000004"/>
    <n v="1000"/>
    <n v="300.00000000000006"/>
    <n v="90.000000000000014"/>
    <n v="0.3"/>
  </r>
  <r>
    <x v="0"/>
    <n v="1185732"/>
    <x v="242"/>
    <x v="3"/>
    <x v="36"/>
    <s v="Sioux Falls"/>
    <x v="4"/>
    <n v="0.44999999999999996"/>
    <n v="1750"/>
    <n v="787.49999999999989"/>
    <n v="275.62499999999994"/>
    <n v="0.35"/>
  </r>
  <r>
    <x v="0"/>
    <n v="1185732"/>
    <x v="242"/>
    <x v="3"/>
    <x v="36"/>
    <s v="Sioux Falls"/>
    <x v="5"/>
    <n v="0.24999999999999997"/>
    <n v="2750"/>
    <n v="687.49999999999989"/>
    <n v="274.99999999999994"/>
    <n v="0.4"/>
  </r>
  <r>
    <x v="0"/>
    <n v="1185732"/>
    <x v="80"/>
    <x v="3"/>
    <x v="36"/>
    <s v="Sioux Falls"/>
    <x v="0"/>
    <n v="0.30000000000000004"/>
    <n v="4950"/>
    <n v="1485.0000000000002"/>
    <n v="519.75"/>
    <n v="0.35"/>
  </r>
  <r>
    <x v="0"/>
    <n v="1185732"/>
    <x v="80"/>
    <x v="3"/>
    <x v="36"/>
    <s v="Sioux Falls"/>
    <x v="1"/>
    <n v="0.30000000000000004"/>
    <n v="2000"/>
    <n v="600.00000000000011"/>
    <n v="180.00000000000003"/>
    <n v="0.3"/>
  </r>
  <r>
    <x v="0"/>
    <n v="1185732"/>
    <x v="80"/>
    <x v="3"/>
    <x v="36"/>
    <s v="Sioux Falls"/>
    <x v="2"/>
    <n v="0.20000000000000004"/>
    <n v="2250"/>
    <n v="450.00000000000011"/>
    <n v="135.00000000000003"/>
    <n v="0.3"/>
  </r>
  <r>
    <x v="0"/>
    <n v="1185732"/>
    <x v="80"/>
    <x v="3"/>
    <x v="36"/>
    <s v="Sioux Falls"/>
    <x v="3"/>
    <n v="0.24999999999999997"/>
    <n v="750"/>
    <n v="187.49999999999997"/>
    <n v="56.249999999999993"/>
    <n v="0.3"/>
  </r>
  <r>
    <x v="0"/>
    <n v="1185732"/>
    <x v="80"/>
    <x v="3"/>
    <x v="36"/>
    <s v="Sioux Falls"/>
    <x v="4"/>
    <n v="0.4"/>
    <n v="1250"/>
    <n v="500"/>
    <n v="175"/>
    <n v="0.35"/>
  </r>
  <r>
    <x v="0"/>
    <n v="1185732"/>
    <x v="80"/>
    <x v="3"/>
    <x v="36"/>
    <s v="Sioux Falls"/>
    <x v="5"/>
    <n v="0.30000000000000004"/>
    <n v="2250"/>
    <n v="675.00000000000011"/>
    <n v="270.00000000000006"/>
    <n v="0.4"/>
  </r>
  <r>
    <x v="0"/>
    <n v="1185732"/>
    <x v="81"/>
    <x v="3"/>
    <x v="36"/>
    <s v="Sioux Falls"/>
    <x v="0"/>
    <n v="0.30000000000000004"/>
    <n v="4500"/>
    <n v="1350.0000000000002"/>
    <n v="472.50000000000006"/>
    <n v="0.35"/>
  </r>
  <r>
    <x v="0"/>
    <n v="1185732"/>
    <x v="81"/>
    <x v="3"/>
    <x v="36"/>
    <s v="Sioux Falls"/>
    <x v="1"/>
    <n v="0.30000000000000004"/>
    <n v="1500"/>
    <n v="450.00000000000006"/>
    <n v="135"/>
    <n v="0.3"/>
  </r>
  <r>
    <x v="0"/>
    <n v="1185732"/>
    <x v="81"/>
    <x v="3"/>
    <x v="36"/>
    <s v="Sioux Falls"/>
    <x v="2"/>
    <n v="0.20000000000000004"/>
    <n v="1500"/>
    <n v="300.00000000000006"/>
    <n v="90.000000000000014"/>
    <n v="0.3"/>
  </r>
  <r>
    <x v="0"/>
    <n v="1185732"/>
    <x v="81"/>
    <x v="3"/>
    <x v="36"/>
    <s v="Sioux Falls"/>
    <x v="3"/>
    <n v="0.24999999999999997"/>
    <n v="750"/>
    <n v="187.49999999999997"/>
    <n v="56.249999999999993"/>
    <n v="0.3"/>
  </r>
  <r>
    <x v="0"/>
    <n v="1185732"/>
    <x v="81"/>
    <x v="3"/>
    <x v="36"/>
    <s v="Sioux Falls"/>
    <x v="4"/>
    <n v="0.6"/>
    <n v="1000"/>
    <n v="600"/>
    <n v="210"/>
    <n v="0.35"/>
  </r>
  <r>
    <x v="0"/>
    <n v="1185732"/>
    <x v="81"/>
    <x v="3"/>
    <x v="36"/>
    <s v="Sioux Falls"/>
    <x v="5"/>
    <n v="0.5"/>
    <n v="2250"/>
    <n v="1125"/>
    <n v="450"/>
    <n v="0.4"/>
  </r>
  <r>
    <x v="0"/>
    <n v="1185732"/>
    <x v="4"/>
    <x v="3"/>
    <x v="36"/>
    <s v="Sioux Falls"/>
    <x v="0"/>
    <n v="0.6"/>
    <n v="4950"/>
    <n v="2970"/>
    <n v="1039.5"/>
    <n v="0.35"/>
  </r>
  <r>
    <x v="0"/>
    <n v="1185732"/>
    <x v="4"/>
    <x v="3"/>
    <x v="36"/>
    <s v="Sioux Falls"/>
    <x v="1"/>
    <n v="0.45"/>
    <n v="2000"/>
    <n v="900"/>
    <n v="270"/>
    <n v="0.3"/>
  </r>
  <r>
    <x v="0"/>
    <n v="1185732"/>
    <x v="4"/>
    <x v="3"/>
    <x v="36"/>
    <s v="Sioux Falls"/>
    <x v="2"/>
    <n v="0.4"/>
    <n v="1750"/>
    <n v="700"/>
    <n v="210"/>
    <n v="0.3"/>
  </r>
  <r>
    <x v="0"/>
    <n v="1185732"/>
    <x v="4"/>
    <x v="3"/>
    <x v="36"/>
    <s v="Sioux Falls"/>
    <x v="3"/>
    <n v="0.4"/>
    <n v="1000"/>
    <n v="400"/>
    <n v="120"/>
    <n v="0.3"/>
  </r>
  <r>
    <x v="0"/>
    <n v="1185732"/>
    <x v="4"/>
    <x v="3"/>
    <x v="36"/>
    <s v="Sioux Falls"/>
    <x v="4"/>
    <n v="0.49999999999999994"/>
    <n v="1250"/>
    <n v="624.99999999999989"/>
    <n v="218.74999999999994"/>
    <n v="0.35"/>
  </r>
  <r>
    <x v="0"/>
    <n v="1185732"/>
    <x v="4"/>
    <x v="3"/>
    <x v="36"/>
    <s v="Sioux Falls"/>
    <x v="5"/>
    <n v="0.54999999999999993"/>
    <n v="2500"/>
    <n v="1374.9999999999998"/>
    <n v="549.99999999999989"/>
    <n v="0.4"/>
  </r>
  <r>
    <x v="0"/>
    <n v="1185732"/>
    <x v="243"/>
    <x v="3"/>
    <x v="36"/>
    <s v="Sioux Falls"/>
    <x v="0"/>
    <n v="0.4"/>
    <n v="5000"/>
    <n v="2000"/>
    <n v="700"/>
    <n v="0.35"/>
  </r>
  <r>
    <x v="0"/>
    <n v="1185732"/>
    <x v="243"/>
    <x v="3"/>
    <x v="36"/>
    <s v="Sioux Falls"/>
    <x v="1"/>
    <n v="0.35000000000000009"/>
    <n v="2500"/>
    <n v="875.00000000000023"/>
    <n v="262.50000000000006"/>
    <n v="0.3"/>
  </r>
  <r>
    <x v="0"/>
    <n v="1185732"/>
    <x v="243"/>
    <x v="3"/>
    <x v="36"/>
    <s v="Sioux Falls"/>
    <x v="2"/>
    <n v="0.30000000000000004"/>
    <n v="2000"/>
    <n v="600.00000000000011"/>
    <n v="180.00000000000003"/>
    <n v="0.3"/>
  </r>
  <r>
    <x v="0"/>
    <n v="1185732"/>
    <x v="243"/>
    <x v="3"/>
    <x v="36"/>
    <s v="Sioux Falls"/>
    <x v="3"/>
    <n v="0.30000000000000004"/>
    <n v="1750"/>
    <n v="525.00000000000011"/>
    <n v="157.50000000000003"/>
    <n v="0.3"/>
  </r>
  <r>
    <x v="0"/>
    <n v="1185732"/>
    <x v="243"/>
    <x v="3"/>
    <x v="36"/>
    <s v="Sioux Falls"/>
    <x v="4"/>
    <n v="0.4"/>
    <n v="1750"/>
    <n v="700"/>
    <n v="244.99999999999997"/>
    <n v="0.35"/>
  </r>
  <r>
    <x v="0"/>
    <n v="1185732"/>
    <x v="243"/>
    <x v="3"/>
    <x v="36"/>
    <s v="Sioux Falls"/>
    <x v="5"/>
    <n v="0.55000000000000004"/>
    <n v="3250"/>
    <n v="1787.5000000000002"/>
    <n v="715.00000000000011"/>
    <n v="0.4"/>
  </r>
  <r>
    <x v="0"/>
    <n v="1185732"/>
    <x v="84"/>
    <x v="3"/>
    <x v="36"/>
    <s v="Sioux Falls"/>
    <x v="0"/>
    <n v="0.5"/>
    <n v="5500"/>
    <n v="2750"/>
    <n v="962.49999999999989"/>
    <n v="0.35"/>
  </r>
  <r>
    <x v="0"/>
    <n v="1185732"/>
    <x v="84"/>
    <x v="3"/>
    <x v="36"/>
    <s v="Sioux Falls"/>
    <x v="1"/>
    <n v="0.45000000000000007"/>
    <n v="3000"/>
    <n v="1350.0000000000002"/>
    <n v="405.00000000000006"/>
    <n v="0.3"/>
  </r>
  <r>
    <x v="0"/>
    <n v="1185732"/>
    <x v="84"/>
    <x v="3"/>
    <x v="36"/>
    <s v="Sioux Falls"/>
    <x v="2"/>
    <n v="0.4"/>
    <n v="2250"/>
    <n v="900"/>
    <n v="270"/>
    <n v="0.3"/>
  </r>
  <r>
    <x v="0"/>
    <n v="1185732"/>
    <x v="84"/>
    <x v="3"/>
    <x v="36"/>
    <s v="Sioux Falls"/>
    <x v="3"/>
    <n v="0.4"/>
    <n v="1750"/>
    <n v="700"/>
    <n v="210"/>
    <n v="0.3"/>
  </r>
  <r>
    <x v="0"/>
    <n v="1185732"/>
    <x v="84"/>
    <x v="3"/>
    <x v="36"/>
    <s v="Sioux Falls"/>
    <x v="4"/>
    <n v="0.5"/>
    <n v="2000"/>
    <n v="1000"/>
    <n v="350"/>
    <n v="0.35"/>
  </r>
  <r>
    <x v="0"/>
    <n v="1185732"/>
    <x v="84"/>
    <x v="3"/>
    <x v="36"/>
    <s v="Sioux Falls"/>
    <x v="5"/>
    <n v="0.55000000000000004"/>
    <n v="3750"/>
    <n v="2062.5"/>
    <n v="825"/>
    <n v="0.4"/>
  </r>
  <r>
    <x v="0"/>
    <n v="1185732"/>
    <x v="85"/>
    <x v="3"/>
    <x v="36"/>
    <s v="Sioux Falls"/>
    <x v="0"/>
    <n v="0.5"/>
    <n v="5250"/>
    <n v="2625"/>
    <n v="918.74999999999989"/>
    <n v="0.35"/>
  </r>
  <r>
    <x v="0"/>
    <n v="1185732"/>
    <x v="85"/>
    <x v="3"/>
    <x v="36"/>
    <s v="Sioux Falls"/>
    <x v="1"/>
    <n v="0.45000000000000007"/>
    <n v="3000"/>
    <n v="1350.0000000000002"/>
    <n v="405.00000000000006"/>
    <n v="0.3"/>
  </r>
  <r>
    <x v="0"/>
    <n v="1185732"/>
    <x v="85"/>
    <x v="3"/>
    <x v="36"/>
    <s v="Sioux Falls"/>
    <x v="2"/>
    <n v="0.4"/>
    <n v="2250"/>
    <n v="900"/>
    <n v="270"/>
    <n v="0.3"/>
  </r>
  <r>
    <x v="0"/>
    <n v="1185732"/>
    <x v="85"/>
    <x v="3"/>
    <x v="36"/>
    <s v="Sioux Falls"/>
    <x v="3"/>
    <n v="0.4"/>
    <n v="2000"/>
    <n v="800"/>
    <n v="240"/>
    <n v="0.3"/>
  </r>
  <r>
    <x v="0"/>
    <n v="1185732"/>
    <x v="85"/>
    <x v="3"/>
    <x v="36"/>
    <s v="Sioux Falls"/>
    <x v="4"/>
    <n v="0.5"/>
    <n v="1750"/>
    <n v="875"/>
    <n v="306.25"/>
    <n v="0.35"/>
  </r>
  <r>
    <x v="0"/>
    <n v="1185732"/>
    <x v="85"/>
    <x v="3"/>
    <x v="36"/>
    <s v="Sioux Falls"/>
    <x v="5"/>
    <n v="0.55000000000000004"/>
    <n v="3500"/>
    <n v="1925.0000000000002"/>
    <n v="770.00000000000011"/>
    <n v="0.4"/>
  </r>
  <r>
    <x v="0"/>
    <n v="1185732"/>
    <x v="8"/>
    <x v="3"/>
    <x v="36"/>
    <s v="Sioux Falls"/>
    <x v="0"/>
    <n v="0.4"/>
    <n v="4750"/>
    <n v="1900"/>
    <n v="665"/>
    <n v="0.35"/>
  </r>
  <r>
    <x v="0"/>
    <n v="1185732"/>
    <x v="8"/>
    <x v="3"/>
    <x v="36"/>
    <s v="Sioux Falls"/>
    <x v="1"/>
    <n v="0.35000000000000009"/>
    <n v="2750"/>
    <n v="962.50000000000023"/>
    <n v="288.75000000000006"/>
    <n v="0.3"/>
  </r>
  <r>
    <x v="0"/>
    <n v="1185732"/>
    <x v="8"/>
    <x v="3"/>
    <x v="36"/>
    <s v="Sioux Falls"/>
    <x v="2"/>
    <n v="0.30000000000000004"/>
    <n v="1750"/>
    <n v="525.00000000000011"/>
    <n v="157.50000000000003"/>
    <n v="0.3"/>
  </r>
  <r>
    <x v="0"/>
    <n v="1185732"/>
    <x v="8"/>
    <x v="3"/>
    <x v="36"/>
    <s v="Sioux Falls"/>
    <x v="3"/>
    <n v="0.30000000000000004"/>
    <n v="1500"/>
    <n v="450.00000000000006"/>
    <n v="135"/>
    <n v="0.3"/>
  </r>
  <r>
    <x v="0"/>
    <n v="1185732"/>
    <x v="8"/>
    <x v="3"/>
    <x v="36"/>
    <s v="Sioux Falls"/>
    <x v="4"/>
    <n v="0.4"/>
    <n v="1500"/>
    <n v="600"/>
    <n v="210"/>
    <n v="0.35"/>
  </r>
  <r>
    <x v="0"/>
    <n v="1185732"/>
    <x v="8"/>
    <x v="3"/>
    <x v="36"/>
    <s v="Sioux Falls"/>
    <x v="5"/>
    <n v="0.45"/>
    <n v="2250"/>
    <n v="1012.5"/>
    <n v="405"/>
    <n v="0.4"/>
  </r>
  <r>
    <x v="0"/>
    <n v="1185732"/>
    <x v="244"/>
    <x v="3"/>
    <x v="36"/>
    <s v="Sioux Falls"/>
    <x v="0"/>
    <n v="0.49999999999999994"/>
    <n v="4000"/>
    <n v="1999.9999999999998"/>
    <n v="699.99999999999989"/>
    <n v="0.35"/>
  </r>
  <r>
    <x v="0"/>
    <n v="1185732"/>
    <x v="244"/>
    <x v="3"/>
    <x v="36"/>
    <s v="Sioux Falls"/>
    <x v="1"/>
    <n v="0.4"/>
    <n v="2500"/>
    <n v="1000"/>
    <n v="300"/>
    <n v="0.3"/>
  </r>
  <r>
    <x v="0"/>
    <n v="1185732"/>
    <x v="244"/>
    <x v="3"/>
    <x v="36"/>
    <s v="Sioux Falls"/>
    <x v="2"/>
    <n v="0.4"/>
    <n v="1500"/>
    <n v="600"/>
    <n v="180"/>
    <n v="0.3"/>
  </r>
  <r>
    <x v="0"/>
    <n v="1185732"/>
    <x v="244"/>
    <x v="3"/>
    <x v="36"/>
    <s v="Sioux Falls"/>
    <x v="3"/>
    <n v="0.4"/>
    <n v="1250"/>
    <n v="500"/>
    <n v="150"/>
    <n v="0.3"/>
  </r>
  <r>
    <x v="0"/>
    <n v="1185732"/>
    <x v="244"/>
    <x v="3"/>
    <x v="36"/>
    <s v="Sioux Falls"/>
    <x v="4"/>
    <n v="0.49999999999999994"/>
    <n v="1250"/>
    <n v="624.99999999999989"/>
    <n v="218.74999999999994"/>
    <n v="0.35"/>
  </r>
  <r>
    <x v="0"/>
    <n v="1185732"/>
    <x v="244"/>
    <x v="3"/>
    <x v="36"/>
    <s v="Sioux Falls"/>
    <x v="5"/>
    <n v="0.54999999999999982"/>
    <n v="2500"/>
    <n v="1374.9999999999995"/>
    <n v="549.99999999999989"/>
    <n v="0.4"/>
  </r>
  <r>
    <x v="0"/>
    <n v="1185732"/>
    <x v="88"/>
    <x v="3"/>
    <x v="36"/>
    <s v="Sioux Falls"/>
    <x v="0"/>
    <n v="0.49999999999999994"/>
    <n v="4000"/>
    <n v="1999.9999999999998"/>
    <n v="699.99999999999989"/>
    <n v="0.35"/>
  </r>
  <r>
    <x v="0"/>
    <n v="1185732"/>
    <x v="88"/>
    <x v="3"/>
    <x v="36"/>
    <s v="Sioux Falls"/>
    <x v="1"/>
    <n v="0.4"/>
    <n v="2500"/>
    <n v="1000"/>
    <n v="300"/>
    <n v="0.3"/>
  </r>
  <r>
    <x v="0"/>
    <n v="1185732"/>
    <x v="88"/>
    <x v="3"/>
    <x v="36"/>
    <s v="Sioux Falls"/>
    <x v="2"/>
    <n v="0.4"/>
    <n v="1950"/>
    <n v="780"/>
    <n v="234"/>
    <n v="0.3"/>
  </r>
  <r>
    <x v="0"/>
    <n v="1185732"/>
    <x v="88"/>
    <x v="3"/>
    <x v="36"/>
    <s v="Sioux Falls"/>
    <x v="3"/>
    <n v="0.4"/>
    <n v="1750"/>
    <n v="700"/>
    <n v="210"/>
    <n v="0.3"/>
  </r>
  <r>
    <x v="0"/>
    <n v="1185732"/>
    <x v="88"/>
    <x v="3"/>
    <x v="36"/>
    <s v="Sioux Falls"/>
    <x v="4"/>
    <n v="0.6"/>
    <n v="1500"/>
    <n v="900"/>
    <n v="315"/>
    <n v="0.35"/>
  </r>
  <r>
    <x v="0"/>
    <n v="1185732"/>
    <x v="88"/>
    <x v="3"/>
    <x v="36"/>
    <s v="Sioux Falls"/>
    <x v="5"/>
    <n v="0.64999999999999991"/>
    <n v="2500"/>
    <n v="1624.9999999999998"/>
    <n v="650"/>
    <n v="0.4"/>
  </r>
  <r>
    <x v="0"/>
    <n v="1185732"/>
    <x v="89"/>
    <x v="3"/>
    <x v="36"/>
    <s v="Sioux Falls"/>
    <x v="0"/>
    <n v="0.6"/>
    <n v="5000"/>
    <n v="3000"/>
    <n v="1050"/>
    <n v="0.35"/>
  </r>
  <r>
    <x v="0"/>
    <n v="1185732"/>
    <x v="89"/>
    <x v="3"/>
    <x v="36"/>
    <s v="Sioux Falls"/>
    <x v="1"/>
    <n v="0.5"/>
    <n v="3000"/>
    <n v="1500"/>
    <n v="450"/>
    <n v="0.3"/>
  </r>
  <r>
    <x v="0"/>
    <n v="1185732"/>
    <x v="89"/>
    <x v="3"/>
    <x v="36"/>
    <s v="Sioux Falls"/>
    <x v="2"/>
    <n v="0.5"/>
    <n v="2500"/>
    <n v="1250"/>
    <n v="375"/>
    <n v="0.3"/>
  </r>
  <r>
    <x v="0"/>
    <n v="1185732"/>
    <x v="89"/>
    <x v="3"/>
    <x v="36"/>
    <s v="Sioux Falls"/>
    <x v="3"/>
    <n v="0.5"/>
    <n v="2000"/>
    <n v="1000"/>
    <n v="300"/>
    <n v="0.3"/>
  </r>
  <r>
    <x v="0"/>
    <n v="1185732"/>
    <x v="89"/>
    <x v="3"/>
    <x v="36"/>
    <s v="Sioux Falls"/>
    <x v="4"/>
    <n v="0.6"/>
    <n v="2000"/>
    <n v="1200"/>
    <n v="420"/>
    <n v="0.35"/>
  </r>
  <r>
    <x v="0"/>
    <n v="1185732"/>
    <x v="89"/>
    <x v="3"/>
    <x v="36"/>
    <s v="Sioux Falls"/>
    <x v="5"/>
    <n v="0.64999999999999991"/>
    <n v="3000"/>
    <n v="1949.9999999999998"/>
    <n v="780"/>
    <n v="0.4"/>
  </r>
  <r>
    <x v="0"/>
    <n v="1185732"/>
    <x v="212"/>
    <x v="3"/>
    <x v="37"/>
    <s v="Fargo"/>
    <x v="0"/>
    <n v="0.30000000000000004"/>
    <n v="4500"/>
    <n v="1350.0000000000002"/>
    <n v="405.00000000000006"/>
    <n v="0.3"/>
  </r>
  <r>
    <x v="0"/>
    <n v="1185732"/>
    <x v="212"/>
    <x v="3"/>
    <x v="37"/>
    <s v="Fargo"/>
    <x v="1"/>
    <n v="0.30000000000000004"/>
    <n v="2500"/>
    <n v="750.00000000000011"/>
    <n v="262.5"/>
    <n v="0.35"/>
  </r>
  <r>
    <x v="0"/>
    <n v="1185732"/>
    <x v="212"/>
    <x v="3"/>
    <x v="37"/>
    <s v="Fargo"/>
    <x v="2"/>
    <n v="0.20000000000000007"/>
    <n v="2500"/>
    <n v="500.00000000000017"/>
    <n v="150.00000000000006"/>
    <n v="0.3"/>
  </r>
  <r>
    <x v="0"/>
    <n v="1185732"/>
    <x v="212"/>
    <x v="3"/>
    <x v="37"/>
    <s v="Fargo"/>
    <x v="3"/>
    <n v="0.25000000000000006"/>
    <n v="1000"/>
    <n v="250.00000000000006"/>
    <n v="75.000000000000014"/>
    <n v="0.3"/>
  </r>
  <r>
    <x v="0"/>
    <n v="1185732"/>
    <x v="212"/>
    <x v="3"/>
    <x v="37"/>
    <s v="Fargo"/>
    <x v="4"/>
    <n v="0.39999999999999997"/>
    <n v="1500"/>
    <n v="600"/>
    <n v="300"/>
    <n v="0.5"/>
  </r>
  <r>
    <x v="0"/>
    <n v="1185732"/>
    <x v="212"/>
    <x v="3"/>
    <x v="37"/>
    <s v="Fargo"/>
    <x v="5"/>
    <n v="0.30000000000000004"/>
    <n v="2500"/>
    <n v="750.00000000000011"/>
    <n v="300.00000000000006"/>
    <n v="0.4"/>
  </r>
  <r>
    <x v="0"/>
    <n v="1185732"/>
    <x v="245"/>
    <x v="3"/>
    <x v="37"/>
    <s v="Fargo"/>
    <x v="0"/>
    <n v="0.30000000000000004"/>
    <n v="5000"/>
    <n v="1500.0000000000002"/>
    <n v="450.00000000000006"/>
    <n v="0.3"/>
  </r>
  <r>
    <x v="0"/>
    <n v="1185732"/>
    <x v="245"/>
    <x v="3"/>
    <x v="37"/>
    <s v="Fargo"/>
    <x v="1"/>
    <n v="0.30000000000000004"/>
    <n v="1500"/>
    <n v="450.00000000000006"/>
    <n v="157.5"/>
    <n v="0.35"/>
  </r>
  <r>
    <x v="0"/>
    <n v="1185732"/>
    <x v="245"/>
    <x v="3"/>
    <x v="37"/>
    <s v="Fargo"/>
    <x v="2"/>
    <n v="0.20000000000000007"/>
    <n v="2000"/>
    <n v="400.00000000000011"/>
    <n v="120.00000000000003"/>
    <n v="0.3"/>
  </r>
  <r>
    <x v="0"/>
    <n v="1185732"/>
    <x v="245"/>
    <x v="3"/>
    <x v="37"/>
    <s v="Fargo"/>
    <x v="3"/>
    <n v="0.25000000000000006"/>
    <n v="750"/>
    <n v="187.50000000000003"/>
    <n v="56.250000000000007"/>
    <n v="0.3"/>
  </r>
  <r>
    <x v="0"/>
    <n v="1185732"/>
    <x v="245"/>
    <x v="3"/>
    <x v="37"/>
    <s v="Fargo"/>
    <x v="4"/>
    <n v="0.39999999999999997"/>
    <n v="1500"/>
    <n v="600"/>
    <n v="300"/>
    <n v="0.5"/>
  </r>
  <r>
    <x v="0"/>
    <n v="1185732"/>
    <x v="245"/>
    <x v="3"/>
    <x v="37"/>
    <s v="Fargo"/>
    <x v="5"/>
    <n v="0.14999999999999997"/>
    <n v="2500"/>
    <n v="374.99999999999994"/>
    <n v="149.99999999999997"/>
    <n v="0.4"/>
  </r>
  <r>
    <x v="0"/>
    <n v="1185732"/>
    <x v="115"/>
    <x v="3"/>
    <x v="37"/>
    <s v="Fargo"/>
    <x v="0"/>
    <n v="0.20000000000000004"/>
    <n v="4700"/>
    <n v="940.00000000000023"/>
    <n v="282.00000000000006"/>
    <n v="0.3"/>
  </r>
  <r>
    <x v="0"/>
    <n v="1185732"/>
    <x v="115"/>
    <x v="3"/>
    <x v="37"/>
    <s v="Fargo"/>
    <x v="1"/>
    <n v="0.20000000000000004"/>
    <n v="1750"/>
    <n v="350.00000000000006"/>
    <n v="122.50000000000001"/>
    <n v="0.35"/>
  </r>
  <r>
    <x v="0"/>
    <n v="1185732"/>
    <x v="115"/>
    <x v="3"/>
    <x v="37"/>
    <s v="Fargo"/>
    <x v="2"/>
    <n v="0.10000000000000003"/>
    <n v="2250"/>
    <n v="225.00000000000009"/>
    <n v="67.500000000000028"/>
    <n v="0.3"/>
  </r>
  <r>
    <x v="0"/>
    <n v="1185732"/>
    <x v="115"/>
    <x v="3"/>
    <x v="37"/>
    <s v="Fargo"/>
    <x v="3"/>
    <n v="0.14999999999999997"/>
    <n v="1000"/>
    <n v="149.99999999999997"/>
    <n v="44.999999999999993"/>
    <n v="0.3"/>
  </r>
  <r>
    <x v="0"/>
    <n v="1185732"/>
    <x v="115"/>
    <x v="3"/>
    <x v="37"/>
    <s v="Fargo"/>
    <x v="4"/>
    <n v="0.30000000000000004"/>
    <n v="1500"/>
    <n v="450.00000000000006"/>
    <n v="225.00000000000003"/>
    <n v="0.5"/>
  </r>
  <r>
    <x v="0"/>
    <n v="1185732"/>
    <x v="115"/>
    <x v="3"/>
    <x v="37"/>
    <s v="Fargo"/>
    <x v="5"/>
    <n v="0.20000000000000004"/>
    <n v="2500"/>
    <n v="500.00000000000011"/>
    <n v="200.00000000000006"/>
    <n v="0.4"/>
  </r>
  <r>
    <x v="0"/>
    <n v="1185732"/>
    <x v="206"/>
    <x v="3"/>
    <x v="37"/>
    <s v="Fargo"/>
    <x v="0"/>
    <n v="0.20000000000000004"/>
    <n v="4750"/>
    <n v="950.00000000000023"/>
    <n v="285.00000000000006"/>
    <n v="0.3"/>
  </r>
  <r>
    <x v="0"/>
    <n v="1185732"/>
    <x v="206"/>
    <x v="3"/>
    <x v="37"/>
    <s v="Fargo"/>
    <x v="1"/>
    <n v="0.20000000000000004"/>
    <n v="1750"/>
    <n v="350.00000000000006"/>
    <n v="122.50000000000001"/>
    <n v="0.35"/>
  </r>
  <r>
    <x v="0"/>
    <n v="1185732"/>
    <x v="206"/>
    <x v="3"/>
    <x v="37"/>
    <s v="Fargo"/>
    <x v="2"/>
    <n v="0.10000000000000003"/>
    <n v="1750"/>
    <n v="175.00000000000006"/>
    <n v="52.500000000000014"/>
    <n v="0.3"/>
  </r>
  <r>
    <x v="0"/>
    <n v="1185732"/>
    <x v="206"/>
    <x v="3"/>
    <x v="37"/>
    <s v="Fargo"/>
    <x v="3"/>
    <n v="0.14999999999999997"/>
    <n v="1000"/>
    <n v="149.99999999999997"/>
    <n v="44.999999999999993"/>
    <n v="0.3"/>
  </r>
  <r>
    <x v="0"/>
    <n v="1185732"/>
    <x v="206"/>
    <x v="3"/>
    <x v="37"/>
    <s v="Fargo"/>
    <x v="4"/>
    <n v="0.6"/>
    <n v="1250"/>
    <n v="750"/>
    <n v="375"/>
    <n v="0.5"/>
  </r>
  <r>
    <x v="0"/>
    <n v="1185732"/>
    <x v="206"/>
    <x v="3"/>
    <x v="37"/>
    <s v="Fargo"/>
    <x v="5"/>
    <n v="0.5"/>
    <n v="2500"/>
    <n v="1250"/>
    <n v="500"/>
    <n v="0.4"/>
  </r>
  <r>
    <x v="0"/>
    <n v="1185732"/>
    <x v="246"/>
    <x v="3"/>
    <x v="37"/>
    <s v="Fargo"/>
    <x v="0"/>
    <n v="0.6"/>
    <n v="5200"/>
    <n v="3120"/>
    <n v="936"/>
    <n v="0.3"/>
  </r>
  <r>
    <x v="0"/>
    <n v="1185732"/>
    <x v="246"/>
    <x v="3"/>
    <x v="37"/>
    <s v="Fargo"/>
    <x v="1"/>
    <n v="0.4"/>
    <n v="2250"/>
    <n v="900"/>
    <n v="315"/>
    <n v="0.35"/>
  </r>
  <r>
    <x v="0"/>
    <n v="1185732"/>
    <x v="246"/>
    <x v="3"/>
    <x v="37"/>
    <s v="Fargo"/>
    <x v="2"/>
    <n v="0.35000000000000003"/>
    <n v="2000"/>
    <n v="700.00000000000011"/>
    <n v="210.00000000000003"/>
    <n v="0.3"/>
  </r>
  <r>
    <x v="0"/>
    <n v="1185732"/>
    <x v="246"/>
    <x v="3"/>
    <x v="37"/>
    <s v="Fargo"/>
    <x v="3"/>
    <n v="0.35000000000000003"/>
    <n v="1250"/>
    <n v="437.50000000000006"/>
    <n v="131.25"/>
    <n v="0.3"/>
  </r>
  <r>
    <x v="0"/>
    <n v="1185732"/>
    <x v="246"/>
    <x v="3"/>
    <x v="37"/>
    <s v="Fargo"/>
    <x v="4"/>
    <n v="0.44999999999999996"/>
    <n v="1500"/>
    <n v="674.99999999999989"/>
    <n v="337.49999999999994"/>
    <n v="0.5"/>
  </r>
  <r>
    <x v="0"/>
    <n v="1185732"/>
    <x v="246"/>
    <x v="3"/>
    <x v="37"/>
    <s v="Fargo"/>
    <x v="5"/>
    <n v="0.49999999999999994"/>
    <n v="2750"/>
    <n v="1374.9999999999998"/>
    <n v="549.99999999999989"/>
    <n v="0.4"/>
  </r>
  <r>
    <x v="0"/>
    <n v="1185732"/>
    <x v="247"/>
    <x v="3"/>
    <x v="37"/>
    <s v="Fargo"/>
    <x v="0"/>
    <n v="0.35000000000000003"/>
    <n v="5250"/>
    <n v="1837.5000000000002"/>
    <n v="551.25"/>
    <n v="0.3"/>
  </r>
  <r>
    <x v="0"/>
    <n v="1185732"/>
    <x v="247"/>
    <x v="3"/>
    <x v="37"/>
    <s v="Fargo"/>
    <x v="1"/>
    <n v="0.3000000000000001"/>
    <n v="2750"/>
    <n v="825.00000000000023"/>
    <n v="288.75000000000006"/>
    <n v="0.35"/>
  </r>
  <r>
    <x v="0"/>
    <n v="1185732"/>
    <x v="247"/>
    <x v="3"/>
    <x v="37"/>
    <s v="Fargo"/>
    <x v="2"/>
    <n v="0.25000000000000006"/>
    <n v="2000"/>
    <n v="500.00000000000011"/>
    <n v="150.00000000000003"/>
    <n v="0.3"/>
  </r>
  <r>
    <x v="0"/>
    <n v="1185732"/>
    <x v="247"/>
    <x v="3"/>
    <x v="37"/>
    <s v="Fargo"/>
    <x v="3"/>
    <n v="0.25000000000000006"/>
    <n v="1750"/>
    <n v="437.50000000000011"/>
    <n v="131.25000000000003"/>
    <n v="0.3"/>
  </r>
  <r>
    <x v="0"/>
    <n v="1185732"/>
    <x v="247"/>
    <x v="3"/>
    <x v="37"/>
    <s v="Fargo"/>
    <x v="4"/>
    <n v="0.35000000000000003"/>
    <n v="1750"/>
    <n v="612.50000000000011"/>
    <n v="306.25000000000006"/>
    <n v="0.5"/>
  </r>
  <r>
    <x v="0"/>
    <n v="1185732"/>
    <x v="247"/>
    <x v="3"/>
    <x v="37"/>
    <s v="Fargo"/>
    <x v="5"/>
    <n v="0.55000000000000004"/>
    <n v="3250"/>
    <n v="1787.5000000000002"/>
    <n v="715.00000000000011"/>
    <n v="0.4"/>
  </r>
  <r>
    <x v="0"/>
    <n v="1185732"/>
    <x v="116"/>
    <x v="3"/>
    <x v="37"/>
    <s v="Fargo"/>
    <x v="0"/>
    <n v="0.5"/>
    <n v="5500"/>
    <n v="2750"/>
    <n v="825"/>
    <n v="0.3"/>
  </r>
  <r>
    <x v="0"/>
    <n v="1185732"/>
    <x v="116"/>
    <x v="3"/>
    <x v="37"/>
    <s v="Fargo"/>
    <x v="1"/>
    <n v="0.45000000000000007"/>
    <n v="3000"/>
    <n v="1350.0000000000002"/>
    <n v="472.50000000000006"/>
    <n v="0.35"/>
  </r>
  <r>
    <x v="0"/>
    <n v="1185732"/>
    <x v="116"/>
    <x v="3"/>
    <x v="37"/>
    <s v="Fargo"/>
    <x v="2"/>
    <n v="0.4"/>
    <n v="2250"/>
    <n v="900"/>
    <n v="270"/>
    <n v="0.3"/>
  </r>
  <r>
    <x v="0"/>
    <n v="1185732"/>
    <x v="116"/>
    <x v="3"/>
    <x v="37"/>
    <s v="Fargo"/>
    <x v="3"/>
    <n v="0.4"/>
    <n v="1750"/>
    <n v="700"/>
    <n v="210"/>
    <n v="0.3"/>
  </r>
  <r>
    <x v="0"/>
    <n v="1185732"/>
    <x v="116"/>
    <x v="3"/>
    <x v="37"/>
    <s v="Fargo"/>
    <x v="4"/>
    <n v="0.5"/>
    <n v="2000"/>
    <n v="1000"/>
    <n v="500"/>
    <n v="0.5"/>
  </r>
  <r>
    <x v="0"/>
    <n v="1185732"/>
    <x v="116"/>
    <x v="3"/>
    <x v="37"/>
    <s v="Fargo"/>
    <x v="5"/>
    <n v="0.55000000000000004"/>
    <n v="3750"/>
    <n v="2062.5"/>
    <n v="825"/>
    <n v="0.4"/>
  </r>
  <r>
    <x v="0"/>
    <n v="1185732"/>
    <x v="208"/>
    <x v="3"/>
    <x v="37"/>
    <s v="Fargo"/>
    <x v="0"/>
    <n v="0.5"/>
    <n v="5250"/>
    <n v="2625"/>
    <n v="787.5"/>
    <n v="0.3"/>
  </r>
  <r>
    <x v="0"/>
    <n v="1185732"/>
    <x v="208"/>
    <x v="3"/>
    <x v="37"/>
    <s v="Fargo"/>
    <x v="1"/>
    <n v="0.45000000000000007"/>
    <n v="3000"/>
    <n v="1350.0000000000002"/>
    <n v="472.50000000000006"/>
    <n v="0.35"/>
  </r>
  <r>
    <x v="0"/>
    <n v="1185732"/>
    <x v="208"/>
    <x v="3"/>
    <x v="37"/>
    <s v="Fargo"/>
    <x v="2"/>
    <n v="0.4"/>
    <n v="2250"/>
    <n v="900"/>
    <n v="270"/>
    <n v="0.3"/>
  </r>
  <r>
    <x v="0"/>
    <n v="1185732"/>
    <x v="208"/>
    <x v="3"/>
    <x v="37"/>
    <s v="Fargo"/>
    <x v="3"/>
    <n v="0.4"/>
    <n v="2000"/>
    <n v="800"/>
    <n v="240"/>
    <n v="0.3"/>
  </r>
  <r>
    <x v="0"/>
    <n v="1185732"/>
    <x v="208"/>
    <x v="3"/>
    <x v="37"/>
    <s v="Fargo"/>
    <x v="4"/>
    <n v="0.5"/>
    <n v="1750"/>
    <n v="875"/>
    <n v="437.5"/>
    <n v="0.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9DB5BE-01D2-4C91-BE3A-C649FC15F8CD}" name="PivotTable4" cacheId="1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25:B64" firstHeaderRow="1" firstDataRow="1" firstDataCol="1"/>
  <pivotFields count="14">
    <pivotField showAll="0">
      <items count="5">
        <item x="1"/>
        <item x="3"/>
        <item x="2"/>
        <item x="0"/>
        <item t="default"/>
      </items>
    </pivotField>
    <pivotField showAll="0"/>
    <pivotField numFmtId="14" showAll="0">
      <items count="249">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42"/>
        <item x="79"/>
        <item x="119"/>
        <item x="1"/>
        <item x="91"/>
        <item x="231"/>
        <item x="37"/>
        <item x="103"/>
        <item x="167"/>
        <item x="125"/>
        <item x="25"/>
        <item x="227"/>
        <item x="216"/>
        <item x="181"/>
        <item x="146"/>
        <item x="193"/>
        <item x="68"/>
        <item x="14"/>
        <item x="59"/>
        <item x="115"/>
        <item x="173"/>
        <item x="80"/>
        <item x="137"/>
        <item x="2"/>
        <item x="234"/>
        <item x="92"/>
        <item x="38"/>
        <item x="158"/>
        <item x="104"/>
        <item x="126"/>
        <item x="26"/>
        <item x="217"/>
        <item x="182"/>
        <item x="147"/>
        <item x="194"/>
        <item x="15"/>
        <item x="69"/>
        <item x="50"/>
        <item x="60"/>
        <item x="206"/>
        <item x="81"/>
        <item x="138"/>
        <item x="3"/>
        <item x="235"/>
        <item x="93"/>
        <item x="39"/>
        <item x="159"/>
        <item x="105"/>
        <item x="127"/>
        <item x="27"/>
        <item x="218"/>
        <item x="183"/>
        <item x="148"/>
        <item x="195"/>
        <item x="16"/>
        <item x="51"/>
        <item x="70"/>
        <item x="174"/>
        <item x="61"/>
        <item x="246"/>
        <item x="82"/>
        <item x="213"/>
        <item x="4"/>
        <item x="139"/>
        <item x="120"/>
        <item x="236"/>
        <item x="94"/>
        <item x="160"/>
        <item x="40"/>
        <item x="128"/>
        <item x="106"/>
        <item x="168"/>
        <item x="28"/>
        <item x="219"/>
        <item x="184"/>
        <item x="149"/>
        <item x="196"/>
        <item x="17"/>
        <item x="71"/>
        <item x="175"/>
        <item x="52"/>
        <item x="247"/>
        <item x="207"/>
        <item x="243"/>
        <item x="83"/>
        <item x="121"/>
        <item x="5"/>
        <item x="95"/>
        <item x="232"/>
        <item x="41"/>
        <item x="107"/>
        <item x="169"/>
        <item x="129"/>
        <item x="29"/>
        <item x="228"/>
        <item x="220"/>
        <item x="185"/>
        <item x="150"/>
        <item x="197"/>
        <item x="72"/>
        <item x="18"/>
        <item x="62"/>
        <item x="116"/>
        <item x="176"/>
        <item x="84"/>
        <item x="140"/>
        <item x="6"/>
        <item x="237"/>
        <item x="96"/>
        <item x="42"/>
        <item x="161"/>
        <item x="108"/>
        <item x="130"/>
        <item x="30"/>
        <item x="221"/>
        <item x="186"/>
        <item x="151"/>
        <item x="198"/>
        <item x="73"/>
        <item x="53"/>
        <item x="19"/>
        <item x="208"/>
        <item x="117"/>
        <item x="177"/>
        <item x="85"/>
        <item x="141"/>
        <item x="7"/>
        <item x="238"/>
        <item x="97"/>
        <item x="43"/>
        <item x="162"/>
        <item x="109"/>
        <item x="131"/>
        <item x="31"/>
        <item x="222"/>
        <item x="187"/>
        <item x="152"/>
        <item x="199"/>
        <item x="20"/>
        <item x="54"/>
        <item x="74"/>
        <item x="178"/>
        <item x="63"/>
        <item x="86"/>
        <item x="214"/>
        <item x="8"/>
        <item x="142"/>
        <item x="122"/>
        <item x="239"/>
        <item x="98"/>
        <item x="163"/>
        <item x="44"/>
        <item x="132"/>
        <item x="110"/>
        <item x="170"/>
        <item x="32"/>
        <item x="223"/>
        <item x="188"/>
        <item x="153"/>
        <item x="200"/>
        <item x="21"/>
        <item x="75"/>
        <item x="179"/>
        <item x="55"/>
        <item x="209"/>
        <item x="244"/>
        <item x="87"/>
        <item x="123"/>
        <item x="9"/>
        <item x="99"/>
        <item x="233"/>
        <item x="45"/>
        <item x="111"/>
        <item x="171"/>
        <item x="133"/>
        <item x="33"/>
        <item x="229"/>
        <item x="224"/>
        <item x="189"/>
        <item x="154"/>
        <item x="201"/>
        <item x="22"/>
        <item x="76"/>
        <item x="56"/>
        <item x="64"/>
        <item x="210"/>
        <item x="88"/>
        <item x="143"/>
        <item x="10"/>
        <item x="240"/>
        <item x="100"/>
        <item x="46"/>
        <item x="164"/>
        <item x="112"/>
        <item x="134"/>
        <item x="34"/>
        <item x="225"/>
        <item x="190"/>
        <item x="155"/>
        <item x="202"/>
        <item x="23"/>
        <item x="77"/>
        <item x="57"/>
        <item x="65"/>
        <item x="211"/>
        <item x="89"/>
        <item x="144"/>
        <item x="11"/>
        <item x="241"/>
        <item x="101"/>
        <item x="47"/>
        <item x="165"/>
        <item x="113"/>
        <item x="135"/>
        <item x="35"/>
        <item x="226"/>
        <item x="191"/>
        <item x="156"/>
        <item x="203"/>
        <item t="default"/>
      </items>
    </pivotField>
    <pivotField showAll="0"/>
    <pivotField axis="axisRow" showAll="0">
      <items count="39">
        <item x="13"/>
        <item x="15"/>
        <item x="25"/>
        <item x="33"/>
        <item x="2"/>
        <item x="6"/>
        <item x="8"/>
        <item x="27"/>
        <item x="16"/>
        <item x="24"/>
        <item x="3"/>
        <item x="35"/>
        <item x="31"/>
        <item x="23"/>
        <item x="14"/>
        <item x="19"/>
        <item x="9"/>
        <item x="32"/>
        <item x="20"/>
        <item x="10"/>
        <item x="12"/>
        <item x="5"/>
        <item x="26"/>
        <item x="0"/>
        <item x="29"/>
        <item x="37"/>
        <item x="30"/>
        <item x="34"/>
        <item x="22"/>
        <item x="4"/>
        <item x="28"/>
        <item x="36"/>
        <item x="11"/>
        <item x="1"/>
        <item x="21"/>
        <item x="18"/>
        <item x="7"/>
        <item x="17"/>
        <item t="default"/>
      </items>
    </pivotField>
    <pivotField showAll="0"/>
    <pivotField showAll="0">
      <items count="7">
        <item x="0"/>
        <item x="5"/>
        <item x="1"/>
        <item x="3"/>
        <item x="4"/>
        <item x="2"/>
        <item t="default"/>
      </items>
    </pivotField>
    <pivotField numFmtId="164" showAll="0"/>
    <pivotField dataField="1" numFmtId="3" showAll="0"/>
    <pivotField numFmtId="165" showAll="0"/>
    <pivotField numFmtId="165" showAll="0"/>
    <pivotField numFmtId="9" showAll="0"/>
    <pivotField showAll="0" defaultSubtotal="0"/>
    <pivotField showAll="0" defaultSubtotal="0">
      <items count="14">
        <item x="0"/>
        <item x="1"/>
        <item x="2"/>
        <item x="3"/>
        <item x="4"/>
        <item x="5"/>
        <item x="6"/>
        <item x="7"/>
        <item x="8"/>
        <item x="9"/>
        <item x="10"/>
        <item x="11"/>
        <item x="12"/>
        <item x="13"/>
      </items>
    </pivotField>
  </pivotFields>
  <rowFields count="1">
    <field x="4"/>
  </rowFields>
  <rowItems count="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t="grand">
      <x/>
    </i>
  </rowItems>
  <colItems count="1">
    <i/>
  </colItems>
  <dataFields count="1">
    <dataField name="Sum of Units Sold"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8DE225-3548-4D64-99D0-B7F7A8CBC9A1}" name="PivotTable3" cacheId="1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7:B20" firstHeaderRow="1" firstDataRow="1" firstDataCol="1"/>
  <pivotFields count="14">
    <pivotField showAll="0">
      <items count="5">
        <item x="1"/>
        <item x="3"/>
        <item x="2"/>
        <item x="0"/>
        <item t="default"/>
      </items>
    </pivotField>
    <pivotField showAll="0"/>
    <pivotField axis="axisRow" numFmtId="14" showAll="0">
      <items count="249">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42"/>
        <item x="79"/>
        <item x="119"/>
        <item x="1"/>
        <item x="91"/>
        <item x="231"/>
        <item x="37"/>
        <item x="103"/>
        <item x="167"/>
        <item x="125"/>
        <item x="25"/>
        <item x="227"/>
        <item x="216"/>
        <item x="181"/>
        <item x="146"/>
        <item x="193"/>
        <item x="68"/>
        <item x="14"/>
        <item x="59"/>
        <item x="115"/>
        <item x="173"/>
        <item x="80"/>
        <item x="137"/>
        <item x="2"/>
        <item x="234"/>
        <item x="92"/>
        <item x="38"/>
        <item x="158"/>
        <item x="104"/>
        <item x="126"/>
        <item x="26"/>
        <item x="217"/>
        <item x="182"/>
        <item x="147"/>
        <item x="194"/>
        <item x="15"/>
        <item x="69"/>
        <item x="50"/>
        <item x="60"/>
        <item x="206"/>
        <item x="81"/>
        <item x="138"/>
        <item x="3"/>
        <item x="235"/>
        <item x="93"/>
        <item x="39"/>
        <item x="159"/>
        <item x="105"/>
        <item x="127"/>
        <item x="27"/>
        <item x="218"/>
        <item x="183"/>
        <item x="148"/>
        <item x="195"/>
        <item x="16"/>
        <item x="51"/>
        <item x="70"/>
        <item x="174"/>
        <item x="61"/>
        <item x="246"/>
        <item x="82"/>
        <item x="213"/>
        <item x="4"/>
        <item x="139"/>
        <item x="120"/>
        <item x="236"/>
        <item x="94"/>
        <item x="160"/>
        <item x="40"/>
        <item x="128"/>
        <item x="106"/>
        <item x="168"/>
        <item x="28"/>
        <item x="219"/>
        <item x="184"/>
        <item x="149"/>
        <item x="196"/>
        <item x="17"/>
        <item x="71"/>
        <item x="175"/>
        <item x="52"/>
        <item x="247"/>
        <item x="207"/>
        <item x="243"/>
        <item x="83"/>
        <item x="121"/>
        <item x="5"/>
        <item x="95"/>
        <item x="232"/>
        <item x="41"/>
        <item x="107"/>
        <item x="169"/>
        <item x="129"/>
        <item x="29"/>
        <item x="228"/>
        <item x="220"/>
        <item x="185"/>
        <item x="150"/>
        <item x="197"/>
        <item x="72"/>
        <item x="18"/>
        <item x="62"/>
        <item x="116"/>
        <item x="176"/>
        <item x="84"/>
        <item x="140"/>
        <item x="6"/>
        <item x="237"/>
        <item x="96"/>
        <item x="42"/>
        <item x="161"/>
        <item x="108"/>
        <item x="130"/>
        <item x="30"/>
        <item x="221"/>
        <item x="186"/>
        <item x="151"/>
        <item x="198"/>
        <item x="73"/>
        <item x="53"/>
        <item x="19"/>
        <item x="208"/>
        <item x="117"/>
        <item x="177"/>
        <item x="85"/>
        <item x="141"/>
        <item x="7"/>
        <item x="238"/>
        <item x="97"/>
        <item x="43"/>
        <item x="162"/>
        <item x="109"/>
        <item x="131"/>
        <item x="31"/>
        <item x="222"/>
        <item x="187"/>
        <item x="152"/>
        <item x="199"/>
        <item x="20"/>
        <item x="54"/>
        <item x="74"/>
        <item x="178"/>
        <item x="63"/>
        <item x="86"/>
        <item x="214"/>
        <item x="8"/>
        <item x="142"/>
        <item x="122"/>
        <item x="239"/>
        <item x="98"/>
        <item x="163"/>
        <item x="44"/>
        <item x="132"/>
        <item x="110"/>
        <item x="170"/>
        <item x="32"/>
        <item x="223"/>
        <item x="188"/>
        <item x="153"/>
        <item x="200"/>
        <item x="21"/>
        <item x="75"/>
        <item x="179"/>
        <item x="55"/>
        <item x="209"/>
        <item x="244"/>
        <item x="87"/>
        <item x="123"/>
        <item x="9"/>
        <item x="99"/>
        <item x="233"/>
        <item x="45"/>
        <item x="111"/>
        <item x="171"/>
        <item x="133"/>
        <item x="33"/>
        <item x="229"/>
        <item x="224"/>
        <item x="189"/>
        <item x="154"/>
        <item x="201"/>
        <item x="22"/>
        <item x="76"/>
        <item x="56"/>
        <item x="64"/>
        <item x="210"/>
        <item x="88"/>
        <item x="143"/>
        <item x="10"/>
        <item x="240"/>
        <item x="100"/>
        <item x="46"/>
        <item x="164"/>
        <item x="112"/>
        <item x="134"/>
        <item x="34"/>
        <item x="225"/>
        <item x="190"/>
        <item x="155"/>
        <item x="202"/>
        <item x="23"/>
        <item x="77"/>
        <item x="57"/>
        <item x="65"/>
        <item x="211"/>
        <item x="89"/>
        <item x="144"/>
        <item x="11"/>
        <item x="241"/>
        <item x="101"/>
        <item x="47"/>
        <item x="165"/>
        <item x="113"/>
        <item x="135"/>
        <item x="35"/>
        <item x="226"/>
        <item x="191"/>
        <item x="156"/>
        <item x="203"/>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164" showAll="0"/>
    <pivotField numFmtId="3" showAll="0"/>
    <pivotField dataField="1" numFmtId="165" showAll="0"/>
    <pivotField numFmtId="165" showAll="0"/>
    <pivotField numFmtId="9"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3"/>
    <field x="12"/>
    <field x="2"/>
  </rowFields>
  <rowItems count="13">
    <i>
      <x v="1"/>
    </i>
    <i>
      <x v="2"/>
    </i>
    <i>
      <x v="3"/>
    </i>
    <i>
      <x v="4"/>
    </i>
    <i>
      <x v="5"/>
    </i>
    <i>
      <x v="6"/>
    </i>
    <i>
      <x v="7"/>
    </i>
    <i>
      <x v="8"/>
    </i>
    <i>
      <x v="9"/>
    </i>
    <i>
      <x v="10"/>
    </i>
    <i>
      <x v="11"/>
    </i>
    <i>
      <x v="12"/>
    </i>
    <i t="grand">
      <x/>
    </i>
  </rowItems>
  <colItems count="1">
    <i/>
  </colItems>
  <dataFields count="1">
    <dataField name="Sum of Total Sales" fld="9" baseField="0" baseItem="0" numFmtId="169"/>
  </dataFields>
  <formats count="2">
    <format dxfId="87">
      <pivotArea collapsedLevelsAreSubtotals="1" fieldPosition="0">
        <references count="1">
          <reference field="13" count="1">
            <x v="1"/>
          </reference>
        </references>
      </pivotArea>
    </format>
    <format dxfId="86">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21E542-F11E-46A9-A99A-61FF17608BF1}" name="PivotTable2" cacheId="1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D4" firstHeaderRow="0" firstDataRow="1" firstDataCol="0"/>
  <pivotFields count="14">
    <pivotField showAll="0">
      <items count="5">
        <item x="1"/>
        <item x="3"/>
        <item x="2"/>
        <item x="0"/>
        <item t="default"/>
      </items>
    </pivotField>
    <pivotField showAll="0"/>
    <pivotField numFmtId="14" showAll="0">
      <items count="249">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42"/>
        <item x="79"/>
        <item x="119"/>
        <item x="1"/>
        <item x="91"/>
        <item x="231"/>
        <item x="37"/>
        <item x="103"/>
        <item x="167"/>
        <item x="125"/>
        <item x="25"/>
        <item x="227"/>
        <item x="216"/>
        <item x="181"/>
        <item x="146"/>
        <item x="193"/>
        <item x="68"/>
        <item x="14"/>
        <item x="59"/>
        <item x="115"/>
        <item x="173"/>
        <item x="80"/>
        <item x="137"/>
        <item x="2"/>
        <item x="234"/>
        <item x="92"/>
        <item x="38"/>
        <item x="158"/>
        <item x="104"/>
        <item x="126"/>
        <item x="26"/>
        <item x="217"/>
        <item x="182"/>
        <item x="147"/>
        <item x="194"/>
        <item x="15"/>
        <item x="69"/>
        <item x="50"/>
        <item x="60"/>
        <item x="206"/>
        <item x="81"/>
        <item x="138"/>
        <item x="3"/>
        <item x="235"/>
        <item x="93"/>
        <item x="39"/>
        <item x="159"/>
        <item x="105"/>
        <item x="127"/>
        <item x="27"/>
        <item x="218"/>
        <item x="183"/>
        <item x="148"/>
        <item x="195"/>
        <item x="16"/>
        <item x="51"/>
        <item x="70"/>
        <item x="174"/>
        <item x="61"/>
        <item x="246"/>
        <item x="82"/>
        <item x="213"/>
        <item x="4"/>
        <item x="139"/>
        <item x="120"/>
        <item x="236"/>
        <item x="94"/>
        <item x="160"/>
        <item x="40"/>
        <item x="128"/>
        <item x="106"/>
        <item x="168"/>
        <item x="28"/>
        <item x="219"/>
        <item x="184"/>
        <item x="149"/>
        <item x="196"/>
        <item x="17"/>
        <item x="71"/>
        <item x="175"/>
        <item x="52"/>
        <item x="247"/>
        <item x="207"/>
        <item x="243"/>
        <item x="83"/>
        <item x="121"/>
        <item x="5"/>
        <item x="95"/>
        <item x="232"/>
        <item x="41"/>
        <item x="107"/>
        <item x="169"/>
        <item x="129"/>
        <item x="29"/>
        <item x="228"/>
        <item x="220"/>
        <item x="185"/>
        <item x="150"/>
        <item x="197"/>
        <item x="72"/>
        <item x="18"/>
        <item x="62"/>
        <item x="116"/>
        <item x="176"/>
        <item x="84"/>
        <item x="140"/>
        <item x="6"/>
        <item x="237"/>
        <item x="96"/>
        <item x="42"/>
        <item x="161"/>
        <item x="108"/>
        <item x="130"/>
        <item x="30"/>
        <item x="221"/>
        <item x="186"/>
        <item x="151"/>
        <item x="198"/>
        <item x="73"/>
        <item x="53"/>
        <item x="19"/>
        <item x="208"/>
        <item x="117"/>
        <item x="177"/>
        <item x="85"/>
        <item x="141"/>
        <item x="7"/>
        <item x="238"/>
        <item x="97"/>
        <item x="43"/>
        <item x="162"/>
        <item x="109"/>
        <item x="131"/>
        <item x="31"/>
        <item x="222"/>
        <item x="187"/>
        <item x="152"/>
        <item x="199"/>
        <item x="20"/>
        <item x="54"/>
        <item x="74"/>
        <item x="178"/>
        <item x="63"/>
        <item x="86"/>
        <item x="214"/>
        <item x="8"/>
        <item x="142"/>
        <item x="122"/>
        <item x="239"/>
        <item x="98"/>
        <item x="163"/>
        <item x="44"/>
        <item x="132"/>
        <item x="110"/>
        <item x="170"/>
        <item x="32"/>
        <item x="223"/>
        <item x="188"/>
        <item x="153"/>
        <item x="200"/>
        <item x="21"/>
        <item x="75"/>
        <item x="179"/>
        <item x="55"/>
        <item x="209"/>
        <item x="244"/>
        <item x="87"/>
        <item x="123"/>
        <item x="9"/>
        <item x="99"/>
        <item x="233"/>
        <item x="45"/>
        <item x="111"/>
        <item x="171"/>
        <item x="133"/>
        <item x="33"/>
        <item x="229"/>
        <item x="224"/>
        <item x="189"/>
        <item x="154"/>
        <item x="201"/>
        <item x="22"/>
        <item x="76"/>
        <item x="56"/>
        <item x="64"/>
        <item x="210"/>
        <item x="88"/>
        <item x="143"/>
        <item x="10"/>
        <item x="240"/>
        <item x="100"/>
        <item x="46"/>
        <item x="164"/>
        <item x="112"/>
        <item x="134"/>
        <item x="34"/>
        <item x="225"/>
        <item x="190"/>
        <item x="155"/>
        <item x="202"/>
        <item x="23"/>
        <item x="77"/>
        <item x="57"/>
        <item x="65"/>
        <item x="211"/>
        <item x="89"/>
        <item x="144"/>
        <item x="11"/>
        <item x="241"/>
        <item x="101"/>
        <item x="47"/>
        <item x="165"/>
        <item x="113"/>
        <item x="135"/>
        <item x="35"/>
        <item x="226"/>
        <item x="191"/>
        <item x="156"/>
        <item x="203"/>
        <item t="default"/>
      </items>
    </pivotField>
    <pivotField showAll="0"/>
    <pivotField showAll="0"/>
    <pivotField showAll="0"/>
    <pivotField showAll="0">
      <items count="7">
        <item x="0"/>
        <item x="5"/>
        <item x="1"/>
        <item x="3"/>
        <item x="4"/>
        <item x="2"/>
        <item t="default"/>
      </items>
    </pivotField>
    <pivotField numFmtId="164" showAll="0"/>
    <pivotField dataField="1" numFmtId="3" showAll="0"/>
    <pivotField dataField="1" numFmtId="165" showAll="0"/>
    <pivotField dataField="1" numFmtId="165" showAll="0"/>
    <pivotField dataField="1"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i="1">
      <x v="1"/>
    </i>
    <i i="2">
      <x v="2"/>
    </i>
    <i i="3">
      <x v="3"/>
    </i>
  </colItems>
  <dataFields count="4">
    <dataField name="Sum of Units Sold" fld="8" baseField="0" baseItem="0"/>
    <dataField name="Sum of Total Sales" fld="9" baseField="0" baseItem="0"/>
    <dataField name="Sum of Operating Profit" fld="10" baseField="0" baseItem="0"/>
    <dataField name="Average of Operating Margin" fld="11"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DD255BF9-B0C7-4DE6-AAEE-BEDE401BBCC6}" sourceName="Retailer">
  <pivotTables>
    <pivotTable tabId="7" name="PivotTable3"/>
    <pivotTable tabId="7" name="PivotTable2"/>
    <pivotTable tabId="7" name="PivotTable4"/>
  </pivotTables>
  <data>
    <tabular pivotCacheId="834832378">
      <items count="4">
        <i x="1"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verage_Brand" xr10:uid="{240F4718-B463-446A-AEE1-030FDC43682D}" sourceName="Beverage Brand">
  <pivotTables>
    <pivotTable tabId="7" name="PivotTable3"/>
    <pivotTable tabId="7" name="PivotTable2"/>
    <pivotTable tabId="7" name="PivotTable4"/>
  </pivotTables>
  <data>
    <tabular pivotCacheId="834832378">
      <items count="6">
        <i x="0" s="1"/>
        <i x="5" s="1"/>
        <i x="1" s="1"/>
        <i x="3"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448DE62-93F6-41AA-97BA-EBEB36CF5830}" sourceName="Region">
  <pivotTables>
    <pivotTable tabId="7" name="PivotTable3"/>
  </pivotTables>
  <data>
    <tabular pivotCacheId="834832378">
      <items count="5">
        <i x="3" s="1"/>
        <i x="0" s="1"/>
        <i x="1"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ailer" xr10:uid="{096E0A05-C53B-4813-89F3-0523300C47D1}" cache="Slicer_Retailer" caption="Retailer" style="SlicerStyleLight1 2" rowHeight="234950"/>
  <slicer name="Beverage Brand" xr10:uid="{66D95F98-C8CC-4D6E-B141-BDC1D47C903F}" cache="Slicer_Beverage_Brand" caption="Beverage Brand" style="SlicerStyleLight1 2" rowHeight="234950"/>
  <slicer name="Region" xr10:uid="{FFE579A7-BF97-4B3D-B936-12EA7AF2433F}" cache="Slicer_Region" caption="Region" style="SlicerStyleLight1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447282C-AC57-4CF3-9442-08AAFDFABD6F}" name="Table1" displayName="Table1" ref="A1:L3000" totalsRowShown="0" headerRowDxfId="88" dataDxfId="89">
  <autoFilter ref="A1:L3000" xr:uid="{D447282C-AC57-4CF3-9442-08AAFDFABD6F}"/>
  <tableColumns count="12">
    <tableColumn id="1" xr3:uid="{51767C49-80A6-452E-AE85-FA4BF1D0ED52}" name="Retailer" dataDxfId="101"/>
    <tableColumn id="2" xr3:uid="{73331959-49DB-4364-B33C-98A069761966}" name="Retailer ID" dataDxfId="100"/>
    <tableColumn id="3" xr3:uid="{0B885FB9-24D1-4045-9113-44BD19B72311}" name="Invoice Date" dataDxfId="99"/>
    <tableColumn id="4" xr3:uid="{40CBBEDF-59CB-436A-ABA9-EECB08E75A20}" name="Region" dataDxfId="98"/>
    <tableColumn id="5" xr3:uid="{9A5B9E35-D3F6-421D-A9B6-ED023638E4B2}" name="State" dataDxfId="97"/>
    <tableColumn id="6" xr3:uid="{C84D4B70-0BF4-43AF-9673-443D09BBB003}" name="City" dataDxfId="96"/>
    <tableColumn id="7" xr3:uid="{4524300A-E847-42C1-9F30-880A982081B1}" name="Beverage Brand" dataDxfId="95"/>
    <tableColumn id="8" xr3:uid="{92E8779E-FCAF-4B85-B230-1E45A640DCAE}" name="Price per Unit" dataDxfId="94"/>
    <tableColumn id="9" xr3:uid="{950953BE-7CEB-47DB-A49F-F8728A716AED}" name="Units Sold" dataDxfId="93"/>
    <tableColumn id="10" xr3:uid="{7B216118-B62D-420E-B3B3-6BEA0F3CEB3E}" name="Total Sales" dataDxfId="92">
      <calculatedColumnFormula>H2*I2</calculatedColumnFormula>
    </tableColumn>
    <tableColumn id="11" xr3:uid="{9F9265FB-00AC-4400-BC6A-E8323FBCFF4B}" name="Operating Profit" dataDxfId="91">
      <calculatedColumnFormula>J2*L2</calculatedColumnFormula>
    </tableColumn>
    <tableColumn id="12" xr3:uid="{F8021682-D5ED-4E50-8968-ABA021D7561F}" name="Operating Margin" dataDxfId="90"/>
  </tableColumns>
  <tableStyleInfo name="TableStyleMedium1"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 xr10:uid="{D6FE22B0-909A-4246-9859-632676B76AB1}" sourceName="Invoice Date">
  <pivotTables>
    <pivotTable tabId="7" name="PivotTable3"/>
    <pivotTable tabId="7" name="PivotTable2"/>
    <pivotTable tabId="7" name="PivotTable4"/>
  </pivotTables>
  <state minimalRefreshVersion="6" lastRefreshVersion="6" pivotCacheId="834832378" filterType="unknown">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voice Date" xr10:uid="{2DA2C928-31B9-4F6E-A269-3EBB046EBD64}" cache="NativeTimeline_Invoice_Date" caption="Sales Period" level="2" selectionLevel="2" scrollPosition="2021-01-01T00:00:00" style="TimeSlicerStyleLight1 2"/>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EA9DC-5749-48FA-9027-3518D981EDE3}">
  <dimension ref="A3:E64"/>
  <sheetViews>
    <sheetView topLeftCell="A16" workbookViewId="0">
      <selection activeCell="A28" sqref="A28"/>
    </sheetView>
  </sheetViews>
  <sheetFormatPr defaultRowHeight="14.4"/>
  <cols>
    <col min="1" max="1" width="13.109375" bestFit="1" customWidth="1"/>
    <col min="2" max="2" width="16" bestFit="1" customWidth="1"/>
    <col min="3" max="3" width="21.109375" bestFit="1" customWidth="1"/>
    <col min="4" max="4" width="25.77734375" bestFit="1" customWidth="1"/>
  </cols>
  <sheetData>
    <row r="3" spans="1:4">
      <c r="A3" t="s">
        <v>108</v>
      </c>
      <c r="B3" t="s">
        <v>106</v>
      </c>
      <c r="C3" t="s">
        <v>107</v>
      </c>
      <c r="D3" t="s">
        <v>109</v>
      </c>
    </row>
    <row r="4" spans="1:4">
      <c r="A4" s="21">
        <v>14521100</v>
      </c>
      <c r="B4" s="21">
        <v>7366717.5</v>
      </c>
      <c r="C4" s="21">
        <v>2705068.75</v>
      </c>
      <c r="D4" s="21">
        <v>0.36670556852283737</v>
      </c>
    </row>
    <row r="7" spans="1:4">
      <c r="A7" s="32" t="s">
        <v>113</v>
      </c>
      <c r="B7" t="s">
        <v>106</v>
      </c>
    </row>
    <row r="8" spans="1:4">
      <c r="A8" s="33" t="s">
        <v>115</v>
      </c>
      <c r="B8" s="34">
        <v>433375</v>
      </c>
    </row>
    <row r="9" spans="1:4">
      <c r="A9" s="33" t="s">
        <v>116</v>
      </c>
      <c r="B9" s="34">
        <v>409850</v>
      </c>
    </row>
    <row r="10" spans="1:4">
      <c r="A10" s="33" t="s">
        <v>117</v>
      </c>
      <c r="B10" s="34">
        <v>417392.5</v>
      </c>
    </row>
    <row r="11" spans="1:4">
      <c r="A11" s="33" t="s">
        <v>118</v>
      </c>
      <c r="B11" s="34">
        <v>429412.5</v>
      </c>
    </row>
    <row r="12" spans="1:4">
      <c r="A12" s="33" t="s">
        <v>119</v>
      </c>
      <c r="B12" s="34">
        <v>558602.5</v>
      </c>
    </row>
    <row r="13" spans="1:4">
      <c r="A13" s="33" t="s">
        <v>120</v>
      </c>
      <c r="B13" s="34">
        <v>773562.5</v>
      </c>
    </row>
    <row r="14" spans="1:4">
      <c r="A14" s="33" t="s">
        <v>121</v>
      </c>
      <c r="B14" s="34">
        <v>895062.5</v>
      </c>
    </row>
    <row r="15" spans="1:4">
      <c r="A15" s="33" t="s">
        <v>122</v>
      </c>
      <c r="B15" s="34">
        <v>815750</v>
      </c>
    </row>
    <row r="16" spans="1:4">
      <c r="A16" s="33" t="s">
        <v>123</v>
      </c>
      <c r="B16" s="34">
        <v>584537.5</v>
      </c>
    </row>
    <row r="17" spans="1:5">
      <c r="A17" s="33" t="s">
        <v>124</v>
      </c>
      <c r="B17" s="34">
        <v>523675</v>
      </c>
    </row>
    <row r="18" spans="1:5">
      <c r="A18" s="33" t="s">
        <v>125</v>
      </c>
      <c r="B18" s="34">
        <v>658510</v>
      </c>
    </row>
    <row r="19" spans="1:5">
      <c r="A19" s="33" t="s">
        <v>126</v>
      </c>
      <c r="B19" s="34">
        <v>866987.5</v>
      </c>
    </row>
    <row r="20" spans="1:5">
      <c r="A20" s="33" t="s">
        <v>114</v>
      </c>
      <c r="B20" s="34">
        <v>7366717.5</v>
      </c>
    </row>
    <row r="25" spans="1:5">
      <c r="A25" s="32" t="s">
        <v>113</v>
      </c>
      <c r="B25" t="s">
        <v>108</v>
      </c>
      <c r="D25" s="36" t="s">
        <v>127</v>
      </c>
      <c r="E25" s="36" t="s">
        <v>128</v>
      </c>
    </row>
    <row r="26" spans="1:5">
      <c r="A26" s="33" t="s">
        <v>54</v>
      </c>
      <c r="B26" s="21">
        <v>408500</v>
      </c>
      <c r="D26" t="str">
        <f>A26</f>
        <v>Alabama</v>
      </c>
      <c r="E26" s="35">
        <f>B26</f>
        <v>408500</v>
      </c>
    </row>
    <row r="27" spans="1:5">
      <c r="A27" s="33" t="s">
        <v>58</v>
      </c>
      <c r="B27" s="21">
        <v>312250</v>
      </c>
      <c r="D27" t="str">
        <f t="shared" ref="D27:E63" si="0">A27</f>
        <v>Alaska</v>
      </c>
      <c r="E27" s="35">
        <f t="shared" si="0"/>
        <v>312250</v>
      </c>
    </row>
    <row r="28" spans="1:5">
      <c r="A28" s="33" t="s">
        <v>79</v>
      </c>
      <c r="B28" s="21">
        <v>331500</v>
      </c>
      <c r="D28" t="str">
        <f t="shared" si="0"/>
        <v>Arizona</v>
      </c>
      <c r="E28" s="35">
        <f t="shared" si="0"/>
        <v>331500</v>
      </c>
    </row>
    <row r="29" spans="1:5">
      <c r="A29" s="33" t="s">
        <v>95</v>
      </c>
      <c r="B29" s="21">
        <v>255350</v>
      </c>
      <c r="D29" t="str">
        <f t="shared" si="0"/>
        <v>Arkansas</v>
      </c>
      <c r="E29" s="35">
        <f t="shared" si="0"/>
        <v>255350</v>
      </c>
    </row>
    <row r="30" spans="1:5">
      <c r="A30" s="33" t="s">
        <v>27</v>
      </c>
      <c r="B30" s="21">
        <v>1037250</v>
      </c>
      <c r="D30" t="str">
        <f t="shared" si="0"/>
        <v>California</v>
      </c>
      <c r="E30" s="35">
        <f t="shared" si="0"/>
        <v>1037250</v>
      </c>
    </row>
    <row r="31" spans="1:5">
      <c r="A31" s="33" t="s">
        <v>39</v>
      </c>
      <c r="B31" s="21">
        <v>324250</v>
      </c>
      <c r="D31" t="str">
        <f t="shared" si="0"/>
        <v>Colorado</v>
      </c>
      <c r="E31" s="35">
        <f t="shared" si="0"/>
        <v>324250</v>
      </c>
    </row>
    <row r="32" spans="1:5">
      <c r="A32" s="33" t="s">
        <v>44</v>
      </c>
      <c r="B32" s="21">
        <v>1051700</v>
      </c>
      <c r="D32" t="str">
        <f t="shared" si="0"/>
        <v>Florida</v>
      </c>
      <c r="E32" s="35">
        <f t="shared" si="0"/>
        <v>1051700</v>
      </c>
    </row>
    <row r="33" spans="1:5">
      <c r="A33" s="33" t="s">
        <v>83</v>
      </c>
      <c r="B33" s="21">
        <v>579350</v>
      </c>
      <c r="D33" t="str">
        <f t="shared" si="0"/>
        <v>Georgia</v>
      </c>
      <c r="E33" s="35">
        <f t="shared" si="0"/>
        <v>579350</v>
      </c>
    </row>
    <row r="34" spans="1:5">
      <c r="A34" s="33" t="s">
        <v>60</v>
      </c>
      <c r="B34" s="21">
        <v>353500</v>
      </c>
      <c r="D34" t="str">
        <f t="shared" si="0"/>
        <v>Hawaii</v>
      </c>
      <c r="E34" s="35">
        <f t="shared" si="0"/>
        <v>353500</v>
      </c>
    </row>
    <row r="35" spans="1:5">
      <c r="A35" s="33" t="s">
        <v>77</v>
      </c>
      <c r="B35" s="21">
        <v>288250</v>
      </c>
      <c r="D35" t="str">
        <f t="shared" si="0"/>
        <v>Idaho</v>
      </c>
      <c r="E35" s="35">
        <f t="shared" si="0"/>
        <v>288250</v>
      </c>
    </row>
    <row r="36" spans="1:5">
      <c r="A36" s="33" t="s">
        <v>32</v>
      </c>
      <c r="B36" s="21">
        <v>185600</v>
      </c>
      <c r="D36" t="str">
        <f t="shared" si="0"/>
        <v>Illinois</v>
      </c>
      <c r="E36" s="35">
        <f t="shared" si="0"/>
        <v>185600</v>
      </c>
    </row>
    <row r="37" spans="1:5">
      <c r="A37" s="33" t="s">
        <v>99</v>
      </c>
      <c r="B37" s="21">
        <v>180600</v>
      </c>
      <c r="D37" t="str">
        <f t="shared" si="0"/>
        <v>Kansas</v>
      </c>
      <c r="E37" s="35">
        <f t="shared" si="0"/>
        <v>180600</v>
      </c>
    </row>
    <row r="38" spans="1:5">
      <c r="A38" s="33" t="s">
        <v>91</v>
      </c>
      <c r="B38" s="21">
        <v>363350</v>
      </c>
      <c r="D38" t="str">
        <f t="shared" si="0"/>
        <v>Kentucky</v>
      </c>
      <c r="E38" s="35">
        <f t="shared" si="0"/>
        <v>363350</v>
      </c>
    </row>
    <row r="39" spans="1:5">
      <c r="A39" s="33" t="s">
        <v>75</v>
      </c>
      <c r="B39" s="21">
        <v>412250</v>
      </c>
      <c r="D39" t="str">
        <f t="shared" si="0"/>
        <v>Louisiana</v>
      </c>
      <c r="E39" s="35">
        <f t="shared" si="0"/>
        <v>412250</v>
      </c>
    </row>
    <row r="40" spans="1:5">
      <c r="A40" s="33" t="s">
        <v>56</v>
      </c>
      <c r="B40" s="21">
        <v>172600</v>
      </c>
      <c r="D40" t="str">
        <f t="shared" si="0"/>
        <v>Maine</v>
      </c>
      <c r="E40" s="35">
        <f t="shared" si="0"/>
        <v>172600</v>
      </c>
    </row>
    <row r="41" spans="1:5">
      <c r="A41" s="33" t="s">
        <v>68</v>
      </c>
      <c r="B41" s="21">
        <v>280350</v>
      </c>
      <c r="D41" t="str">
        <f t="shared" si="0"/>
        <v>Michigan</v>
      </c>
      <c r="E41" s="35">
        <f t="shared" si="0"/>
        <v>280350</v>
      </c>
    </row>
    <row r="42" spans="1:5">
      <c r="A42" s="33" t="s">
        <v>46</v>
      </c>
      <c r="B42" s="21">
        <v>156850</v>
      </c>
      <c r="D42" t="str">
        <f t="shared" si="0"/>
        <v>Minnesota</v>
      </c>
      <c r="E42" s="35">
        <f t="shared" si="0"/>
        <v>156850</v>
      </c>
    </row>
    <row r="43" spans="1:5">
      <c r="A43" s="33" t="s">
        <v>93</v>
      </c>
      <c r="B43" s="21">
        <v>309350</v>
      </c>
      <c r="D43" t="str">
        <f t="shared" si="0"/>
        <v>Mississippi</v>
      </c>
      <c r="E43" s="35">
        <f t="shared" si="0"/>
        <v>309350</v>
      </c>
    </row>
    <row r="44" spans="1:5">
      <c r="A44" s="33" t="s">
        <v>70</v>
      </c>
      <c r="B44" s="21">
        <v>316350</v>
      </c>
      <c r="D44" t="str">
        <f t="shared" si="0"/>
        <v>Missouri</v>
      </c>
      <c r="E44" s="35">
        <f t="shared" si="0"/>
        <v>316350</v>
      </c>
    </row>
    <row r="45" spans="1:5">
      <c r="A45" s="33" t="s">
        <v>48</v>
      </c>
      <c r="B45" s="21">
        <v>328000</v>
      </c>
      <c r="D45" t="str">
        <f t="shared" si="0"/>
        <v>Montana</v>
      </c>
      <c r="E45" s="35">
        <f t="shared" si="0"/>
        <v>328000</v>
      </c>
    </row>
    <row r="46" spans="1:5">
      <c r="A46" s="33" t="s">
        <v>52</v>
      </c>
      <c r="B46" s="21">
        <v>136350</v>
      </c>
      <c r="D46" t="str">
        <f t="shared" si="0"/>
        <v>Nebraska</v>
      </c>
      <c r="E46" s="35">
        <f t="shared" si="0"/>
        <v>136350</v>
      </c>
    </row>
    <row r="47" spans="1:5">
      <c r="A47" s="33" t="s">
        <v>37</v>
      </c>
      <c r="B47" s="21">
        <v>324000</v>
      </c>
      <c r="D47" t="str">
        <f t="shared" si="0"/>
        <v>Nevada</v>
      </c>
      <c r="E47" s="35">
        <f t="shared" si="0"/>
        <v>324000</v>
      </c>
    </row>
    <row r="48" spans="1:5">
      <c r="A48" s="33" t="s">
        <v>81</v>
      </c>
      <c r="B48" s="21">
        <v>313500</v>
      </c>
      <c r="D48" t="str">
        <f t="shared" si="0"/>
        <v>New Mexico</v>
      </c>
      <c r="E48" s="35">
        <f t="shared" si="0"/>
        <v>313500</v>
      </c>
    </row>
    <row r="49" spans="1:5">
      <c r="A49" s="33" t="s">
        <v>14</v>
      </c>
      <c r="B49" s="21">
        <v>1125200</v>
      </c>
      <c r="D49" t="str">
        <f t="shared" si="0"/>
        <v>New York</v>
      </c>
      <c r="E49" s="35">
        <f t="shared" si="0"/>
        <v>1125200</v>
      </c>
    </row>
    <row r="50" spans="1:5">
      <c r="A50" s="33" t="s">
        <v>87</v>
      </c>
      <c r="B50" s="21">
        <v>399350</v>
      </c>
      <c r="D50" t="str">
        <f t="shared" si="0"/>
        <v>North Carolina</v>
      </c>
      <c r="E50" s="35">
        <f t="shared" si="0"/>
        <v>399350</v>
      </c>
    </row>
    <row r="51" spans="1:5">
      <c r="A51" s="33" t="s">
        <v>103</v>
      </c>
      <c r="B51" s="21">
        <v>118650</v>
      </c>
      <c r="D51" t="str">
        <f t="shared" si="0"/>
        <v>North Dakota</v>
      </c>
      <c r="E51" s="35">
        <f t="shared" si="0"/>
        <v>118650</v>
      </c>
    </row>
    <row r="52" spans="1:5">
      <c r="A52" s="33" t="s">
        <v>89</v>
      </c>
      <c r="B52" s="21">
        <v>203600</v>
      </c>
      <c r="D52" t="str">
        <f t="shared" si="0"/>
        <v>Ohio</v>
      </c>
      <c r="E52" s="35">
        <f t="shared" si="0"/>
        <v>203600</v>
      </c>
    </row>
    <row r="53" spans="1:5">
      <c r="A53" s="33" t="s">
        <v>97</v>
      </c>
      <c r="B53" s="21">
        <v>237350</v>
      </c>
      <c r="D53" t="str">
        <f t="shared" si="0"/>
        <v>Oklahoma</v>
      </c>
      <c r="E53" s="35">
        <f t="shared" si="0"/>
        <v>237350</v>
      </c>
    </row>
    <row r="54" spans="1:5">
      <c r="A54" s="33" t="s">
        <v>74</v>
      </c>
      <c r="B54" s="21">
        <v>346750</v>
      </c>
      <c r="D54" t="str">
        <f t="shared" si="0"/>
        <v>Oregon</v>
      </c>
      <c r="E54" s="35">
        <f t="shared" si="0"/>
        <v>346750</v>
      </c>
    </row>
    <row r="55" spans="1:5">
      <c r="A55" s="33" t="s">
        <v>35</v>
      </c>
      <c r="B55" s="21">
        <v>165600</v>
      </c>
      <c r="D55" t="str">
        <f t="shared" si="0"/>
        <v>Pennsylvania</v>
      </c>
      <c r="E55" s="35">
        <f t="shared" si="0"/>
        <v>165600</v>
      </c>
    </row>
    <row r="56" spans="1:5">
      <c r="A56" s="33" t="s">
        <v>85</v>
      </c>
      <c r="B56" s="21">
        <v>507350</v>
      </c>
      <c r="D56" t="str">
        <f t="shared" si="0"/>
        <v>South Carolina</v>
      </c>
      <c r="E56" s="35">
        <f t="shared" si="0"/>
        <v>507350</v>
      </c>
    </row>
    <row r="57" spans="1:5">
      <c r="A57" s="33" t="s">
        <v>101</v>
      </c>
      <c r="B57" s="21">
        <v>180600</v>
      </c>
      <c r="D57" t="str">
        <f t="shared" si="0"/>
        <v>South Dakota</v>
      </c>
      <c r="E57" s="35">
        <f t="shared" si="0"/>
        <v>180600</v>
      </c>
    </row>
    <row r="58" spans="1:5">
      <c r="A58" s="33" t="s">
        <v>50</v>
      </c>
      <c r="B58" s="21">
        <v>427750</v>
      </c>
      <c r="D58" t="str">
        <f t="shared" si="0"/>
        <v>Tennessee</v>
      </c>
      <c r="E58" s="35">
        <f t="shared" si="0"/>
        <v>427750</v>
      </c>
    </row>
    <row r="59" spans="1:5">
      <c r="A59" s="33" t="s">
        <v>23</v>
      </c>
      <c r="B59" s="21">
        <v>1014250</v>
      </c>
      <c r="D59" t="str">
        <f t="shared" si="0"/>
        <v>Texas</v>
      </c>
      <c r="E59" s="35">
        <f t="shared" si="0"/>
        <v>1014250</v>
      </c>
    </row>
    <row r="60" spans="1:5">
      <c r="A60" s="33" t="s">
        <v>72</v>
      </c>
      <c r="B60" s="21">
        <v>310750</v>
      </c>
      <c r="D60" t="str">
        <f t="shared" si="0"/>
        <v>Utah</v>
      </c>
      <c r="E60" s="35">
        <f t="shared" si="0"/>
        <v>310750</v>
      </c>
    </row>
    <row r="61" spans="1:5">
      <c r="A61" s="33" t="s">
        <v>66</v>
      </c>
      <c r="B61" s="21">
        <v>403350</v>
      </c>
      <c r="D61" t="str">
        <f t="shared" si="0"/>
        <v>Virginia</v>
      </c>
      <c r="E61" s="35">
        <f t="shared" si="0"/>
        <v>403350</v>
      </c>
    </row>
    <row r="62" spans="1:5">
      <c r="A62" s="33" t="s">
        <v>41</v>
      </c>
      <c r="B62" s="21">
        <v>348750</v>
      </c>
      <c r="D62" t="str">
        <f t="shared" si="0"/>
        <v>Washington</v>
      </c>
      <c r="E62" s="35">
        <f t="shared" si="0"/>
        <v>348750</v>
      </c>
    </row>
    <row r="63" spans="1:5">
      <c r="A63" s="33" t="s">
        <v>64</v>
      </c>
      <c r="B63" s="21">
        <v>310750</v>
      </c>
      <c r="D63" t="str">
        <f t="shared" si="0"/>
        <v>Wyoming</v>
      </c>
      <c r="E63" s="35">
        <f t="shared" si="0"/>
        <v>310750</v>
      </c>
    </row>
    <row r="64" spans="1:5">
      <c r="A64" s="33" t="s">
        <v>114</v>
      </c>
      <c r="B64" s="21">
        <v>14521100</v>
      </c>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102DE-5027-4440-BB68-3B447B5ADBF5}">
  <dimension ref="A1:L3000"/>
  <sheetViews>
    <sheetView topLeftCell="A2" workbookViewId="0">
      <selection activeCell="B12" sqref="B12"/>
    </sheetView>
  </sheetViews>
  <sheetFormatPr defaultRowHeight="14.4"/>
  <cols>
    <col min="1" max="1" width="9.21875" customWidth="1"/>
    <col min="2" max="2" width="11.44140625" customWidth="1"/>
    <col min="3" max="3" width="13.33203125" customWidth="1"/>
    <col min="4" max="4" width="9.21875" bestFit="1" customWidth="1"/>
    <col min="5" max="5" width="13.109375" bestFit="1" customWidth="1"/>
    <col min="6" max="6" width="12.88671875" bestFit="1" customWidth="1"/>
    <col min="7" max="7" width="16.109375" customWidth="1"/>
    <col min="8" max="8" width="14.21875" customWidth="1"/>
    <col min="9" max="9" width="11.33203125" customWidth="1"/>
    <col min="10" max="10" width="11.77734375" customWidth="1"/>
    <col min="11" max="11" width="16.33203125" customWidth="1"/>
    <col min="12" max="12" width="17.6640625" customWidth="1"/>
  </cols>
  <sheetData>
    <row r="1" spans="1:12">
      <c r="A1" s="15" t="s">
        <v>0</v>
      </c>
      <c r="B1" s="15" t="s">
        <v>1</v>
      </c>
      <c r="C1" s="15" t="s">
        <v>2</v>
      </c>
      <c r="D1" s="15" t="s">
        <v>3</v>
      </c>
      <c r="E1" s="15" t="s">
        <v>4</v>
      </c>
      <c r="F1" s="15" t="s">
        <v>5</v>
      </c>
      <c r="G1" s="15" t="s">
        <v>6</v>
      </c>
      <c r="H1" s="15" t="s">
        <v>7</v>
      </c>
      <c r="I1" s="15" t="s">
        <v>8</v>
      </c>
      <c r="J1" s="15" t="s">
        <v>9</v>
      </c>
      <c r="K1" s="15" t="s">
        <v>10</v>
      </c>
      <c r="L1" s="15" t="s">
        <v>11</v>
      </c>
    </row>
    <row r="2" spans="1:12">
      <c r="A2" s="1" t="s">
        <v>12</v>
      </c>
      <c r="B2" s="1">
        <v>1185732</v>
      </c>
      <c r="C2" s="2">
        <v>44210</v>
      </c>
      <c r="D2" s="1" t="s">
        <v>13</v>
      </c>
      <c r="E2" s="1" t="s">
        <v>14</v>
      </c>
      <c r="F2" s="1" t="s">
        <v>14</v>
      </c>
      <c r="G2" s="1" t="s">
        <v>15</v>
      </c>
      <c r="H2" s="3">
        <v>0.5</v>
      </c>
      <c r="I2" s="4">
        <v>12000</v>
      </c>
      <c r="J2" s="5">
        <f t="shared" ref="J2:J256" si="0">H2*I2</f>
        <v>6000</v>
      </c>
      <c r="K2" s="5">
        <f t="shared" ref="K2:K256" si="1">J2*L2</f>
        <v>3000</v>
      </c>
      <c r="L2" s="6">
        <v>0.5</v>
      </c>
    </row>
    <row r="3" spans="1:12">
      <c r="A3" s="1" t="s">
        <v>12</v>
      </c>
      <c r="B3" s="1">
        <v>1185732</v>
      </c>
      <c r="C3" s="2">
        <v>44210</v>
      </c>
      <c r="D3" s="1" t="s">
        <v>13</v>
      </c>
      <c r="E3" s="1" t="s">
        <v>14</v>
      </c>
      <c r="F3" s="1" t="s">
        <v>14</v>
      </c>
      <c r="G3" s="1" t="s">
        <v>16</v>
      </c>
      <c r="H3" s="3">
        <v>0.5</v>
      </c>
      <c r="I3" s="4">
        <v>10000</v>
      </c>
      <c r="J3" s="5">
        <f t="shared" si="0"/>
        <v>5000</v>
      </c>
      <c r="K3" s="5">
        <f t="shared" si="1"/>
        <v>1500</v>
      </c>
      <c r="L3" s="6">
        <v>0.3</v>
      </c>
    </row>
    <row r="4" spans="1:12">
      <c r="A4" s="1" t="s">
        <v>12</v>
      </c>
      <c r="B4" s="1">
        <v>1185732</v>
      </c>
      <c r="C4" s="2">
        <v>44210</v>
      </c>
      <c r="D4" s="1" t="s">
        <v>13</v>
      </c>
      <c r="E4" s="1" t="s">
        <v>14</v>
      </c>
      <c r="F4" s="1" t="s">
        <v>14</v>
      </c>
      <c r="G4" s="1" t="s">
        <v>17</v>
      </c>
      <c r="H4" s="3">
        <v>0.4</v>
      </c>
      <c r="I4" s="4">
        <v>10000</v>
      </c>
      <c r="J4" s="5">
        <f t="shared" si="0"/>
        <v>4000</v>
      </c>
      <c r="K4" s="5">
        <f t="shared" si="1"/>
        <v>1400</v>
      </c>
      <c r="L4" s="6">
        <v>0.35</v>
      </c>
    </row>
    <row r="5" spans="1:12">
      <c r="A5" s="1" t="s">
        <v>12</v>
      </c>
      <c r="B5" s="1">
        <v>1185732</v>
      </c>
      <c r="C5" s="2">
        <v>44210</v>
      </c>
      <c r="D5" s="1" t="s">
        <v>13</v>
      </c>
      <c r="E5" s="1" t="s">
        <v>14</v>
      </c>
      <c r="F5" s="1" t="s">
        <v>14</v>
      </c>
      <c r="G5" s="1" t="s">
        <v>18</v>
      </c>
      <c r="H5" s="3">
        <v>0.45</v>
      </c>
      <c r="I5" s="4">
        <v>8500</v>
      </c>
      <c r="J5" s="5">
        <f t="shared" si="0"/>
        <v>3825</v>
      </c>
      <c r="K5" s="5">
        <f t="shared" si="1"/>
        <v>1338.75</v>
      </c>
      <c r="L5" s="6">
        <v>0.35</v>
      </c>
    </row>
    <row r="6" spans="1:12">
      <c r="A6" s="1" t="s">
        <v>12</v>
      </c>
      <c r="B6" s="1">
        <v>1185732</v>
      </c>
      <c r="C6" s="2">
        <v>44210</v>
      </c>
      <c r="D6" s="1" t="s">
        <v>13</v>
      </c>
      <c r="E6" s="1" t="s">
        <v>14</v>
      </c>
      <c r="F6" s="1" t="s">
        <v>14</v>
      </c>
      <c r="G6" s="1" t="s">
        <v>19</v>
      </c>
      <c r="H6" s="3">
        <v>0.6</v>
      </c>
      <c r="I6" s="4">
        <v>9000</v>
      </c>
      <c r="J6" s="5">
        <f t="shared" si="0"/>
        <v>5400</v>
      </c>
      <c r="K6" s="5">
        <f t="shared" si="1"/>
        <v>1620</v>
      </c>
      <c r="L6" s="6">
        <v>0.3</v>
      </c>
    </row>
    <row r="7" spans="1:12">
      <c r="A7" s="1" t="s">
        <v>12</v>
      </c>
      <c r="B7" s="1">
        <v>1185732</v>
      </c>
      <c r="C7" s="2">
        <v>44210</v>
      </c>
      <c r="D7" s="1" t="s">
        <v>13</v>
      </c>
      <c r="E7" s="1" t="s">
        <v>14</v>
      </c>
      <c r="F7" s="1" t="s">
        <v>14</v>
      </c>
      <c r="G7" s="1" t="s">
        <v>20</v>
      </c>
      <c r="H7" s="3">
        <v>0.5</v>
      </c>
      <c r="I7" s="4">
        <v>10000</v>
      </c>
      <c r="J7" s="5">
        <f t="shared" si="0"/>
        <v>5000</v>
      </c>
      <c r="K7" s="5">
        <f t="shared" si="1"/>
        <v>1250</v>
      </c>
      <c r="L7" s="6">
        <v>0.25</v>
      </c>
    </row>
    <row r="8" spans="1:12">
      <c r="A8" s="1" t="s">
        <v>12</v>
      </c>
      <c r="B8" s="1">
        <v>1185732</v>
      </c>
      <c r="C8" s="2">
        <v>44239</v>
      </c>
      <c r="D8" s="1" t="s">
        <v>13</v>
      </c>
      <c r="E8" s="1" t="s">
        <v>14</v>
      </c>
      <c r="F8" s="1" t="s">
        <v>14</v>
      </c>
      <c r="G8" s="1" t="s">
        <v>15</v>
      </c>
      <c r="H8" s="3">
        <v>0.5</v>
      </c>
      <c r="I8" s="4">
        <v>12500</v>
      </c>
      <c r="J8" s="5">
        <f t="shared" si="0"/>
        <v>6250</v>
      </c>
      <c r="K8" s="5">
        <f t="shared" si="1"/>
        <v>3125</v>
      </c>
      <c r="L8" s="6">
        <v>0.5</v>
      </c>
    </row>
    <row r="9" spans="1:12">
      <c r="A9" s="1" t="s">
        <v>12</v>
      </c>
      <c r="B9" s="1">
        <v>1185732</v>
      </c>
      <c r="C9" s="2">
        <v>44239</v>
      </c>
      <c r="D9" s="1" t="s">
        <v>13</v>
      </c>
      <c r="E9" s="1" t="s">
        <v>14</v>
      </c>
      <c r="F9" s="1" t="s">
        <v>14</v>
      </c>
      <c r="G9" s="1" t="s">
        <v>16</v>
      </c>
      <c r="H9" s="3">
        <v>0.5</v>
      </c>
      <c r="I9" s="4">
        <v>9000</v>
      </c>
      <c r="J9" s="5">
        <f t="shared" si="0"/>
        <v>4500</v>
      </c>
      <c r="K9" s="5">
        <f t="shared" si="1"/>
        <v>1350</v>
      </c>
      <c r="L9" s="6">
        <v>0.3</v>
      </c>
    </row>
    <row r="10" spans="1:12">
      <c r="A10" s="1" t="s">
        <v>12</v>
      </c>
      <c r="B10" s="1">
        <v>1185732</v>
      </c>
      <c r="C10" s="2">
        <v>44239</v>
      </c>
      <c r="D10" s="1" t="s">
        <v>13</v>
      </c>
      <c r="E10" s="1" t="s">
        <v>14</v>
      </c>
      <c r="F10" s="1" t="s">
        <v>14</v>
      </c>
      <c r="G10" s="1" t="s">
        <v>17</v>
      </c>
      <c r="H10" s="3">
        <v>0.4</v>
      </c>
      <c r="I10" s="4">
        <v>9500</v>
      </c>
      <c r="J10" s="5">
        <f t="shared" si="0"/>
        <v>3800</v>
      </c>
      <c r="K10" s="5">
        <f t="shared" si="1"/>
        <v>1330</v>
      </c>
      <c r="L10" s="6">
        <v>0.35</v>
      </c>
    </row>
    <row r="11" spans="1:12">
      <c r="A11" s="1" t="s">
        <v>12</v>
      </c>
      <c r="B11" s="1">
        <v>1185732</v>
      </c>
      <c r="C11" s="2">
        <v>44239</v>
      </c>
      <c r="D11" s="1" t="s">
        <v>13</v>
      </c>
      <c r="E11" s="1" t="s">
        <v>14</v>
      </c>
      <c r="F11" s="1" t="s">
        <v>14</v>
      </c>
      <c r="G11" s="1" t="s">
        <v>18</v>
      </c>
      <c r="H11" s="3">
        <v>0.45</v>
      </c>
      <c r="I11" s="4">
        <v>8250</v>
      </c>
      <c r="J11" s="5">
        <f t="shared" si="0"/>
        <v>3712.5</v>
      </c>
      <c r="K11" s="5">
        <f t="shared" si="1"/>
        <v>1299.375</v>
      </c>
      <c r="L11" s="6">
        <v>0.35</v>
      </c>
    </row>
    <row r="12" spans="1:12">
      <c r="A12" s="1" t="s">
        <v>12</v>
      </c>
      <c r="B12" s="1">
        <v>1185732</v>
      </c>
      <c r="C12" s="2">
        <v>44239</v>
      </c>
      <c r="D12" s="1" t="s">
        <v>13</v>
      </c>
      <c r="E12" s="1" t="s">
        <v>14</v>
      </c>
      <c r="F12" s="1" t="s">
        <v>14</v>
      </c>
      <c r="G12" s="1" t="s">
        <v>19</v>
      </c>
      <c r="H12" s="3">
        <v>0.6</v>
      </c>
      <c r="I12" s="4">
        <v>9000</v>
      </c>
      <c r="J12" s="5">
        <f t="shared" si="0"/>
        <v>5400</v>
      </c>
      <c r="K12" s="5">
        <f t="shared" si="1"/>
        <v>1620</v>
      </c>
      <c r="L12" s="6">
        <v>0.3</v>
      </c>
    </row>
    <row r="13" spans="1:12">
      <c r="A13" s="1" t="s">
        <v>12</v>
      </c>
      <c r="B13" s="1">
        <v>1185732</v>
      </c>
      <c r="C13" s="2">
        <v>44239</v>
      </c>
      <c r="D13" s="1" t="s">
        <v>13</v>
      </c>
      <c r="E13" s="1" t="s">
        <v>14</v>
      </c>
      <c r="F13" s="1" t="s">
        <v>14</v>
      </c>
      <c r="G13" s="1" t="s">
        <v>20</v>
      </c>
      <c r="H13" s="3">
        <v>0.5</v>
      </c>
      <c r="I13" s="4">
        <v>10000</v>
      </c>
      <c r="J13" s="5">
        <f t="shared" si="0"/>
        <v>5000</v>
      </c>
      <c r="K13" s="5">
        <f t="shared" si="1"/>
        <v>1250</v>
      </c>
      <c r="L13" s="6">
        <v>0.25</v>
      </c>
    </row>
    <row r="14" spans="1:12">
      <c r="A14" s="1" t="s">
        <v>12</v>
      </c>
      <c r="B14" s="1">
        <v>1185732</v>
      </c>
      <c r="C14" s="2">
        <v>44265</v>
      </c>
      <c r="D14" s="1" t="s">
        <v>13</v>
      </c>
      <c r="E14" s="1" t="s">
        <v>14</v>
      </c>
      <c r="F14" s="1" t="s">
        <v>14</v>
      </c>
      <c r="G14" s="1" t="s">
        <v>15</v>
      </c>
      <c r="H14" s="3">
        <v>0.5</v>
      </c>
      <c r="I14" s="4">
        <v>12200</v>
      </c>
      <c r="J14" s="5">
        <f t="shared" si="0"/>
        <v>6100</v>
      </c>
      <c r="K14" s="5">
        <f t="shared" si="1"/>
        <v>3050</v>
      </c>
      <c r="L14" s="6">
        <v>0.5</v>
      </c>
    </row>
    <row r="15" spans="1:12">
      <c r="A15" s="1" t="s">
        <v>12</v>
      </c>
      <c r="B15" s="1">
        <v>1185732</v>
      </c>
      <c r="C15" s="2">
        <v>44265</v>
      </c>
      <c r="D15" s="1" t="s">
        <v>13</v>
      </c>
      <c r="E15" s="1" t="s">
        <v>14</v>
      </c>
      <c r="F15" s="1" t="s">
        <v>14</v>
      </c>
      <c r="G15" s="1" t="s">
        <v>16</v>
      </c>
      <c r="H15" s="3">
        <v>0.5</v>
      </c>
      <c r="I15" s="4">
        <v>9250</v>
      </c>
      <c r="J15" s="5">
        <f t="shared" si="0"/>
        <v>4625</v>
      </c>
      <c r="K15" s="5">
        <f t="shared" si="1"/>
        <v>1387.5</v>
      </c>
      <c r="L15" s="6">
        <v>0.3</v>
      </c>
    </row>
    <row r="16" spans="1:12">
      <c r="A16" s="1" t="s">
        <v>12</v>
      </c>
      <c r="B16" s="1">
        <v>1185732</v>
      </c>
      <c r="C16" s="2">
        <v>44265</v>
      </c>
      <c r="D16" s="1" t="s">
        <v>13</v>
      </c>
      <c r="E16" s="1" t="s">
        <v>14</v>
      </c>
      <c r="F16" s="1" t="s">
        <v>14</v>
      </c>
      <c r="G16" s="1" t="s">
        <v>17</v>
      </c>
      <c r="H16" s="3">
        <v>0.4</v>
      </c>
      <c r="I16" s="4">
        <v>9500</v>
      </c>
      <c r="J16" s="5">
        <f t="shared" si="0"/>
        <v>3800</v>
      </c>
      <c r="K16" s="5">
        <f t="shared" si="1"/>
        <v>1330</v>
      </c>
      <c r="L16" s="6">
        <v>0.35</v>
      </c>
    </row>
    <row r="17" spans="1:12">
      <c r="A17" s="1" t="s">
        <v>12</v>
      </c>
      <c r="B17" s="1">
        <v>1185732</v>
      </c>
      <c r="C17" s="2">
        <v>44265</v>
      </c>
      <c r="D17" s="1" t="s">
        <v>13</v>
      </c>
      <c r="E17" s="1" t="s">
        <v>14</v>
      </c>
      <c r="F17" s="1" t="s">
        <v>14</v>
      </c>
      <c r="G17" s="1" t="s">
        <v>18</v>
      </c>
      <c r="H17" s="3">
        <v>0.45</v>
      </c>
      <c r="I17" s="4">
        <v>8000</v>
      </c>
      <c r="J17" s="5">
        <f t="shared" si="0"/>
        <v>3600</v>
      </c>
      <c r="K17" s="5">
        <f t="shared" si="1"/>
        <v>1260</v>
      </c>
      <c r="L17" s="6">
        <v>0.35</v>
      </c>
    </row>
    <row r="18" spans="1:12">
      <c r="A18" s="1" t="s">
        <v>12</v>
      </c>
      <c r="B18" s="1">
        <v>1185732</v>
      </c>
      <c r="C18" s="2">
        <v>44265</v>
      </c>
      <c r="D18" s="1" t="s">
        <v>13</v>
      </c>
      <c r="E18" s="1" t="s">
        <v>14</v>
      </c>
      <c r="F18" s="1" t="s">
        <v>14</v>
      </c>
      <c r="G18" s="1" t="s">
        <v>19</v>
      </c>
      <c r="H18" s="3">
        <v>0.6</v>
      </c>
      <c r="I18" s="4">
        <v>8500</v>
      </c>
      <c r="J18" s="5">
        <f t="shared" si="0"/>
        <v>5100</v>
      </c>
      <c r="K18" s="5">
        <f t="shared" si="1"/>
        <v>1530</v>
      </c>
      <c r="L18" s="6">
        <v>0.3</v>
      </c>
    </row>
    <row r="19" spans="1:12">
      <c r="A19" s="1" t="s">
        <v>12</v>
      </c>
      <c r="B19" s="1">
        <v>1185732</v>
      </c>
      <c r="C19" s="2">
        <v>44265</v>
      </c>
      <c r="D19" s="1" t="s">
        <v>13</v>
      </c>
      <c r="E19" s="1" t="s">
        <v>14</v>
      </c>
      <c r="F19" s="1" t="s">
        <v>14</v>
      </c>
      <c r="G19" s="1" t="s">
        <v>20</v>
      </c>
      <c r="H19" s="3">
        <v>0.5</v>
      </c>
      <c r="I19" s="4">
        <v>9500</v>
      </c>
      <c r="J19" s="5">
        <f t="shared" si="0"/>
        <v>4750</v>
      </c>
      <c r="K19" s="5">
        <f t="shared" si="1"/>
        <v>1187.5</v>
      </c>
      <c r="L19" s="6">
        <v>0.25</v>
      </c>
    </row>
    <row r="20" spans="1:12">
      <c r="A20" s="1" t="s">
        <v>12</v>
      </c>
      <c r="B20" s="1">
        <v>1185732</v>
      </c>
      <c r="C20" s="2">
        <v>44297</v>
      </c>
      <c r="D20" s="1" t="s">
        <v>13</v>
      </c>
      <c r="E20" s="1" t="s">
        <v>14</v>
      </c>
      <c r="F20" s="1" t="s">
        <v>14</v>
      </c>
      <c r="G20" s="1" t="s">
        <v>15</v>
      </c>
      <c r="H20" s="3">
        <v>0.5</v>
      </c>
      <c r="I20" s="4">
        <v>12000</v>
      </c>
      <c r="J20" s="5">
        <f t="shared" si="0"/>
        <v>6000</v>
      </c>
      <c r="K20" s="5">
        <f t="shared" si="1"/>
        <v>3000</v>
      </c>
      <c r="L20" s="6">
        <v>0.5</v>
      </c>
    </row>
    <row r="21" spans="1:12">
      <c r="A21" s="1" t="s">
        <v>12</v>
      </c>
      <c r="B21" s="1">
        <v>1185732</v>
      </c>
      <c r="C21" s="2">
        <v>44297</v>
      </c>
      <c r="D21" s="1" t="s">
        <v>13</v>
      </c>
      <c r="E21" s="1" t="s">
        <v>14</v>
      </c>
      <c r="F21" s="1" t="s">
        <v>14</v>
      </c>
      <c r="G21" s="1" t="s">
        <v>16</v>
      </c>
      <c r="H21" s="3">
        <v>0.5</v>
      </c>
      <c r="I21" s="4">
        <v>9000</v>
      </c>
      <c r="J21" s="5">
        <f t="shared" si="0"/>
        <v>4500</v>
      </c>
      <c r="K21" s="5">
        <f t="shared" si="1"/>
        <v>1350</v>
      </c>
      <c r="L21" s="6">
        <v>0.3</v>
      </c>
    </row>
    <row r="22" spans="1:12">
      <c r="A22" s="1" t="s">
        <v>12</v>
      </c>
      <c r="B22" s="1">
        <v>1185732</v>
      </c>
      <c r="C22" s="2">
        <v>44297</v>
      </c>
      <c r="D22" s="1" t="s">
        <v>13</v>
      </c>
      <c r="E22" s="1" t="s">
        <v>14</v>
      </c>
      <c r="F22" s="1" t="s">
        <v>14</v>
      </c>
      <c r="G22" s="1" t="s">
        <v>17</v>
      </c>
      <c r="H22" s="3">
        <v>0.4</v>
      </c>
      <c r="I22" s="4">
        <v>9000</v>
      </c>
      <c r="J22" s="5">
        <f t="shared" si="0"/>
        <v>3600</v>
      </c>
      <c r="K22" s="5">
        <f t="shared" si="1"/>
        <v>1260</v>
      </c>
      <c r="L22" s="6">
        <v>0.35</v>
      </c>
    </row>
    <row r="23" spans="1:12">
      <c r="A23" s="1" t="s">
        <v>12</v>
      </c>
      <c r="B23" s="1">
        <v>1185732</v>
      </c>
      <c r="C23" s="2">
        <v>44297</v>
      </c>
      <c r="D23" s="1" t="s">
        <v>13</v>
      </c>
      <c r="E23" s="1" t="s">
        <v>14</v>
      </c>
      <c r="F23" s="1" t="s">
        <v>14</v>
      </c>
      <c r="G23" s="1" t="s">
        <v>18</v>
      </c>
      <c r="H23" s="3">
        <v>0.45</v>
      </c>
      <c r="I23" s="4">
        <v>8250</v>
      </c>
      <c r="J23" s="5">
        <f t="shared" si="0"/>
        <v>3712.5</v>
      </c>
      <c r="K23" s="5">
        <f t="shared" si="1"/>
        <v>1299.375</v>
      </c>
      <c r="L23" s="6">
        <v>0.35</v>
      </c>
    </row>
    <row r="24" spans="1:12">
      <c r="A24" s="1" t="s">
        <v>12</v>
      </c>
      <c r="B24" s="1">
        <v>1185732</v>
      </c>
      <c r="C24" s="2">
        <v>44297</v>
      </c>
      <c r="D24" s="1" t="s">
        <v>13</v>
      </c>
      <c r="E24" s="1" t="s">
        <v>14</v>
      </c>
      <c r="F24" s="1" t="s">
        <v>14</v>
      </c>
      <c r="G24" s="1" t="s">
        <v>19</v>
      </c>
      <c r="H24" s="3">
        <v>0.6</v>
      </c>
      <c r="I24" s="4">
        <v>8250</v>
      </c>
      <c r="J24" s="5">
        <f t="shared" si="0"/>
        <v>4950</v>
      </c>
      <c r="K24" s="5">
        <f t="shared" si="1"/>
        <v>1485</v>
      </c>
      <c r="L24" s="6">
        <v>0.3</v>
      </c>
    </row>
    <row r="25" spans="1:12">
      <c r="A25" s="1" t="s">
        <v>12</v>
      </c>
      <c r="B25" s="1">
        <v>1185732</v>
      </c>
      <c r="C25" s="2">
        <v>44297</v>
      </c>
      <c r="D25" s="1" t="s">
        <v>13</v>
      </c>
      <c r="E25" s="1" t="s">
        <v>14</v>
      </c>
      <c r="F25" s="1" t="s">
        <v>14</v>
      </c>
      <c r="G25" s="1" t="s">
        <v>20</v>
      </c>
      <c r="H25" s="3">
        <v>0.5</v>
      </c>
      <c r="I25" s="4">
        <v>9500</v>
      </c>
      <c r="J25" s="5">
        <f t="shared" si="0"/>
        <v>4750</v>
      </c>
      <c r="K25" s="5">
        <f t="shared" si="1"/>
        <v>1187.5</v>
      </c>
      <c r="L25" s="6">
        <v>0.25</v>
      </c>
    </row>
    <row r="26" spans="1:12">
      <c r="A26" s="1" t="s">
        <v>12</v>
      </c>
      <c r="B26" s="1">
        <v>1185732</v>
      </c>
      <c r="C26" s="2">
        <v>44326</v>
      </c>
      <c r="D26" s="1" t="s">
        <v>13</v>
      </c>
      <c r="E26" s="1" t="s">
        <v>14</v>
      </c>
      <c r="F26" s="1" t="s">
        <v>14</v>
      </c>
      <c r="G26" s="1" t="s">
        <v>15</v>
      </c>
      <c r="H26" s="3">
        <v>0.6</v>
      </c>
      <c r="I26" s="4">
        <v>12200</v>
      </c>
      <c r="J26" s="5">
        <f t="shared" si="0"/>
        <v>7320</v>
      </c>
      <c r="K26" s="5">
        <f t="shared" si="1"/>
        <v>3660</v>
      </c>
      <c r="L26" s="6">
        <v>0.5</v>
      </c>
    </row>
    <row r="27" spans="1:12">
      <c r="A27" s="1" t="s">
        <v>12</v>
      </c>
      <c r="B27" s="1">
        <v>1185732</v>
      </c>
      <c r="C27" s="2">
        <v>44326</v>
      </c>
      <c r="D27" s="1" t="s">
        <v>13</v>
      </c>
      <c r="E27" s="1" t="s">
        <v>14</v>
      </c>
      <c r="F27" s="1" t="s">
        <v>14</v>
      </c>
      <c r="G27" s="1" t="s">
        <v>16</v>
      </c>
      <c r="H27" s="3">
        <v>0.55000000000000004</v>
      </c>
      <c r="I27" s="4">
        <v>9250</v>
      </c>
      <c r="J27" s="5">
        <f t="shared" si="0"/>
        <v>5087.5</v>
      </c>
      <c r="K27" s="5">
        <f t="shared" si="1"/>
        <v>1526.25</v>
      </c>
      <c r="L27" s="6">
        <v>0.3</v>
      </c>
    </row>
    <row r="28" spans="1:12">
      <c r="A28" s="1" t="s">
        <v>12</v>
      </c>
      <c r="B28" s="1">
        <v>1185732</v>
      </c>
      <c r="C28" s="2">
        <v>44326</v>
      </c>
      <c r="D28" s="1" t="s">
        <v>13</v>
      </c>
      <c r="E28" s="1" t="s">
        <v>14</v>
      </c>
      <c r="F28" s="1" t="s">
        <v>14</v>
      </c>
      <c r="G28" s="1" t="s">
        <v>17</v>
      </c>
      <c r="H28" s="3">
        <v>0.5</v>
      </c>
      <c r="I28" s="4">
        <v>9000</v>
      </c>
      <c r="J28" s="5">
        <f t="shared" si="0"/>
        <v>4500</v>
      </c>
      <c r="K28" s="5">
        <f t="shared" si="1"/>
        <v>1575</v>
      </c>
      <c r="L28" s="6">
        <v>0.35</v>
      </c>
    </row>
    <row r="29" spans="1:12">
      <c r="A29" s="1" t="s">
        <v>12</v>
      </c>
      <c r="B29" s="1">
        <v>1185732</v>
      </c>
      <c r="C29" s="2">
        <v>44326</v>
      </c>
      <c r="D29" s="1" t="s">
        <v>13</v>
      </c>
      <c r="E29" s="1" t="s">
        <v>14</v>
      </c>
      <c r="F29" s="1" t="s">
        <v>14</v>
      </c>
      <c r="G29" s="1" t="s">
        <v>18</v>
      </c>
      <c r="H29" s="3">
        <v>0.5</v>
      </c>
      <c r="I29" s="4">
        <v>8500</v>
      </c>
      <c r="J29" s="5">
        <f t="shared" si="0"/>
        <v>4250</v>
      </c>
      <c r="K29" s="5">
        <f t="shared" si="1"/>
        <v>1487.5</v>
      </c>
      <c r="L29" s="6">
        <v>0.35</v>
      </c>
    </row>
    <row r="30" spans="1:12">
      <c r="A30" s="1" t="s">
        <v>12</v>
      </c>
      <c r="B30" s="1">
        <v>1185732</v>
      </c>
      <c r="C30" s="2">
        <v>44326</v>
      </c>
      <c r="D30" s="1" t="s">
        <v>13</v>
      </c>
      <c r="E30" s="1" t="s">
        <v>14</v>
      </c>
      <c r="F30" s="1" t="s">
        <v>14</v>
      </c>
      <c r="G30" s="1" t="s">
        <v>19</v>
      </c>
      <c r="H30" s="3">
        <v>0.6</v>
      </c>
      <c r="I30" s="4">
        <v>8750</v>
      </c>
      <c r="J30" s="5">
        <f t="shared" si="0"/>
        <v>5250</v>
      </c>
      <c r="K30" s="5">
        <f t="shared" si="1"/>
        <v>1575</v>
      </c>
      <c r="L30" s="6">
        <v>0.3</v>
      </c>
    </row>
    <row r="31" spans="1:12">
      <c r="A31" s="1" t="s">
        <v>12</v>
      </c>
      <c r="B31" s="1">
        <v>1185732</v>
      </c>
      <c r="C31" s="2">
        <v>44326</v>
      </c>
      <c r="D31" s="1" t="s">
        <v>13</v>
      </c>
      <c r="E31" s="1" t="s">
        <v>14</v>
      </c>
      <c r="F31" s="1" t="s">
        <v>14</v>
      </c>
      <c r="G31" s="1" t="s">
        <v>20</v>
      </c>
      <c r="H31" s="3">
        <v>0.65</v>
      </c>
      <c r="I31" s="4">
        <v>10000</v>
      </c>
      <c r="J31" s="5">
        <f t="shared" si="0"/>
        <v>6500</v>
      </c>
      <c r="K31" s="5">
        <f t="shared" si="1"/>
        <v>1625</v>
      </c>
      <c r="L31" s="6">
        <v>0.25</v>
      </c>
    </row>
    <row r="32" spans="1:12">
      <c r="A32" s="1" t="s">
        <v>12</v>
      </c>
      <c r="B32" s="1">
        <v>1185732</v>
      </c>
      <c r="C32" s="2">
        <v>44359</v>
      </c>
      <c r="D32" s="1" t="s">
        <v>13</v>
      </c>
      <c r="E32" s="1" t="s">
        <v>14</v>
      </c>
      <c r="F32" s="1" t="s">
        <v>14</v>
      </c>
      <c r="G32" s="1" t="s">
        <v>15</v>
      </c>
      <c r="H32" s="3">
        <v>0.6</v>
      </c>
      <c r="I32" s="4">
        <v>12500</v>
      </c>
      <c r="J32" s="5">
        <f t="shared" si="0"/>
        <v>7500</v>
      </c>
      <c r="K32" s="5">
        <f t="shared" si="1"/>
        <v>3750</v>
      </c>
      <c r="L32" s="6">
        <v>0.5</v>
      </c>
    </row>
    <row r="33" spans="1:12">
      <c r="A33" s="1" t="s">
        <v>12</v>
      </c>
      <c r="B33" s="1">
        <v>1185732</v>
      </c>
      <c r="C33" s="2">
        <v>44359</v>
      </c>
      <c r="D33" s="1" t="s">
        <v>13</v>
      </c>
      <c r="E33" s="1" t="s">
        <v>14</v>
      </c>
      <c r="F33" s="1" t="s">
        <v>14</v>
      </c>
      <c r="G33" s="1" t="s">
        <v>16</v>
      </c>
      <c r="H33" s="3">
        <v>0.55000000000000004</v>
      </c>
      <c r="I33" s="4">
        <v>10000</v>
      </c>
      <c r="J33" s="5">
        <f t="shared" si="0"/>
        <v>5500</v>
      </c>
      <c r="K33" s="5">
        <f t="shared" si="1"/>
        <v>1650</v>
      </c>
      <c r="L33" s="6">
        <v>0.3</v>
      </c>
    </row>
    <row r="34" spans="1:12">
      <c r="A34" s="1" t="s">
        <v>12</v>
      </c>
      <c r="B34" s="1">
        <v>1185732</v>
      </c>
      <c r="C34" s="2">
        <v>44359</v>
      </c>
      <c r="D34" s="1" t="s">
        <v>13</v>
      </c>
      <c r="E34" s="1" t="s">
        <v>14</v>
      </c>
      <c r="F34" s="1" t="s">
        <v>14</v>
      </c>
      <c r="G34" s="1" t="s">
        <v>17</v>
      </c>
      <c r="H34" s="3">
        <v>0.5</v>
      </c>
      <c r="I34" s="4">
        <v>9250</v>
      </c>
      <c r="J34" s="5">
        <f t="shared" si="0"/>
        <v>4625</v>
      </c>
      <c r="K34" s="5">
        <f t="shared" si="1"/>
        <v>1618.75</v>
      </c>
      <c r="L34" s="6">
        <v>0.35</v>
      </c>
    </row>
    <row r="35" spans="1:12">
      <c r="A35" s="1" t="s">
        <v>12</v>
      </c>
      <c r="B35" s="1">
        <v>1185732</v>
      </c>
      <c r="C35" s="2">
        <v>44359</v>
      </c>
      <c r="D35" s="1" t="s">
        <v>13</v>
      </c>
      <c r="E35" s="1" t="s">
        <v>14</v>
      </c>
      <c r="F35" s="1" t="s">
        <v>14</v>
      </c>
      <c r="G35" s="1" t="s">
        <v>18</v>
      </c>
      <c r="H35" s="3">
        <v>0.5</v>
      </c>
      <c r="I35" s="4">
        <v>9000</v>
      </c>
      <c r="J35" s="5">
        <f t="shared" si="0"/>
        <v>4500</v>
      </c>
      <c r="K35" s="5">
        <f t="shared" si="1"/>
        <v>1575</v>
      </c>
      <c r="L35" s="6">
        <v>0.35</v>
      </c>
    </row>
    <row r="36" spans="1:12">
      <c r="A36" s="1" t="s">
        <v>12</v>
      </c>
      <c r="B36" s="1">
        <v>1185732</v>
      </c>
      <c r="C36" s="2">
        <v>44359</v>
      </c>
      <c r="D36" s="1" t="s">
        <v>13</v>
      </c>
      <c r="E36" s="1" t="s">
        <v>14</v>
      </c>
      <c r="F36" s="1" t="s">
        <v>14</v>
      </c>
      <c r="G36" s="1" t="s">
        <v>19</v>
      </c>
      <c r="H36" s="3">
        <v>0.6</v>
      </c>
      <c r="I36" s="4">
        <v>9000</v>
      </c>
      <c r="J36" s="5">
        <f t="shared" si="0"/>
        <v>5400</v>
      </c>
      <c r="K36" s="5">
        <f t="shared" si="1"/>
        <v>1620</v>
      </c>
      <c r="L36" s="6">
        <v>0.3</v>
      </c>
    </row>
    <row r="37" spans="1:12">
      <c r="A37" s="1" t="s">
        <v>12</v>
      </c>
      <c r="B37" s="1">
        <v>1185732</v>
      </c>
      <c r="C37" s="2">
        <v>44359</v>
      </c>
      <c r="D37" s="1" t="s">
        <v>13</v>
      </c>
      <c r="E37" s="1" t="s">
        <v>14</v>
      </c>
      <c r="F37" s="1" t="s">
        <v>14</v>
      </c>
      <c r="G37" s="1" t="s">
        <v>20</v>
      </c>
      <c r="H37" s="3">
        <v>0.65</v>
      </c>
      <c r="I37" s="4">
        <v>10500</v>
      </c>
      <c r="J37" s="5">
        <f t="shared" si="0"/>
        <v>6825</v>
      </c>
      <c r="K37" s="5">
        <f t="shared" si="1"/>
        <v>1706.25</v>
      </c>
      <c r="L37" s="6">
        <v>0.25</v>
      </c>
    </row>
    <row r="38" spans="1:12">
      <c r="A38" s="1" t="s">
        <v>12</v>
      </c>
      <c r="B38" s="1">
        <v>1185732</v>
      </c>
      <c r="C38" s="2">
        <v>44387</v>
      </c>
      <c r="D38" s="1" t="s">
        <v>13</v>
      </c>
      <c r="E38" s="1" t="s">
        <v>14</v>
      </c>
      <c r="F38" s="1" t="s">
        <v>14</v>
      </c>
      <c r="G38" s="1" t="s">
        <v>15</v>
      </c>
      <c r="H38" s="3">
        <v>0.6</v>
      </c>
      <c r="I38" s="4">
        <v>12750</v>
      </c>
      <c r="J38" s="5">
        <f t="shared" si="0"/>
        <v>7650</v>
      </c>
      <c r="K38" s="5">
        <f t="shared" si="1"/>
        <v>3825</v>
      </c>
      <c r="L38" s="6">
        <v>0.5</v>
      </c>
    </row>
    <row r="39" spans="1:12">
      <c r="A39" s="1" t="s">
        <v>12</v>
      </c>
      <c r="B39" s="1">
        <v>1185732</v>
      </c>
      <c r="C39" s="2">
        <v>44387</v>
      </c>
      <c r="D39" s="1" t="s">
        <v>13</v>
      </c>
      <c r="E39" s="1" t="s">
        <v>14</v>
      </c>
      <c r="F39" s="1" t="s">
        <v>14</v>
      </c>
      <c r="G39" s="1" t="s">
        <v>16</v>
      </c>
      <c r="H39" s="3">
        <v>0.55000000000000004</v>
      </c>
      <c r="I39" s="4">
        <v>10250</v>
      </c>
      <c r="J39" s="5">
        <f t="shared" si="0"/>
        <v>5637.5000000000009</v>
      </c>
      <c r="K39" s="5">
        <f t="shared" si="1"/>
        <v>1691.2500000000002</v>
      </c>
      <c r="L39" s="6">
        <v>0.3</v>
      </c>
    </row>
    <row r="40" spans="1:12">
      <c r="A40" s="1" t="s">
        <v>12</v>
      </c>
      <c r="B40" s="1">
        <v>1185732</v>
      </c>
      <c r="C40" s="2">
        <v>44387</v>
      </c>
      <c r="D40" s="1" t="s">
        <v>13</v>
      </c>
      <c r="E40" s="1" t="s">
        <v>14</v>
      </c>
      <c r="F40" s="1" t="s">
        <v>14</v>
      </c>
      <c r="G40" s="1" t="s">
        <v>17</v>
      </c>
      <c r="H40" s="3">
        <v>0.5</v>
      </c>
      <c r="I40" s="4">
        <v>9500</v>
      </c>
      <c r="J40" s="5">
        <f t="shared" si="0"/>
        <v>4750</v>
      </c>
      <c r="K40" s="5">
        <f t="shared" si="1"/>
        <v>1662.5</v>
      </c>
      <c r="L40" s="6">
        <v>0.35</v>
      </c>
    </row>
    <row r="41" spans="1:12">
      <c r="A41" s="1" t="s">
        <v>12</v>
      </c>
      <c r="B41" s="1">
        <v>1185732</v>
      </c>
      <c r="C41" s="2">
        <v>44387</v>
      </c>
      <c r="D41" s="1" t="s">
        <v>13</v>
      </c>
      <c r="E41" s="1" t="s">
        <v>14</v>
      </c>
      <c r="F41" s="1" t="s">
        <v>14</v>
      </c>
      <c r="G41" s="1" t="s">
        <v>18</v>
      </c>
      <c r="H41" s="3">
        <v>0.5</v>
      </c>
      <c r="I41" s="4">
        <v>9000</v>
      </c>
      <c r="J41" s="5">
        <f t="shared" si="0"/>
        <v>4500</v>
      </c>
      <c r="K41" s="5">
        <f t="shared" si="1"/>
        <v>1575</v>
      </c>
      <c r="L41" s="6">
        <v>0.35</v>
      </c>
    </row>
    <row r="42" spans="1:12">
      <c r="A42" s="1" t="s">
        <v>12</v>
      </c>
      <c r="B42" s="1">
        <v>1185732</v>
      </c>
      <c r="C42" s="2">
        <v>44387</v>
      </c>
      <c r="D42" s="1" t="s">
        <v>13</v>
      </c>
      <c r="E42" s="1" t="s">
        <v>14</v>
      </c>
      <c r="F42" s="1" t="s">
        <v>14</v>
      </c>
      <c r="G42" s="1" t="s">
        <v>19</v>
      </c>
      <c r="H42" s="3">
        <v>0.6</v>
      </c>
      <c r="I42" s="4">
        <v>9250</v>
      </c>
      <c r="J42" s="5">
        <f t="shared" si="0"/>
        <v>5550</v>
      </c>
      <c r="K42" s="5">
        <f t="shared" si="1"/>
        <v>1665</v>
      </c>
      <c r="L42" s="6">
        <v>0.3</v>
      </c>
    </row>
    <row r="43" spans="1:12">
      <c r="A43" s="1" t="s">
        <v>12</v>
      </c>
      <c r="B43" s="1">
        <v>1185732</v>
      </c>
      <c r="C43" s="2">
        <v>44387</v>
      </c>
      <c r="D43" s="1" t="s">
        <v>13</v>
      </c>
      <c r="E43" s="1" t="s">
        <v>14</v>
      </c>
      <c r="F43" s="1" t="s">
        <v>14</v>
      </c>
      <c r="G43" s="1" t="s">
        <v>20</v>
      </c>
      <c r="H43" s="3">
        <v>0.65</v>
      </c>
      <c r="I43" s="4">
        <v>11000</v>
      </c>
      <c r="J43" s="5">
        <f t="shared" si="0"/>
        <v>7150</v>
      </c>
      <c r="K43" s="5">
        <f t="shared" si="1"/>
        <v>1787.5</v>
      </c>
      <c r="L43" s="6">
        <v>0.25</v>
      </c>
    </row>
    <row r="44" spans="1:12">
      <c r="A44" s="1" t="s">
        <v>12</v>
      </c>
      <c r="B44" s="1">
        <v>1185732</v>
      </c>
      <c r="C44" s="2">
        <v>44419</v>
      </c>
      <c r="D44" s="1" t="s">
        <v>13</v>
      </c>
      <c r="E44" s="1" t="s">
        <v>14</v>
      </c>
      <c r="F44" s="1" t="s">
        <v>14</v>
      </c>
      <c r="G44" s="1" t="s">
        <v>15</v>
      </c>
      <c r="H44" s="3">
        <v>0.6</v>
      </c>
      <c r="I44" s="4">
        <v>12500</v>
      </c>
      <c r="J44" s="5">
        <f t="shared" si="0"/>
        <v>7500</v>
      </c>
      <c r="K44" s="5">
        <f t="shared" si="1"/>
        <v>3750</v>
      </c>
      <c r="L44" s="6">
        <v>0.5</v>
      </c>
    </row>
    <row r="45" spans="1:12">
      <c r="A45" s="1" t="s">
        <v>12</v>
      </c>
      <c r="B45" s="1">
        <v>1185732</v>
      </c>
      <c r="C45" s="2">
        <v>44419</v>
      </c>
      <c r="D45" s="1" t="s">
        <v>13</v>
      </c>
      <c r="E45" s="1" t="s">
        <v>14</v>
      </c>
      <c r="F45" s="1" t="s">
        <v>14</v>
      </c>
      <c r="G45" s="1" t="s">
        <v>16</v>
      </c>
      <c r="H45" s="3">
        <v>0.55000000000000004</v>
      </c>
      <c r="I45" s="4">
        <v>10250</v>
      </c>
      <c r="J45" s="5">
        <f t="shared" si="0"/>
        <v>5637.5000000000009</v>
      </c>
      <c r="K45" s="5">
        <f t="shared" si="1"/>
        <v>1691.2500000000002</v>
      </c>
      <c r="L45" s="6">
        <v>0.3</v>
      </c>
    </row>
    <row r="46" spans="1:12">
      <c r="A46" s="1" t="s">
        <v>12</v>
      </c>
      <c r="B46" s="1">
        <v>1185732</v>
      </c>
      <c r="C46" s="2">
        <v>44419</v>
      </c>
      <c r="D46" s="1" t="s">
        <v>13</v>
      </c>
      <c r="E46" s="1" t="s">
        <v>14</v>
      </c>
      <c r="F46" s="1" t="s">
        <v>14</v>
      </c>
      <c r="G46" s="1" t="s">
        <v>17</v>
      </c>
      <c r="H46" s="3">
        <v>0.5</v>
      </c>
      <c r="I46" s="4">
        <v>9500</v>
      </c>
      <c r="J46" s="5">
        <f t="shared" si="0"/>
        <v>4750</v>
      </c>
      <c r="K46" s="5">
        <f t="shared" si="1"/>
        <v>1662.5</v>
      </c>
      <c r="L46" s="6">
        <v>0.35</v>
      </c>
    </row>
    <row r="47" spans="1:12">
      <c r="A47" s="1" t="s">
        <v>12</v>
      </c>
      <c r="B47" s="1">
        <v>1185732</v>
      </c>
      <c r="C47" s="2">
        <v>44419</v>
      </c>
      <c r="D47" s="1" t="s">
        <v>13</v>
      </c>
      <c r="E47" s="1" t="s">
        <v>14</v>
      </c>
      <c r="F47" s="1" t="s">
        <v>14</v>
      </c>
      <c r="G47" s="1" t="s">
        <v>18</v>
      </c>
      <c r="H47" s="3">
        <v>0.5</v>
      </c>
      <c r="I47" s="4">
        <v>9250</v>
      </c>
      <c r="J47" s="5">
        <f t="shared" si="0"/>
        <v>4625</v>
      </c>
      <c r="K47" s="5">
        <f t="shared" si="1"/>
        <v>1618.75</v>
      </c>
      <c r="L47" s="6">
        <v>0.35</v>
      </c>
    </row>
    <row r="48" spans="1:12">
      <c r="A48" s="1" t="s">
        <v>12</v>
      </c>
      <c r="B48" s="1">
        <v>1185732</v>
      </c>
      <c r="C48" s="2">
        <v>44419</v>
      </c>
      <c r="D48" s="1" t="s">
        <v>13</v>
      </c>
      <c r="E48" s="1" t="s">
        <v>14</v>
      </c>
      <c r="F48" s="1" t="s">
        <v>14</v>
      </c>
      <c r="G48" s="1" t="s">
        <v>19</v>
      </c>
      <c r="H48" s="3">
        <v>0.6</v>
      </c>
      <c r="I48" s="4">
        <v>9000</v>
      </c>
      <c r="J48" s="5">
        <f t="shared" si="0"/>
        <v>5400</v>
      </c>
      <c r="K48" s="5">
        <f t="shared" si="1"/>
        <v>1620</v>
      </c>
      <c r="L48" s="6">
        <v>0.3</v>
      </c>
    </row>
    <row r="49" spans="1:12">
      <c r="A49" s="1" t="s">
        <v>12</v>
      </c>
      <c r="B49" s="1">
        <v>1185732</v>
      </c>
      <c r="C49" s="2">
        <v>44419</v>
      </c>
      <c r="D49" s="1" t="s">
        <v>13</v>
      </c>
      <c r="E49" s="1" t="s">
        <v>14</v>
      </c>
      <c r="F49" s="1" t="s">
        <v>14</v>
      </c>
      <c r="G49" s="1" t="s">
        <v>20</v>
      </c>
      <c r="H49" s="3">
        <v>0.65</v>
      </c>
      <c r="I49" s="4">
        <v>10750</v>
      </c>
      <c r="J49" s="5">
        <f t="shared" si="0"/>
        <v>6987.5</v>
      </c>
      <c r="K49" s="5">
        <f t="shared" si="1"/>
        <v>1746.875</v>
      </c>
      <c r="L49" s="6">
        <v>0.25</v>
      </c>
    </row>
    <row r="50" spans="1:12">
      <c r="A50" s="1" t="s">
        <v>12</v>
      </c>
      <c r="B50" s="1">
        <v>1185732</v>
      </c>
      <c r="C50" s="2">
        <v>44449</v>
      </c>
      <c r="D50" s="1" t="s">
        <v>13</v>
      </c>
      <c r="E50" s="1" t="s">
        <v>14</v>
      </c>
      <c r="F50" s="1" t="s">
        <v>14</v>
      </c>
      <c r="G50" s="1" t="s">
        <v>15</v>
      </c>
      <c r="H50" s="3">
        <v>0.6</v>
      </c>
      <c r="I50" s="4">
        <v>12000</v>
      </c>
      <c r="J50" s="5">
        <f t="shared" si="0"/>
        <v>7200</v>
      </c>
      <c r="K50" s="5">
        <f t="shared" si="1"/>
        <v>3600</v>
      </c>
      <c r="L50" s="6">
        <v>0.5</v>
      </c>
    </row>
    <row r="51" spans="1:12">
      <c r="A51" s="1" t="s">
        <v>12</v>
      </c>
      <c r="B51" s="1">
        <v>1185732</v>
      </c>
      <c r="C51" s="2">
        <v>44449</v>
      </c>
      <c r="D51" s="1" t="s">
        <v>13</v>
      </c>
      <c r="E51" s="1" t="s">
        <v>14</v>
      </c>
      <c r="F51" s="1" t="s">
        <v>14</v>
      </c>
      <c r="G51" s="1" t="s">
        <v>16</v>
      </c>
      <c r="H51" s="3">
        <v>0.55000000000000004</v>
      </c>
      <c r="I51" s="4">
        <v>10000</v>
      </c>
      <c r="J51" s="5">
        <f t="shared" si="0"/>
        <v>5500</v>
      </c>
      <c r="K51" s="5">
        <f t="shared" si="1"/>
        <v>1650</v>
      </c>
      <c r="L51" s="6">
        <v>0.3</v>
      </c>
    </row>
    <row r="52" spans="1:12">
      <c r="A52" s="1" t="s">
        <v>12</v>
      </c>
      <c r="B52" s="1">
        <v>1185732</v>
      </c>
      <c r="C52" s="2">
        <v>44449</v>
      </c>
      <c r="D52" s="1" t="s">
        <v>13</v>
      </c>
      <c r="E52" s="1" t="s">
        <v>14</v>
      </c>
      <c r="F52" s="1" t="s">
        <v>14</v>
      </c>
      <c r="G52" s="1" t="s">
        <v>17</v>
      </c>
      <c r="H52" s="3">
        <v>0.5</v>
      </c>
      <c r="I52" s="4">
        <v>9250</v>
      </c>
      <c r="J52" s="5">
        <f t="shared" si="0"/>
        <v>4625</v>
      </c>
      <c r="K52" s="5">
        <f t="shared" si="1"/>
        <v>1618.75</v>
      </c>
      <c r="L52" s="6">
        <v>0.35</v>
      </c>
    </row>
    <row r="53" spans="1:12">
      <c r="A53" s="1" t="s">
        <v>12</v>
      </c>
      <c r="B53" s="1">
        <v>1185732</v>
      </c>
      <c r="C53" s="2">
        <v>44449</v>
      </c>
      <c r="D53" s="1" t="s">
        <v>13</v>
      </c>
      <c r="E53" s="1" t="s">
        <v>14</v>
      </c>
      <c r="F53" s="1" t="s">
        <v>14</v>
      </c>
      <c r="G53" s="1" t="s">
        <v>18</v>
      </c>
      <c r="H53" s="3">
        <v>0.5</v>
      </c>
      <c r="I53" s="4">
        <v>9000</v>
      </c>
      <c r="J53" s="5">
        <f t="shared" si="0"/>
        <v>4500</v>
      </c>
      <c r="K53" s="5">
        <f t="shared" si="1"/>
        <v>1575</v>
      </c>
      <c r="L53" s="6">
        <v>0.35</v>
      </c>
    </row>
    <row r="54" spans="1:12">
      <c r="A54" s="1" t="s">
        <v>12</v>
      </c>
      <c r="B54" s="1">
        <v>1185732</v>
      </c>
      <c r="C54" s="2">
        <v>44449</v>
      </c>
      <c r="D54" s="1" t="s">
        <v>13</v>
      </c>
      <c r="E54" s="1" t="s">
        <v>14</v>
      </c>
      <c r="F54" s="1" t="s">
        <v>14</v>
      </c>
      <c r="G54" s="1" t="s">
        <v>19</v>
      </c>
      <c r="H54" s="3">
        <v>0.6</v>
      </c>
      <c r="I54" s="4">
        <v>9000</v>
      </c>
      <c r="J54" s="5">
        <f t="shared" si="0"/>
        <v>5400</v>
      </c>
      <c r="K54" s="5">
        <f t="shared" si="1"/>
        <v>1620</v>
      </c>
      <c r="L54" s="6">
        <v>0.3</v>
      </c>
    </row>
    <row r="55" spans="1:12">
      <c r="A55" s="1" t="s">
        <v>12</v>
      </c>
      <c r="B55" s="1">
        <v>1185732</v>
      </c>
      <c r="C55" s="2">
        <v>44449</v>
      </c>
      <c r="D55" s="1" t="s">
        <v>13</v>
      </c>
      <c r="E55" s="1" t="s">
        <v>14</v>
      </c>
      <c r="F55" s="1" t="s">
        <v>14</v>
      </c>
      <c r="G55" s="1" t="s">
        <v>20</v>
      </c>
      <c r="H55" s="3">
        <v>0.65</v>
      </c>
      <c r="I55" s="4">
        <v>10000</v>
      </c>
      <c r="J55" s="5">
        <f t="shared" si="0"/>
        <v>6500</v>
      </c>
      <c r="K55" s="5">
        <f t="shared" si="1"/>
        <v>1625</v>
      </c>
      <c r="L55" s="6">
        <v>0.25</v>
      </c>
    </row>
    <row r="56" spans="1:12">
      <c r="A56" s="1" t="s">
        <v>12</v>
      </c>
      <c r="B56" s="1">
        <v>1185732</v>
      </c>
      <c r="C56" s="2">
        <v>44481</v>
      </c>
      <c r="D56" s="1" t="s">
        <v>13</v>
      </c>
      <c r="E56" s="1" t="s">
        <v>14</v>
      </c>
      <c r="F56" s="1" t="s">
        <v>14</v>
      </c>
      <c r="G56" s="1" t="s">
        <v>15</v>
      </c>
      <c r="H56" s="3">
        <v>0.65</v>
      </c>
      <c r="I56" s="4">
        <v>11750</v>
      </c>
      <c r="J56" s="5">
        <f t="shared" si="0"/>
        <v>7637.5</v>
      </c>
      <c r="K56" s="5">
        <f t="shared" si="1"/>
        <v>3818.75</v>
      </c>
      <c r="L56" s="6">
        <v>0.5</v>
      </c>
    </row>
    <row r="57" spans="1:12">
      <c r="A57" s="1" t="s">
        <v>12</v>
      </c>
      <c r="B57" s="1">
        <v>1185732</v>
      </c>
      <c r="C57" s="2">
        <v>44481</v>
      </c>
      <c r="D57" s="1" t="s">
        <v>13</v>
      </c>
      <c r="E57" s="1" t="s">
        <v>14</v>
      </c>
      <c r="F57" s="1" t="s">
        <v>14</v>
      </c>
      <c r="G57" s="1" t="s">
        <v>16</v>
      </c>
      <c r="H57" s="3">
        <v>0.55000000000000004</v>
      </c>
      <c r="I57" s="4">
        <v>10000</v>
      </c>
      <c r="J57" s="5">
        <f t="shared" si="0"/>
        <v>5500</v>
      </c>
      <c r="K57" s="5">
        <f t="shared" si="1"/>
        <v>1650</v>
      </c>
      <c r="L57" s="6">
        <v>0.3</v>
      </c>
    </row>
    <row r="58" spans="1:12">
      <c r="A58" s="1" t="s">
        <v>12</v>
      </c>
      <c r="B58" s="1">
        <v>1185732</v>
      </c>
      <c r="C58" s="2">
        <v>44481</v>
      </c>
      <c r="D58" s="1" t="s">
        <v>13</v>
      </c>
      <c r="E58" s="1" t="s">
        <v>14</v>
      </c>
      <c r="F58" s="1" t="s">
        <v>14</v>
      </c>
      <c r="G58" s="1" t="s">
        <v>17</v>
      </c>
      <c r="H58" s="3">
        <v>0.55000000000000004</v>
      </c>
      <c r="I58" s="4">
        <v>9000</v>
      </c>
      <c r="J58" s="5">
        <f t="shared" si="0"/>
        <v>4950</v>
      </c>
      <c r="K58" s="5">
        <f t="shared" si="1"/>
        <v>1732.5</v>
      </c>
      <c r="L58" s="6">
        <v>0.35</v>
      </c>
    </row>
    <row r="59" spans="1:12">
      <c r="A59" s="1" t="s">
        <v>12</v>
      </c>
      <c r="B59" s="1">
        <v>1185732</v>
      </c>
      <c r="C59" s="2">
        <v>44481</v>
      </c>
      <c r="D59" s="1" t="s">
        <v>13</v>
      </c>
      <c r="E59" s="1" t="s">
        <v>14</v>
      </c>
      <c r="F59" s="1" t="s">
        <v>14</v>
      </c>
      <c r="G59" s="1" t="s">
        <v>18</v>
      </c>
      <c r="H59" s="3">
        <v>0.55000000000000004</v>
      </c>
      <c r="I59" s="4">
        <v>8750</v>
      </c>
      <c r="J59" s="5">
        <f t="shared" si="0"/>
        <v>4812.5</v>
      </c>
      <c r="K59" s="5">
        <f t="shared" si="1"/>
        <v>1684.375</v>
      </c>
      <c r="L59" s="6">
        <v>0.35</v>
      </c>
    </row>
    <row r="60" spans="1:12">
      <c r="A60" s="1" t="s">
        <v>12</v>
      </c>
      <c r="B60" s="1">
        <v>1185732</v>
      </c>
      <c r="C60" s="2">
        <v>44481</v>
      </c>
      <c r="D60" s="1" t="s">
        <v>13</v>
      </c>
      <c r="E60" s="1" t="s">
        <v>14</v>
      </c>
      <c r="F60" s="1" t="s">
        <v>14</v>
      </c>
      <c r="G60" s="1" t="s">
        <v>19</v>
      </c>
      <c r="H60" s="3">
        <v>0.65</v>
      </c>
      <c r="I60" s="4">
        <v>8750</v>
      </c>
      <c r="J60" s="5">
        <f t="shared" si="0"/>
        <v>5687.5</v>
      </c>
      <c r="K60" s="5">
        <f t="shared" si="1"/>
        <v>1706.25</v>
      </c>
      <c r="L60" s="6">
        <v>0.3</v>
      </c>
    </row>
    <row r="61" spans="1:12">
      <c r="A61" s="1" t="s">
        <v>12</v>
      </c>
      <c r="B61" s="1">
        <v>1185732</v>
      </c>
      <c r="C61" s="2">
        <v>44481</v>
      </c>
      <c r="D61" s="1" t="s">
        <v>13</v>
      </c>
      <c r="E61" s="1" t="s">
        <v>14</v>
      </c>
      <c r="F61" s="1" t="s">
        <v>14</v>
      </c>
      <c r="G61" s="1" t="s">
        <v>20</v>
      </c>
      <c r="H61" s="3">
        <v>0.7</v>
      </c>
      <c r="I61" s="4">
        <v>10000</v>
      </c>
      <c r="J61" s="5">
        <f t="shared" si="0"/>
        <v>7000</v>
      </c>
      <c r="K61" s="5">
        <f t="shared" si="1"/>
        <v>1750</v>
      </c>
      <c r="L61" s="6">
        <v>0.25</v>
      </c>
    </row>
    <row r="62" spans="1:12">
      <c r="A62" s="1" t="s">
        <v>12</v>
      </c>
      <c r="B62" s="1">
        <v>1185732</v>
      </c>
      <c r="C62" s="2">
        <v>44511</v>
      </c>
      <c r="D62" s="1" t="s">
        <v>13</v>
      </c>
      <c r="E62" s="1" t="s">
        <v>14</v>
      </c>
      <c r="F62" s="1" t="s">
        <v>14</v>
      </c>
      <c r="G62" s="1" t="s">
        <v>15</v>
      </c>
      <c r="H62" s="3">
        <v>0.65</v>
      </c>
      <c r="I62" s="4">
        <v>11500</v>
      </c>
      <c r="J62" s="5">
        <f t="shared" si="0"/>
        <v>7475</v>
      </c>
      <c r="K62" s="5">
        <f t="shared" si="1"/>
        <v>3737.5</v>
      </c>
      <c r="L62" s="6">
        <v>0.5</v>
      </c>
    </row>
    <row r="63" spans="1:12">
      <c r="A63" s="1" t="s">
        <v>12</v>
      </c>
      <c r="B63" s="1">
        <v>1185732</v>
      </c>
      <c r="C63" s="2">
        <v>44511</v>
      </c>
      <c r="D63" s="1" t="s">
        <v>13</v>
      </c>
      <c r="E63" s="1" t="s">
        <v>14</v>
      </c>
      <c r="F63" s="1" t="s">
        <v>14</v>
      </c>
      <c r="G63" s="1" t="s">
        <v>16</v>
      </c>
      <c r="H63" s="3">
        <v>0.55000000000000004</v>
      </c>
      <c r="I63" s="4">
        <v>9750</v>
      </c>
      <c r="J63" s="5">
        <f t="shared" si="0"/>
        <v>5362.5</v>
      </c>
      <c r="K63" s="5">
        <f t="shared" si="1"/>
        <v>1608.75</v>
      </c>
      <c r="L63" s="6">
        <v>0.3</v>
      </c>
    </row>
    <row r="64" spans="1:12">
      <c r="A64" s="1" t="s">
        <v>12</v>
      </c>
      <c r="B64" s="1">
        <v>1185732</v>
      </c>
      <c r="C64" s="2">
        <v>44511</v>
      </c>
      <c r="D64" s="1" t="s">
        <v>13</v>
      </c>
      <c r="E64" s="1" t="s">
        <v>14</v>
      </c>
      <c r="F64" s="1" t="s">
        <v>14</v>
      </c>
      <c r="G64" s="1" t="s">
        <v>17</v>
      </c>
      <c r="H64" s="3">
        <v>0.55000000000000004</v>
      </c>
      <c r="I64" s="4">
        <v>9200</v>
      </c>
      <c r="J64" s="5">
        <f t="shared" si="0"/>
        <v>5060</v>
      </c>
      <c r="K64" s="5">
        <f t="shared" si="1"/>
        <v>1771</v>
      </c>
      <c r="L64" s="6">
        <v>0.35</v>
      </c>
    </row>
    <row r="65" spans="1:12">
      <c r="A65" s="1" t="s">
        <v>12</v>
      </c>
      <c r="B65" s="1">
        <v>1185732</v>
      </c>
      <c r="C65" s="2">
        <v>44511</v>
      </c>
      <c r="D65" s="1" t="s">
        <v>13</v>
      </c>
      <c r="E65" s="1" t="s">
        <v>14</v>
      </c>
      <c r="F65" s="1" t="s">
        <v>14</v>
      </c>
      <c r="G65" s="1" t="s">
        <v>18</v>
      </c>
      <c r="H65" s="3">
        <v>0.55000000000000004</v>
      </c>
      <c r="I65" s="4">
        <v>9000</v>
      </c>
      <c r="J65" s="5">
        <f t="shared" si="0"/>
        <v>4950</v>
      </c>
      <c r="K65" s="5">
        <f t="shared" si="1"/>
        <v>1732.5</v>
      </c>
      <c r="L65" s="6">
        <v>0.35</v>
      </c>
    </row>
    <row r="66" spans="1:12">
      <c r="A66" s="1" t="s">
        <v>12</v>
      </c>
      <c r="B66" s="1">
        <v>1185732</v>
      </c>
      <c r="C66" s="2">
        <v>44511</v>
      </c>
      <c r="D66" s="1" t="s">
        <v>13</v>
      </c>
      <c r="E66" s="1" t="s">
        <v>14</v>
      </c>
      <c r="F66" s="1" t="s">
        <v>14</v>
      </c>
      <c r="G66" s="1" t="s">
        <v>19</v>
      </c>
      <c r="H66" s="3">
        <v>0.65</v>
      </c>
      <c r="I66" s="4">
        <v>8750</v>
      </c>
      <c r="J66" s="5">
        <f t="shared" si="0"/>
        <v>5687.5</v>
      </c>
      <c r="K66" s="5">
        <f t="shared" si="1"/>
        <v>1706.25</v>
      </c>
      <c r="L66" s="6">
        <v>0.3</v>
      </c>
    </row>
    <row r="67" spans="1:12">
      <c r="A67" s="1" t="s">
        <v>12</v>
      </c>
      <c r="B67" s="1">
        <v>1185732</v>
      </c>
      <c r="C67" s="2">
        <v>44511</v>
      </c>
      <c r="D67" s="1" t="s">
        <v>13</v>
      </c>
      <c r="E67" s="1" t="s">
        <v>14</v>
      </c>
      <c r="F67" s="1" t="s">
        <v>14</v>
      </c>
      <c r="G67" s="1" t="s">
        <v>20</v>
      </c>
      <c r="H67" s="3">
        <v>0.7</v>
      </c>
      <c r="I67" s="4">
        <v>9750</v>
      </c>
      <c r="J67" s="5">
        <f t="shared" si="0"/>
        <v>6825</v>
      </c>
      <c r="K67" s="5">
        <f t="shared" si="1"/>
        <v>1706.25</v>
      </c>
      <c r="L67" s="6">
        <v>0.25</v>
      </c>
    </row>
    <row r="68" spans="1:12">
      <c r="A68" s="1" t="s">
        <v>12</v>
      </c>
      <c r="B68" s="1">
        <v>1185732</v>
      </c>
      <c r="C68" s="2">
        <v>44540</v>
      </c>
      <c r="D68" s="1" t="s">
        <v>13</v>
      </c>
      <c r="E68" s="1" t="s">
        <v>14</v>
      </c>
      <c r="F68" s="1" t="s">
        <v>14</v>
      </c>
      <c r="G68" s="1" t="s">
        <v>15</v>
      </c>
      <c r="H68" s="3">
        <v>0.65</v>
      </c>
      <c r="I68" s="4">
        <v>12000</v>
      </c>
      <c r="J68" s="5">
        <f t="shared" si="0"/>
        <v>7800</v>
      </c>
      <c r="K68" s="5">
        <f t="shared" si="1"/>
        <v>3900</v>
      </c>
      <c r="L68" s="6">
        <v>0.5</v>
      </c>
    </row>
    <row r="69" spans="1:12">
      <c r="A69" s="1" t="s">
        <v>12</v>
      </c>
      <c r="B69" s="1">
        <v>1185732</v>
      </c>
      <c r="C69" s="2">
        <v>44540</v>
      </c>
      <c r="D69" s="1" t="s">
        <v>13</v>
      </c>
      <c r="E69" s="1" t="s">
        <v>14</v>
      </c>
      <c r="F69" s="1" t="s">
        <v>14</v>
      </c>
      <c r="G69" s="1" t="s">
        <v>16</v>
      </c>
      <c r="H69" s="3">
        <v>0.55000000000000004</v>
      </c>
      <c r="I69" s="4">
        <v>10000</v>
      </c>
      <c r="J69" s="5">
        <f t="shared" si="0"/>
        <v>5500</v>
      </c>
      <c r="K69" s="5">
        <f t="shared" si="1"/>
        <v>1650</v>
      </c>
      <c r="L69" s="6">
        <v>0.3</v>
      </c>
    </row>
    <row r="70" spans="1:12">
      <c r="A70" s="1" t="s">
        <v>12</v>
      </c>
      <c r="B70" s="1">
        <v>1185732</v>
      </c>
      <c r="C70" s="2">
        <v>44540</v>
      </c>
      <c r="D70" s="1" t="s">
        <v>13</v>
      </c>
      <c r="E70" s="1" t="s">
        <v>14</v>
      </c>
      <c r="F70" s="1" t="s">
        <v>14</v>
      </c>
      <c r="G70" s="1" t="s">
        <v>17</v>
      </c>
      <c r="H70" s="3">
        <v>0.55000000000000004</v>
      </c>
      <c r="I70" s="4">
        <v>9500</v>
      </c>
      <c r="J70" s="5">
        <f t="shared" si="0"/>
        <v>5225</v>
      </c>
      <c r="K70" s="5">
        <f t="shared" si="1"/>
        <v>1828.7499999999998</v>
      </c>
      <c r="L70" s="6">
        <v>0.35</v>
      </c>
    </row>
    <row r="71" spans="1:12">
      <c r="A71" s="1" t="s">
        <v>12</v>
      </c>
      <c r="B71" s="1">
        <v>1185732</v>
      </c>
      <c r="C71" s="2">
        <v>44540</v>
      </c>
      <c r="D71" s="1" t="s">
        <v>13</v>
      </c>
      <c r="E71" s="1" t="s">
        <v>14</v>
      </c>
      <c r="F71" s="1" t="s">
        <v>14</v>
      </c>
      <c r="G71" s="1" t="s">
        <v>18</v>
      </c>
      <c r="H71" s="3">
        <v>0.55000000000000004</v>
      </c>
      <c r="I71" s="4">
        <v>9000</v>
      </c>
      <c r="J71" s="5">
        <f t="shared" si="0"/>
        <v>4950</v>
      </c>
      <c r="K71" s="5">
        <f t="shared" si="1"/>
        <v>1732.5</v>
      </c>
      <c r="L71" s="6">
        <v>0.35</v>
      </c>
    </row>
    <row r="72" spans="1:12">
      <c r="A72" s="1" t="s">
        <v>12</v>
      </c>
      <c r="B72" s="1">
        <v>1185732</v>
      </c>
      <c r="C72" s="2">
        <v>44540</v>
      </c>
      <c r="D72" s="1" t="s">
        <v>13</v>
      </c>
      <c r="E72" s="1" t="s">
        <v>14</v>
      </c>
      <c r="F72" s="1" t="s">
        <v>14</v>
      </c>
      <c r="G72" s="1" t="s">
        <v>19</v>
      </c>
      <c r="H72" s="3">
        <v>0.65</v>
      </c>
      <c r="I72" s="4">
        <v>9000</v>
      </c>
      <c r="J72" s="5">
        <f t="shared" si="0"/>
        <v>5850</v>
      </c>
      <c r="K72" s="5">
        <f t="shared" si="1"/>
        <v>1755</v>
      </c>
      <c r="L72" s="6">
        <v>0.3</v>
      </c>
    </row>
    <row r="73" spans="1:12">
      <c r="A73" s="1" t="s">
        <v>12</v>
      </c>
      <c r="B73" s="1">
        <v>1185732</v>
      </c>
      <c r="C73" s="2">
        <v>44540</v>
      </c>
      <c r="D73" s="1" t="s">
        <v>13</v>
      </c>
      <c r="E73" s="1" t="s">
        <v>14</v>
      </c>
      <c r="F73" s="1" t="s">
        <v>14</v>
      </c>
      <c r="G73" s="1" t="s">
        <v>20</v>
      </c>
      <c r="H73" s="3">
        <v>0.7</v>
      </c>
      <c r="I73" s="4">
        <v>10000</v>
      </c>
      <c r="J73" s="5">
        <f t="shared" si="0"/>
        <v>7000</v>
      </c>
      <c r="K73" s="5">
        <f t="shared" si="1"/>
        <v>1750</v>
      </c>
      <c r="L73" s="6">
        <v>0.25</v>
      </c>
    </row>
    <row r="74" spans="1:12">
      <c r="A74" s="1" t="s">
        <v>21</v>
      </c>
      <c r="B74" s="1">
        <v>1197831</v>
      </c>
      <c r="C74" s="2">
        <v>44198</v>
      </c>
      <c r="D74" s="1" t="s">
        <v>22</v>
      </c>
      <c r="E74" s="1" t="s">
        <v>23</v>
      </c>
      <c r="F74" s="1" t="s">
        <v>24</v>
      </c>
      <c r="G74" s="1" t="s">
        <v>15</v>
      </c>
      <c r="H74" s="3">
        <v>0.25</v>
      </c>
      <c r="I74" s="4">
        <v>9000</v>
      </c>
      <c r="J74" s="5">
        <f t="shared" si="0"/>
        <v>2250</v>
      </c>
      <c r="K74" s="5">
        <f t="shared" si="1"/>
        <v>787.5</v>
      </c>
      <c r="L74" s="6">
        <v>0.35</v>
      </c>
    </row>
    <row r="75" spans="1:12">
      <c r="A75" s="1" t="s">
        <v>21</v>
      </c>
      <c r="B75" s="1">
        <v>1197831</v>
      </c>
      <c r="C75" s="2">
        <v>44198</v>
      </c>
      <c r="D75" s="1" t="s">
        <v>22</v>
      </c>
      <c r="E75" s="1" t="s">
        <v>23</v>
      </c>
      <c r="F75" s="1" t="s">
        <v>24</v>
      </c>
      <c r="G75" s="1" t="s">
        <v>16</v>
      </c>
      <c r="H75" s="3">
        <v>0.35</v>
      </c>
      <c r="I75" s="4">
        <v>9000</v>
      </c>
      <c r="J75" s="5">
        <f t="shared" si="0"/>
        <v>3150</v>
      </c>
      <c r="K75" s="5">
        <f t="shared" si="1"/>
        <v>1102.5</v>
      </c>
      <c r="L75" s="6">
        <v>0.35</v>
      </c>
    </row>
    <row r="76" spans="1:12">
      <c r="A76" s="1" t="s">
        <v>21</v>
      </c>
      <c r="B76" s="1">
        <v>1197831</v>
      </c>
      <c r="C76" s="2">
        <v>44198</v>
      </c>
      <c r="D76" s="1" t="s">
        <v>22</v>
      </c>
      <c r="E76" s="1" t="s">
        <v>23</v>
      </c>
      <c r="F76" s="1" t="s">
        <v>24</v>
      </c>
      <c r="G76" s="1" t="s">
        <v>17</v>
      </c>
      <c r="H76" s="3">
        <v>0.35</v>
      </c>
      <c r="I76" s="4">
        <v>7000</v>
      </c>
      <c r="J76" s="5">
        <f t="shared" si="0"/>
        <v>2450</v>
      </c>
      <c r="K76" s="5">
        <f t="shared" si="1"/>
        <v>857.5</v>
      </c>
      <c r="L76" s="6">
        <v>0.35</v>
      </c>
    </row>
    <row r="77" spans="1:12">
      <c r="A77" s="1" t="s">
        <v>21</v>
      </c>
      <c r="B77" s="1">
        <v>1197831</v>
      </c>
      <c r="C77" s="2">
        <v>44198</v>
      </c>
      <c r="D77" s="1" t="s">
        <v>22</v>
      </c>
      <c r="E77" s="1" t="s">
        <v>23</v>
      </c>
      <c r="F77" s="1" t="s">
        <v>24</v>
      </c>
      <c r="G77" s="1" t="s">
        <v>18</v>
      </c>
      <c r="H77" s="3">
        <v>0.35</v>
      </c>
      <c r="I77" s="4">
        <v>7000</v>
      </c>
      <c r="J77" s="5">
        <f t="shared" si="0"/>
        <v>2450</v>
      </c>
      <c r="K77" s="5">
        <f t="shared" si="1"/>
        <v>1102.5</v>
      </c>
      <c r="L77" s="6">
        <v>0.45</v>
      </c>
    </row>
    <row r="78" spans="1:12">
      <c r="A78" s="1" t="s">
        <v>21</v>
      </c>
      <c r="B78" s="1">
        <v>1197831</v>
      </c>
      <c r="C78" s="2">
        <v>44198</v>
      </c>
      <c r="D78" s="1" t="s">
        <v>22</v>
      </c>
      <c r="E78" s="1" t="s">
        <v>23</v>
      </c>
      <c r="F78" s="1" t="s">
        <v>24</v>
      </c>
      <c r="G78" s="1" t="s">
        <v>19</v>
      </c>
      <c r="H78" s="3">
        <v>0.4</v>
      </c>
      <c r="I78" s="4">
        <v>5500</v>
      </c>
      <c r="J78" s="5">
        <f t="shared" si="0"/>
        <v>2200</v>
      </c>
      <c r="K78" s="5">
        <f t="shared" si="1"/>
        <v>660</v>
      </c>
      <c r="L78" s="6">
        <v>0.3</v>
      </c>
    </row>
    <row r="79" spans="1:12">
      <c r="A79" s="1" t="s">
        <v>21</v>
      </c>
      <c r="B79" s="1">
        <v>1197831</v>
      </c>
      <c r="C79" s="2">
        <v>44198</v>
      </c>
      <c r="D79" s="1" t="s">
        <v>22</v>
      </c>
      <c r="E79" s="1" t="s">
        <v>23</v>
      </c>
      <c r="F79" s="1" t="s">
        <v>24</v>
      </c>
      <c r="G79" s="1" t="s">
        <v>20</v>
      </c>
      <c r="H79" s="3">
        <v>0.35</v>
      </c>
      <c r="I79" s="4">
        <v>7000</v>
      </c>
      <c r="J79" s="5">
        <f t="shared" si="0"/>
        <v>2450</v>
      </c>
      <c r="K79" s="5">
        <f t="shared" si="1"/>
        <v>1225</v>
      </c>
      <c r="L79" s="6">
        <v>0.5</v>
      </c>
    </row>
    <row r="80" spans="1:12">
      <c r="A80" s="1" t="s">
        <v>21</v>
      </c>
      <c r="B80" s="1">
        <v>1197831</v>
      </c>
      <c r="C80" s="2">
        <v>44228</v>
      </c>
      <c r="D80" s="1" t="s">
        <v>22</v>
      </c>
      <c r="E80" s="1" t="s">
        <v>23</v>
      </c>
      <c r="F80" s="1" t="s">
        <v>24</v>
      </c>
      <c r="G80" s="1" t="s">
        <v>15</v>
      </c>
      <c r="H80" s="3">
        <v>0.25</v>
      </c>
      <c r="I80" s="4">
        <v>8500</v>
      </c>
      <c r="J80" s="5">
        <f t="shared" si="0"/>
        <v>2125</v>
      </c>
      <c r="K80" s="5">
        <f t="shared" si="1"/>
        <v>743.75</v>
      </c>
      <c r="L80" s="6">
        <v>0.35</v>
      </c>
    </row>
    <row r="81" spans="1:12">
      <c r="A81" s="1" t="s">
        <v>21</v>
      </c>
      <c r="B81" s="1">
        <v>1197831</v>
      </c>
      <c r="C81" s="2">
        <v>44228</v>
      </c>
      <c r="D81" s="1" t="s">
        <v>22</v>
      </c>
      <c r="E81" s="1" t="s">
        <v>23</v>
      </c>
      <c r="F81" s="1" t="s">
        <v>24</v>
      </c>
      <c r="G81" s="1" t="s">
        <v>16</v>
      </c>
      <c r="H81" s="3">
        <v>0.35</v>
      </c>
      <c r="I81" s="4">
        <v>8500</v>
      </c>
      <c r="J81" s="5">
        <f t="shared" si="0"/>
        <v>2975</v>
      </c>
      <c r="K81" s="5">
        <f t="shared" si="1"/>
        <v>1041.25</v>
      </c>
      <c r="L81" s="6">
        <v>0.35</v>
      </c>
    </row>
    <row r="82" spans="1:12">
      <c r="A82" s="1" t="s">
        <v>21</v>
      </c>
      <c r="B82" s="1">
        <v>1197831</v>
      </c>
      <c r="C82" s="2">
        <v>44228</v>
      </c>
      <c r="D82" s="1" t="s">
        <v>22</v>
      </c>
      <c r="E82" s="1" t="s">
        <v>23</v>
      </c>
      <c r="F82" s="1" t="s">
        <v>24</v>
      </c>
      <c r="G82" s="1" t="s">
        <v>17</v>
      </c>
      <c r="H82" s="3">
        <v>0.35</v>
      </c>
      <c r="I82" s="4">
        <v>6750</v>
      </c>
      <c r="J82" s="5">
        <f t="shared" si="0"/>
        <v>2362.5</v>
      </c>
      <c r="K82" s="5">
        <f t="shared" si="1"/>
        <v>826.875</v>
      </c>
      <c r="L82" s="6">
        <v>0.35</v>
      </c>
    </row>
    <row r="83" spans="1:12">
      <c r="A83" s="1" t="s">
        <v>21</v>
      </c>
      <c r="B83" s="1">
        <v>1197831</v>
      </c>
      <c r="C83" s="2">
        <v>44228</v>
      </c>
      <c r="D83" s="1" t="s">
        <v>22</v>
      </c>
      <c r="E83" s="1" t="s">
        <v>23</v>
      </c>
      <c r="F83" s="1" t="s">
        <v>24</v>
      </c>
      <c r="G83" s="1" t="s">
        <v>18</v>
      </c>
      <c r="H83" s="3">
        <v>0.35</v>
      </c>
      <c r="I83" s="4">
        <v>6250</v>
      </c>
      <c r="J83" s="5">
        <f t="shared" si="0"/>
        <v>2187.5</v>
      </c>
      <c r="K83" s="5">
        <f t="shared" si="1"/>
        <v>984.375</v>
      </c>
      <c r="L83" s="6">
        <v>0.45</v>
      </c>
    </row>
    <row r="84" spans="1:12">
      <c r="A84" s="1" t="s">
        <v>21</v>
      </c>
      <c r="B84" s="1">
        <v>1197831</v>
      </c>
      <c r="C84" s="2">
        <v>44228</v>
      </c>
      <c r="D84" s="1" t="s">
        <v>22</v>
      </c>
      <c r="E84" s="1" t="s">
        <v>23</v>
      </c>
      <c r="F84" s="1" t="s">
        <v>24</v>
      </c>
      <c r="G84" s="1" t="s">
        <v>19</v>
      </c>
      <c r="H84" s="3">
        <v>0.4</v>
      </c>
      <c r="I84" s="4">
        <v>5000</v>
      </c>
      <c r="J84" s="5">
        <f t="shared" si="0"/>
        <v>2000</v>
      </c>
      <c r="K84" s="5">
        <f t="shared" si="1"/>
        <v>600</v>
      </c>
      <c r="L84" s="6">
        <v>0.3</v>
      </c>
    </row>
    <row r="85" spans="1:12">
      <c r="A85" s="1" t="s">
        <v>21</v>
      </c>
      <c r="B85" s="1">
        <v>1197831</v>
      </c>
      <c r="C85" s="2">
        <v>44228</v>
      </c>
      <c r="D85" s="1" t="s">
        <v>22</v>
      </c>
      <c r="E85" s="1" t="s">
        <v>23</v>
      </c>
      <c r="F85" s="1" t="s">
        <v>24</v>
      </c>
      <c r="G85" s="1" t="s">
        <v>20</v>
      </c>
      <c r="H85" s="3">
        <v>0.35</v>
      </c>
      <c r="I85" s="4">
        <v>7000</v>
      </c>
      <c r="J85" s="5">
        <f t="shared" si="0"/>
        <v>2450</v>
      </c>
      <c r="K85" s="5">
        <f t="shared" si="1"/>
        <v>1225</v>
      </c>
      <c r="L85" s="6">
        <v>0.5</v>
      </c>
    </row>
    <row r="86" spans="1:12">
      <c r="A86" s="1" t="s">
        <v>21</v>
      </c>
      <c r="B86" s="1">
        <v>1197831</v>
      </c>
      <c r="C86" s="2">
        <v>44258</v>
      </c>
      <c r="D86" s="1" t="s">
        <v>22</v>
      </c>
      <c r="E86" s="1" t="s">
        <v>23</v>
      </c>
      <c r="F86" s="1" t="s">
        <v>24</v>
      </c>
      <c r="G86" s="1" t="s">
        <v>15</v>
      </c>
      <c r="H86" s="3">
        <v>0.3</v>
      </c>
      <c r="I86" s="4">
        <v>8750</v>
      </c>
      <c r="J86" s="5">
        <f t="shared" si="0"/>
        <v>2625</v>
      </c>
      <c r="K86" s="5">
        <f t="shared" si="1"/>
        <v>918.74999999999989</v>
      </c>
      <c r="L86" s="6">
        <v>0.35</v>
      </c>
    </row>
    <row r="87" spans="1:12">
      <c r="A87" s="1" t="s">
        <v>21</v>
      </c>
      <c r="B87" s="1">
        <v>1197831</v>
      </c>
      <c r="C87" s="2">
        <v>44258</v>
      </c>
      <c r="D87" s="1" t="s">
        <v>22</v>
      </c>
      <c r="E87" s="1" t="s">
        <v>23</v>
      </c>
      <c r="F87" s="1" t="s">
        <v>24</v>
      </c>
      <c r="G87" s="1" t="s">
        <v>16</v>
      </c>
      <c r="H87" s="3">
        <v>0.4</v>
      </c>
      <c r="I87" s="4">
        <v>8750</v>
      </c>
      <c r="J87" s="5">
        <f t="shared" si="0"/>
        <v>3500</v>
      </c>
      <c r="K87" s="5">
        <f t="shared" si="1"/>
        <v>1225</v>
      </c>
      <c r="L87" s="6">
        <v>0.35</v>
      </c>
    </row>
    <row r="88" spans="1:12">
      <c r="A88" s="1" t="s">
        <v>21</v>
      </c>
      <c r="B88" s="1">
        <v>1197831</v>
      </c>
      <c r="C88" s="2">
        <v>44258</v>
      </c>
      <c r="D88" s="1" t="s">
        <v>22</v>
      </c>
      <c r="E88" s="1" t="s">
        <v>23</v>
      </c>
      <c r="F88" s="1" t="s">
        <v>24</v>
      </c>
      <c r="G88" s="1" t="s">
        <v>17</v>
      </c>
      <c r="H88" s="3">
        <v>0.35</v>
      </c>
      <c r="I88" s="4">
        <v>7000</v>
      </c>
      <c r="J88" s="5">
        <f t="shared" si="0"/>
        <v>2450</v>
      </c>
      <c r="K88" s="5">
        <f t="shared" si="1"/>
        <v>857.5</v>
      </c>
      <c r="L88" s="6">
        <v>0.35</v>
      </c>
    </row>
    <row r="89" spans="1:12">
      <c r="A89" s="1" t="s">
        <v>21</v>
      </c>
      <c r="B89" s="1">
        <v>1197831</v>
      </c>
      <c r="C89" s="2">
        <v>44258</v>
      </c>
      <c r="D89" s="1" t="s">
        <v>22</v>
      </c>
      <c r="E89" s="1" t="s">
        <v>23</v>
      </c>
      <c r="F89" s="1" t="s">
        <v>24</v>
      </c>
      <c r="G89" s="1" t="s">
        <v>18</v>
      </c>
      <c r="H89" s="3">
        <v>0.4</v>
      </c>
      <c r="I89" s="4">
        <v>6000</v>
      </c>
      <c r="J89" s="5">
        <f t="shared" si="0"/>
        <v>2400</v>
      </c>
      <c r="K89" s="5">
        <f t="shared" si="1"/>
        <v>1080</v>
      </c>
      <c r="L89" s="6">
        <v>0.45</v>
      </c>
    </row>
    <row r="90" spans="1:12">
      <c r="A90" s="1" t="s">
        <v>21</v>
      </c>
      <c r="B90" s="1">
        <v>1197831</v>
      </c>
      <c r="C90" s="2">
        <v>44258</v>
      </c>
      <c r="D90" s="1" t="s">
        <v>22</v>
      </c>
      <c r="E90" s="1" t="s">
        <v>23</v>
      </c>
      <c r="F90" s="1" t="s">
        <v>24</v>
      </c>
      <c r="G90" s="1" t="s">
        <v>19</v>
      </c>
      <c r="H90" s="3">
        <v>0.45</v>
      </c>
      <c r="I90" s="4">
        <v>5000</v>
      </c>
      <c r="J90" s="5">
        <f t="shared" si="0"/>
        <v>2250</v>
      </c>
      <c r="K90" s="5">
        <f t="shared" si="1"/>
        <v>675</v>
      </c>
      <c r="L90" s="6">
        <v>0.3</v>
      </c>
    </row>
    <row r="91" spans="1:12">
      <c r="A91" s="1" t="s">
        <v>21</v>
      </c>
      <c r="B91" s="1">
        <v>1197831</v>
      </c>
      <c r="C91" s="2">
        <v>44258</v>
      </c>
      <c r="D91" s="1" t="s">
        <v>22</v>
      </c>
      <c r="E91" s="1" t="s">
        <v>23</v>
      </c>
      <c r="F91" s="1" t="s">
        <v>24</v>
      </c>
      <c r="G91" s="1" t="s">
        <v>20</v>
      </c>
      <c r="H91" s="3">
        <v>0.4</v>
      </c>
      <c r="I91" s="4">
        <v>6500</v>
      </c>
      <c r="J91" s="5">
        <f t="shared" si="0"/>
        <v>2600</v>
      </c>
      <c r="K91" s="5">
        <f t="shared" si="1"/>
        <v>1300</v>
      </c>
      <c r="L91" s="6">
        <v>0.5</v>
      </c>
    </row>
    <row r="92" spans="1:12">
      <c r="A92" s="1" t="s">
        <v>21</v>
      </c>
      <c r="B92" s="1">
        <v>1197831</v>
      </c>
      <c r="C92" s="2">
        <v>44288</v>
      </c>
      <c r="D92" s="1" t="s">
        <v>22</v>
      </c>
      <c r="E92" s="1" t="s">
        <v>23</v>
      </c>
      <c r="F92" s="1" t="s">
        <v>24</v>
      </c>
      <c r="G92" s="1" t="s">
        <v>15</v>
      </c>
      <c r="H92" s="3">
        <v>0.3</v>
      </c>
      <c r="I92" s="4">
        <v>9000</v>
      </c>
      <c r="J92" s="5">
        <f t="shared" si="0"/>
        <v>2700</v>
      </c>
      <c r="K92" s="5">
        <f t="shared" si="1"/>
        <v>944.99999999999989</v>
      </c>
      <c r="L92" s="6">
        <v>0.35</v>
      </c>
    </row>
    <row r="93" spans="1:12">
      <c r="A93" s="1" t="s">
        <v>21</v>
      </c>
      <c r="B93" s="1">
        <v>1197831</v>
      </c>
      <c r="C93" s="2">
        <v>44288</v>
      </c>
      <c r="D93" s="1" t="s">
        <v>22</v>
      </c>
      <c r="E93" s="1" t="s">
        <v>23</v>
      </c>
      <c r="F93" s="1" t="s">
        <v>24</v>
      </c>
      <c r="G93" s="1" t="s">
        <v>16</v>
      </c>
      <c r="H93" s="3">
        <v>0.4</v>
      </c>
      <c r="I93" s="4">
        <v>9000</v>
      </c>
      <c r="J93" s="5">
        <f t="shared" si="0"/>
        <v>3600</v>
      </c>
      <c r="K93" s="5">
        <f t="shared" si="1"/>
        <v>1260</v>
      </c>
      <c r="L93" s="6">
        <v>0.35</v>
      </c>
    </row>
    <row r="94" spans="1:12">
      <c r="A94" s="1" t="s">
        <v>21</v>
      </c>
      <c r="B94" s="1">
        <v>1197831</v>
      </c>
      <c r="C94" s="2">
        <v>44288</v>
      </c>
      <c r="D94" s="1" t="s">
        <v>22</v>
      </c>
      <c r="E94" s="1" t="s">
        <v>23</v>
      </c>
      <c r="F94" s="1" t="s">
        <v>24</v>
      </c>
      <c r="G94" s="1" t="s">
        <v>17</v>
      </c>
      <c r="H94" s="3">
        <v>0.35</v>
      </c>
      <c r="I94" s="4">
        <v>7250</v>
      </c>
      <c r="J94" s="5">
        <f t="shared" si="0"/>
        <v>2537.5</v>
      </c>
      <c r="K94" s="5">
        <f t="shared" si="1"/>
        <v>888.125</v>
      </c>
      <c r="L94" s="6">
        <v>0.35</v>
      </c>
    </row>
    <row r="95" spans="1:12">
      <c r="A95" s="1" t="s">
        <v>21</v>
      </c>
      <c r="B95" s="1">
        <v>1197831</v>
      </c>
      <c r="C95" s="2">
        <v>44288</v>
      </c>
      <c r="D95" s="1" t="s">
        <v>22</v>
      </c>
      <c r="E95" s="1" t="s">
        <v>23</v>
      </c>
      <c r="F95" s="1" t="s">
        <v>24</v>
      </c>
      <c r="G95" s="1" t="s">
        <v>18</v>
      </c>
      <c r="H95" s="3">
        <v>0.4</v>
      </c>
      <c r="I95" s="4">
        <v>6250</v>
      </c>
      <c r="J95" s="5">
        <f t="shared" si="0"/>
        <v>2500</v>
      </c>
      <c r="K95" s="5">
        <f t="shared" si="1"/>
        <v>1125</v>
      </c>
      <c r="L95" s="6">
        <v>0.45</v>
      </c>
    </row>
    <row r="96" spans="1:12">
      <c r="A96" s="1" t="s">
        <v>21</v>
      </c>
      <c r="B96" s="1">
        <v>1197831</v>
      </c>
      <c r="C96" s="2">
        <v>44288</v>
      </c>
      <c r="D96" s="1" t="s">
        <v>22</v>
      </c>
      <c r="E96" s="1" t="s">
        <v>23</v>
      </c>
      <c r="F96" s="1" t="s">
        <v>24</v>
      </c>
      <c r="G96" s="1" t="s">
        <v>19</v>
      </c>
      <c r="H96" s="3">
        <v>0.45</v>
      </c>
      <c r="I96" s="4">
        <v>5250</v>
      </c>
      <c r="J96" s="5">
        <f t="shared" si="0"/>
        <v>2362.5</v>
      </c>
      <c r="K96" s="5">
        <f t="shared" si="1"/>
        <v>708.75</v>
      </c>
      <c r="L96" s="6">
        <v>0.3</v>
      </c>
    </row>
    <row r="97" spans="1:12">
      <c r="A97" s="1" t="s">
        <v>21</v>
      </c>
      <c r="B97" s="1">
        <v>1197831</v>
      </c>
      <c r="C97" s="2">
        <v>44288</v>
      </c>
      <c r="D97" s="1" t="s">
        <v>22</v>
      </c>
      <c r="E97" s="1" t="s">
        <v>23</v>
      </c>
      <c r="F97" s="1" t="s">
        <v>24</v>
      </c>
      <c r="G97" s="1" t="s">
        <v>20</v>
      </c>
      <c r="H97" s="3">
        <v>0.4</v>
      </c>
      <c r="I97" s="4">
        <v>8000</v>
      </c>
      <c r="J97" s="5">
        <f t="shared" si="0"/>
        <v>3200</v>
      </c>
      <c r="K97" s="5">
        <f t="shared" si="1"/>
        <v>1600</v>
      </c>
      <c r="L97" s="6">
        <v>0.5</v>
      </c>
    </row>
    <row r="98" spans="1:12">
      <c r="A98" s="1" t="s">
        <v>21</v>
      </c>
      <c r="B98" s="1">
        <v>1197831</v>
      </c>
      <c r="C98" s="2">
        <v>44318</v>
      </c>
      <c r="D98" s="1" t="s">
        <v>22</v>
      </c>
      <c r="E98" s="1" t="s">
        <v>23</v>
      </c>
      <c r="F98" s="1" t="s">
        <v>24</v>
      </c>
      <c r="G98" s="1" t="s">
        <v>15</v>
      </c>
      <c r="H98" s="3">
        <v>0.3</v>
      </c>
      <c r="I98" s="4">
        <v>9250</v>
      </c>
      <c r="J98" s="5">
        <f t="shared" si="0"/>
        <v>2775</v>
      </c>
      <c r="K98" s="5">
        <f t="shared" si="1"/>
        <v>971.24999999999989</v>
      </c>
      <c r="L98" s="6">
        <v>0.35</v>
      </c>
    </row>
    <row r="99" spans="1:12">
      <c r="A99" s="1" t="s">
        <v>21</v>
      </c>
      <c r="B99" s="1">
        <v>1197831</v>
      </c>
      <c r="C99" s="2">
        <v>44318</v>
      </c>
      <c r="D99" s="1" t="s">
        <v>22</v>
      </c>
      <c r="E99" s="1" t="s">
        <v>23</v>
      </c>
      <c r="F99" s="1" t="s">
        <v>24</v>
      </c>
      <c r="G99" s="1" t="s">
        <v>16</v>
      </c>
      <c r="H99" s="3">
        <v>0.4</v>
      </c>
      <c r="I99" s="4">
        <v>9250</v>
      </c>
      <c r="J99" s="5">
        <f t="shared" si="0"/>
        <v>3700</v>
      </c>
      <c r="K99" s="5">
        <f t="shared" si="1"/>
        <v>1295</v>
      </c>
      <c r="L99" s="6">
        <v>0.35</v>
      </c>
    </row>
    <row r="100" spans="1:12">
      <c r="A100" s="1" t="s">
        <v>21</v>
      </c>
      <c r="B100" s="1">
        <v>1197831</v>
      </c>
      <c r="C100" s="2">
        <v>44318</v>
      </c>
      <c r="D100" s="1" t="s">
        <v>22</v>
      </c>
      <c r="E100" s="1" t="s">
        <v>23</v>
      </c>
      <c r="F100" s="1" t="s">
        <v>24</v>
      </c>
      <c r="G100" s="1" t="s">
        <v>17</v>
      </c>
      <c r="H100" s="3">
        <v>0.35</v>
      </c>
      <c r="I100" s="4">
        <v>7750</v>
      </c>
      <c r="J100" s="5">
        <f t="shared" si="0"/>
        <v>2712.5</v>
      </c>
      <c r="K100" s="5">
        <f t="shared" si="1"/>
        <v>949.37499999999989</v>
      </c>
      <c r="L100" s="6">
        <v>0.35</v>
      </c>
    </row>
    <row r="101" spans="1:12">
      <c r="A101" s="1" t="s">
        <v>21</v>
      </c>
      <c r="B101" s="1">
        <v>1197831</v>
      </c>
      <c r="C101" s="2">
        <v>44318</v>
      </c>
      <c r="D101" s="1" t="s">
        <v>22</v>
      </c>
      <c r="E101" s="1" t="s">
        <v>23</v>
      </c>
      <c r="F101" s="1" t="s">
        <v>24</v>
      </c>
      <c r="G101" s="1" t="s">
        <v>18</v>
      </c>
      <c r="H101" s="3">
        <v>0.4</v>
      </c>
      <c r="I101" s="4">
        <v>7000</v>
      </c>
      <c r="J101" s="5">
        <f t="shared" si="0"/>
        <v>2800</v>
      </c>
      <c r="K101" s="5">
        <f t="shared" si="1"/>
        <v>1260</v>
      </c>
      <c r="L101" s="6">
        <v>0.45</v>
      </c>
    </row>
    <row r="102" spans="1:12">
      <c r="A102" s="1" t="s">
        <v>21</v>
      </c>
      <c r="B102" s="1">
        <v>1197831</v>
      </c>
      <c r="C102" s="2">
        <v>44318</v>
      </c>
      <c r="D102" s="1" t="s">
        <v>22</v>
      </c>
      <c r="E102" s="1" t="s">
        <v>23</v>
      </c>
      <c r="F102" s="1" t="s">
        <v>24</v>
      </c>
      <c r="G102" s="1" t="s">
        <v>19</v>
      </c>
      <c r="H102" s="3">
        <v>0.45</v>
      </c>
      <c r="I102" s="4">
        <v>6000</v>
      </c>
      <c r="J102" s="5">
        <f t="shared" si="0"/>
        <v>2700</v>
      </c>
      <c r="K102" s="5">
        <f t="shared" si="1"/>
        <v>810</v>
      </c>
      <c r="L102" s="6">
        <v>0.3</v>
      </c>
    </row>
    <row r="103" spans="1:12">
      <c r="A103" s="1" t="s">
        <v>21</v>
      </c>
      <c r="B103" s="1">
        <v>1197831</v>
      </c>
      <c r="C103" s="2">
        <v>44318</v>
      </c>
      <c r="D103" s="1" t="s">
        <v>22</v>
      </c>
      <c r="E103" s="1" t="s">
        <v>23</v>
      </c>
      <c r="F103" s="1" t="s">
        <v>24</v>
      </c>
      <c r="G103" s="1" t="s">
        <v>20</v>
      </c>
      <c r="H103" s="3">
        <v>0.4</v>
      </c>
      <c r="I103" s="4">
        <v>9500</v>
      </c>
      <c r="J103" s="5">
        <f t="shared" si="0"/>
        <v>3800</v>
      </c>
      <c r="K103" s="5">
        <f t="shared" si="1"/>
        <v>1900</v>
      </c>
      <c r="L103" s="6">
        <v>0.5</v>
      </c>
    </row>
    <row r="104" spans="1:12">
      <c r="A104" s="1" t="s">
        <v>21</v>
      </c>
      <c r="B104" s="1">
        <v>1197831</v>
      </c>
      <c r="C104" s="2">
        <v>44348</v>
      </c>
      <c r="D104" s="1" t="s">
        <v>22</v>
      </c>
      <c r="E104" s="1" t="s">
        <v>23</v>
      </c>
      <c r="F104" s="1" t="s">
        <v>24</v>
      </c>
      <c r="G104" s="1" t="s">
        <v>15</v>
      </c>
      <c r="H104" s="3">
        <v>0.4</v>
      </c>
      <c r="I104" s="4">
        <v>9500</v>
      </c>
      <c r="J104" s="5">
        <f t="shared" si="0"/>
        <v>3800</v>
      </c>
      <c r="K104" s="5">
        <f t="shared" si="1"/>
        <v>1330</v>
      </c>
      <c r="L104" s="6">
        <v>0.35</v>
      </c>
    </row>
    <row r="105" spans="1:12">
      <c r="A105" s="1" t="s">
        <v>21</v>
      </c>
      <c r="B105" s="1">
        <v>1197831</v>
      </c>
      <c r="C105" s="2">
        <v>44348</v>
      </c>
      <c r="D105" s="1" t="s">
        <v>22</v>
      </c>
      <c r="E105" s="1" t="s">
        <v>23</v>
      </c>
      <c r="F105" s="1" t="s">
        <v>24</v>
      </c>
      <c r="G105" s="1" t="s">
        <v>16</v>
      </c>
      <c r="H105" s="3">
        <v>0.45</v>
      </c>
      <c r="I105" s="4">
        <v>9500</v>
      </c>
      <c r="J105" s="5">
        <f t="shared" si="0"/>
        <v>4275</v>
      </c>
      <c r="K105" s="5">
        <f t="shared" si="1"/>
        <v>1496.25</v>
      </c>
      <c r="L105" s="6">
        <v>0.35</v>
      </c>
    </row>
    <row r="106" spans="1:12">
      <c r="A106" s="1" t="s">
        <v>21</v>
      </c>
      <c r="B106" s="1">
        <v>1197831</v>
      </c>
      <c r="C106" s="2">
        <v>44348</v>
      </c>
      <c r="D106" s="1" t="s">
        <v>22</v>
      </c>
      <c r="E106" s="1" t="s">
        <v>23</v>
      </c>
      <c r="F106" s="1" t="s">
        <v>24</v>
      </c>
      <c r="G106" s="1" t="s">
        <v>17</v>
      </c>
      <c r="H106" s="3">
        <v>0.4</v>
      </c>
      <c r="I106" s="4">
        <v>8000</v>
      </c>
      <c r="J106" s="5">
        <f t="shared" si="0"/>
        <v>3200</v>
      </c>
      <c r="K106" s="5">
        <f t="shared" si="1"/>
        <v>1120</v>
      </c>
      <c r="L106" s="6">
        <v>0.35</v>
      </c>
    </row>
    <row r="107" spans="1:12">
      <c r="A107" s="1" t="s">
        <v>21</v>
      </c>
      <c r="B107" s="1">
        <v>1197831</v>
      </c>
      <c r="C107" s="2">
        <v>44348</v>
      </c>
      <c r="D107" s="1" t="s">
        <v>22</v>
      </c>
      <c r="E107" s="1" t="s">
        <v>23</v>
      </c>
      <c r="F107" s="1" t="s">
        <v>24</v>
      </c>
      <c r="G107" s="1" t="s">
        <v>18</v>
      </c>
      <c r="H107" s="3">
        <v>0.4</v>
      </c>
      <c r="I107" s="4">
        <v>7500</v>
      </c>
      <c r="J107" s="5">
        <f t="shared" si="0"/>
        <v>3000</v>
      </c>
      <c r="K107" s="5">
        <f t="shared" si="1"/>
        <v>1350</v>
      </c>
      <c r="L107" s="6">
        <v>0.45</v>
      </c>
    </row>
    <row r="108" spans="1:12">
      <c r="A108" s="1" t="s">
        <v>21</v>
      </c>
      <c r="B108" s="1">
        <v>1197831</v>
      </c>
      <c r="C108" s="2">
        <v>44348</v>
      </c>
      <c r="D108" s="1" t="s">
        <v>22</v>
      </c>
      <c r="E108" s="1" t="s">
        <v>23</v>
      </c>
      <c r="F108" s="1" t="s">
        <v>24</v>
      </c>
      <c r="G108" s="1" t="s">
        <v>19</v>
      </c>
      <c r="H108" s="3">
        <v>0.45</v>
      </c>
      <c r="I108" s="4">
        <v>6500</v>
      </c>
      <c r="J108" s="5">
        <f t="shared" si="0"/>
        <v>2925</v>
      </c>
      <c r="K108" s="5">
        <f t="shared" si="1"/>
        <v>877.5</v>
      </c>
      <c r="L108" s="6">
        <v>0.3</v>
      </c>
    </row>
    <row r="109" spans="1:12">
      <c r="A109" s="1" t="s">
        <v>21</v>
      </c>
      <c r="B109" s="1">
        <v>1197831</v>
      </c>
      <c r="C109" s="2">
        <v>44348</v>
      </c>
      <c r="D109" s="1" t="s">
        <v>22</v>
      </c>
      <c r="E109" s="1" t="s">
        <v>23</v>
      </c>
      <c r="F109" s="1" t="s">
        <v>24</v>
      </c>
      <c r="G109" s="1" t="s">
        <v>20</v>
      </c>
      <c r="H109" s="3">
        <v>0.5</v>
      </c>
      <c r="I109" s="4">
        <v>10000</v>
      </c>
      <c r="J109" s="5">
        <f t="shared" si="0"/>
        <v>5000</v>
      </c>
      <c r="K109" s="5">
        <f t="shared" si="1"/>
        <v>2500</v>
      </c>
      <c r="L109" s="6">
        <v>0.5</v>
      </c>
    </row>
    <row r="110" spans="1:12">
      <c r="A110" s="1" t="s">
        <v>21</v>
      </c>
      <c r="B110" s="1">
        <v>1197831</v>
      </c>
      <c r="C110" s="2">
        <v>44380</v>
      </c>
      <c r="D110" s="1" t="s">
        <v>22</v>
      </c>
      <c r="E110" s="1" t="s">
        <v>23</v>
      </c>
      <c r="F110" s="1" t="s">
        <v>24</v>
      </c>
      <c r="G110" s="1" t="s">
        <v>15</v>
      </c>
      <c r="H110" s="3">
        <v>0.4</v>
      </c>
      <c r="I110" s="4">
        <v>9500</v>
      </c>
      <c r="J110" s="5">
        <f t="shared" si="0"/>
        <v>3800</v>
      </c>
      <c r="K110" s="5">
        <f t="shared" si="1"/>
        <v>1330</v>
      </c>
      <c r="L110" s="6">
        <v>0.35</v>
      </c>
    </row>
    <row r="111" spans="1:12">
      <c r="A111" s="1" t="s">
        <v>21</v>
      </c>
      <c r="B111" s="1">
        <v>1197831</v>
      </c>
      <c r="C111" s="2">
        <v>44380</v>
      </c>
      <c r="D111" s="1" t="s">
        <v>22</v>
      </c>
      <c r="E111" s="1" t="s">
        <v>23</v>
      </c>
      <c r="F111" s="1" t="s">
        <v>24</v>
      </c>
      <c r="G111" s="1" t="s">
        <v>16</v>
      </c>
      <c r="H111" s="3">
        <v>0.45</v>
      </c>
      <c r="I111" s="4">
        <v>9500</v>
      </c>
      <c r="J111" s="5">
        <f t="shared" si="0"/>
        <v>4275</v>
      </c>
      <c r="K111" s="5">
        <f t="shared" si="1"/>
        <v>1496.25</v>
      </c>
      <c r="L111" s="6">
        <v>0.35</v>
      </c>
    </row>
    <row r="112" spans="1:12">
      <c r="A112" s="1" t="s">
        <v>21</v>
      </c>
      <c r="B112" s="1">
        <v>1197831</v>
      </c>
      <c r="C112" s="2">
        <v>44380</v>
      </c>
      <c r="D112" s="1" t="s">
        <v>22</v>
      </c>
      <c r="E112" s="1" t="s">
        <v>23</v>
      </c>
      <c r="F112" s="1" t="s">
        <v>24</v>
      </c>
      <c r="G112" s="1" t="s">
        <v>17</v>
      </c>
      <c r="H112" s="3">
        <v>0.4</v>
      </c>
      <c r="I112" s="4">
        <v>11000</v>
      </c>
      <c r="J112" s="5">
        <f t="shared" si="0"/>
        <v>4400</v>
      </c>
      <c r="K112" s="5">
        <f t="shared" si="1"/>
        <v>1540</v>
      </c>
      <c r="L112" s="6">
        <v>0.35</v>
      </c>
    </row>
    <row r="113" spans="1:12">
      <c r="A113" s="1" t="s">
        <v>21</v>
      </c>
      <c r="B113" s="1">
        <v>1197831</v>
      </c>
      <c r="C113" s="2">
        <v>44380</v>
      </c>
      <c r="D113" s="1" t="s">
        <v>22</v>
      </c>
      <c r="E113" s="1" t="s">
        <v>23</v>
      </c>
      <c r="F113" s="1" t="s">
        <v>24</v>
      </c>
      <c r="G113" s="1" t="s">
        <v>18</v>
      </c>
      <c r="H113" s="3">
        <v>0.4</v>
      </c>
      <c r="I113" s="4">
        <v>7000</v>
      </c>
      <c r="J113" s="5">
        <f t="shared" si="0"/>
        <v>2800</v>
      </c>
      <c r="K113" s="5">
        <f t="shared" si="1"/>
        <v>1260</v>
      </c>
      <c r="L113" s="6">
        <v>0.45</v>
      </c>
    </row>
    <row r="114" spans="1:12">
      <c r="A114" s="1" t="s">
        <v>21</v>
      </c>
      <c r="B114" s="1">
        <v>1197831</v>
      </c>
      <c r="C114" s="2">
        <v>44380</v>
      </c>
      <c r="D114" s="1" t="s">
        <v>22</v>
      </c>
      <c r="E114" s="1" t="s">
        <v>23</v>
      </c>
      <c r="F114" s="1" t="s">
        <v>24</v>
      </c>
      <c r="G114" s="1" t="s">
        <v>19</v>
      </c>
      <c r="H114" s="3">
        <v>0.45</v>
      </c>
      <c r="I114" s="4">
        <v>7000</v>
      </c>
      <c r="J114" s="5">
        <f t="shared" si="0"/>
        <v>3150</v>
      </c>
      <c r="K114" s="5">
        <f t="shared" si="1"/>
        <v>945</v>
      </c>
      <c r="L114" s="6">
        <v>0.3</v>
      </c>
    </row>
    <row r="115" spans="1:12">
      <c r="A115" s="1" t="s">
        <v>21</v>
      </c>
      <c r="B115" s="1">
        <v>1197831</v>
      </c>
      <c r="C115" s="2">
        <v>44380</v>
      </c>
      <c r="D115" s="1" t="s">
        <v>22</v>
      </c>
      <c r="E115" s="1" t="s">
        <v>23</v>
      </c>
      <c r="F115" s="1" t="s">
        <v>24</v>
      </c>
      <c r="G115" s="1" t="s">
        <v>20</v>
      </c>
      <c r="H115" s="3">
        <v>0.5</v>
      </c>
      <c r="I115" s="4">
        <v>9750</v>
      </c>
      <c r="J115" s="5">
        <f t="shared" si="0"/>
        <v>4875</v>
      </c>
      <c r="K115" s="5">
        <f t="shared" si="1"/>
        <v>2437.5</v>
      </c>
      <c r="L115" s="6">
        <v>0.5</v>
      </c>
    </row>
    <row r="116" spans="1:12">
      <c r="A116" s="1" t="s">
        <v>21</v>
      </c>
      <c r="B116" s="1">
        <v>1197831</v>
      </c>
      <c r="C116" s="2">
        <v>44413</v>
      </c>
      <c r="D116" s="1" t="s">
        <v>22</v>
      </c>
      <c r="E116" s="1" t="s">
        <v>23</v>
      </c>
      <c r="F116" s="1" t="s">
        <v>24</v>
      </c>
      <c r="G116" s="1" t="s">
        <v>15</v>
      </c>
      <c r="H116" s="3">
        <v>0.4</v>
      </c>
      <c r="I116" s="4">
        <v>9250</v>
      </c>
      <c r="J116" s="5">
        <f t="shared" si="0"/>
        <v>3700</v>
      </c>
      <c r="K116" s="5">
        <f t="shared" si="1"/>
        <v>1295</v>
      </c>
      <c r="L116" s="6">
        <v>0.35</v>
      </c>
    </row>
    <row r="117" spans="1:12">
      <c r="A117" s="1" t="s">
        <v>21</v>
      </c>
      <c r="B117" s="1">
        <v>1197831</v>
      </c>
      <c r="C117" s="2">
        <v>44413</v>
      </c>
      <c r="D117" s="1" t="s">
        <v>22</v>
      </c>
      <c r="E117" s="1" t="s">
        <v>23</v>
      </c>
      <c r="F117" s="1" t="s">
        <v>24</v>
      </c>
      <c r="G117" s="1" t="s">
        <v>16</v>
      </c>
      <c r="H117" s="3">
        <v>0.45</v>
      </c>
      <c r="I117" s="4">
        <v>9250</v>
      </c>
      <c r="J117" s="5">
        <f t="shared" si="0"/>
        <v>4162.5</v>
      </c>
      <c r="K117" s="5">
        <f t="shared" si="1"/>
        <v>1456.875</v>
      </c>
      <c r="L117" s="6">
        <v>0.35</v>
      </c>
    </row>
    <row r="118" spans="1:12">
      <c r="A118" s="1" t="s">
        <v>21</v>
      </c>
      <c r="B118" s="1">
        <v>1197831</v>
      </c>
      <c r="C118" s="2">
        <v>44413</v>
      </c>
      <c r="D118" s="1" t="s">
        <v>22</v>
      </c>
      <c r="E118" s="1" t="s">
        <v>23</v>
      </c>
      <c r="F118" s="1" t="s">
        <v>24</v>
      </c>
      <c r="G118" s="1" t="s">
        <v>17</v>
      </c>
      <c r="H118" s="3">
        <v>0.4</v>
      </c>
      <c r="I118" s="4">
        <v>11000</v>
      </c>
      <c r="J118" s="5">
        <f t="shared" si="0"/>
        <v>4400</v>
      </c>
      <c r="K118" s="5">
        <f t="shared" si="1"/>
        <v>1540</v>
      </c>
      <c r="L118" s="6">
        <v>0.35</v>
      </c>
    </row>
    <row r="119" spans="1:12">
      <c r="A119" s="1" t="s">
        <v>21</v>
      </c>
      <c r="B119" s="1">
        <v>1197831</v>
      </c>
      <c r="C119" s="2">
        <v>44413</v>
      </c>
      <c r="D119" s="1" t="s">
        <v>22</v>
      </c>
      <c r="E119" s="1" t="s">
        <v>23</v>
      </c>
      <c r="F119" s="1" t="s">
        <v>24</v>
      </c>
      <c r="G119" s="1" t="s">
        <v>18</v>
      </c>
      <c r="H119" s="3">
        <v>0.4</v>
      </c>
      <c r="I119" s="4">
        <v>6500</v>
      </c>
      <c r="J119" s="5">
        <f t="shared" si="0"/>
        <v>2600</v>
      </c>
      <c r="K119" s="5">
        <f t="shared" si="1"/>
        <v>1170</v>
      </c>
      <c r="L119" s="6">
        <v>0.45</v>
      </c>
    </row>
    <row r="120" spans="1:12">
      <c r="A120" s="1" t="s">
        <v>21</v>
      </c>
      <c r="B120" s="1">
        <v>1197831</v>
      </c>
      <c r="C120" s="2">
        <v>44413</v>
      </c>
      <c r="D120" s="1" t="s">
        <v>22</v>
      </c>
      <c r="E120" s="1" t="s">
        <v>23</v>
      </c>
      <c r="F120" s="1" t="s">
        <v>24</v>
      </c>
      <c r="G120" s="1" t="s">
        <v>19</v>
      </c>
      <c r="H120" s="3">
        <v>0.45</v>
      </c>
      <c r="I120" s="4">
        <v>6500</v>
      </c>
      <c r="J120" s="5">
        <f t="shared" si="0"/>
        <v>2925</v>
      </c>
      <c r="K120" s="5">
        <f t="shared" si="1"/>
        <v>877.5</v>
      </c>
      <c r="L120" s="6">
        <v>0.3</v>
      </c>
    </row>
    <row r="121" spans="1:12">
      <c r="A121" s="1" t="s">
        <v>21</v>
      </c>
      <c r="B121" s="1">
        <v>1197831</v>
      </c>
      <c r="C121" s="2">
        <v>44413</v>
      </c>
      <c r="D121" s="1" t="s">
        <v>22</v>
      </c>
      <c r="E121" s="1" t="s">
        <v>23</v>
      </c>
      <c r="F121" s="1" t="s">
        <v>24</v>
      </c>
      <c r="G121" s="1" t="s">
        <v>20</v>
      </c>
      <c r="H121" s="3">
        <v>0.5</v>
      </c>
      <c r="I121" s="4">
        <v>9000</v>
      </c>
      <c r="J121" s="5">
        <f t="shared" si="0"/>
        <v>4500</v>
      </c>
      <c r="K121" s="5">
        <f t="shared" si="1"/>
        <v>2250</v>
      </c>
      <c r="L121" s="6">
        <v>0.5</v>
      </c>
    </row>
    <row r="122" spans="1:12">
      <c r="A122" s="1" t="s">
        <v>21</v>
      </c>
      <c r="B122" s="1">
        <v>1197831</v>
      </c>
      <c r="C122" s="2">
        <v>44441</v>
      </c>
      <c r="D122" s="1" t="s">
        <v>22</v>
      </c>
      <c r="E122" s="1" t="s">
        <v>23</v>
      </c>
      <c r="F122" s="1" t="s">
        <v>24</v>
      </c>
      <c r="G122" s="1" t="s">
        <v>15</v>
      </c>
      <c r="H122" s="3">
        <v>0.45</v>
      </c>
      <c r="I122" s="4">
        <v>8500</v>
      </c>
      <c r="J122" s="5">
        <f t="shared" si="0"/>
        <v>3825</v>
      </c>
      <c r="K122" s="5">
        <f t="shared" si="1"/>
        <v>1338.75</v>
      </c>
      <c r="L122" s="6">
        <v>0.35</v>
      </c>
    </row>
    <row r="123" spans="1:12">
      <c r="A123" s="1" t="s">
        <v>21</v>
      </c>
      <c r="B123" s="1">
        <v>1197831</v>
      </c>
      <c r="C123" s="2">
        <v>44441</v>
      </c>
      <c r="D123" s="1" t="s">
        <v>22</v>
      </c>
      <c r="E123" s="1" t="s">
        <v>23</v>
      </c>
      <c r="F123" s="1" t="s">
        <v>24</v>
      </c>
      <c r="G123" s="1" t="s">
        <v>16</v>
      </c>
      <c r="H123" s="3">
        <v>0.45</v>
      </c>
      <c r="I123" s="4">
        <v>8500</v>
      </c>
      <c r="J123" s="5">
        <f t="shared" si="0"/>
        <v>3825</v>
      </c>
      <c r="K123" s="5">
        <f t="shared" si="1"/>
        <v>1338.75</v>
      </c>
      <c r="L123" s="6">
        <v>0.35</v>
      </c>
    </row>
    <row r="124" spans="1:12">
      <c r="A124" s="1" t="s">
        <v>21</v>
      </c>
      <c r="B124" s="1">
        <v>1197831</v>
      </c>
      <c r="C124" s="2">
        <v>44441</v>
      </c>
      <c r="D124" s="1" t="s">
        <v>22</v>
      </c>
      <c r="E124" s="1" t="s">
        <v>23</v>
      </c>
      <c r="F124" s="1" t="s">
        <v>24</v>
      </c>
      <c r="G124" s="1" t="s">
        <v>17</v>
      </c>
      <c r="H124" s="3">
        <v>0.5</v>
      </c>
      <c r="I124" s="4">
        <v>9000</v>
      </c>
      <c r="J124" s="5">
        <f t="shared" si="0"/>
        <v>4500</v>
      </c>
      <c r="K124" s="5">
        <f t="shared" si="1"/>
        <v>1575</v>
      </c>
      <c r="L124" s="6">
        <v>0.35</v>
      </c>
    </row>
    <row r="125" spans="1:12">
      <c r="A125" s="1" t="s">
        <v>21</v>
      </c>
      <c r="B125" s="1">
        <v>1197831</v>
      </c>
      <c r="C125" s="2">
        <v>44441</v>
      </c>
      <c r="D125" s="1" t="s">
        <v>22</v>
      </c>
      <c r="E125" s="1" t="s">
        <v>23</v>
      </c>
      <c r="F125" s="1" t="s">
        <v>24</v>
      </c>
      <c r="G125" s="1" t="s">
        <v>18</v>
      </c>
      <c r="H125" s="3">
        <v>0.5</v>
      </c>
      <c r="I125" s="4">
        <v>6250</v>
      </c>
      <c r="J125" s="5">
        <f t="shared" si="0"/>
        <v>3125</v>
      </c>
      <c r="K125" s="5">
        <f t="shared" si="1"/>
        <v>1406.25</v>
      </c>
      <c r="L125" s="6">
        <v>0.45</v>
      </c>
    </row>
    <row r="126" spans="1:12">
      <c r="A126" s="1" t="s">
        <v>21</v>
      </c>
      <c r="B126" s="1">
        <v>1197831</v>
      </c>
      <c r="C126" s="2">
        <v>44441</v>
      </c>
      <c r="D126" s="1" t="s">
        <v>22</v>
      </c>
      <c r="E126" s="1" t="s">
        <v>23</v>
      </c>
      <c r="F126" s="1" t="s">
        <v>24</v>
      </c>
      <c r="G126" s="1" t="s">
        <v>19</v>
      </c>
      <c r="H126" s="3">
        <v>0.45</v>
      </c>
      <c r="I126" s="4">
        <v>6250</v>
      </c>
      <c r="J126" s="5">
        <f t="shared" si="0"/>
        <v>2812.5</v>
      </c>
      <c r="K126" s="5">
        <f t="shared" si="1"/>
        <v>843.75</v>
      </c>
      <c r="L126" s="6">
        <v>0.3</v>
      </c>
    </row>
    <row r="127" spans="1:12">
      <c r="A127" s="1" t="s">
        <v>21</v>
      </c>
      <c r="B127" s="1">
        <v>1197831</v>
      </c>
      <c r="C127" s="2">
        <v>44441</v>
      </c>
      <c r="D127" s="1" t="s">
        <v>22</v>
      </c>
      <c r="E127" s="1" t="s">
        <v>23</v>
      </c>
      <c r="F127" s="1" t="s">
        <v>24</v>
      </c>
      <c r="G127" s="1" t="s">
        <v>20</v>
      </c>
      <c r="H127" s="3">
        <v>0.55000000000000004</v>
      </c>
      <c r="I127" s="4">
        <v>8500</v>
      </c>
      <c r="J127" s="5">
        <f t="shared" si="0"/>
        <v>4675</v>
      </c>
      <c r="K127" s="5">
        <f t="shared" si="1"/>
        <v>2337.5</v>
      </c>
      <c r="L127" s="6">
        <v>0.5</v>
      </c>
    </row>
    <row r="128" spans="1:12">
      <c r="A128" s="1" t="s">
        <v>21</v>
      </c>
      <c r="B128" s="1">
        <v>1197831</v>
      </c>
      <c r="C128" s="2">
        <v>44470</v>
      </c>
      <c r="D128" s="1" t="s">
        <v>22</v>
      </c>
      <c r="E128" s="1" t="s">
        <v>23</v>
      </c>
      <c r="F128" s="1" t="s">
        <v>24</v>
      </c>
      <c r="G128" s="1" t="s">
        <v>15</v>
      </c>
      <c r="H128" s="3">
        <v>0.45</v>
      </c>
      <c r="I128" s="4">
        <v>8000</v>
      </c>
      <c r="J128" s="5">
        <f t="shared" si="0"/>
        <v>3600</v>
      </c>
      <c r="K128" s="5">
        <f t="shared" si="1"/>
        <v>1260</v>
      </c>
      <c r="L128" s="6">
        <v>0.35</v>
      </c>
    </row>
    <row r="129" spans="1:12">
      <c r="A129" s="1" t="s">
        <v>21</v>
      </c>
      <c r="B129" s="1">
        <v>1197831</v>
      </c>
      <c r="C129" s="2">
        <v>44470</v>
      </c>
      <c r="D129" s="1" t="s">
        <v>22</v>
      </c>
      <c r="E129" s="1" t="s">
        <v>23</v>
      </c>
      <c r="F129" s="1" t="s">
        <v>24</v>
      </c>
      <c r="G129" s="1" t="s">
        <v>16</v>
      </c>
      <c r="H129" s="3">
        <v>0.45</v>
      </c>
      <c r="I129" s="4">
        <v>8000</v>
      </c>
      <c r="J129" s="5">
        <f t="shared" si="0"/>
        <v>3600</v>
      </c>
      <c r="K129" s="5">
        <f t="shared" si="1"/>
        <v>1260</v>
      </c>
      <c r="L129" s="6">
        <v>0.35</v>
      </c>
    </row>
    <row r="130" spans="1:12">
      <c r="A130" s="1" t="s">
        <v>21</v>
      </c>
      <c r="B130" s="1">
        <v>1197831</v>
      </c>
      <c r="C130" s="2">
        <v>44470</v>
      </c>
      <c r="D130" s="1" t="s">
        <v>22</v>
      </c>
      <c r="E130" s="1" t="s">
        <v>23</v>
      </c>
      <c r="F130" s="1" t="s">
        <v>24</v>
      </c>
      <c r="G130" s="1" t="s">
        <v>17</v>
      </c>
      <c r="H130" s="3">
        <v>0.5</v>
      </c>
      <c r="I130" s="4">
        <v>7500</v>
      </c>
      <c r="J130" s="5">
        <f t="shared" si="0"/>
        <v>3750</v>
      </c>
      <c r="K130" s="5">
        <f t="shared" si="1"/>
        <v>1312.5</v>
      </c>
      <c r="L130" s="6">
        <v>0.35</v>
      </c>
    </row>
    <row r="131" spans="1:12">
      <c r="A131" s="1" t="s">
        <v>21</v>
      </c>
      <c r="B131" s="1">
        <v>1197831</v>
      </c>
      <c r="C131" s="2">
        <v>44470</v>
      </c>
      <c r="D131" s="1" t="s">
        <v>22</v>
      </c>
      <c r="E131" s="1" t="s">
        <v>23</v>
      </c>
      <c r="F131" s="1" t="s">
        <v>24</v>
      </c>
      <c r="G131" s="1" t="s">
        <v>18</v>
      </c>
      <c r="H131" s="3">
        <v>0.5</v>
      </c>
      <c r="I131" s="4">
        <v>6000</v>
      </c>
      <c r="J131" s="5">
        <f t="shared" si="0"/>
        <v>3000</v>
      </c>
      <c r="K131" s="5">
        <f t="shared" si="1"/>
        <v>1350</v>
      </c>
      <c r="L131" s="6">
        <v>0.45</v>
      </c>
    </row>
    <row r="132" spans="1:12">
      <c r="A132" s="1" t="s">
        <v>21</v>
      </c>
      <c r="B132" s="1">
        <v>1197831</v>
      </c>
      <c r="C132" s="2">
        <v>44470</v>
      </c>
      <c r="D132" s="1" t="s">
        <v>22</v>
      </c>
      <c r="E132" s="1" t="s">
        <v>23</v>
      </c>
      <c r="F132" s="1" t="s">
        <v>24</v>
      </c>
      <c r="G132" s="1" t="s">
        <v>19</v>
      </c>
      <c r="H132" s="3">
        <v>0.45</v>
      </c>
      <c r="I132" s="4">
        <v>5750</v>
      </c>
      <c r="J132" s="5">
        <f t="shared" si="0"/>
        <v>2587.5</v>
      </c>
      <c r="K132" s="5">
        <f t="shared" si="1"/>
        <v>776.25</v>
      </c>
      <c r="L132" s="6">
        <v>0.3</v>
      </c>
    </row>
    <row r="133" spans="1:12">
      <c r="A133" s="1" t="s">
        <v>21</v>
      </c>
      <c r="B133" s="1">
        <v>1197831</v>
      </c>
      <c r="C133" s="2">
        <v>44470</v>
      </c>
      <c r="D133" s="1" t="s">
        <v>22</v>
      </c>
      <c r="E133" s="1" t="s">
        <v>23</v>
      </c>
      <c r="F133" s="1" t="s">
        <v>24</v>
      </c>
      <c r="G133" s="1" t="s">
        <v>20</v>
      </c>
      <c r="H133" s="3">
        <v>0.55000000000000004</v>
      </c>
      <c r="I133" s="4">
        <v>7500</v>
      </c>
      <c r="J133" s="5">
        <f t="shared" si="0"/>
        <v>4125</v>
      </c>
      <c r="K133" s="5">
        <f t="shared" si="1"/>
        <v>2062.5</v>
      </c>
      <c r="L133" s="6">
        <v>0.5</v>
      </c>
    </row>
    <row r="134" spans="1:12">
      <c r="A134" s="1" t="s">
        <v>21</v>
      </c>
      <c r="B134" s="1">
        <v>1197831</v>
      </c>
      <c r="C134" s="2">
        <v>44502</v>
      </c>
      <c r="D134" s="1" t="s">
        <v>22</v>
      </c>
      <c r="E134" s="1" t="s">
        <v>23</v>
      </c>
      <c r="F134" s="1" t="s">
        <v>24</v>
      </c>
      <c r="G134" s="1" t="s">
        <v>15</v>
      </c>
      <c r="H134" s="3">
        <v>0.45</v>
      </c>
      <c r="I134" s="4">
        <v>9000</v>
      </c>
      <c r="J134" s="5">
        <f t="shared" si="0"/>
        <v>4050</v>
      </c>
      <c r="K134" s="5">
        <f t="shared" si="1"/>
        <v>1417.5</v>
      </c>
      <c r="L134" s="6">
        <v>0.35</v>
      </c>
    </row>
    <row r="135" spans="1:12">
      <c r="A135" s="1" t="s">
        <v>21</v>
      </c>
      <c r="B135" s="1">
        <v>1197831</v>
      </c>
      <c r="C135" s="2">
        <v>44502</v>
      </c>
      <c r="D135" s="1" t="s">
        <v>22</v>
      </c>
      <c r="E135" s="1" t="s">
        <v>23</v>
      </c>
      <c r="F135" s="1" t="s">
        <v>24</v>
      </c>
      <c r="G135" s="1" t="s">
        <v>16</v>
      </c>
      <c r="H135" s="3">
        <v>0.45</v>
      </c>
      <c r="I135" s="4">
        <v>9000</v>
      </c>
      <c r="J135" s="5">
        <f t="shared" si="0"/>
        <v>4050</v>
      </c>
      <c r="K135" s="5">
        <f t="shared" si="1"/>
        <v>1417.5</v>
      </c>
      <c r="L135" s="6">
        <v>0.35</v>
      </c>
    </row>
    <row r="136" spans="1:12">
      <c r="A136" s="1" t="s">
        <v>21</v>
      </c>
      <c r="B136" s="1">
        <v>1197831</v>
      </c>
      <c r="C136" s="2">
        <v>44502</v>
      </c>
      <c r="D136" s="1" t="s">
        <v>22</v>
      </c>
      <c r="E136" s="1" t="s">
        <v>23</v>
      </c>
      <c r="F136" s="1" t="s">
        <v>24</v>
      </c>
      <c r="G136" s="1" t="s">
        <v>17</v>
      </c>
      <c r="H136" s="3">
        <v>0.5</v>
      </c>
      <c r="I136" s="4">
        <v>8250</v>
      </c>
      <c r="J136" s="5">
        <f t="shared" si="0"/>
        <v>4125</v>
      </c>
      <c r="K136" s="5">
        <f t="shared" si="1"/>
        <v>1443.75</v>
      </c>
      <c r="L136" s="6">
        <v>0.35</v>
      </c>
    </row>
    <row r="137" spans="1:12">
      <c r="A137" s="1" t="s">
        <v>21</v>
      </c>
      <c r="B137" s="1">
        <v>1197831</v>
      </c>
      <c r="C137" s="2">
        <v>44502</v>
      </c>
      <c r="D137" s="1" t="s">
        <v>22</v>
      </c>
      <c r="E137" s="1" t="s">
        <v>23</v>
      </c>
      <c r="F137" s="1" t="s">
        <v>24</v>
      </c>
      <c r="G137" s="1" t="s">
        <v>18</v>
      </c>
      <c r="H137" s="3">
        <v>0.5</v>
      </c>
      <c r="I137" s="4">
        <v>6750</v>
      </c>
      <c r="J137" s="5">
        <f t="shared" si="0"/>
        <v>3375</v>
      </c>
      <c r="K137" s="5">
        <f t="shared" si="1"/>
        <v>1518.75</v>
      </c>
      <c r="L137" s="6">
        <v>0.45</v>
      </c>
    </row>
    <row r="138" spans="1:12">
      <c r="A138" s="1" t="s">
        <v>21</v>
      </c>
      <c r="B138" s="1">
        <v>1197831</v>
      </c>
      <c r="C138" s="2">
        <v>44502</v>
      </c>
      <c r="D138" s="1" t="s">
        <v>22</v>
      </c>
      <c r="E138" s="1" t="s">
        <v>23</v>
      </c>
      <c r="F138" s="1" t="s">
        <v>24</v>
      </c>
      <c r="G138" s="1" t="s">
        <v>19</v>
      </c>
      <c r="H138" s="3">
        <v>0.45</v>
      </c>
      <c r="I138" s="4">
        <v>6500</v>
      </c>
      <c r="J138" s="5">
        <f t="shared" si="0"/>
        <v>2925</v>
      </c>
      <c r="K138" s="5">
        <f t="shared" si="1"/>
        <v>877.5</v>
      </c>
      <c r="L138" s="6">
        <v>0.3</v>
      </c>
    </row>
    <row r="139" spans="1:12">
      <c r="A139" s="1" t="s">
        <v>21</v>
      </c>
      <c r="B139" s="1">
        <v>1197831</v>
      </c>
      <c r="C139" s="2">
        <v>44502</v>
      </c>
      <c r="D139" s="1" t="s">
        <v>22</v>
      </c>
      <c r="E139" s="1" t="s">
        <v>23</v>
      </c>
      <c r="F139" s="1" t="s">
        <v>24</v>
      </c>
      <c r="G139" s="1" t="s">
        <v>20</v>
      </c>
      <c r="H139" s="3">
        <v>0.55000000000000004</v>
      </c>
      <c r="I139" s="4">
        <v>8500</v>
      </c>
      <c r="J139" s="5">
        <f t="shared" si="0"/>
        <v>4675</v>
      </c>
      <c r="K139" s="5">
        <f t="shared" si="1"/>
        <v>2337.5</v>
      </c>
      <c r="L139" s="6">
        <v>0.5</v>
      </c>
    </row>
    <row r="140" spans="1:12">
      <c r="A140" s="1" t="s">
        <v>21</v>
      </c>
      <c r="B140" s="1">
        <v>1197831</v>
      </c>
      <c r="C140" s="2">
        <v>44531</v>
      </c>
      <c r="D140" s="1" t="s">
        <v>22</v>
      </c>
      <c r="E140" s="1" t="s">
        <v>23</v>
      </c>
      <c r="F140" s="1" t="s">
        <v>24</v>
      </c>
      <c r="G140" s="1" t="s">
        <v>15</v>
      </c>
      <c r="H140" s="3">
        <v>0.45</v>
      </c>
      <c r="I140" s="4">
        <v>9500</v>
      </c>
      <c r="J140" s="5">
        <f t="shared" si="0"/>
        <v>4275</v>
      </c>
      <c r="K140" s="5">
        <f t="shared" si="1"/>
        <v>1496.25</v>
      </c>
      <c r="L140" s="6">
        <v>0.35</v>
      </c>
    </row>
    <row r="141" spans="1:12">
      <c r="A141" s="1" t="s">
        <v>21</v>
      </c>
      <c r="B141" s="1">
        <v>1197831</v>
      </c>
      <c r="C141" s="2">
        <v>44531</v>
      </c>
      <c r="D141" s="1" t="s">
        <v>22</v>
      </c>
      <c r="E141" s="1" t="s">
        <v>23</v>
      </c>
      <c r="F141" s="1" t="s">
        <v>24</v>
      </c>
      <c r="G141" s="1" t="s">
        <v>16</v>
      </c>
      <c r="H141" s="3">
        <v>0.45</v>
      </c>
      <c r="I141" s="4">
        <v>9500</v>
      </c>
      <c r="J141" s="5">
        <f t="shared" si="0"/>
        <v>4275</v>
      </c>
      <c r="K141" s="5">
        <f t="shared" si="1"/>
        <v>1496.25</v>
      </c>
      <c r="L141" s="6">
        <v>0.35</v>
      </c>
    </row>
    <row r="142" spans="1:12">
      <c r="A142" s="1" t="s">
        <v>21</v>
      </c>
      <c r="B142" s="1">
        <v>1197831</v>
      </c>
      <c r="C142" s="2">
        <v>44531</v>
      </c>
      <c r="D142" s="1" t="s">
        <v>22</v>
      </c>
      <c r="E142" s="1" t="s">
        <v>23</v>
      </c>
      <c r="F142" s="1" t="s">
        <v>24</v>
      </c>
      <c r="G142" s="1" t="s">
        <v>17</v>
      </c>
      <c r="H142" s="3">
        <v>0.5</v>
      </c>
      <c r="I142" s="4">
        <v>8500</v>
      </c>
      <c r="J142" s="5">
        <f t="shared" si="0"/>
        <v>4250</v>
      </c>
      <c r="K142" s="5">
        <f t="shared" si="1"/>
        <v>1487.5</v>
      </c>
      <c r="L142" s="6">
        <v>0.35</v>
      </c>
    </row>
    <row r="143" spans="1:12">
      <c r="A143" s="1" t="s">
        <v>21</v>
      </c>
      <c r="B143" s="1">
        <v>1197831</v>
      </c>
      <c r="C143" s="2">
        <v>44531</v>
      </c>
      <c r="D143" s="1" t="s">
        <v>22</v>
      </c>
      <c r="E143" s="1" t="s">
        <v>23</v>
      </c>
      <c r="F143" s="1" t="s">
        <v>24</v>
      </c>
      <c r="G143" s="1" t="s">
        <v>18</v>
      </c>
      <c r="H143" s="3">
        <v>0.5</v>
      </c>
      <c r="I143" s="4">
        <v>7000</v>
      </c>
      <c r="J143" s="5">
        <f t="shared" si="0"/>
        <v>3500</v>
      </c>
      <c r="K143" s="5">
        <f t="shared" si="1"/>
        <v>1575</v>
      </c>
      <c r="L143" s="6">
        <v>0.45</v>
      </c>
    </row>
    <row r="144" spans="1:12">
      <c r="A144" s="1" t="s">
        <v>21</v>
      </c>
      <c r="B144" s="1">
        <v>1197831</v>
      </c>
      <c r="C144" s="2">
        <v>44531</v>
      </c>
      <c r="D144" s="1" t="s">
        <v>22</v>
      </c>
      <c r="E144" s="1" t="s">
        <v>23</v>
      </c>
      <c r="F144" s="1" t="s">
        <v>24</v>
      </c>
      <c r="G144" s="1" t="s">
        <v>19</v>
      </c>
      <c r="H144" s="3">
        <v>0.45</v>
      </c>
      <c r="I144" s="4">
        <v>6500</v>
      </c>
      <c r="J144" s="5">
        <f t="shared" si="0"/>
        <v>2925</v>
      </c>
      <c r="K144" s="5">
        <f t="shared" si="1"/>
        <v>877.5</v>
      </c>
      <c r="L144" s="6">
        <v>0.3</v>
      </c>
    </row>
    <row r="145" spans="1:12">
      <c r="A145" s="1" t="s">
        <v>21</v>
      </c>
      <c r="B145" s="1">
        <v>1197831</v>
      </c>
      <c r="C145" s="2">
        <v>44531</v>
      </c>
      <c r="D145" s="1" t="s">
        <v>22</v>
      </c>
      <c r="E145" s="1" t="s">
        <v>23</v>
      </c>
      <c r="F145" s="1" t="s">
        <v>24</v>
      </c>
      <c r="G145" s="1" t="s">
        <v>20</v>
      </c>
      <c r="H145" s="3">
        <v>0.55000000000000004</v>
      </c>
      <c r="I145" s="4">
        <v>9000</v>
      </c>
      <c r="J145" s="5">
        <f t="shared" si="0"/>
        <v>4950</v>
      </c>
      <c r="K145" s="5">
        <f t="shared" si="1"/>
        <v>2475</v>
      </c>
      <c r="L145" s="6">
        <v>0.5</v>
      </c>
    </row>
    <row r="146" spans="1:12">
      <c r="A146" s="1" t="s">
        <v>25</v>
      </c>
      <c r="B146" s="1">
        <v>1128299</v>
      </c>
      <c r="C146" s="2">
        <v>44216</v>
      </c>
      <c r="D146" s="1" t="s">
        <v>26</v>
      </c>
      <c r="E146" s="1" t="s">
        <v>27</v>
      </c>
      <c r="F146" s="1" t="s">
        <v>28</v>
      </c>
      <c r="G146" s="1" t="s">
        <v>15</v>
      </c>
      <c r="H146" s="3">
        <v>0.39999999999999997</v>
      </c>
      <c r="I146" s="4">
        <v>7750</v>
      </c>
      <c r="J146" s="5">
        <f t="shared" si="0"/>
        <v>3099.9999999999995</v>
      </c>
      <c r="K146" s="5">
        <f t="shared" si="1"/>
        <v>1085</v>
      </c>
      <c r="L146" s="6">
        <v>0.35000000000000003</v>
      </c>
    </row>
    <row r="147" spans="1:12">
      <c r="A147" s="1" t="s">
        <v>25</v>
      </c>
      <c r="B147" s="1">
        <v>1128299</v>
      </c>
      <c r="C147" s="2">
        <v>44216</v>
      </c>
      <c r="D147" s="1" t="s">
        <v>26</v>
      </c>
      <c r="E147" s="1" t="s">
        <v>27</v>
      </c>
      <c r="F147" s="1" t="s">
        <v>28</v>
      </c>
      <c r="G147" s="1" t="s">
        <v>16</v>
      </c>
      <c r="H147" s="3">
        <v>0.5</v>
      </c>
      <c r="I147" s="4">
        <v>7750</v>
      </c>
      <c r="J147" s="5">
        <f t="shared" si="0"/>
        <v>3875</v>
      </c>
      <c r="K147" s="5">
        <f t="shared" si="1"/>
        <v>775</v>
      </c>
      <c r="L147" s="6">
        <v>0.2</v>
      </c>
    </row>
    <row r="148" spans="1:12">
      <c r="A148" s="1" t="s">
        <v>25</v>
      </c>
      <c r="B148" s="1">
        <v>1128299</v>
      </c>
      <c r="C148" s="2">
        <v>44216</v>
      </c>
      <c r="D148" s="1" t="s">
        <v>26</v>
      </c>
      <c r="E148" s="1" t="s">
        <v>27</v>
      </c>
      <c r="F148" s="1" t="s">
        <v>28</v>
      </c>
      <c r="G148" s="1" t="s">
        <v>17</v>
      </c>
      <c r="H148" s="3">
        <v>0.5</v>
      </c>
      <c r="I148" s="4">
        <v>7750</v>
      </c>
      <c r="J148" s="5">
        <f t="shared" si="0"/>
        <v>3875</v>
      </c>
      <c r="K148" s="5">
        <f t="shared" si="1"/>
        <v>1356.2500000000002</v>
      </c>
      <c r="L148" s="6">
        <v>0.35000000000000003</v>
      </c>
    </row>
    <row r="149" spans="1:12">
      <c r="A149" s="1" t="s">
        <v>25</v>
      </c>
      <c r="B149" s="1">
        <v>1128299</v>
      </c>
      <c r="C149" s="2">
        <v>44216</v>
      </c>
      <c r="D149" s="1" t="s">
        <v>26</v>
      </c>
      <c r="E149" s="1" t="s">
        <v>27</v>
      </c>
      <c r="F149" s="1" t="s">
        <v>28</v>
      </c>
      <c r="G149" s="1" t="s">
        <v>18</v>
      </c>
      <c r="H149" s="3">
        <v>0.5</v>
      </c>
      <c r="I149" s="4">
        <v>6250</v>
      </c>
      <c r="J149" s="5">
        <f t="shared" si="0"/>
        <v>3125</v>
      </c>
      <c r="K149" s="5">
        <f t="shared" si="1"/>
        <v>937.5</v>
      </c>
      <c r="L149" s="6">
        <v>0.3</v>
      </c>
    </row>
    <row r="150" spans="1:12">
      <c r="A150" s="1" t="s">
        <v>25</v>
      </c>
      <c r="B150" s="1">
        <v>1128299</v>
      </c>
      <c r="C150" s="2">
        <v>44216</v>
      </c>
      <c r="D150" s="1" t="s">
        <v>26</v>
      </c>
      <c r="E150" s="1" t="s">
        <v>27</v>
      </c>
      <c r="F150" s="1" t="s">
        <v>28</v>
      </c>
      <c r="G150" s="1" t="s">
        <v>19</v>
      </c>
      <c r="H150" s="3">
        <v>0.55000000000000004</v>
      </c>
      <c r="I150" s="4">
        <v>5750</v>
      </c>
      <c r="J150" s="5">
        <f t="shared" si="0"/>
        <v>3162.5000000000005</v>
      </c>
      <c r="K150" s="5">
        <f t="shared" si="1"/>
        <v>1581.2500000000002</v>
      </c>
      <c r="L150" s="6">
        <v>0.5</v>
      </c>
    </row>
    <row r="151" spans="1:12">
      <c r="A151" s="1" t="s">
        <v>25</v>
      </c>
      <c r="B151" s="1">
        <v>1128299</v>
      </c>
      <c r="C151" s="2">
        <v>44216</v>
      </c>
      <c r="D151" s="1" t="s">
        <v>26</v>
      </c>
      <c r="E151" s="1" t="s">
        <v>27</v>
      </c>
      <c r="F151" s="1" t="s">
        <v>28</v>
      </c>
      <c r="G151" s="1" t="s">
        <v>20</v>
      </c>
      <c r="H151" s="3">
        <v>0.5</v>
      </c>
      <c r="I151" s="4">
        <v>7750</v>
      </c>
      <c r="J151" s="5">
        <f t="shared" si="0"/>
        <v>3875</v>
      </c>
      <c r="K151" s="5">
        <f t="shared" si="1"/>
        <v>581.25000000000011</v>
      </c>
      <c r="L151" s="6">
        <v>0.15000000000000002</v>
      </c>
    </row>
    <row r="152" spans="1:12">
      <c r="A152" s="1" t="s">
        <v>25</v>
      </c>
      <c r="B152" s="1">
        <v>1128299</v>
      </c>
      <c r="C152" s="2">
        <v>44247</v>
      </c>
      <c r="D152" s="1" t="s">
        <v>26</v>
      </c>
      <c r="E152" s="1" t="s">
        <v>27</v>
      </c>
      <c r="F152" s="1" t="s">
        <v>28</v>
      </c>
      <c r="G152" s="1" t="s">
        <v>15</v>
      </c>
      <c r="H152" s="3">
        <v>0.39999999999999997</v>
      </c>
      <c r="I152" s="4">
        <v>8250</v>
      </c>
      <c r="J152" s="5">
        <f t="shared" si="0"/>
        <v>3299.9999999999995</v>
      </c>
      <c r="K152" s="5">
        <f t="shared" si="1"/>
        <v>1155</v>
      </c>
      <c r="L152" s="6">
        <v>0.35000000000000003</v>
      </c>
    </row>
    <row r="153" spans="1:12">
      <c r="A153" s="1" t="s">
        <v>25</v>
      </c>
      <c r="B153" s="1">
        <v>1128299</v>
      </c>
      <c r="C153" s="2">
        <v>44247</v>
      </c>
      <c r="D153" s="1" t="s">
        <v>26</v>
      </c>
      <c r="E153" s="1" t="s">
        <v>27</v>
      </c>
      <c r="F153" s="1" t="s">
        <v>28</v>
      </c>
      <c r="G153" s="1" t="s">
        <v>16</v>
      </c>
      <c r="H153" s="3">
        <v>0.5</v>
      </c>
      <c r="I153" s="4">
        <v>7250</v>
      </c>
      <c r="J153" s="5">
        <f t="shared" si="0"/>
        <v>3625</v>
      </c>
      <c r="K153" s="5">
        <f t="shared" si="1"/>
        <v>725</v>
      </c>
      <c r="L153" s="6">
        <v>0.2</v>
      </c>
    </row>
    <row r="154" spans="1:12">
      <c r="A154" s="1" t="s">
        <v>25</v>
      </c>
      <c r="B154" s="1">
        <v>1128299</v>
      </c>
      <c r="C154" s="2">
        <v>44247</v>
      </c>
      <c r="D154" s="1" t="s">
        <v>26</v>
      </c>
      <c r="E154" s="1" t="s">
        <v>27</v>
      </c>
      <c r="F154" s="1" t="s">
        <v>28</v>
      </c>
      <c r="G154" s="1" t="s">
        <v>17</v>
      </c>
      <c r="H154" s="3">
        <v>0.5</v>
      </c>
      <c r="I154" s="4">
        <v>7250</v>
      </c>
      <c r="J154" s="5">
        <f t="shared" si="0"/>
        <v>3625</v>
      </c>
      <c r="K154" s="5">
        <f t="shared" si="1"/>
        <v>1268.7500000000002</v>
      </c>
      <c r="L154" s="6">
        <v>0.35000000000000003</v>
      </c>
    </row>
    <row r="155" spans="1:12">
      <c r="A155" s="1" t="s">
        <v>25</v>
      </c>
      <c r="B155" s="1">
        <v>1128299</v>
      </c>
      <c r="C155" s="2">
        <v>44247</v>
      </c>
      <c r="D155" s="1" t="s">
        <v>26</v>
      </c>
      <c r="E155" s="1" t="s">
        <v>27</v>
      </c>
      <c r="F155" s="1" t="s">
        <v>28</v>
      </c>
      <c r="G155" s="1" t="s">
        <v>18</v>
      </c>
      <c r="H155" s="3">
        <v>0.5</v>
      </c>
      <c r="I155" s="4">
        <v>5750</v>
      </c>
      <c r="J155" s="5">
        <f t="shared" si="0"/>
        <v>2875</v>
      </c>
      <c r="K155" s="5">
        <f t="shared" si="1"/>
        <v>862.5</v>
      </c>
      <c r="L155" s="6">
        <v>0.3</v>
      </c>
    </row>
    <row r="156" spans="1:12">
      <c r="A156" s="1" t="s">
        <v>25</v>
      </c>
      <c r="B156" s="1">
        <v>1128299</v>
      </c>
      <c r="C156" s="2">
        <v>44247</v>
      </c>
      <c r="D156" s="1" t="s">
        <v>26</v>
      </c>
      <c r="E156" s="1" t="s">
        <v>27</v>
      </c>
      <c r="F156" s="1" t="s">
        <v>28</v>
      </c>
      <c r="G156" s="1" t="s">
        <v>19</v>
      </c>
      <c r="H156" s="3">
        <v>0.55000000000000004</v>
      </c>
      <c r="I156" s="4">
        <v>5000</v>
      </c>
      <c r="J156" s="5">
        <f t="shared" si="0"/>
        <v>2750</v>
      </c>
      <c r="K156" s="5">
        <f t="shared" si="1"/>
        <v>1375</v>
      </c>
      <c r="L156" s="6">
        <v>0.5</v>
      </c>
    </row>
    <row r="157" spans="1:12">
      <c r="A157" s="1" t="s">
        <v>25</v>
      </c>
      <c r="B157" s="1">
        <v>1128299</v>
      </c>
      <c r="C157" s="2">
        <v>44247</v>
      </c>
      <c r="D157" s="1" t="s">
        <v>26</v>
      </c>
      <c r="E157" s="1" t="s">
        <v>27</v>
      </c>
      <c r="F157" s="1" t="s">
        <v>28</v>
      </c>
      <c r="G157" s="1" t="s">
        <v>20</v>
      </c>
      <c r="H157" s="3">
        <v>0.5</v>
      </c>
      <c r="I157" s="4">
        <v>7000</v>
      </c>
      <c r="J157" s="5">
        <f t="shared" si="0"/>
        <v>3500</v>
      </c>
      <c r="K157" s="5">
        <f t="shared" si="1"/>
        <v>525.00000000000011</v>
      </c>
      <c r="L157" s="6">
        <v>0.15000000000000002</v>
      </c>
    </row>
    <row r="158" spans="1:12">
      <c r="A158" s="1" t="s">
        <v>25</v>
      </c>
      <c r="B158" s="1">
        <v>1128299</v>
      </c>
      <c r="C158" s="2">
        <v>44274</v>
      </c>
      <c r="D158" s="1" t="s">
        <v>26</v>
      </c>
      <c r="E158" s="1" t="s">
        <v>27</v>
      </c>
      <c r="F158" s="1" t="s">
        <v>28</v>
      </c>
      <c r="G158" s="1" t="s">
        <v>15</v>
      </c>
      <c r="H158" s="3">
        <v>0.5</v>
      </c>
      <c r="I158" s="4">
        <v>8500</v>
      </c>
      <c r="J158" s="5">
        <f t="shared" si="0"/>
        <v>4250</v>
      </c>
      <c r="K158" s="5">
        <f t="shared" si="1"/>
        <v>1487.5000000000002</v>
      </c>
      <c r="L158" s="6">
        <v>0.35000000000000003</v>
      </c>
    </row>
    <row r="159" spans="1:12">
      <c r="A159" s="1" t="s">
        <v>25</v>
      </c>
      <c r="B159" s="1">
        <v>1128299</v>
      </c>
      <c r="C159" s="2">
        <v>44274</v>
      </c>
      <c r="D159" s="1" t="s">
        <v>26</v>
      </c>
      <c r="E159" s="1" t="s">
        <v>27</v>
      </c>
      <c r="F159" s="1" t="s">
        <v>28</v>
      </c>
      <c r="G159" s="1" t="s">
        <v>16</v>
      </c>
      <c r="H159" s="3">
        <v>0.6</v>
      </c>
      <c r="I159" s="4">
        <v>7000</v>
      </c>
      <c r="J159" s="5">
        <f t="shared" si="0"/>
        <v>4200</v>
      </c>
      <c r="K159" s="5">
        <f t="shared" si="1"/>
        <v>840</v>
      </c>
      <c r="L159" s="6">
        <v>0.2</v>
      </c>
    </row>
    <row r="160" spans="1:12">
      <c r="A160" s="1" t="s">
        <v>25</v>
      </c>
      <c r="B160" s="1">
        <v>1128299</v>
      </c>
      <c r="C160" s="2">
        <v>44274</v>
      </c>
      <c r="D160" s="1" t="s">
        <v>26</v>
      </c>
      <c r="E160" s="1" t="s">
        <v>27</v>
      </c>
      <c r="F160" s="1" t="s">
        <v>28</v>
      </c>
      <c r="G160" s="1" t="s">
        <v>17</v>
      </c>
      <c r="H160" s="3">
        <v>0.6</v>
      </c>
      <c r="I160" s="4">
        <v>7000</v>
      </c>
      <c r="J160" s="5">
        <f t="shared" si="0"/>
        <v>4200</v>
      </c>
      <c r="K160" s="5">
        <f t="shared" si="1"/>
        <v>1470.0000000000002</v>
      </c>
      <c r="L160" s="6">
        <v>0.35000000000000003</v>
      </c>
    </row>
    <row r="161" spans="1:12">
      <c r="A161" s="1" t="s">
        <v>25</v>
      </c>
      <c r="B161" s="1">
        <v>1128299</v>
      </c>
      <c r="C161" s="2">
        <v>44274</v>
      </c>
      <c r="D161" s="1" t="s">
        <v>26</v>
      </c>
      <c r="E161" s="1" t="s">
        <v>27</v>
      </c>
      <c r="F161" s="1" t="s">
        <v>28</v>
      </c>
      <c r="G161" s="1" t="s">
        <v>18</v>
      </c>
      <c r="H161" s="3">
        <v>0.6</v>
      </c>
      <c r="I161" s="4">
        <v>6000</v>
      </c>
      <c r="J161" s="5">
        <f t="shared" si="0"/>
        <v>3600</v>
      </c>
      <c r="K161" s="5">
        <f t="shared" si="1"/>
        <v>1080</v>
      </c>
      <c r="L161" s="6">
        <v>0.3</v>
      </c>
    </row>
    <row r="162" spans="1:12">
      <c r="A162" s="1" t="s">
        <v>25</v>
      </c>
      <c r="B162" s="1">
        <v>1128299</v>
      </c>
      <c r="C162" s="2">
        <v>44274</v>
      </c>
      <c r="D162" s="1" t="s">
        <v>26</v>
      </c>
      <c r="E162" s="1" t="s">
        <v>27</v>
      </c>
      <c r="F162" s="1" t="s">
        <v>28</v>
      </c>
      <c r="G162" s="1" t="s">
        <v>19</v>
      </c>
      <c r="H162" s="3">
        <v>0.65</v>
      </c>
      <c r="I162" s="4">
        <v>5000</v>
      </c>
      <c r="J162" s="5">
        <f t="shared" si="0"/>
        <v>3250</v>
      </c>
      <c r="K162" s="5">
        <f t="shared" si="1"/>
        <v>1625</v>
      </c>
      <c r="L162" s="6">
        <v>0.5</v>
      </c>
    </row>
    <row r="163" spans="1:12">
      <c r="A163" s="1" t="s">
        <v>25</v>
      </c>
      <c r="B163" s="1">
        <v>1128299</v>
      </c>
      <c r="C163" s="2">
        <v>44274</v>
      </c>
      <c r="D163" s="1" t="s">
        <v>26</v>
      </c>
      <c r="E163" s="1" t="s">
        <v>27</v>
      </c>
      <c r="F163" s="1" t="s">
        <v>28</v>
      </c>
      <c r="G163" s="1" t="s">
        <v>20</v>
      </c>
      <c r="H163" s="3">
        <v>0.6</v>
      </c>
      <c r="I163" s="4">
        <v>7000</v>
      </c>
      <c r="J163" s="5">
        <f t="shared" si="0"/>
        <v>4200</v>
      </c>
      <c r="K163" s="5">
        <f t="shared" si="1"/>
        <v>630.00000000000011</v>
      </c>
      <c r="L163" s="6">
        <v>0.15000000000000002</v>
      </c>
    </row>
    <row r="164" spans="1:12">
      <c r="A164" s="1" t="s">
        <v>25</v>
      </c>
      <c r="B164" s="1">
        <v>1128299</v>
      </c>
      <c r="C164" s="2">
        <v>44306</v>
      </c>
      <c r="D164" s="1" t="s">
        <v>26</v>
      </c>
      <c r="E164" s="1" t="s">
        <v>27</v>
      </c>
      <c r="F164" s="1" t="s">
        <v>28</v>
      </c>
      <c r="G164" s="1" t="s">
        <v>15</v>
      </c>
      <c r="H164" s="3">
        <v>0.6</v>
      </c>
      <c r="I164" s="4">
        <v>8750</v>
      </c>
      <c r="J164" s="5">
        <f t="shared" si="0"/>
        <v>5250</v>
      </c>
      <c r="K164" s="5">
        <f t="shared" si="1"/>
        <v>1837.5000000000002</v>
      </c>
      <c r="L164" s="6">
        <v>0.35000000000000003</v>
      </c>
    </row>
    <row r="165" spans="1:12">
      <c r="A165" s="1" t="s">
        <v>25</v>
      </c>
      <c r="B165" s="1">
        <v>1128299</v>
      </c>
      <c r="C165" s="2">
        <v>44306</v>
      </c>
      <c r="D165" s="1" t="s">
        <v>26</v>
      </c>
      <c r="E165" s="1" t="s">
        <v>27</v>
      </c>
      <c r="F165" s="1" t="s">
        <v>28</v>
      </c>
      <c r="G165" s="1" t="s">
        <v>16</v>
      </c>
      <c r="H165" s="3">
        <v>0.65</v>
      </c>
      <c r="I165" s="4">
        <v>6750</v>
      </c>
      <c r="J165" s="5">
        <f t="shared" si="0"/>
        <v>4387.5</v>
      </c>
      <c r="K165" s="5">
        <f t="shared" si="1"/>
        <v>877.5</v>
      </c>
      <c r="L165" s="6">
        <v>0.2</v>
      </c>
    </row>
    <row r="166" spans="1:12">
      <c r="A166" s="1" t="s">
        <v>25</v>
      </c>
      <c r="B166" s="1">
        <v>1128299</v>
      </c>
      <c r="C166" s="2">
        <v>44306</v>
      </c>
      <c r="D166" s="1" t="s">
        <v>26</v>
      </c>
      <c r="E166" s="1" t="s">
        <v>27</v>
      </c>
      <c r="F166" s="1" t="s">
        <v>28</v>
      </c>
      <c r="G166" s="1" t="s">
        <v>17</v>
      </c>
      <c r="H166" s="3">
        <v>0.65</v>
      </c>
      <c r="I166" s="4">
        <v>7250</v>
      </c>
      <c r="J166" s="5">
        <f t="shared" si="0"/>
        <v>4712.5</v>
      </c>
      <c r="K166" s="5">
        <f t="shared" si="1"/>
        <v>1649.3750000000002</v>
      </c>
      <c r="L166" s="6">
        <v>0.35000000000000003</v>
      </c>
    </row>
    <row r="167" spans="1:12">
      <c r="A167" s="1" t="s">
        <v>25</v>
      </c>
      <c r="B167" s="1">
        <v>1128299</v>
      </c>
      <c r="C167" s="2">
        <v>44306</v>
      </c>
      <c r="D167" s="1" t="s">
        <v>26</v>
      </c>
      <c r="E167" s="1" t="s">
        <v>27</v>
      </c>
      <c r="F167" s="1" t="s">
        <v>28</v>
      </c>
      <c r="G167" s="1" t="s">
        <v>18</v>
      </c>
      <c r="H167" s="3">
        <v>0.6</v>
      </c>
      <c r="I167" s="4">
        <v>6250</v>
      </c>
      <c r="J167" s="5">
        <f t="shared" si="0"/>
        <v>3750</v>
      </c>
      <c r="K167" s="5">
        <f t="shared" si="1"/>
        <v>1125</v>
      </c>
      <c r="L167" s="6">
        <v>0.3</v>
      </c>
    </row>
    <row r="168" spans="1:12">
      <c r="A168" s="1" t="s">
        <v>25</v>
      </c>
      <c r="B168" s="1">
        <v>1128299</v>
      </c>
      <c r="C168" s="2">
        <v>44306</v>
      </c>
      <c r="D168" s="1" t="s">
        <v>26</v>
      </c>
      <c r="E168" s="1" t="s">
        <v>27</v>
      </c>
      <c r="F168" s="1" t="s">
        <v>28</v>
      </c>
      <c r="G168" s="1" t="s">
        <v>19</v>
      </c>
      <c r="H168" s="3">
        <v>0.65</v>
      </c>
      <c r="I168" s="4">
        <v>5250</v>
      </c>
      <c r="J168" s="5">
        <f t="shared" si="0"/>
        <v>3412.5</v>
      </c>
      <c r="K168" s="5">
        <f t="shared" si="1"/>
        <v>1706.25</v>
      </c>
      <c r="L168" s="6">
        <v>0.5</v>
      </c>
    </row>
    <row r="169" spans="1:12">
      <c r="A169" s="1" t="s">
        <v>25</v>
      </c>
      <c r="B169" s="1">
        <v>1128299</v>
      </c>
      <c r="C169" s="2">
        <v>44306</v>
      </c>
      <c r="D169" s="1" t="s">
        <v>26</v>
      </c>
      <c r="E169" s="1" t="s">
        <v>27</v>
      </c>
      <c r="F169" s="1" t="s">
        <v>28</v>
      </c>
      <c r="G169" s="1" t="s">
        <v>20</v>
      </c>
      <c r="H169" s="3">
        <v>0.8</v>
      </c>
      <c r="I169" s="4">
        <v>7000</v>
      </c>
      <c r="J169" s="5">
        <f t="shared" si="0"/>
        <v>5600</v>
      </c>
      <c r="K169" s="5">
        <f t="shared" si="1"/>
        <v>840.00000000000011</v>
      </c>
      <c r="L169" s="6">
        <v>0.15000000000000002</v>
      </c>
    </row>
    <row r="170" spans="1:12">
      <c r="A170" s="1" t="s">
        <v>25</v>
      </c>
      <c r="B170" s="1">
        <v>1128299</v>
      </c>
      <c r="C170" s="2">
        <v>44337</v>
      </c>
      <c r="D170" s="1" t="s">
        <v>26</v>
      </c>
      <c r="E170" s="1" t="s">
        <v>27</v>
      </c>
      <c r="F170" s="1" t="s">
        <v>28</v>
      </c>
      <c r="G170" s="1" t="s">
        <v>15</v>
      </c>
      <c r="H170" s="3">
        <v>0.6</v>
      </c>
      <c r="I170" s="4">
        <v>9000</v>
      </c>
      <c r="J170" s="5">
        <f t="shared" si="0"/>
        <v>5400</v>
      </c>
      <c r="K170" s="5">
        <f t="shared" si="1"/>
        <v>2160</v>
      </c>
      <c r="L170" s="6">
        <v>0.4</v>
      </c>
    </row>
    <row r="171" spans="1:12">
      <c r="A171" s="1" t="s">
        <v>25</v>
      </c>
      <c r="B171" s="1">
        <v>1128299</v>
      </c>
      <c r="C171" s="2">
        <v>44337</v>
      </c>
      <c r="D171" s="1" t="s">
        <v>26</v>
      </c>
      <c r="E171" s="1" t="s">
        <v>27</v>
      </c>
      <c r="F171" s="1" t="s">
        <v>28</v>
      </c>
      <c r="G171" s="1" t="s">
        <v>16</v>
      </c>
      <c r="H171" s="3">
        <v>0.65</v>
      </c>
      <c r="I171" s="4">
        <v>7500</v>
      </c>
      <c r="J171" s="5">
        <f t="shared" si="0"/>
        <v>4875</v>
      </c>
      <c r="K171" s="5">
        <f t="shared" si="1"/>
        <v>1218.75</v>
      </c>
      <c r="L171" s="6">
        <v>0.25</v>
      </c>
    </row>
    <row r="172" spans="1:12">
      <c r="A172" s="1" t="s">
        <v>25</v>
      </c>
      <c r="B172" s="1">
        <v>1128299</v>
      </c>
      <c r="C172" s="2">
        <v>44337</v>
      </c>
      <c r="D172" s="1" t="s">
        <v>26</v>
      </c>
      <c r="E172" s="1" t="s">
        <v>27</v>
      </c>
      <c r="F172" s="1" t="s">
        <v>28</v>
      </c>
      <c r="G172" s="1" t="s">
        <v>17</v>
      </c>
      <c r="H172" s="3">
        <v>0.65</v>
      </c>
      <c r="I172" s="4">
        <v>7500</v>
      </c>
      <c r="J172" s="5">
        <f t="shared" si="0"/>
        <v>4875</v>
      </c>
      <c r="K172" s="5">
        <f t="shared" si="1"/>
        <v>1950</v>
      </c>
      <c r="L172" s="6">
        <v>0.4</v>
      </c>
    </row>
    <row r="173" spans="1:12">
      <c r="A173" s="1" t="s">
        <v>25</v>
      </c>
      <c r="B173" s="1">
        <v>1128299</v>
      </c>
      <c r="C173" s="2">
        <v>44337</v>
      </c>
      <c r="D173" s="1" t="s">
        <v>26</v>
      </c>
      <c r="E173" s="1" t="s">
        <v>27</v>
      </c>
      <c r="F173" s="1" t="s">
        <v>28</v>
      </c>
      <c r="G173" s="1" t="s">
        <v>18</v>
      </c>
      <c r="H173" s="3">
        <v>0.6</v>
      </c>
      <c r="I173" s="4">
        <v>6500</v>
      </c>
      <c r="J173" s="5">
        <f t="shared" si="0"/>
        <v>3900</v>
      </c>
      <c r="K173" s="5">
        <f t="shared" si="1"/>
        <v>1365</v>
      </c>
      <c r="L173" s="6">
        <v>0.35</v>
      </c>
    </row>
    <row r="174" spans="1:12">
      <c r="A174" s="1" t="s">
        <v>25</v>
      </c>
      <c r="B174" s="1">
        <v>1128299</v>
      </c>
      <c r="C174" s="2">
        <v>44337</v>
      </c>
      <c r="D174" s="1" t="s">
        <v>26</v>
      </c>
      <c r="E174" s="1" t="s">
        <v>27</v>
      </c>
      <c r="F174" s="1" t="s">
        <v>28</v>
      </c>
      <c r="G174" s="1" t="s">
        <v>19</v>
      </c>
      <c r="H174" s="3">
        <v>0.65</v>
      </c>
      <c r="I174" s="4">
        <v>5500</v>
      </c>
      <c r="J174" s="5">
        <f t="shared" si="0"/>
        <v>3575</v>
      </c>
      <c r="K174" s="5">
        <f t="shared" si="1"/>
        <v>1966.2500000000002</v>
      </c>
      <c r="L174" s="6">
        <v>0.55000000000000004</v>
      </c>
    </row>
    <row r="175" spans="1:12">
      <c r="A175" s="1" t="s">
        <v>25</v>
      </c>
      <c r="B175" s="1">
        <v>1128299</v>
      </c>
      <c r="C175" s="2">
        <v>44337</v>
      </c>
      <c r="D175" s="1" t="s">
        <v>26</v>
      </c>
      <c r="E175" s="1" t="s">
        <v>27</v>
      </c>
      <c r="F175" s="1" t="s">
        <v>28</v>
      </c>
      <c r="G175" s="1" t="s">
        <v>20</v>
      </c>
      <c r="H175" s="3">
        <v>0.8</v>
      </c>
      <c r="I175" s="4">
        <v>7250</v>
      </c>
      <c r="J175" s="5">
        <f t="shared" si="0"/>
        <v>5800</v>
      </c>
      <c r="K175" s="5">
        <f t="shared" si="1"/>
        <v>1160</v>
      </c>
      <c r="L175" s="6">
        <v>0.2</v>
      </c>
    </row>
    <row r="176" spans="1:12">
      <c r="A176" s="1" t="s">
        <v>25</v>
      </c>
      <c r="B176" s="1">
        <v>1128299</v>
      </c>
      <c r="C176" s="2">
        <v>44367</v>
      </c>
      <c r="D176" s="1" t="s">
        <v>26</v>
      </c>
      <c r="E176" s="1" t="s">
        <v>27</v>
      </c>
      <c r="F176" s="1" t="s">
        <v>28</v>
      </c>
      <c r="G176" s="1" t="s">
        <v>15</v>
      </c>
      <c r="H176" s="3">
        <v>0.6</v>
      </c>
      <c r="I176" s="4">
        <v>9750</v>
      </c>
      <c r="J176" s="5">
        <f t="shared" si="0"/>
        <v>5850</v>
      </c>
      <c r="K176" s="5">
        <f t="shared" si="1"/>
        <v>2340</v>
      </c>
      <c r="L176" s="6">
        <v>0.4</v>
      </c>
    </row>
    <row r="177" spans="1:12">
      <c r="A177" s="1" t="s">
        <v>25</v>
      </c>
      <c r="B177" s="1">
        <v>1128299</v>
      </c>
      <c r="C177" s="2">
        <v>44367</v>
      </c>
      <c r="D177" s="1" t="s">
        <v>26</v>
      </c>
      <c r="E177" s="1" t="s">
        <v>27</v>
      </c>
      <c r="F177" s="1" t="s">
        <v>28</v>
      </c>
      <c r="G177" s="1" t="s">
        <v>16</v>
      </c>
      <c r="H177" s="3">
        <v>0.65</v>
      </c>
      <c r="I177" s="4">
        <v>8250</v>
      </c>
      <c r="J177" s="5">
        <f t="shared" si="0"/>
        <v>5362.5</v>
      </c>
      <c r="K177" s="5">
        <f t="shared" si="1"/>
        <v>1340.625</v>
      </c>
      <c r="L177" s="6">
        <v>0.25</v>
      </c>
    </row>
    <row r="178" spans="1:12">
      <c r="A178" s="1" t="s">
        <v>25</v>
      </c>
      <c r="B178" s="1">
        <v>1128299</v>
      </c>
      <c r="C178" s="2">
        <v>44367</v>
      </c>
      <c r="D178" s="1" t="s">
        <v>26</v>
      </c>
      <c r="E178" s="1" t="s">
        <v>27</v>
      </c>
      <c r="F178" s="1" t="s">
        <v>28</v>
      </c>
      <c r="G178" s="1" t="s">
        <v>17</v>
      </c>
      <c r="H178" s="3">
        <v>0.65</v>
      </c>
      <c r="I178" s="4">
        <v>8250</v>
      </c>
      <c r="J178" s="5">
        <f t="shared" si="0"/>
        <v>5362.5</v>
      </c>
      <c r="K178" s="5">
        <f t="shared" si="1"/>
        <v>2145</v>
      </c>
      <c r="L178" s="6">
        <v>0.4</v>
      </c>
    </row>
    <row r="179" spans="1:12">
      <c r="A179" s="1" t="s">
        <v>25</v>
      </c>
      <c r="B179" s="1">
        <v>1128299</v>
      </c>
      <c r="C179" s="2">
        <v>44367</v>
      </c>
      <c r="D179" s="1" t="s">
        <v>26</v>
      </c>
      <c r="E179" s="1" t="s">
        <v>27</v>
      </c>
      <c r="F179" s="1" t="s">
        <v>28</v>
      </c>
      <c r="G179" s="1" t="s">
        <v>18</v>
      </c>
      <c r="H179" s="3">
        <v>0.6</v>
      </c>
      <c r="I179" s="4">
        <v>7000</v>
      </c>
      <c r="J179" s="5">
        <f t="shared" si="0"/>
        <v>4200</v>
      </c>
      <c r="K179" s="5">
        <f t="shared" si="1"/>
        <v>1470</v>
      </c>
      <c r="L179" s="6">
        <v>0.35</v>
      </c>
    </row>
    <row r="180" spans="1:12">
      <c r="A180" s="1" t="s">
        <v>25</v>
      </c>
      <c r="B180" s="1">
        <v>1128299</v>
      </c>
      <c r="C180" s="2">
        <v>44367</v>
      </c>
      <c r="D180" s="1" t="s">
        <v>26</v>
      </c>
      <c r="E180" s="1" t="s">
        <v>27</v>
      </c>
      <c r="F180" s="1" t="s">
        <v>28</v>
      </c>
      <c r="G180" s="1" t="s">
        <v>19</v>
      </c>
      <c r="H180" s="3">
        <v>0.65</v>
      </c>
      <c r="I180" s="4">
        <v>5750</v>
      </c>
      <c r="J180" s="5">
        <f t="shared" si="0"/>
        <v>3737.5</v>
      </c>
      <c r="K180" s="5">
        <f t="shared" si="1"/>
        <v>2055.625</v>
      </c>
      <c r="L180" s="6">
        <v>0.55000000000000004</v>
      </c>
    </row>
    <row r="181" spans="1:12">
      <c r="A181" s="1" t="s">
        <v>25</v>
      </c>
      <c r="B181" s="1">
        <v>1128299</v>
      </c>
      <c r="C181" s="2">
        <v>44367</v>
      </c>
      <c r="D181" s="1" t="s">
        <v>26</v>
      </c>
      <c r="E181" s="1" t="s">
        <v>27</v>
      </c>
      <c r="F181" s="1" t="s">
        <v>28</v>
      </c>
      <c r="G181" s="1" t="s">
        <v>20</v>
      </c>
      <c r="H181" s="3">
        <v>0.8</v>
      </c>
      <c r="I181" s="4">
        <v>8750</v>
      </c>
      <c r="J181" s="5">
        <f t="shared" si="0"/>
        <v>7000</v>
      </c>
      <c r="K181" s="5">
        <f t="shared" si="1"/>
        <v>1400</v>
      </c>
      <c r="L181" s="6">
        <v>0.2</v>
      </c>
    </row>
    <row r="182" spans="1:12">
      <c r="A182" s="1" t="s">
        <v>25</v>
      </c>
      <c r="B182" s="1">
        <v>1128299</v>
      </c>
      <c r="C182" s="2">
        <v>44396</v>
      </c>
      <c r="D182" s="1" t="s">
        <v>26</v>
      </c>
      <c r="E182" s="1" t="s">
        <v>27</v>
      </c>
      <c r="F182" s="1" t="s">
        <v>28</v>
      </c>
      <c r="G182" s="1" t="s">
        <v>15</v>
      </c>
      <c r="H182" s="3">
        <v>0.6</v>
      </c>
      <c r="I182" s="4">
        <v>10250</v>
      </c>
      <c r="J182" s="5">
        <f t="shared" si="0"/>
        <v>6150</v>
      </c>
      <c r="K182" s="5">
        <f t="shared" si="1"/>
        <v>2152.5</v>
      </c>
      <c r="L182" s="6">
        <v>0.35000000000000003</v>
      </c>
    </row>
    <row r="183" spans="1:12">
      <c r="A183" s="1" t="s">
        <v>25</v>
      </c>
      <c r="B183" s="1">
        <v>1128299</v>
      </c>
      <c r="C183" s="2">
        <v>44396</v>
      </c>
      <c r="D183" s="1" t="s">
        <v>26</v>
      </c>
      <c r="E183" s="1" t="s">
        <v>27</v>
      </c>
      <c r="F183" s="1" t="s">
        <v>28</v>
      </c>
      <c r="G183" s="1" t="s">
        <v>16</v>
      </c>
      <c r="H183" s="3">
        <v>0.65</v>
      </c>
      <c r="I183" s="4">
        <v>8750</v>
      </c>
      <c r="J183" s="5">
        <f t="shared" si="0"/>
        <v>5687.5</v>
      </c>
      <c r="K183" s="5">
        <f t="shared" si="1"/>
        <v>1137.5</v>
      </c>
      <c r="L183" s="6">
        <v>0.2</v>
      </c>
    </row>
    <row r="184" spans="1:12">
      <c r="A184" s="1" t="s">
        <v>25</v>
      </c>
      <c r="B184" s="1">
        <v>1128299</v>
      </c>
      <c r="C184" s="2">
        <v>44396</v>
      </c>
      <c r="D184" s="1" t="s">
        <v>26</v>
      </c>
      <c r="E184" s="1" t="s">
        <v>27</v>
      </c>
      <c r="F184" s="1" t="s">
        <v>28</v>
      </c>
      <c r="G184" s="1" t="s">
        <v>17</v>
      </c>
      <c r="H184" s="3">
        <v>0.65</v>
      </c>
      <c r="I184" s="4">
        <v>8250</v>
      </c>
      <c r="J184" s="5">
        <f t="shared" si="0"/>
        <v>5362.5</v>
      </c>
      <c r="K184" s="5">
        <f t="shared" si="1"/>
        <v>1876.8750000000002</v>
      </c>
      <c r="L184" s="6">
        <v>0.35000000000000003</v>
      </c>
    </row>
    <row r="185" spans="1:12">
      <c r="A185" s="1" t="s">
        <v>25</v>
      </c>
      <c r="B185" s="1">
        <v>1128299</v>
      </c>
      <c r="C185" s="2">
        <v>44396</v>
      </c>
      <c r="D185" s="1" t="s">
        <v>26</v>
      </c>
      <c r="E185" s="1" t="s">
        <v>27</v>
      </c>
      <c r="F185" s="1" t="s">
        <v>28</v>
      </c>
      <c r="G185" s="1" t="s">
        <v>18</v>
      </c>
      <c r="H185" s="3">
        <v>0.6</v>
      </c>
      <c r="I185" s="4">
        <v>7250</v>
      </c>
      <c r="J185" s="5">
        <f t="shared" si="0"/>
        <v>4350</v>
      </c>
      <c r="K185" s="5">
        <f t="shared" si="1"/>
        <v>1305</v>
      </c>
      <c r="L185" s="6">
        <v>0.3</v>
      </c>
    </row>
    <row r="186" spans="1:12">
      <c r="A186" s="1" t="s">
        <v>25</v>
      </c>
      <c r="B186" s="1">
        <v>1128299</v>
      </c>
      <c r="C186" s="2">
        <v>44396</v>
      </c>
      <c r="D186" s="1" t="s">
        <v>26</v>
      </c>
      <c r="E186" s="1" t="s">
        <v>27</v>
      </c>
      <c r="F186" s="1" t="s">
        <v>28</v>
      </c>
      <c r="G186" s="1" t="s">
        <v>19</v>
      </c>
      <c r="H186" s="3">
        <v>0.65</v>
      </c>
      <c r="I186" s="4">
        <v>7750</v>
      </c>
      <c r="J186" s="5">
        <f t="shared" si="0"/>
        <v>5037.5</v>
      </c>
      <c r="K186" s="5">
        <f t="shared" si="1"/>
        <v>2518.75</v>
      </c>
      <c r="L186" s="6">
        <v>0.5</v>
      </c>
    </row>
    <row r="187" spans="1:12">
      <c r="A187" s="1" t="s">
        <v>25</v>
      </c>
      <c r="B187" s="1">
        <v>1128299</v>
      </c>
      <c r="C187" s="2">
        <v>44396</v>
      </c>
      <c r="D187" s="1" t="s">
        <v>26</v>
      </c>
      <c r="E187" s="1" t="s">
        <v>27</v>
      </c>
      <c r="F187" s="1" t="s">
        <v>28</v>
      </c>
      <c r="G187" s="1" t="s">
        <v>20</v>
      </c>
      <c r="H187" s="3">
        <v>0.8</v>
      </c>
      <c r="I187" s="4">
        <v>7750</v>
      </c>
      <c r="J187" s="5">
        <f t="shared" si="0"/>
        <v>6200</v>
      </c>
      <c r="K187" s="5">
        <f t="shared" si="1"/>
        <v>930.00000000000011</v>
      </c>
      <c r="L187" s="6">
        <v>0.15000000000000002</v>
      </c>
    </row>
    <row r="188" spans="1:12">
      <c r="A188" s="1" t="s">
        <v>25</v>
      </c>
      <c r="B188" s="1">
        <v>1128299</v>
      </c>
      <c r="C188" s="2">
        <v>44428</v>
      </c>
      <c r="D188" s="1" t="s">
        <v>26</v>
      </c>
      <c r="E188" s="1" t="s">
        <v>27</v>
      </c>
      <c r="F188" s="1" t="s">
        <v>28</v>
      </c>
      <c r="G188" s="1" t="s">
        <v>15</v>
      </c>
      <c r="H188" s="3">
        <v>0.65</v>
      </c>
      <c r="I188" s="4">
        <v>9750</v>
      </c>
      <c r="J188" s="5">
        <f t="shared" si="0"/>
        <v>6337.5</v>
      </c>
      <c r="K188" s="5">
        <f t="shared" si="1"/>
        <v>2218.125</v>
      </c>
      <c r="L188" s="6">
        <v>0.35000000000000003</v>
      </c>
    </row>
    <row r="189" spans="1:12">
      <c r="A189" s="1" t="s">
        <v>25</v>
      </c>
      <c r="B189" s="1">
        <v>1128299</v>
      </c>
      <c r="C189" s="2">
        <v>44428</v>
      </c>
      <c r="D189" s="1" t="s">
        <v>26</v>
      </c>
      <c r="E189" s="1" t="s">
        <v>27</v>
      </c>
      <c r="F189" s="1" t="s">
        <v>28</v>
      </c>
      <c r="G189" s="1" t="s">
        <v>16</v>
      </c>
      <c r="H189" s="3">
        <v>0.70000000000000007</v>
      </c>
      <c r="I189" s="4">
        <v>9250</v>
      </c>
      <c r="J189" s="5">
        <f t="shared" si="0"/>
        <v>6475.0000000000009</v>
      </c>
      <c r="K189" s="5">
        <f t="shared" si="1"/>
        <v>1295.0000000000002</v>
      </c>
      <c r="L189" s="6">
        <v>0.2</v>
      </c>
    </row>
    <row r="190" spans="1:12">
      <c r="A190" s="1" t="s">
        <v>25</v>
      </c>
      <c r="B190" s="1">
        <v>1128299</v>
      </c>
      <c r="C190" s="2">
        <v>44428</v>
      </c>
      <c r="D190" s="1" t="s">
        <v>26</v>
      </c>
      <c r="E190" s="1" t="s">
        <v>27</v>
      </c>
      <c r="F190" s="1" t="s">
        <v>28</v>
      </c>
      <c r="G190" s="1" t="s">
        <v>17</v>
      </c>
      <c r="H190" s="3">
        <v>0.65</v>
      </c>
      <c r="I190" s="4">
        <v>8000</v>
      </c>
      <c r="J190" s="5">
        <f t="shared" si="0"/>
        <v>5200</v>
      </c>
      <c r="K190" s="5">
        <f t="shared" si="1"/>
        <v>1820.0000000000002</v>
      </c>
      <c r="L190" s="6">
        <v>0.35000000000000003</v>
      </c>
    </row>
    <row r="191" spans="1:12">
      <c r="A191" s="1" t="s">
        <v>25</v>
      </c>
      <c r="B191" s="1">
        <v>1128299</v>
      </c>
      <c r="C191" s="2">
        <v>44428</v>
      </c>
      <c r="D191" s="1" t="s">
        <v>26</v>
      </c>
      <c r="E191" s="1" t="s">
        <v>27</v>
      </c>
      <c r="F191" s="1" t="s">
        <v>28</v>
      </c>
      <c r="G191" s="1" t="s">
        <v>18</v>
      </c>
      <c r="H191" s="3">
        <v>0.65</v>
      </c>
      <c r="I191" s="4">
        <v>7500</v>
      </c>
      <c r="J191" s="5">
        <f t="shared" si="0"/>
        <v>4875</v>
      </c>
      <c r="K191" s="5">
        <f t="shared" si="1"/>
        <v>1462.5</v>
      </c>
      <c r="L191" s="6">
        <v>0.3</v>
      </c>
    </row>
    <row r="192" spans="1:12">
      <c r="A192" s="1" t="s">
        <v>25</v>
      </c>
      <c r="B192" s="1">
        <v>1128299</v>
      </c>
      <c r="C192" s="2">
        <v>44428</v>
      </c>
      <c r="D192" s="1" t="s">
        <v>26</v>
      </c>
      <c r="E192" s="1" t="s">
        <v>27</v>
      </c>
      <c r="F192" s="1" t="s">
        <v>28</v>
      </c>
      <c r="G192" s="1" t="s">
        <v>19</v>
      </c>
      <c r="H192" s="3">
        <v>0.75</v>
      </c>
      <c r="I192" s="4">
        <v>7500</v>
      </c>
      <c r="J192" s="5">
        <f t="shared" si="0"/>
        <v>5625</v>
      </c>
      <c r="K192" s="5">
        <f t="shared" si="1"/>
        <v>2812.5</v>
      </c>
      <c r="L192" s="6">
        <v>0.5</v>
      </c>
    </row>
    <row r="193" spans="1:12">
      <c r="A193" s="1" t="s">
        <v>25</v>
      </c>
      <c r="B193" s="1">
        <v>1128299</v>
      </c>
      <c r="C193" s="2">
        <v>44428</v>
      </c>
      <c r="D193" s="1" t="s">
        <v>26</v>
      </c>
      <c r="E193" s="1" t="s">
        <v>27</v>
      </c>
      <c r="F193" s="1" t="s">
        <v>28</v>
      </c>
      <c r="G193" s="1" t="s">
        <v>20</v>
      </c>
      <c r="H193" s="3">
        <v>0.8</v>
      </c>
      <c r="I193" s="4">
        <v>7250</v>
      </c>
      <c r="J193" s="5">
        <f t="shared" si="0"/>
        <v>5800</v>
      </c>
      <c r="K193" s="5">
        <f t="shared" si="1"/>
        <v>870.00000000000011</v>
      </c>
      <c r="L193" s="6">
        <v>0.15000000000000002</v>
      </c>
    </row>
    <row r="194" spans="1:12">
      <c r="A194" s="1" t="s">
        <v>25</v>
      </c>
      <c r="B194" s="1">
        <v>1128299</v>
      </c>
      <c r="C194" s="2">
        <v>44460</v>
      </c>
      <c r="D194" s="1" t="s">
        <v>26</v>
      </c>
      <c r="E194" s="1" t="s">
        <v>27</v>
      </c>
      <c r="F194" s="1" t="s">
        <v>28</v>
      </c>
      <c r="G194" s="1" t="s">
        <v>15</v>
      </c>
      <c r="H194" s="3">
        <v>0.55000000000000004</v>
      </c>
      <c r="I194" s="4">
        <v>9250</v>
      </c>
      <c r="J194" s="5">
        <f t="shared" si="0"/>
        <v>5087.5</v>
      </c>
      <c r="K194" s="5">
        <f t="shared" si="1"/>
        <v>1526.2500000000002</v>
      </c>
      <c r="L194" s="6">
        <v>0.30000000000000004</v>
      </c>
    </row>
    <row r="195" spans="1:12">
      <c r="A195" s="1" t="s">
        <v>25</v>
      </c>
      <c r="B195" s="1">
        <v>1128299</v>
      </c>
      <c r="C195" s="2">
        <v>44460</v>
      </c>
      <c r="D195" s="1" t="s">
        <v>26</v>
      </c>
      <c r="E195" s="1" t="s">
        <v>27</v>
      </c>
      <c r="F195" s="1" t="s">
        <v>28</v>
      </c>
      <c r="G195" s="1" t="s">
        <v>16</v>
      </c>
      <c r="H195" s="3">
        <v>0.60000000000000009</v>
      </c>
      <c r="I195" s="4">
        <v>9250</v>
      </c>
      <c r="J195" s="5">
        <f t="shared" si="0"/>
        <v>5550.0000000000009</v>
      </c>
      <c r="K195" s="5">
        <f t="shared" si="1"/>
        <v>832.50000000000011</v>
      </c>
      <c r="L195" s="6">
        <v>0.15</v>
      </c>
    </row>
    <row r="196" spans="1:12">
      <c r="A196" s="1" t="s">
        <v>25</v>
      </c>
      <c r="B196" s="1">
        <v>1128299</v>
      </c>
      <c r="C196" s="2">
        <v>44460</v>
      </c>
      <c r="D196" s="1" t="s">
        <v>26</v>
      </c>
      <c r="E196" s="1" t="s">
        <v>27</v>
      </c>
      <c r="F196" s="1" t="s">
        <v>28</v>
      </c>
      <c r="G196" s="1" t="s">
        <v>17</v>
      </c>
      <c r="H196" s="3">
        <v>0.55000000000000004</v>
      </c>
      <c r="I196" s="4">
        <v>7750</v>
      </c>
      <c r="J196" s="5">
        <f t="shared" si="0"/>
        <v>4262.5</v>
      </c>
      <c r="K196" s="5">
        <f t="shared" si="1"/>
        <v>1278.7500000000002</v>
      </c>
      <c r="L196" s="6">
        <v>0.30000000000000004</v>
      </c>
    </row>
    <row r="197" spans="1:12">
      <c r="A197" s="1" t="s">
        <v>25</v>
      </c>
      <c r="B197" s="1">
        <v>1128299</v>
      </c>
      <c r="C197" s="2">
        <v>44460</v>
      </c>
      <c r="D197" s="1" t="s">
        <v>26</v>
      </c>
      <c r="E197" s="1" t="s">
        <v>27</v>
      </c>
      <c r="F197" s="1" t="s">
        <v>28</v>
      </c>
      <c r="G197" s="1" t="s">
        <v>18</v>
      </c>
      <c r="H197" s="3">
        <v>0.55000000000000004</v>
      </c>
      <c r="I197" s="4">
        <v>7250</v>
      </c>
      <c r="J197" s="5">
        <f t="shared" si="0"/>
        <v>3987.5000000000005</v>
      </c>
      <c r="K197" s="5">
        <f t="shared" si="1"/>
        <v>996.875</v>
      </c>
      <c r="L197" s="6">
        <v>0.24999999999999997</v>
      </c>
    </row>
    <row r="198" spans="1:12">
      <c r="A198" s="1" t="s">
        <v>25</v>
      </c>
      <c r="B198" s="1">
        <v>1128299</v>
      </c>
      <c r="C198" s="2">
        <v>44460</v>
      </c>
      <c r="D198" s="1" t="s">
        <v>26</v>
      </c>
      <c r="E198" s="1" t="s">
        <v>27</v>
      </c>
      <c r="F198" s="1" t="s">
        <v>28</v>
      </c>
      <c r="G198" s="1" t="s">
        <v>19</v>
      </c>
      <c r="H198" s="3">
        <v>0.65</v>
      </c>
      <c r="I198" s="4">
        <v>7250</v>
      </c>
      <c r="J198" s="5">
        <f t="shared" si="0"/>
        <v>4712.5</v>
      </c>
      <c r="K198" s="5">
        <f t="shared" si="1"/>
        <v>2120.6250000000005</v>
      </c>
      <c r="L198" s="6">
        <v>0.45000000000000007</v>
      </c>
    </row>
    <row r="199" spans="1:12">
      <c r="A199" s="1" t="s">
        <v>25</v>
      </c>
      <c r="B199" s="1">
        <v>1128299</v>
      </c>
      <c r="C199" s="2">
        <v>44460</v>
      </c>
      <c r="D199" s="1" t="s">
        <v>26</v>
      </c>
      <c r="E199" s="1" t="s">
        <v>27</v>
      </c>
      <c r="F199" s="1" t="s">
        <v>28</v>
      </c>
      <c r="G199" s="1" t="s">
        <v>20</v>
      </c>
      <c r="H199" s="3">
        <v>0.70000000000000007</v>
      </c>
      <c r="I199" s="4">
        <v>7750</v>
      </c>
      <c r="J199" s="5">
        <f t="shared" si="0"/>
        <v>5425.0000000000009</v>
      </c>
      <c r="K199" s="5">
        <f t="shared" si="1"/>
        <v>542.50000000000011</v>
      </c>
      <c r="L199" s="6">
        <v>0.1</v>
      </c>
    </row>
    <row r="200" spans="1:12">
      <c r="A200" s="1" t="s">
        <v>25</v>
      </c>
      <c r="B200" s="1">
        <v>1128299</v>
      </c>
      <c r="C200" s="2">
        <v>44489</v>
      </c>
      <c r="D200" s="1" t="s">
        <v>26</v>
      </c>
      <c r="E200" s="1" t="s">
        <v>27</v>
      </c>
      <c r="F200" s="1" t="s">
        <v>28</v>
      </c>
      <c r="G200" s="1" t="s">
        <v>15</v>
      </c>
      <c r="H200" s="3">
        <v>0.55000000000000004</v>
      </c>
      <c r="I200" s="4">
        <v>8750</v>
      </c>
      <c r="J200" s="5">
        <f t="shared" si="0"/>
        <v>4812.5</v>
      </c>
      <c r="K200" s="5">
        <f t="shared" si="1"/>
        <v>1443.7500000000002</v>
      </c>
      <c r="L200" s="6">
        <v>0.30000000000000004</v>
      </c>
    </row>
    <row r="201" spans="1:12">
      <c r="A201" s="1" t="s">
        <v>25</v>
      </c>
      <c r="B201" s="1">
        <v>1128299</v>
      </c>
      <c r="C201" s="2">
        <v>44489</v>
      </c>
      <c r="D201" s="1" t="s">
        <v>26</v>
      </c>
      <c r="E201" s="1" t="s">
        <v>27</v>
      </c>
      <c r="F201" s="1" t="s">
        <v>28</v>
      </c>
      <c r="G201" s="1" t="s">
        <v>16</v>
      </c>
      <c r="H201" s="3">
        <v>0.60000000000000009</v>
      </c>
      <c r="I201" s="4">
        <v>8750</v>
      </c>
      <c r="J201" s="5">
        <f t="shared" si="0"/>
        <v>5250.0000000000009</v>
      </c>
      <c r="K201" s="5">
        <f t="shared" si="1"/>
        <v>787.50000000000011</v>
      </c>
      <c r="L201" s="6">
        <v>0.15</v>
      </c>
    </row>
    <row r="202" spans="1:12">
      <c r="A202" s="1" t="s">
        <v>25</v>
      </c>
      <c r="B202" s="1">
        <v>1128299</v>
      </c>
      <c r="C202" s="2">
        <v>44489</v>
      </c>
      <c r="D202" s="1" t="s">
        <v>26</v>
      </c>
      <c r="E202" s="1" t="s">
        <v>27</v>
      </c>
      <c r="F202" s="1" t="s">
        <v>28</v>
      </c>
      <c r="G202" s="1" t="s">
        <v>17</v>
      </c>
      <c r="H202" s="3">
        <v>0.55000000000000004</v>
      </c>
      <c r="I202" s="4">
        <v>7000</v>
      </c>
      <c r="J202" s="5">
        <f t="shared" si="0"/>
        <v>3850.0000000000005</v>
      </c>
      <c r="K202" s="5">
        <f t="shared" si="1"/>
        <v>1155.0000000000002</v>
      </c>
      <c r="L202" s="6">
        <v>0.30000000000000004</v>
      </c>
    </row>
    <row r="203" spans="1:12">
      <c r="A203" s="1" t="s">
        <v>25</v>
      </c>
      <c r="B203" s="1">
        <v>1128299</v>
      </c>
      <c r="C203" s="2">
        <v>44489</v>
      </c>
      <c r="D203" s="1" t="s">
        <v>26</v>
      </c>
      <c r="E203" s="1" t="s">
        <v>27</v>
      </c>
      <c r="F203" s="1" t="s">
        <v>28</v>
      </c>
      <c r="G203" s="1" t="s">
        <v>18</v>
      </c>
      <c r="H203" s="3">
        <v>0.55000000000000004</v>
      </c>
      <c r="I203" s="4">
        <v>6750</v>
      </c>
      <c r="J203" s="5">
        <f t="shared" si="0"/>
        <v>3712.5000000000005</v>
      </c>
      <c r="K203" s="5">
        <f t="shared" si="1"/>
        <v>928.125</v>
      </c>
      <c r="L203" s="6">
        <v>0.24999999999999997</v>
      </c>
    </row>
    <row r="204" spans="1:12">
      <c r="A204" s="1" t="s">
        <v>25</v>
      </c>
      <c r="B204" s="1">
        <v>1128299</v>
      </c>
      <c r="C204" s="2">
        <v>44489</v>
      </c>
      <c r="D204" s="1" t="s">
        <v>26</v>
      </c>
      <c r="E204" s="1" t="s">
        <v>27</v>
      </c>
      <c r="F204" s="1" t="s">
        <v>28</v>
      </c>
      <c r="G204" s="1" t="s">
        <v>19</v>
      </c>
      <c r="H204" s="3">
        <v>0.65</v>
      </c>
      <c r="I204" s="4">
        <v>6500</v>
      </c>
      <c r="J204" s="5">
        <f t="shared" si="0"/>
        <v>4225</v>
      </c>
      <c r="K204" s="5">
        <f t="shared" si="1"/>
        <v>1901.2500000000002</v>
      </c>
      <c r="L204" s="6">
        <v>0.45000000000000007</v>
      </c>
    </row>
    <row r="205" spans="1:12">
      <c r="A205" s="1" t="s">
        <v>25</v>
      </c>
      <c r="B205" s="1">
        <v>1128299</v>
      </c>
      <c r="C205" s="2">
        <v>44489</v>
      </c>
      <c r="D205" s="1" t="s">
        <v>26</v>
      </c>
      <c r="E205" s="1" t="s">
        <v>27</v>
      </c>
      <c r="F205" s="1" t="s">
        <v>28</v>
      </c>
      <c r="G205" s="1" t="s">
        <v>20</v>
      </c>
      <c r="H205" s="3">
        <v>0.70000000000000007</v>
      </c>
      <c r="I205" s="4">
        <v>7000</v>
      </c>
      <c r="J205" s="5">
        <f t="shared" si="0"/>
        <v>4900.0000000000009</v>
      </c>
      <c r="K205" s="5">
        <f t="shared" si="1"/>
        <v>490.00000000000011</v>
      </c>
      <c r="L205" s="6">
        <v>0.1</v>
      </c>
    </row>
    <row r="206" spans="1:12">
      <c r="A206" s="1" t="s">
        <v>25</v>
      </c>
      <c r="B206" s="1">
        <v>1128299</v>
      </c>
      <c r="C206" s="2">
        <v>44520</v>
      </c>
      <c r="D206" s="1" t="s">
        <v>26</v>
      </c>
      <c r="E206" s="1" t="s">
        <v>27</v>
      </c>
      <c r="F206" s="1" t="s">
        <v>28</v>
      </c>
      <c r="G206" s="1" t="s">
        <v>15</v>
      </c>
      <c r="H206" s="3">
        <v>0.55000000000000004</v>
      </c>
      <c r="I206" s="4">
        <v>8750</v>
      </c>
      <c r="J206" s="5">
        <f t="shared" si="0"/>
        <v>4812.5</v>
      </c>
      <c r="K206" s="5">
        <f t="shared" si="1"/>
        <v>1443.7500000000002</v>
      </c>
      <c r="L206" s="6">
        <v>0.30000000000000004</v>
      </c>
    </row>
    <row r="207" spans="1:12">
      <c r="A207" s="1" t="s">
        <v>25</v>
      </c>
      <c r="B207" s="1">
        <v>1128299</v>
      </c>
      <c r="C207" s="2">
        <v>44520</v>
      </c>
      <c r="D207" s="1" t="s">
        <v>26</v>
      </c>
      <c r="E207" s="1" t="s">
        <v>27</v>
      </c>
      <c r="F207" s="1" t="s">
        <v>28</v>
      </c>
      <c r="G207" s="1" t="s">
        <v>16</v>
      </c>
      <c r="H207" s="3">
        <v>0.60000000000000009</v>
      </c>
      <c r="I207" s="4">
        <v>8750</v>
      </c>
      <c r="J207" s="5">
        <f t="shared" si="0"/>
        <v>5250.0000000000009</v>
      </c>
      <c r="K207" s="5">
        <f t="shared" si="1"/>
        <v>787.50000000000011</v>
      </c>
      <c r="L207" s="6">
        <v>0.15</v>
      </c>
    </row>
    <row r="208" spans="1:12">
      <c r="A208" s="1" t="s">
        <v>25</v>
      </c>
      <c r="B208" s="1">
        <v>1128299</v>
      </c>
      <c r="C208" s="2">
        <v>44520</v>
      </c>
      <c r="D208" s="1" t="s">
        <v>26</v>
      </c>
      <c r="E208" s="1" t="s">
        <v>27</v>
      </c>
      <c r="F208" s="1" t="s">
        <v>28</v>
      </c>
      <c r="G208" s="1" t="s">
        <v>17</v>
      </c>
      <c r="H208" s="3">
        <v>0.55000000000000004</v>
      </c>
      <c r="I208" s="4">
        <v>7250</v>
      </c>
      <c r="J208" s="5">
        <f t="shared" si="0"/>
        <v>3987.5000000000005</v>
      </c>
      <c r="K208" s="5">
        <f t="shared" si="1"/>
        <v>1196.2500000000002</v>
      </c>
      <c r="L208" s="6">
        <v>0.30000000000000004</v>
      </c>
    </row>
    <row r="209" spans="1:12">
      <c r="A209" s="1" t="s">
        <v>25</v>
      </c>
      <c r="B209" s="1">
        <v>1128299</v>
      </c>
      <c r="C209" s="2">
        <v>44520</v>
      </c>
      <c r="D209" s="1" t="s">
        <v>26</v>
      </c>
      <c r="E209" s="1" t="s">
        <v>27</v>
      </c>
      <c r="F209" s="1" t="s">
        <v>28</v>
      </c>
      <c r="G209" s="1" t="s">
        <v>18</v>
      </c>
      <c r="H209" s="3">
        <v>0.55000000000000004</v>
      </c>
      <c r="I209" s="4">
        <v>7000</v>
      </c>
      <c r="J209" s="5">
        <f t="shared" si="0"/>
        <v>3850.0000000000005</v>
      </c>
      <c r="K209" s="5">
        <f t="shared" si="1"/>
        <v>962.5</v>
      </c>
      <c r="L209" s="6">
        <v>0.24999999999999997</v>
      </c>
    </row>
    <row r="210" spans="1:12">
      <c r="A210" s="1" t="s">
        <v>25</v>
      </c>
      <c r="B210" s="1">
        <v>1128299</v>
      </c>
      <c r="C210" s="2">
        <v>44520</v>
      </c>
      <c r="D210" s="1" t="s">
        <v>26</v>
      </c>
      <c r="E210" s="1" t="s">
        <v>27</v>
      </c>
      <c r="F210" s="1" t="s">
        <v>28</v>
      </c>
      <c r="G210" s="1" t="s">
        <v>19</v>
      </c>
      <c r="H210" s="3">
        <v>0.65</v>
      </c>
      <c r="I210" s="4">
        <v>6500</v>
      </c>
      <c r="J210" s="5">
        <f t="shared" si="0"/>
        <v>4225</v>
      </c>
      <c r="K210" s="5">
        <f t="shared" si="1"/>
        <v>1901.2500000000002</v>
      </c>
      <c r="L210" s="6">
        <v>0.45000000000000007</v>
      </c>
    </row>
    <row r="211" spans="1:12">
      <c r="A211" s="1" t="s">
        <v>25</v>
      </c>
      <c r="B211" s="1">
        <v>1128299</v>
      </c>
      <c r="C211" s="2">
        <v>44520</v>
      </c>
      <c r="D211" s="1" t="s">
        <v>26</v>
      </c>
      <c r="E211" s="1" t="s">
        <v>27</v>
      </c>
      <c r="F211" s="1" t="s">
        <v>28</v>
      </c>
      <c r="G211" s="1" t="s">
        <v>20</v>
      </c>
      <c r="H211" s="3">
        <v>0.70000000000000007</v>
      </c>
      <c r="I211" s="4">
        <v>7750</v>
      </c>
      <c r="J211" s="5">
        <f t="shared" si="0"/>
        <v>5425.0000000000009</v>
      </c>
      <c r="K211" s="5">
        <f t="shared" si="1"/>
        <v>542.50000000000011</v>
      </c>
      <c r="L211" s="6">
        <v>0.1</v>
      </c>
    </row>
    <row r="212" spans="1:12">
      <c r="A212" s="1" t="s">
        <v>25</v>
      </c>
      <c r="B212" s="1">
        <v>1128299</v>
      </c>
      <c r="C212" s="2">
        <v>44549</v>
      </c>
      <c r="D212" s="1" t="s">
        <v>26</v>
      </c>
      <c r="E212" s="1" t="s">
        <v>27</v>
      </c>
      <c r="F212" s="1" t="s">
        <v>28</v>
      </c>
      <c r="G212" s="1" t="s">
        <v>15</v>
      </c>
      <c r="H212" s="3">
        <v>0.55000000000000004</v>
      </c>
      <c r="I212" s="4">
        <v>9750</v>
      </c>
      <c r="J212" s="5">
        <f t="shared" si="0"/>
        <v>5362.5</v>
      </c>
      <c r="K212" s="5">
        <f t="shared" si="1"/>
        <v>1608.7500000000002</v>
      </c>
      <c r="L212" s="6">
        <v>0.30000000000000004</v>
      </c>
    </row>
    <row r="213" spans="1:12">
      <c r="A213" s="1" t="s">
        <v>25</v>
      </c>
      <c r="B213" s="1">
        <v>1128299</v>
      </c>
      <c r="C213" s="2">
        <v>44549</v>
      </c>
      <c r="D213" s="1" t="s">
        <v>26</v>
      </c>
      <c r="E213" s="1" t="s">
        <v>27</v>
      </c>
      <c r="F213" s="1" t="s">
        <v>28</v>
      </c>
      <c r="G213" s="1" t="s">
        <v>16</v>
      </c>
      <c r="H213" s="3">
        <v>0.60000000000000009</v>
      </c>
      <c r="I213" s="4">
        <v>9750</v>
      </c>
      <c r="J213" s="5">
        <f t="shared" si="0"/>
        <v>5850.0000000000009</v>
      </c>
      <c r="K213" s="5">
        <f t="shared" si="1"/>
        <v>877.50000000000011</v>
      </c>
      <c r="L213" s="6">
        <v>0.15</v>
      </c>
    </row>
    <row r="214" spans="1:12">
      <c r="A214" s="1" t="s">
        <v>25</v>
      </c>
      <c r="B214" s="1">
        <v>1128299</v>
      </c>
      <c r="C214" s="2">
        <v>44549</v>
      </c>
      <c r="D214" s="1" t="s">
        <v>26</v>
      </c>
      <c r="E214" s="1" t="s">
        <v>27</v>
      </c>
      <c r="F214" s="1" t="s">
        <v>28</v>
      </c>
      <c r="G214" s="1" t="s">
        <v>17</v>
      </c>
      <c r="H214" s="3">
        <v>0.55000000000000004</v>
      </c>
      <c r="I214" s="4">
        <v>7750</v>
      </c>
      <c r="J214" s="5">
        <f t="shared" si="0"/>
        <v>4262.5</v>
      </c>
      <c r="K214" s="5">
        <f t="shared" si="1"/>
        <v>1278.7500000000002</v>
      </c>
      <c r="L214" s="6">
        <v>0.30000000000000004</v>
      </c>
    </row>
    <row r="215" spans="1:12">
      <c r="A215" s="1" t="s">
        <v>25</v>
      </c>
      <c r="B215" s="1">
        <v>1128299</v>
      </c>
      <c r="C215" s="2">
        <v>44549</v>
      </c>
      <c r="D215" s="1" t="s">
        <v>26</v>
      </c>
      <c r="E215" s="1" t="s">
        <v>27</v>
      </c>
      <c r="F215" s="1" t="s">
        <v>28</v>
      </c>
      <c r="G215" s="1" t="s">
        <v>18</v>
      </c>
      <c r="H215" s="3">
        <v>0.55000000000000004</v>
      </c>
      <c r="I215" s="4">
        <v>7750</v>
      </c>
      <c r="J215" s="5">
        <f t="shared" si="0"/>
        <v>4262.5</v>
      </c>
      <c r="K215" s="5">
        <f t="shared" si="1"/>
        <v>1065.6249999999998</v>
      </c>
      <c r="L215" s="6">
        <v>0.24999999999999997</v>
      </c>
    </row>
    <row r="216" spans="1:12">
      <c r="A216" s="1" t="s">
        <v>25</v>
      </c>
      <c r="B216" s="1">
        <v>1128299</v>
      </c>
      <c r="C216" s="2">
        <v>44549</v>
      </c>
      <c r="D216" s="1" t="s">
        <v>26</v>
      </c>
      <c r="E216" s="1" t="s">
        <v>27</v>
      </c>
      <c r="F216" s="1" t="s">
        <v>28</v>
      </c>
      <c r="G216" s="1" t="s">
        <v>19</v>
      </c>
      <c r="H216" s="3">
        <v>0.65</v>
      </c>
      <c r="I216" s="4">
        <v>7000</v>
      </c>
      <c r="J216" s="5">
        <f t="shared" si="0"/>
        <v>4550</v>
      </c>
      <c r="K216" s="5">
        <f t="shared" si="1"/>
        <v>2047.5000000000002</v>
      </c>
      <c r="L216" s="6">
        <v>0.45000000000000007</v>
      </c>
    </row>
    <row r="217" spans="1:12">
      <c r="A217" s="1" t="s">
        <v>25</v>
      </c>
      <c r="B217" s="1">
        <v>1128299</v>
      </c>
      <c r="C217" s="2">
        <v>44549</v>
      </c>
      <c r="D217" s="1" t="s">
        <v>26</v>
      </c>
      <c r="E217" s="1" t="s">
        <v>27</v>
      </c>
      <c r="F217" s="1" t="s">
        <v>28</v>
      </c>
      <c r="G217" s="1" t="s">
        <v>20</v>
      </c>
      <c r="H217" s="3">
        <v>0.70000000000000007</v>
      </c>
      <c r="I217" s="4">
        <v>8000</v>
      </c>
      <c r="J217" s="5">
        <f t="shared" si="0"/>
        <v>5600.0000000000009</v>
      </c>
      <c r="K217" s="5">
        <f t="shared" si="1"/>
        <v>560.00000000000011</v>
      </c>
      <c r="L217" s="6">
        <v>0.1</v>
      </c>
    </row>
    <row r="218" spans="1:12">
      <c r="A218" s="1" t="s">
        <v>29</v>
      </c>
      <c r="B218" s="1">
        <v>1189833</v>
      </c>
      <c r="C218" s="2">
        <v>44211</v>
      </c>
      <c r="D218" s="1" t="s">
        <v>26</v>
      </c>
      <c r="E218" s="1" t="s">
        <v>27</v>
      </c>
      <c r="F218" s="1" t="s">
        <v>30</v>
      </c>
      <c r="G218" s="1" t="s">
        <v>15</v>
      </c>
      <c r="H218" s="3">
        <v>0.35</v>
      </c>
      <c r="I218" s="4">
        <v>7000</v>
      </c>
      <c r="J218" s="5">
        <f t="shared" si="0"/>
        <v>2450</v>
      </c>
      <c r="K218" s="5">
        <f t="shared" si="1"/>
        <v>980</v>
      </c>
      <c r="L218" s="6">
        <v>0.4</v>
      </c>
    </row>
    <row r="219" spans="1:12">
      <c r="A219" s="1" t="s">
        <v>29</v>
      </c>
      <c r="B219" s="1">
        <v>1189833</v>
      </c>
      <c r="C219" s="2">
        <v>44211</v>
      </c>
      <c r="D219" s="1" t="s">
        <v>26</v>
      </c>
      <c r="E219" s="1" t="s">
        <v>27</v>
      </c>
      <c r="F219" s="1" t="s">
        <v>30</v>
      </c>
      <c r="G219" s="1" t="s">
        <v>16</v>
      </c>
      <c r="H219" s="3">
        <v>0.45</v>
      </c>
      <c r="I219" s="4">
        <v>7000</v>
      </c>
      <c r="J219" s="5">
        <f t="shared" si="0"/>
        <v>3150</v>
      </c>
      <c r="K219" s="5">
        <f t="shared" si="1"/>
        <v>787.5</v>
      </c>
      <c r="L219" s="6">
        <v>0.25</v>
      </c>
    </row>
    <row r="220" spans="1:12">
      <c r="A220" s="1" t="s">
        <v>29</v>
      </c>
      <c r="B220" s="1">
        <v>1189833</v>
      </c>
      <c r="C220" s="2">
        <v>44211</v>
      </c>
      <c r="D220" s="1" t="s">
        <v>26</v>
      </c>
      <c r="E220" s="1" t="s">
        <v>27</v>
      </c>
      <c r="F220" s="1" t="s">
        <v>30</v>
      </c>
      <c r="G220" s="1" t="s">
        <v>17</v>
      </c>
      <c r="H220" s="3">
        <v>0.45</v>
      </c>
      <c r="I220" s="4">
        <v>7000</v>
      </c>
      <c r="J220" s="5">
        <f t="shared" si="0"/>
        <v>3150</v>
      </c>
      <c r="K220" s="5">
        <f t="shared" si="1"/>
        <v>1260</v>
      </c>
      <c r="L220" s="6">
        <v>0.4</v>
      </c>
    </row>
    <row r="221" spans="1:12">
      <c r="A221" s="1" t="s">
        <v>29</v>
      </c>
      <c r="B221" s="1">
        <v>1189833</v>
      </c>
      <c r="C221" s="2">
        <v>44211</v>
      </c>
      <c r="D221" s="1" t="s">
        <v>26</v>
      </c>
      <c r="E221" s="1" t="s">
        <v>27</v>
      </c>
      <c r="F221" s="1" t="s">
        <v>30</v>
      </c>
      <c r="G221" s="1" t="s">
        <v>18</v>
      </c>
      <c r="H221" s="3">
        <v>0.45</v>
      </c>
      <c r="I221" s="4">
        <v>5500</v>
      </c>
      <c r="J221" s="5">
        <f t="shared" si="0"/>
        <v>2475</v>
      </c>
      <c r="K221" s="5">
        <f t="shared" si="1"/>
        <v>866.25</v>
      </c>
      <c r="L221" s="6">
        <v>0.35</v>
      </c>
    </row>
    <row r="222" spans="1:12">
      <c r="A222" s="1" t="s">
        <v>29</v>
      </c>
      <c r="B222" s="1">
        <v>1189833</v>
      </c>
      <c r="C222" s="2">
        <v>44211</v>
      </c>
      <c r="D222" s="1" t="s">
        <v>26</v>
      </c>
      <c r="E222" s="1" t="s">
        <v>27</v>
      </c>
      <c r="F222" s="1" t="s">
        <v>30</v>
      </c>
      <c r="G222" s="1" t="s">
        <v>19</v>
      </c>
      <c r="H222" s="3">
        <v>0.5</v>
      </c>
      <c r="I222" s="4">
        <v>5000</v>
      </c>
      <c r="J222" s="5">
        <f t="shared" si="0"/>
        <v>2500</v>
      </c>
      <c r="K222" s="5">
        <f t="shared" si="1"/>
        <v>1375</v>
      </c>
      <c r="L222" s="6">
        <v>0.55000000000000004</v>
      </c>
    </row>
    <row r="223" spans="1:12">
      <c r="A223" s="1" t="s">
        <v>29</v>
      </c>
      <c r="B223" s="1">
        <v>1189833</v>
      </c>
      <c r="C223" s="2">
        <v>44211</v>
      </c>
      <c r="D223" s="1" t="s">
        <v>26</v>
      </c>
      <c r="E223" s="1" t="s">
        <v>27</v>
      </c>
      <c r="F223" s="1" t="s">
        <v>30</v>
      </c>
      <c r="G223" s="1" t="s">
        <v>20</v>
      </c>
      <c r="H223" s="3">
        <v>0.45</v>
      </c>
      <c r="I223" s="4">
        <v>7000</v>
      </c>
      <c r="J223" s="5">
        <f t="shared" si="0"/>
        <v>3150</v>
      </c>
      <c r="K223" s="5">
        <f t="shared" si="1"/>
        <v>630</v>
      </c>
      <c r="L223" s="6">
        <v>0.2</v>
      </c>
    </row>
    <row r="224" spans="1:12">
      <c r="A224" s="1" t="s">
        <v>29</v>
      </c>
      <c r="B224" s="1">
        <v>1189833</v>
      </c>
      <c r="C224" s="2">
        <v>44242</v>
      </c>
      <c r="D224" s="1" t="s">
        <v>26</v>
      </c>
      <c r="E224" s="1" t="s">
        <v>27</v>
      </c>
      <c r="F224" s="1" t="s">
        <v>30</v>
      </c>
      <c r="G224" s="1" t="s">
        <v>15</v>
      </c>
      <c r="H224" s="3">
        <v>0.35</v>
      </c>
      <c r="I224" s="4">
        <v>7500</v>
      </c>
      <c r="J224" s="5">
        <f t="shared" si="0"/>
        <v>2625</v>
      </c>
      <c r="K224" s="5">
        <f t="shared" si="1"/>
        <v>1050</v>
      </c>
      <c r="L224" s="6">
        <v>0.4</v>
      </c>
    </row>
    <row r="225" spans="1:12">
      <c r="A225" s="1" t="s">
        <v>29</v>
      </c>
      <c r="B225" s="1">
        <v>1189833</v>
      </c>
      <c r="C225" s="2">
        <v>44242</v>
      </c>
      <c r="D225" s="1" t="s">
        <v>26</v>
      </c>
      <c r="E225" s="1" t="s">
        <v>27</v>
      </c>
      <c r="F225" s="1" t="s">
        <v>30</v>
      </c>
      <c r="G225" s="1" t="s">
        <v>16</v>
      </c>
      <c r="H225" s="3">
        <v>0.45</v>
      </c>
      <c r="I225" s="4">
        <v>6500</v>
      </c>
      <c r="J225" s="5">
        <f t="shared" si="0"/>
        <v>2925</v>
      </c>
      <c r="K225" s="5">
        <f t="shared" si="1"/>
        <v>731.25</v>
      </c>
      <c r="L225" s="6">
        <v>0.25</v>
      </c>
    </row>
    <row r="226" spans="1:12">
      <c r="A226" s="1" t="s">
        <v>29</v>
      </c>
      <c r="B226" s="1">
        <v>1189833</v>
      </c>
      <c r="C226" s="2">
        <v>44242</v>
      </c>
      <c r="D226" s="1" t="s">
        <v>26</v>
      </c>
      <c r="E226" s="1" t="s">
        <v>27</v>
      </c>
      <c r="F226" s="1" t="s">
        <v>30</v>
      </c>
      <c r="G226" s="1" t="s">
        <v>17</v>
      </c>
      <c r="H226" s="3">
        <v>0.45</v>
      </c>
      <c r="I226" s="4">
        <v>6750</v>
      </c>
      <c r="J226" s="5">
        <f t="shared" si="0"/>
        <v>3037.5</v>
      </c>
      <c r="K226" s="5">
        <f t="shared" si="1"/>
        <v>1215</v>
      </c>
      <c r="L226" s="6">
        <v>0.4</v>
      </c>
    </row>
    <row r="227" spans="1:12">
      <c r="A227" s="1" t="s">
        <v>29</v>
      </c>
      <c r="B227" s="1">
        <v>1189833</v>
      </c>
      <c r="C227" s="2">
        <v>44242</v>
      </c>
      <c r="D227" s="1" t="s">
        <v>26</v>
      </c>
      <c r="E227" s="1" t="s">
        <v>27</v>
      </c>
      <c r="F227" s="1" t="s">
        <v>30</v>
      </c>
      <c r="G227" s="1" t="s">
        <v>18</v>
      </c>
      <c r="H227" s="3">
        <v>0.45</v>
      </c>
      <c r="I227" s="4">
        <v>5250</v>
      </c>
      <c r="J227" s="5">
        <f t="shared" si="0"/>
        <v>2362.5</v>
      </c>
      <c r="K227" s="5">
        <f t="shared" si="1"/>
        <v>826.875</v>
      </c>
      <c r="L227" s="6">
        <v>0.35</v>
      </c>
    </row>
    <row r="228" spans="1:12">
      <c r="A228" s="1" t="s">
        <v>29</v>
      </c>
      <c r="B228" s="1">
        <v>1189833</v>
      </c>
      <c r="C228" s="2">
        <v>44242</v>
      </c>
      <c r="D228" s="1" t="s">
        <v>26</v>
      </c>
      <c r="E228" s="1" t="s">
        <v>27</v>
      </c>
      <c r="F228" s="1" t="s">
        <v>30</v>
      </c>
      <c r="G228" s="1" t="s">
        <v>19</v>
      </c>
      <c r="H228" s="3">
        <v>0.5</v>
      </c>
      <c r="I228" s="4">
        <v>4500</v>
      </c>
      <c r="J228" s="5">
        <f t="shared" si="0"/>
        <v>2250</v>
      </c>
      <c r="K228" s="5">
        <f t="shared" si="1"/>
        <v>1237.5</v>
      </c>
      <c r="L228" s="6">
        <v>0.55000000000000004</v>
      </c>
    </row>
    <row r="229" spans="1:12">
      <c r="A229" s="1" t="s">
        <v>29</v>
      </c>
      <c r="B229" s="1">
        <v>1189833</v>
      </c>
      <c r="C229" s="2">
        <v>44242</v>
      </c>
      <c r="D229" s="1" t="s">
        <v>26</v>
      </c>
      <c r="E229" s="1" t="s">
        <v>27</v>
      </c>
      <c r="F229" s="1" t="s">
        <v>30</v>
      </c>
      <c r="G229" s="1" t="s">
        <v>20</v>
      </c>
      <c r="H229" s="3">
        <v>0.45</v>
      </c>
      <c r="I229" s="4">
        <v>6500</v>
      </c>
      <c r="J229" s="5">
        <f t="shared" si="0"/>
        <v>2925</v>
      </c>
      <c r="K229" s="5">
        <f t="shared" si="1"/>
        <v>585</v>
      </c>
      <c r="L229" s="6">
        <v>0.2</v>
      </c>
    </row>
    <row r="230" spans="1:12">
      <c r="A230" s="1" t="s">
        <v>29</v>
      </c>
      <c r="B230" s="1">
        <v>1189833</v>
      </c>
      <c r="C230" s="2">
        <v>44269</v>
      </c>
      <c r="D230" s="1" t="s">
        <v>26</v>
      </c>
      <c r="E230" s="1" t="s">
        <v>27</v>
      </c>
      <c r="F230" s="1" t="s">
        <v>30</v>
      </c>
      <c r="G230" s="1" t="s">
        <v>15</v>
      </c>
      <c r="H230" s="3">
        <v>0.35</v>
      </c>
      <c r="I230" s="4">
        <v>8000</v>
      </c>
      <c r="J230" s="5">
        <f t="shared" si="0"/>
        <v>2800</v>
      </c>
      <c r="K230" s="5">
        <f t="shared" si="1"/>
        <v>1120</v>
      </c>
      <c r="L230" s="6">
        <v>0.4</v>
      </c>
    </row>
    <row r="231" spans="1:12">
      <c r="A231" s="1" t="s">
        <v>29</v>
      </c>
      <c r="B231" s="1">
        <v>1189833</v>
      </c>
      <c r="C231" s="2">
        <v>44269</v>
      </c>
      <c r="D231" s="1" t="s">
        <v>26</v>
      </c>
      <c r="E231" s="1" t="s">
        <v>27</v>
      </c>
      <c r="F231" s="1" t="s">
        <v>30</v>
      </c>
      <c r="G231" s="1" t="s">
        <v>16</v>
      </c>
      <c r="H231" s="3">
        <v>0.45</v>
      </c>
      <c r="I231" s="4">
        <v>6500</v>
      </c>
      <c r="J231" s="5">
        <f t="shared" si="0"/>
        <v>2925</v>
      </c>
      <c r="K231" s="5">
        <f t="shared" si="1"/>
        <v>731.25</v>
      </c>
      <c r="L231" s="6">
        <v>0.25</v>
      </c>
    </row>
    <row r="232" spans="1:12">
      <c r="A232" s="1" t="s">
        <v>29</v>
      </c>
      <c r="B232" s="1">
        <v>1189833</v>
      </c>
      <c r="C232" s="2">
        <v>44269</v>
      </c>
      <c r="D232" s="1" t="s">
        <v>26</v>
      </c>
      <c r="E232" s="1" t="s">
        <v>27</v>
      </c>
      <c r="F232" s="1" t="s">
        <v>30</v>
      </c>
      <c r="G232" s="1" t="s">
        <v>17</v>
      </c>
      <c r="H232" s="3">
        <v>0.45</v>
      </c>
      <c r="I232" s="4">
        <v>6500</v>
      </c>
      <c r="J232" s="5">
        <f t="shared" si="0"/>
        <v>2925</v>
      </c>
      <c r="K232" s="5">
        <f t="shared" si="1"/>
        <v>1170</v>
      </c>
      <c r="L232" s="6">
        <v>0.4</v>
      </c>
    </row>
    <row r="233" spans="1:12">
      <c r="A233" s="1" t="s">
        <v>29</v>
      </c>
      <c r="B233" s="1">
        <v>1189833</v>
      </c>
      <c r="C233" s="2">
        <v>44269</v>
      </c>
      <c r="D233" s="1" t="s">
        <v>26</v>
      </c>
      <c r="E233" s="1" t="s">
        <v>27</v>
      </c>
      <c r="F233" s="1" t="s">
        <v>30</v>
      </c>
      <c r="G233" s="1" t="s">
        <v>18</v>
      </c>
      <c r="H233" s="3">
        <v>0.45</v>
      </c>
      <c r="I233" s="4">
        <v>5500</v>
      </c>
      <c r="J233" s="5">
        <f t="shared" si="0"/>
        <v>2475</v>
      </c>
      <c r="K233" s="5">
        <f t="shared" si="1"/>
        <v>866.25</v>
      </c>
      <c r="L233" s="6">
        <v>0.35</v>
      </c>
    </row>
    <row r="234" spans="1:12">
      <c r="A234" s="1" t="s">
        <v>29</v>
      </c>
      <c r="B234" s="1">
        <v>1189833</v>
      </c>
      <c r="C234" s="2">
        <v>44269</v>
      </c>
      <c r="D234" s="1" t="s">
        <v>26</v>
      </c>
      <c r="E234" s="1" t="s">
        <v>27</v>
      </c>
      <c r="F234" s="1" t="s">
        <v>30</v>
      </c>
      <c r="G234" s="1" t="s">
        <v>19</v>
      </c>
      <c r="H234" s="3">
        <v>0.5</v>
      </c>
      <c r="I234" s="4">
        <v>4250</v>
      </c>
      <c r="J234" s="5">
        <f t="shared" si="0"/>
        <v>2125</v>
      </c>
      <c r="K234" s="5">
        <f t="shared" si="1"/>
        <v>1168.75</v>
      </c>
      <c r="L234" s="6">
        <v>0.55000000000000004</v>
      </c>
    </row>
    <row r="235" spans="1:12">
      <c r="A235" s="1" t="s">
        <v>29</v>
      </c>
      <c r="B235" s="1">
        <v>1189833</v>
      </c>
      <c r="C235" s="2">
        <v>44269</v>
      </c>
      <c r="D235" s="1" t="s">
        <v>26</v>
      </c>
      <c r="E235" s="1" t="s">
        <v>27</v>
      </c>
      <c r="F235" s="1" t="s">
        <v>30</v>
      </c>
      <c r="G235" s="1" t="s">
        <v>20</v>
      </c>
      <c r="H235" s="3">
        <v>0.45</v>
      </c>
      <c r="I235" s="4">
        <v>6250</v>
      </c>
      <c r="J235" s="5">
        <f t="shared" si="0"/>
        <v>2812.5</v>
      </c>
      <c r="K235" s="5">
        <f t="shared" si="1"/>
        <v>562.5</v>
      </c>
      <c r="L235" s="6">
        <v>0.2</v>
      </c>
    </row>
    <row r="236" spans="1:12">
      <c r="A236" s="1" t="s">
        <v>29</v>
      </c>
      <c r="B236" s="1">
        <v>1189833</v>
      </c>
      <c r="C236" s="2">
        <v>44301</v>
      </c>
      <c r="D236" s="1" t="s">
        <v>26</v>
      </c>
      <c r="E236" s="1" t="s">
        <v>27</v>
      </c>
      <c r="F236" s="1" t="s">
        <v>30</v>
      </c>
      <c r="G236" s="1" t="s">
        <v>15</v>
      </c>
      <c r="H236" s="3">
        <v>0.45</v>
      </c>
      <c r="I236" s="4">
        <v>8000</v>
      </c>
      <c r="J236" s="5">
        <f t="shared" si="0"/>
        <v>3600</v>
      </c>
      <c r="K236" s="5">
        <f t="shared" si="1"/>
        <v>1440</v>
      </c>
      <c r="L236" s="6">
        <v>0.4</v>
      </c>
    </row>
    <row r="237" spans="1:12">
      <c r="A237" s="1" t="s">
        <v>29</v>
      </c>
      <c r="B237" s="1">
        <v>1189833</v>
      </c>
      <c r="C237" s="2">
        <v>44301</v>
      </c>
      <c r="D237" s="1" t="s">
        <v>26</v>
      </c>
      <c r="E237" s="1" t="s">
        <v>27</v>
      </c>
      <c r="F237" s="1" t="s">
        <v>30</v>
      </c>
      <c r="G237" s="1" t="s">
        <v>16</v>
      </c>
      <c r="H237" s="3">
        <v>0.5</v>
      </c>
      <c r="I237" s="4">
        <v>6000</v>
      </c>
      <c r="J237" s="5">
        <f t="shared" si="0"/>
        <v>3000</v>
      </c>
      <c r="K237" s="5">
        <f t="shared" si="1"/>
        <v>750</v>
      </c>
      <c r="L237" s="6">
        <v>0.25</v>
      </c>
    </row>
    <row r="238" spans="1:12">
      <c r="A238" s="1" t="s">
        <v>29</v>
      </c>
      <c r="B238" s="1">
        <v>1189833</v>
      </c>
      <c r="C238" s="2">
        <v>44301</v>
      </c>
      <c r="D238" s="1" t="s">
        <v>26</v>
      </c>
      <c r="E238" s="1" t="s">
        <v>27</v>
      </c>
      <c r="F238" s="1" t="s">
        <v>30</v>
      </c>
      <c r="G238" s="1" t="s">
        <v>17</v>
      </c>
      <c r="H238" s="3">
        <v>0.5</v>
      </c>
      <c r="I238" s="4">
        <v>6250</v>
      </c>
      <c r="J238" s="5">
        <f t="shared" si="0"/>
        <v>3125</v>
      </c>
      <c r="K238" s="5">
        <f t="shared" si="1"/>
        <v>1250</v>
      </c>
      <c r="L238" s="6">
        <v>0.4</v>
      </c>
    </row>
    <row r="239" spans="1:12">
      <c r="A239" s="1" t="s">
        <v>29</v>
      </c>
      <c r="B239" s="1">
        <v>1189833</v>
      </c>
      <c r="C239" s="2">
        <v>44301</v>
      </c>
      <c r="D239" s="1" t="s">
        <v>26</v>
      </c>
      <c r="E239" s="1" t="s">
        <v>27</v>
      </c>
      <c r="F239" s="1" t="s">
        <v>30</v>
      </c>
      <c r="G239" s="1" t="s">
        <v>18</v>
      </c>
      <c r="H239" s="3">
        <v>0.45</v>
      </c>
      <c r="I239" s="4">
        <v>5250</v>
      </c>
      <c r="J239" s="5">
        <f t="shared" si="0"/>
        <v>2362.5</v>
      </c>
      <c r="K239" s="5">
        <f t="shared" si="1"/>
        <v>826.875</v>
      </c>
      <c r="L239" s="6">
        <v>0.35</v>
      </c>
    </row>
    <row r="240" spans="1:12">
      <c r="A240" s="1" t="s">
        <v>29</v>
      </c>
      <c r="B240" s="1">
        <v>1189833</v>
      </c>
      <c r="C240" s="2">
        <v>44301</v>
      </c>
      <c r="D240" s="1" t="s">
        <v>26</v>
      </c>
      <c r="E240" s="1" t="s">
        <v>27</v>
      </c>
      <c r="F240" s="1" t="s">
        <v>30</v>
      </c>
      <c r="G240" s="1" t="s">
        <v>19</v>
      </c>
      <c r="H240" s="3">
        <v>0.5</v>
      </c>
      <c r="I240" s="4">
        <v>4250</v>
      </c>
      <c r="J240" s="5">
        <f t="shared" si="0"/>
        <v>2125</v>
      </c>
      <c r="K240" s="5">
        <f t="shared" si="1"/>
        <v>1168.75</v>
      </c>
      <c r="L240" s="6">
        <v>0.55000000000000004</v>
      </c>
    </row>
    <row r="241" spans="1:12">
      <c r="A241" s="1" t="s">
        <v>29</v>
      </c>
      <c r="B241" s="1">
        <v>1189833</v>
      </c>
      <c r="C241" s="2">
        <v>44301</v>
      </c>
      <c r="D241" s="1" t="s">
        <v>26</v>
      </c>
      <c r="E241" s="1" t="s">
        <v>27</v>
      </c>
      <c r="F241" s="1" t="s">
        <v>30</v>
      </c>
      <c r="G241" s="1" t="s">
        <v>20</v>
      </c>
      <c r="H241" s="3">
        <v>0.65</v>
      </c>
      <c r="I241" s="4">
        <v>6000</v>
      </c>
      <c r="J241" s="5">
        <f t="shared" si="0"/>
        <v>3900</v>
      </c>
      <c r="K241" s="5">
        <f t="shared" si="1"/>
        <v>780</v>
      </c>
      <c r="L241" s="6">
        <v>0.2</v>
      </c>
    </row>
    <row r="242" spans="1:12">
      <c r="A242" s="1" t="s">
        <v>29</v>
      </c>
      <c r="B242" s="1">
        <v>1189833</v>
      </c>
      <c r="C242" s="2">
        <v>44332</v>
      </c>
      <c r="D242" s="1" t="s">
        <v>26</v>
      </c>
      <c r="E242" s="1" t="s">
        <v>27</v>
      </c>
      <c r="F242" s="1" t="s">
        <v>30</v>
      </c>
      <c r="G242" s="1" t="s">
        <v>15</v>
      </c>
      <c r="H242" s="3">
        <v>0.45</v>
      </c>
      <c r="I242" s="4">
        <v>8000</v>
      </c>
      <c r="J242" s="5">
        <f t="shared" si="0"/>
        <v>3600</v>
      </c>
      <c r="K242" s="5">
        <f t="shared" si="1"/>
        <v>1440</v>
      </c>
      <c r="L242" s="6">
        <v>0.4</v>
      </c>
    </row>
    <row r="243" spans="1:12">
      <c r="A243" s="1" t="s">
        <v>29</v>
      </c>
      <c r="B243" s="1">
        <v>1189833</v>
      </c>
      <c r="C243" s="2">
        <v>44332</v>
      </c>
      <c r="D243" s="1" t="s">
        <v>26</v>
      </c>
      <c r="E243" s="1" t="s">
        <v>27</v>
      </c>
      <c r="F243" s="1" t="s">
        <v>30</v>
      </c>
      <c r="G243" s="1" t="s">
        <v>16</v>
      </c>
      <c r="H243" s="3">
        <v>0.5</v>
      </c>
      <c r="I243" s="4">
        <v>6500</v>
      </c>
      <c r="J243" s="5">
        <f t="shared" si="0"/>
        <v>3250</v>
      </c>
      <c r="K243" s="5">
        <f t="shared" si="1"/>
        <v>812.5</v>
      </c>
      <c r="L243" s="6">
        <v>0.25</v>
      </c>
    </row>
    <row r="244" spans="1:12">
      <c r="A244" s="1" t="s">
        <v>29</v>
      </c>
      <c r="B244" s="1">
        <v>1189833</v>
      </c>
      <c r="C244" s="2">
        <v>44332</v>
      </c>
      <c r="D244" s="1" t="s">
        <v>26</v>
      </c>
      <c r="E244" s="1" t="s">
        <v>27</v>
      </c>
      <c r="F244" s="1" t="s">
        <v>30</v>
      </c>
      <c r="G244" s="1" t="s">
        <v>17</v>
      </c>
      <c r="H244" s="3">
        <v>0.5</v>
      </c>
      <c r="I244" s="4">
        <v>6500</v>
      </c>
      <c r="J244" s="5">
        <f t="shared" si="0"/>
        <v>3250</v>
      </c>
      <c r="K244" s="5">
        <f t="shared" si="1"/>
        <v>1300</v>
      </c>
      <c r="L244" s="6">
        <v>0.4</v>
      </c>
    </row>
    <row r="245" spans="1:12">
      <c r="A245" s="1" t="s">
        <v>29</v>
      </c>
      <c r="B245" s="1">
        <v>1189833</v>
      </c>
      <c r="C245" s="2">
        <v>44332</v>
      </c>
      <c r="D245" s="1" t="s">
        <v>26</v>
      </c>
      <c r="E245" s="1" t="s">
        <v>27</v>
      </c>
      <c r="F245" s="1" t="s">
        <v>30</v>
      </c>
      <c r="G245" s="1" t="s">
        <v>18</v>
      </c>
      <c r="H245" s="3">
        <v>0.45</v>
      </c>
      <c r="I245" s="4">
        <v>5500</v>
      </c>
      <c r="J245" s="5">
        <f t="shared" si="0"/>
        <v>2475</v>
      </c>
      <c r="K245" s="5">
        <f t="shared" si="1"/>
        <v>866.25</v>
      </c>
      <c r="L245" s="6">
        <v>0.35</v>
      </c>
    </row>
    <row r="246" spans="1:12">
      <c r="A246" s="1" t="s">
        <v>29</v>
      </c>
      <c r="B246" s="1">
        <v>1189833</v>
      </c>
      <c r="C246" s="2">
        <v>44332</v>
      </c>
      <c r="D246" s="1" t="s">
        <v>26</v>
      </c>
      <c r="E246" s="1" t="s">
        <v>27</v>
      </c>
      <c r="F246" s="1" t="s">
        <v>30</v>
      </c>
      <c r="G246" s="1" t="s">
        <v>19</v>
      </c>
      <c r="H246" s="3">
        <v>0.5</v>
      </c>
      <c r="I246" s="4">
        <v>4500</v>
      </c>
      <c r="J246" s="5">
        <f t="shared" si="0"/>
        <v>2250</v>
      </c>
      <c r="K246" s="5">
        <f t="shared" si="1"/>
        <v>1237.5</v>
      </c>
      <c r="L246" s="6">
        <v>0.55000000000000004</v>
      </c>
    </row>
    <row r="247" spans="1:12">
      <c r="A247" s="1" t="s">
        <v>29</v>
      </c>
      <c r="B247" s="1">
        <v>1189833</v>
      </c>
      <c r="C247" s="2">
        <v>44332</v>
      </c>
      <c r="D247" s="1" t="s">
        <v>26</v>
      </c>
      <c r="E247" s="1" t="s">
        <v>27</v>
      </c>
      <c r="F247" s="1" t="s">
        <v>30</v>
      </c>
      <c r="G247" s="1" t="s">
        <v>20</v>
      </c>
      <c r="H247" s="3">
        <v>0.65</v>
      </c>
      <c r="I247" s="4">
        <v>6250</v>
      </c>
      <c r="J247" s="5">
        <f t="shared" si="0"/>
        <v>4062.5</v>
      </c>
      <c r="K247" s="5">
        <f t="shared" si="1"/>
        <v>812.5</v>
      </c>
      <c r="L247" s="6">
        <v>0.2</v>
      </c>
    </row>
    <row r="248" spans="1:12">
      <c r="A248" s="1" t="s">
        <v>29</v>
      </c>
      <c r="B248" s="1">
        <v>1189833</v>
      </c>
      <c r="C248" s="2">
        <v>44362</v>
      </c>
      <c r="D248" s="1" t="s">
        <v>26</v>
      </c>
      <c r="E248" s="1" t="s">
        <v>27</v>
      </c>
      <c r="F248" s="1" t="s">
        <v>30</v>
      </c>
      <c r="G248" s="1" t="s">
        <v>15</v>
      </c>
      <c r="H248" s="3">
        <v>0.45</v>
      </c>
      <c r="I248" s="4">
        <v>9000</v>
      </c>
      <c r="J248" s="5">
        <f t="shared" si="0"/>
        <v>4050</v>
      </c>
      <c r="K248" s="5">
        <f t="shared" si="1"/>
        <v>1620</v>
      </c>
      <c r="L248" s="6">
        <v>0.4</v>
      </c>
    </row>
    <row r="249" spans="1:12">
      <c r="A249" s="1" t="s">
        <v>29</v>
      </c>
      <c r="B249" s="1">
        <v>1189833</v>
      </c>
      <c r="C249" s="2">
        <v>44362</v>
      </c>
      <c r="D249" s="1" t="s">
        <v>26</v>
      </c>
      <c r="E249" s="1" t="s">
        <v>27</v>
      </c>
      <c r="F249" s="1" t="s">
        <v>30</v>
      </c>
      <c r="G249" s="1" t="s">
        <v>16</v>
      </c>
      <c r="H249" s="3">
        <v>0.5</v>
      </c>
      <c r="I249" s="4">
        <v>7500</v>
      </c>
      <c r="J249" s="5">
        <f t="shared" si="0"/>
        <v>3750</v>
      </c>
      <c r="K249" s="5">
        <f t="shared" si="1"/>
        <v>937.5</v>
      </c>
      <c r="L249" s="6">
        <v>0.25</v>
      </c>
    </row>
    <row r="250" spans="1:12">
      <c r="A250" s="1" t="s">
        <v>29</v>
      </c>
      <c r="B250" s="1">
        <v>1189833</v>
      </c>
      <c r="C250" s="2">
        <v>44362</v>
      </c>
      <c r="D250" s="1" t="s">
        <v>26</v>
      </c>
      <c r="E250" s="1" t="s">
        <v>27</v>
      </c>
      <c r="F250" s="1" t="s">
        <v>30</v>
      </c>
      <c r="G250" s="1" t="s">
        <v>17</v>
      </c>
      <c r="H250" s="3">
        <v>0.5</v>
      </c>
      <c r="I250" s="4">
        <v>7500</v>
      </c>
      <c r="J250" s="5">
        <f t="shared" si="0"/>
        <v>3750</v>
      </c>
      <c r="K250" s="5">
        <f t="shared" si="1"/>
        <v>1500</v>
      </c>
      <c r="L250" s="6">
        <v>0.4</v>
      </c>
    </row>
    <row r="251" spans="1:12">
      <c r="A251" s="1" t="s">
        <v>29</v>
      </c>
      <c r="B251" s="1">
        <v>1189833</v>
      </c>
      <c r="C251" s="2">
        <v>44362</v>
      </c>
      <c r="D251" s="1" t="s">
        <v>26</v>
      </c>
      <c r="E251" s="1" t="s">
        <v>27</v>
      </c>
      <c r="F251" s="1" t="s">
        <v>30</v>
      </c>
      <c r="G251" s="1" t="s">
        <v>18</v>
      </c>
      <c r="H251" s="3">
        <v>0.45</v>
      </c>
      <c r="I251" s="4">
        <v>6250</v>
      </c>
      <c r="J251" s="5">
        <f t="shared" si="0"/>
        <v>2812.5</v>
      </c>
      <c r="K251" s="5">
        <f t="shared" si="1"/>
        <v>984.37499999999989</v>
      </c>
      <c r="L251" s="6">
        <v>0.35</v>
      </c>
    </row>
    <row r="252" spans="1:12">
      <c r="A252" s="1" t="s">
        <v>29</v>
      </c>
      <c r="B252" s="1">
        <v>1189833</v>
      </c>
      <c r="C252" s="2">
        <v>44362</v>
      </c>
      <c r="D252" s="1" t="s">
        <v>26</v>
      </c>
      <c r="E252" s="1" t="s">
        <v>27</v>
      </c>
      <c r="F252" s="1" t="s">
        <v>30</v>
      </c>
      <c r="G252" s="1" t="s">
        <v>19</v>
      </c>
      <c r="H252" s="3">
        <v>0.5</v>
      </c>
      <c r="I252" s="4">
        <v>5000</v>
      </c>
      <c r="J252" s="5">
        <f t="shared" si="0"/>
        <v>2500</v>
      </c>
      <c r="K252" s="5">
        <f t="shared" si="1"/>
        <v>1375</v>
      </c>
      <c r="L252" s="6">
        <v>0.55000000000000004</v>
      </c>
    </row>
    <row r="253" spans="1:12">
      <c r="A253" s="1" t="s">
        <v>29</v>
      </c>
      <c r="B253" s="1">
        <v>1189833</v>
      </c>
      <c r="C253" s="2">
        <v>44362</v>
      </c>
      <c r="D253" s="1" t="s">
        <v>26</v>
      </c>
      <c r="E253" s="1" t="s">
        <v>27</v>
      </c>
      <c r="F253" s="1" t="s">
        <v>30</v>
      </c>
      <c r="G253" s="1" t="s">
        <v>20</v>
      </c>
      <c r="H253" s="3">
        <v>0.65</v>
      </c>
      <c r="I253" s="4">
        <v>8000</v>
      </c>
      <c r="J253" s="5">
        <f t="shared" si="0"/>
        <v>5200</v>
      </c>
      <c r="K253" s="5">
        <f t="shared" si="1"/>
        <v>1040</v>
      </c>
      <c r="L253" s="6">
        <v>0.2</v>
      </c>
    </row>
    <row r="254" spans="1:12">
      <c r="A254" s="1" t="s">
        <v>29</v>
      </c>
      <c r="B254" s="1">
        <v>1189833</v>
      </c>
      <c r="C254" s="2">
        <v>44391</v>
      </c>
      <c r="D254" s="1" t="s">
        <v>26</v>
      </c>
      <c r="E254" s="1" t="s">
        <v>27</v>
      </c>
      <c r="F254" s="1" t="s">
        <v>30</v>
      </c>
      <c r="G254" s="1" t="s">
        <v>15</v>
      </c>
      <c r="H254" s="3">
        <v>0.45</v>
      </c>
      <c r="I254" s="4">
        <v>9500</v>
      </c>
      <c r="J254" s="5">
        <f t="shared" si="0"/>
        <v>4275</v>
      </c>
      <c r="K254" s="5">
        <f t="shared" si="1"/>
        <v>1710</v>
      </c>
      <c r="L254" s="6">
        <v>0.4</v>
      </c>
    </row>
    <row r="255" spans="1:12">
      <c r="A255" s="1" t="s">
        <v>29</v>
      </c>
      <c r="B255" s="1">
        <v>1189833</v>
      </c>
      <c r="C255" s="2">
        <v>44391</v>
      </c>
      <c r="D255" s="1" t="s">
        <v>26</v>
      </c>
      <c r="E255" s="1" t="s">
        <v>27</v>
      </c>
      <c r="F255" s="1" t="s">
        <v>30</v>
      </c>
      <c r="G255" s="1" t="s">
        <v>16</v>
      </c>
      <c r="H255" s="3">
        <v>0.5</v>
      </c>
      <c r="I255" s="4">
        <v>8000</v>
      </c>
      <c r="J255" s="5">
        <f t="shared" si="0"/>
        <v>4000</v>
      </c>
      <c r="K255" s="5">
        <f t="shared" si="1"/>
        <v>1000</v>
      </c>
      <c r="L255" s="6">
        <v>0.25</v>
      </c>
    </row>
    <row r="256" spans="1:12">
      <c r="A256" s="1" t="s">
        <v>29</v>
      </c>
      <c r="B256" s="1">
        <v>1189833</v>
      </c>
      <c r="C256" s="2">
        <v>44391</v>
      </c>
      <c r="D256" s="1" t="s">
        <v>26</v>
      </c>
      <c r="E256" s="1" t="s">
        <v>27</v>
      </c>
      <c r="F256" s="1" t="s">
        <v>30</v>
      </c>
      <c r="G256" s="1" t="s">
        <v>17</v>
      </c>
      <c r="H256" s="3">
        <v>0.5</v>
      </c>
      <c r="I256" s="4">
        <v>7500</v>
      </c>
      <c r="J256" s="5">
        <f t="shared" si="0"/>
        <v>3750</v>
      </c>
      <c r="K256" s="5">
        <f t="shared" si="1"/>
        <v>1500</v>
      </c>
      <c r="L256" s="6">
        <v>0.4</v>
      </c>
    </row>
    <row r="257" spans="1:12">
      <c r="A257" s="1" t="s">
        <v>29</v>
      </c>
      <c r="B257" s="1">
        <v>1189833</v>
      </c>
      <c r="C257" s="2">
        <v>44391</v>
      </c>
      <c r="D257" s="1" t="s">
        <v>26</v>
      </c>
      <c r="E257" s="1" t="s">
        <v>27</v>
      </c>
      <c r="F257" s="1" t="s">
        <v>30</v>
      </c>
      <c r="G257" s="1" t="s">
        <v>18</v>
      </c>
      <c r="H257" s="3">
        <v>0.45</v>
      </c>
      <c r="I257" s="4">
        <v>6500</v>
      </c>
      <c r="J257" s="5">
        <f t="shared" ref="J257:J511" si="2">H257*I257</f>
        <v>2925</v>
      </c>
      <c r="K257" s="5">
        <f t="shared" ref="K257:K511" si="3">J257*L257</f>
        <v>1023.7499999999999</v>
      </c>
      <c r="L257" s="6">
        <v>0.35</v>
      </c>
    </row>
    <row r="258" spans="1:12">
      <c r="A258" s="1" t="s">
        <v>29</v>
      </c>
      <c r="B258" s="1">
        <v>1189833</v>
      </c>
      <c r="C258" s="2">
        <v>44391</v>
      </c>
      <c r="D258" s="1" t="s">
        <v>26</v>
      </c>
      <c r="E258" s="1" t="s">
        <v>27</v>
      </c>
      <c r="F258" s="1" t="s">
        <v>30</v>
      </c>
      <c r="G258" s="1" t="s">
        <v>19</v>
      </c>
      <c r="H258" s="3">
        <v>0.5</v>
      </c>
      <c r="I258" s="4">
        <v>7000</v>
      </c>
      <c r="J258" s="5">
        <f t="shared" si="2"/>
        <v>3500</v>
      </c>
      <c r="K258" s="5">
        <f t="shared" si="3"/>
        <v>1925.0000000000002</v>
      </c>
      <c r="L258" s="6">
        <v>0.55000000000000004</v>
      </c>
    </row>
    <row r="259" spans="1:12">
      <c r="A259" s="1" t="s">
        <v>29</v>
      </c>
      <c r="B259" s="1">
        <v>1189833</v>
      </c>
      <c r="C259" s="2">
        <v>44391</v>
      </c>
      <c r="D259" s="1" t="s">
        <v>26</v>
      </c>
      <c r="E259" s="1" t="s">
        <v>27</v>
      </c>
      <c r="F259" s="1" t="s">
        <v>30</v>
      </c>
      <c r="G259" s="1" t="s">
        <v>20</v>
      </c>
      <c r="H259" s="3">
        <v>0.65</v>
      </c>
      <c r="I259" s="4">
        <v>7000</v>
      </c>
      <c r="J259" s="5">
        <f t="shared" si="2"/>
        <v>4550</v>
      </c>
      <c r="K259" s="5">
        <f t="shared" si="3"/>
        <v>910</v>
      </c>
      <c r="L259" s="6">
        <v>0.2</v>
      </c>
    </row>
    <row r="260" spans="1:12">
      <c r="A260" s="1" t="s">
        <v>29</v>
      </c>
      <c r="B260" s="1">
        <v>1189833</v>
      </c>
      <c r="C260" s="2">
        <v>44423</v>
      </c>
      <c r="D260" s="1" t="s">
        <v>26</v>
      </c>
      <c r="E260" s="1" t="s">
        <v>27</v>
      </c>
      <c r="F260" s="1" t="s">
        <v>30</v>
      </c>
      <c r="G260" s="1" t="s">
        <v>15</v>
      </c>
      <c r="H260" s="3">
        <v>0.5</v>
      </c>
      <c r="I260" s="4">
        <v>9000</v>
      </c>
      <c r="J260" s="5">
        <f t="shared" si="2"/>
        <v>4500</v>
      </c>
      <c r="K260" s="5">
        <f t="shared" si="3"/>
        <v>1800</v>
      </c>
      <c r="L260" s="6">
        <v>0.4</v>
      </c>
    </row>
    <row r="261" spans="1:12">
      <c r="A261" s="1" t="s">
        <v>29</v>
      </c>
      <c r="B261" s="1">
        <v>1189833</v>
      </c>
      <c r="C261" s="2">
        <v>44423</v>
      </c>
      <c r="D261" s="1" t="s">
        <v>26</v>
      </c>
      <c r="E261" s="1" t="s">
        <v>27</v>
      </c>
      <c r="F261" s="1" t="s">
        <v>30</v>
      </c>
      <c r="G261" s="1" t="s">
        <v>16</v>
      </c>
      <c r="H261" s="3">
        <v>0.55000000000000004</v>
      </c>
      <c r="I261" s="4">
        <v>8500</v>
      </c>
      <c r="J261" s="5">
        <f t="shared" si="2"/>
        <v>4675</v>
      </c>
      <c r="K261" s="5">
        <f t="shared" si="3"/>
        <v>1168.75</v>
      </c>
      <c r="L261" s="6">
        <v>0.25</v>
      </c>
    </row>
    <row r="262" spans="1:12">
      <c r="A262" s="1" t="s">
        <v>29</v>
      </c>
      <c r="B262" s="1">
        <v>1189833</v>
      </c>
      <c r="C262" s="2">
        <v>44423</v>
      </c>
      <c r="D262" s="1" t="s">
        <v>26</v>
      </c>
      <c r="E262" s="1" t="s">
        <v>27</v>
      </c>
      <c r="F262" s="1" t="s">
        <v>30</v>
      </c>
      <c r="G262" s="1" t="s">
        <v>17</v>
      </c>
      <c r="H262" s="3">
        <v>0.5</v>
      </c>
      <c r="I262" s="4">
        <v>7250</v>
      </c>
      <c r="J262" s="5">
        <f t="shared" si="2"/>
        <v>3625</v>
      </c>
      <c r="K262" s="5">
        <f t="shared" si="3"/>
        <v>1450</v>
      </c>
      <c r="L262" s="6">
        <v>0.4</v>
      </c>
    </row>
    <row r="263" spans="1:12">
      <c r="A263" s="1" t="s">
        <v>29</v>
      </c>
      <c r="B263" s="1">
        <v>1189833</v>
      </c>
      <c r="C263" s="2">
        <v>44423</v>
      </c>
      <c r="D263" s="1" t="s">
        <v>26</v>
      </c>
      <c r="E263" s="1" t="s">
        <v>27</v>
      </c>
      <c r="F263" s="1" t="s">
        <v>30</v>
      </c>
      <c r="G263" s="1" t="s">
        <v>18</v>
      </c>
      <c r="H263" s="3">
        <v>0.5</v>
      </c>
      <c r="I263" s="4">
        <v>6750</v>
      </c>
      <c r="J263" s="5">
        <f t="shared" si="2"/>
        <v>3375</v>
      </c>
      <c r="K263" s="5">
        <f t="shared" si="3"/>
        <v>1181.25</v>
      </c>
      <c r="L263" s="6">
        <v>0.35</v>
      </c>
    </row>
    <row r="264" spans="1:12">
      <c r="A264" s="1" t="s">
        <v>29</v>
      </c>
      <c r="B264" s="1">
        <v>1189833</v>
      </c>
      <c r="C264" s="2">
        <v>44423</v>
      </c>
      <c r="D264" s="1" t="s">
        <v>26</v>
      </c>
      <c r="E264" s="1" t="s">
        <v>27</v>
      </c>
      <c r="F264" s="1" t="s">
        <v>30</v>
      </c>
      <c r="G264" s="1" t="s">
        <v>19</v>
      </c>
      <c r="H264" s="3">
        <v>0.6</v>
      </c>
      <c r="I264" s="4">
        <v>6750</v>
      </c>
      <c r="J264" s="5">
        <f t="shared" si="2"/>
        <v>4050</v>
      </c>
      <c r="K264" s="5">
        <f t="shared" si="3"/>
        <v>2227.5</v>
      </c>
      <c r="L264" s="6">
        <v>0.55000000000000004</v>
      </c>
    </row>
    <row r="265" spans="1:12">
      <c r="A265" s="1" t="s">
        <v>29</v>
      </c>
      <c r="B265" s="1">
        <v>1189833</v>
      </c>
      <c r="C265" s="2">
        <v>44423</v>
      </c>
      <c r="D265" s="1" t="s">
        <v>26</v>
      </c>
      <c r="E265" s="1" t="s">
        <v>27</v>
      </c>
      <c r="F265" s="1" t="s">
        <v>30</v>
      </c>
      <c r="G265" s="1" t="s">
        <v>20</v>
      </c>
      <c r="H265" s="3">
        <v>0.65</v>
      </c>
      <c r="I265" s="4">
        <v>6500</v>
      </c>
      <c r="J265" s="5">
        <f t="shared" si="2"/>
        <v>4225</v>
      </c>
      <c r="K265" s="5">
        <f t="shared" si="3"/>
        <v>845</v>
      </c>
      <c r="L265" s="6">
        <v>0.2</v>
      </c>
    </row>
    <row r="266" spans="1:12">
      <c r="A266" s="1" t="s">
        <v>29</v>
      </c>
      <c r="B266" s="1">
        <v>1189833</v>
      </c>
      <c r="C266" s="2">
        <v>44455</v>
      </c>
      <c r="D266" s="1" t="s">
        <v>26</v>
      </c>
      <c r="E266" s="1" t="s">
        <v>27</v>
      </c>
      <c r="F266" s="1" t="s">
        <v>30</v>
      </c>
      <c r="G266" s="1" t="s">
        <v>15</v>
      </c>
      <c r="H266" s="3">
        <v>0.5</v>
      </c>
      <c r="I266" s="4">
        <v>8500</v>
      </c>
      <c r="J266" s="5">
        <f t="shared" si="2"/>
        <v>4250</v>
      </c>
      <c r="K266" s="5">
        <f t="shared" si="3"/>
        <v>1700</v>
      </c>
      <c r="L266" s="6">
        <v>0.4</v>
      </c>
    </row>
    <row r="267" spans="1:12">
      <c r="A267" s="1" t="s">
        <v>29</v>
      </c>
      <c r="B267" s="1">
        <v>1189833</v>
      </c>
      <c r="C267" s="2">
        <v>44455</v>
      </c>
      <c r="D267" s="1" t="s">
        <v>26</v>
      </c>
      <c r="E267" s="1" t="s">
        <v>27</v>
      </c>
      <c r="F267" s="1" t="s">
        <v>30</v>
      </c>
      <c r="G267" s="1" t="s">
        <v>16</v>
      </c>
      <c r="H267" s="3">
        <v>0.55000000000000004</v>
      </c>
      <c r="I267" s="4">
        <v>8500</v>
      </c>
      <c r="J267" s="5">
        <f t="shared" si="2"/>
        <v>4675</v>
      </c>
      <c r="K267" s="5">
        <f t="shared" si="3"/>
        <v>1168.75</v>
      </c>
      <c r="L267" s="6">
        <v>0.25</v>
      </c>
    </row>
    <row r="268" spans="1:12">
      <c r="A268" s="1" t="s">
        <v>29</v>
      </c>
      <c r="B268" s="1">
        <v>1189833</v>
      </c>
      <c r="C268" s="2">
        <v>44455</v>
      </c>
      <c r="D268" s="1" t="s">
        <v>26</v>
      </c>
      <c r="E268" s="1" t="s">
        <v>27</v>
      </c>
      <c r="F268" s="1" t="s">
        <v>30</v>
      </c>
      <c r="G268" s="1" t="s">
        <v>17</v>
      </c>
      <c r="H268" s="3">
        <v>0.5</v>
      </c>
      <c r="I268" s="4">
        <v>7000</v>
      </c>
      <c r="J268" s="5">
        <f t="shared" si="2"/>
        <v>3500</v>
      </c>
      <c r="K268" s="5">
        <f t="shared" si="3"/>
        <v>1400</v>
      </c>
      <c r="L268" s="6">
        <v>0.4</v>
      </c>
    </row>
    <row r="269" spans="1:12">
      <c r="A269" s="1" t="s">
        <v>29</v>
      </c>
      <c r="B269" s="1">
        <v>1189833</v>
      </c>
      <c r="C269" s="2">
        <v>44455</v>
      </c>
      <c r="D269" s="1" t="s">
        <v>26</v>
      </c>
      <c r="E269" s="1" t="s">
        <v>27</v>
      </c>
      <c r="F269" s="1" t="s">
        <v>30</v>
      </c>
      <c r="G269" s="1" t="s">
        <v>18</v>
      </c>
      <c r="H269" s="3">
        <v>0.5</v>
      </c>
      <c r="I269" s="4">
        <v>6500</v>
      </c>
      <c r="J269" s="5">
        <f t="shared" si="2"/>
        <v>3250</v>
      </c>
      <c r="K269" s="5">
        <f t="shared" si="3"/>
        <v>1137.5</v>
      </c>
      <c r="L269" s="6">
        <v>0.35</v>
      </c>
    </row>
    <row r="270" spans="1:12">
      <c r="A270" s="1" t="s">
        <v>29</v>
      </c>
      <c r="B270" s="1">
        <v>1189833</v>
      </c>
      <c r="C270" s="2">
        <v>44455</v>
      </c>
      <c r="D270" s="1" t="s">
        <v>26</v>
      </c>
      <c r="E270" s="1" t="s">
        <v>27</v>
      </c>
      <c r="F270" s="1" t="s">
        <v>30</v>
      </c>
      <c r="G270" s="1" t="s">
        <v>19</v>
      </c>
      <c r="H270" s="3">
        <v>0.6</v>
      </c>
      <c r="I270" s="4">
        <v>6500</v>
      </c>
      <c r="J270" s="5">
        <f t="shared" si="2"/>
        <v>3900</v>
      </c>
      <c r="K270" s="5">
        <f t="shared" si="3"/>
        <v>2145</v>
      </c>
      <c r="L270" s="6">
        <v>0.55000000000000004</v>
      </c>
    </row>
    <row r="271" spans="1:12">
      <c r="A271" s="1" t="s">
        <v>29</v>
      </c>
      <c r="B271" s="1">
        <v>1189833</v>
      </c>
      <c r="C271" s="2">
        <v>44455</v>
      </c>
      <c r="D271" s="1" t="s">
        <v>26</v>
      </c>
      <c r="E271" s="1" t="s">
        <v>27</v>
      </c>
      <c r="F271" s="1" t="s">
        <v>30</v>
      </c>
      <c r="G271" s="1" t="s">
        <v>20</v>
      </c>
      <c r="H271" s="3">
        <v>0.65</v>
      </c>
      <c r="I271" s="4">
        <v>7000</v>
      </c>
      <c r="J271" s="5">
        <f t="shared" si="2"/>
        <v>4550</v>
      </c>
      <c r="K271" s="5">
        <f t="shared" si="3"/>
        <v>910</v>
      </c>
      <c r="L271" s="6">
        <v>0.2</v>
      </c>
    </row>
    <row r="272" spans="1:12">
      <c r="A272" s="1" t="s">
        <v>29</v>
      </c>
      <c r="B272" s="1">
        <v>1189833</v>
      </c>
      <c r="C272" s="2">
        <v>44484</v>
      </c>
      <c r="D272" s="1" t="s">
        <v>26</v>
      </c>
      <c r="E272" s="1" t="s">
        <v>27</v>
      </c>
      <c r="F272" s="1" t="s">
        <v>30</v>
      </c>
      <c r="G272" s="1" t="s">
        <v>15</v>
      </c>
      <c r="H272" s="3">
        <v>0.5</v>
      </c>
      <c r="I272" s="4">
        <v>8000</v>
      </c>
      <c r="J272" s="5">
        <f t="shared" si="2"/>
        <v>4000</v>
      </c>
      <c r="K272" s="5">
        <f t="shared" si="3"/>
        <v>1600</v>
      </c>
      <c r="L272" s="6">
        <v>0.4</v>
      </c>
    </row>
    <row r="273" spans="1:12">
      <c r="A273" s="1" t="s">
        <v>29</v>
      </c>
      <c r="B273" s="1">
        <v>1189833</v>
      </c>
      <c r="C273" s="2">
        <v>44484</v>
      </c>
      <c r="D273" s="1" t="s">
        <v>26</v>
      </c>
      <c r="E273" s="1" t="s">
        <v>27</v>
      </c>
      <c r="F273" s="1" t="s">
        <v>30</v>
      </c>
      <c r="G273" s="1" t="s">
        <v>16</v>
      </c>
      <c r="H273" s="3">
        <v>0.55000000000000004</v>
      </c>
      <c r="I273" s="4">
        <v>8000</v>
      </c>
      <c r="J273" s="5">
        <f t="shared" si="2"/>
        <v>4400</v>
      </c>
      <c r="K273" s="5">
        <f t="shared" si="3"/>
        <v>1100</v>
      </c>
      <c r="L273" s="6">
        <v>0.25</v>
      </c>
    </row>
    <row r="274" spans="1:12">
      <c r="A274" s="1" t="s">
        <v>29</v>
      </c>
      <c r="B274" s="1">
        <v>1189833</v>
      </c>
      <c r="C274" s="2">
        <v>44484</v>
      </c>
      <c r="D274" s="1" t="s">
        <v>26</v>
      </c>
      <c r="E274" s="1" t="s">
        <v>27</v>
      </c>
      <c r="F274" s="1" t="s">
        <v>30</v>
      </c>
      <c r="G274" s="1" t="s">
        <v>17</v>
      </c>
      <c r="H274" s="3">
        <v>0.5</v>
      </c>
      <c r="I274" s="4">
        <v>6500</v>
      </c>
      <c r="J274" s="5">
        <f t="shared" si="2"/>
        <v>3250</v>
      </c>
      <c r="K274" s="5">
        <f t="shared" si="3"/>
        <v>1300</v>
      </c>
      <c r="L274" s="6">
        <v>0.4</v>
      </c>
    </row>
    <row r="275" spans="1:12">
      <c r="A275" s="1" t="s">
        <v>29</v>
      </c>
      <c r="B275" s="1">
        <v>1189833</v>
      </c>
      <c r="C275" s="2">
        <v>44484</v>
      </c>
      <c r="D275" s="1" t="s">
        <v>26</v>
      </c>
      <c r="E275" s="1" t="s">
        <v>27</v>
      </c>
      <c r="F275" s="1" t="s">
        <v>30</v>
      </c>
      <c r="G275" s="1" t="s">
        <v>18</v>
      </c>
      <c r="H275" s="3">
        <v>0.5</v>
      </c>
      <c r="I275" s="4">
        <v>6250</v>
      </c>
      <c r="J275" s="5">
        <f t="shared" si="2"/>
        <v>3125</v>
      </c>
      <c r="K275" s="5">
        <f t="shared" si="3"/>
        <v>1093.75</v>
      </c>
      <c r="L275" s="6">
        <v>0.35</v>
      </c>
    </row>
    <row r="276" spans="1:12">
      <c r="A276" s="1" t="s">
        <v>29</v>
      </c>
      <c r="B276" s="1">
        <v>1189833</v>
      </c>
      <c r="C276" s="2">
        <v>44484</v>
      </c>
      <c r="D276" s="1" t="s">
        <v>26</v>
      </c>
      <c r="E276" s="1" t="s">
        <v>27</v>
      </c>
      <c r="F276" s="1" t="s">
        <v>30</v>
      </c>
      <c r="G276" s="1" t="s">
        <v>19</v>
      </c>
      <c r="H276" s="3">
        <v>0.6</v>
      </c>
      <c r="I276" s="4">
        <v>6000</v>
      </c>
      <c r="J276" s="5">
        <f t="shared" si="2"/>
        <v>3600</v>
      </c>
      <c r="K276" s="5">
        <f t="shared" si="3"/>
        <v>1980.0000000000002</v>
      </c>
      <c r="L276" s="6">
        <v>0.55000000000000004</v>
      </c>
    </row>
    <row r="277" spans="1:12">
      <c r="A277" s="1" t="s">
        <v>29</v>
      </c>
      <c r="B277" s="1">
        <v>1189833</v>
      </c>
      <c r="C277" s="2">
        <v>44484</v>
      </c>
      <c r="D277" s="1" t="s">
        <v>26</v>
      </c>
      <c r="E277" s="1" t="s">
        <v>27</v>
      </c>
      <c r="F277" s="1" t="s">
        <v>30</v>
      </c>
      <c r="G277" s="1" t="s">
        <v>20</v>
      </c>
      <c r="H277" s="3">
        <v>0.65</v>
      </c>
      <c r="I277" s="4">
        <v>6500</v>
      </c>
      <c r="J277" s="5">
        <f t="shared" si="2"/>
        <v>4225</v>
      </c>
      <c r="K277" s="5">
        <f t="shared" si="3"/>
        <v>845</v>
      </c>
      <c r="L277" s="6">
        <v>0.2</v>
      </c>
    </row>
    <row r="278" spans="1:12">
      <c r="A278" s="1" t="s">
        <v>29</v>
      </c>
      <c r="B278" s="1">
        <v>1189833</v>
      </c>
      <c r="C278" s="2">
        <v>44515</v>
      </c>
      <c r="D278" s="1" t="s">
        <v>26</v>
      </c>
      <c r="E278" s="1" t="s">
        <v>27</v>
      </c>
      <c r="F278" s="1" t="s">
        <v>30</v>
      </c>
      <c r="G278" s="1" t="s">
        <v>15</v>
      </c>
      <c r="H278" s="3">
        <v>0.5</v>
      </c>
      <c r="I278" s="4">
        <v>8250</v>
      </c>
      <c r="J278" s="5">
        <f t="shared" si="2"/>
        <v>4125</v>
      </c>
      <c r="K278" s="5">
        <f t="shared" si="3"/>
        <v>1650</v>
      </c>
      <c r="L278" s="6">
        <v>0.4</v>
      </c>
    </row>
    <row r="279" spans="1:12">
      <c r="A279" s="1" t="s">
        <v>29</v>
      </c>
      <c r="B279" s="1">
        <v>1189833</v>
      </c>
      <c r="C279" s="2">
        <v>44515</v>
      </c>
      <c r="D279" s="1" t="s">
        <v>26</v>
      </c>
      <c r="E279" s="1" t="s">
        <v>27</v>
      </c>
      <c r="F279" s="1" t="s">
        <v>30</v>
      </c>
      <c r="G279" s="1" t="s">
        <v>16</v>
      </c>
      <c r="H279" s="3">
        <v>0.55000000000000004</v>
      </c>
      <c r="I279" s="4">
        <v>8250</v>
      </c>
      <c r="J279" s="5">
        <f t="shared" si="2"/>
        <v>4537.5</v>
      </c>
      <c r="K279" s="5">
        <f t="shared" si="3"/>
        <v>1134.375</v>
      </c>
      <c r="L279" s="6">
        <v>0.25</v>
      </c>
    </row>
    <row r="280" spans="1:12">
      <c r="A280" s="1" t="s">
        <v>29</v>
      </c>
      <c r="B280" s="1">
        <v>1189833</v>
      </c>
      <c r="C280" s="2">
        <v>44515</v>
      </c>
      <c r="D280" s="1" t="s">
        <v>26</v>
      </c>
      <c r="E280" s="1" t="s">
        <v>27</v>
      </c>
      <c r="F280" s="1" t="s">
        <v>30</v>
      </c>
      <c r="G280" s="1" t="s">
        <v>17</v>
      </c>
      <c r="H280" s="3">
        <v>0.5</v>
      </c>
      <c r="I280" s="4">
        <v>6750</v>
      </c>
      <c r="J280" s="5">
        <f t="shared" si="2"/>
        <v>3375</v>
      </c>
      <c r="K280" s="5">
        <f t="shared" si="3"/>
        <v>1350</v>
      </c>
      <c r="L280" s="6">
        <v>0.4</v>
      </c>
    </row>
    <row r="281" spans="1:12">
      <c r="A281" s="1" t="s">
        <v>29</v>
      </c>
      <c r="B281" s="1">
        <v>1189833</v>
      </c>
      <c r="C281" s="2">
        <v>44515</v>
      </c>
      <c r="D281" s="1" t="s">
        <v>26</v>
      </c>
      <c r="E281" s="1" t="s">
        <v>27</v>
      </c>
      <c r="F281" s="1" t="s">
        <v>30</v>
      </c>
      <c r="G281" s="1" t="s">
        <v>18</v>
      </c>
      <c r="H281" s="3">
        <v>0.5</v>
      </c>
      <c r="I281" s="4">
        <v>6500</v>
      </c>
      <c r="J281" s="5">
        <f t="shared" si="2"/>
        <v>3250</v>
      </c>
      <c r="K281" s="5">
        <f t="shared" si="3"/>
        <v>1137.5</v>
      </c>
      <c r="L281" s="6">
        <v>0.35</v>
      </c>
    </row>
    <row r="282" spans="1:12">
      <c r="A282" s="1" t="s">
        <v>29</v>
      </c>
      <c r="B282" s="1">
        <v>1189833</v>
      </c>
      <c r="C282" s="2">
        <v>44515</v>
      </c>
      <c r="D282" s="1" t="s">
        <v>26</v>
      </c>
      <c r="E282" s="1" t="s">
        <v>27</v>
      </c>
      <c r="F282" s="1" t="s">
        <v>30</v>
      </c>
      <c r="G282" s="1" t="s">
        <v>19</v>
      </c>
      <c r="H282" s="3">
        <v>0.6</v>
      </c>
      <c r="I282" s="4">
        <v>6000</v>
      </c>
      <c r="J282" s="5">
        <f t="shared" si="2"/>
        <v>3600</v>
      </c>
      <c r="K282" s="5">
        <f t="shared" si="3"/>
        <v>1980.0000000000002</v>
      </c>
      <c r="L282" s="6">
        <v>0.55000000000000004</v>
      </c>
    </row>
    <row r="283" spans="1:12">
      <c r="A283" s="1" t="s">
        <v>29</v>
      </c>
      <c r="B283" s="1">
        <v>1189833</v>
      </c>
      <c r="C283" s="2">
        <v>44515</v>
      </c>
      <c r="D283" s="1" t="s">
        <v>26</v>
      </c>
      <c r="E283" s="1" t="s">
        <v>27</v>
      </c>
      <c r="F283" s="1" t="s">
        <v>30</v>
      </c>
      <c r="G283" s="1" t="s">
        <v>20</v>
      </c>
      <c r="H283" s="3">
        <v>0.65</v>
      </c>
      <c r="I283" s="4">
        <v>7000</v>
      </c>
      <c r="J283" s="5">
        <f t="shared" si="2"/>
        <v>4550</v>
      </c>
      <c r="K283" s="5">
        <f t="shared" si="3"/>
        <v>910</v>
      </c>
      <c r="L283" s="6">
        <v>0.2</v>
      </c>
    </row>
    <row r="284" spans="1:12">
      <c r="A284" s="1" t="s">
        <v>29</v>
      </c>
      <c r="B284" s="1">
        <v>1189833</v>
      </c>
      <c r="C284" s="2">
        <v>44544</v>
      </c>
      <c r="D284" s="1" t="s">
        <v>26</v>
      </c>
      <c r="E284" s="1" t="s">
        <v>27</v>
      </c>
      <c r="F284" s="1" t="s">
        <v>30</v>
      </c>
      <c r="G284" s="1" t="s">
        <v>15</v>
      </c>
      <c r="H284" s="3">
        <v>0.5</v>
      </c>
      <c r="I284" s="4">
        <v>9000</v>
      </c>
      <c r="J284" s="5">
        <f t="shared" si="2"/>
        <v>4500</v>
      </c>
      <c r="K284" s="5">
        <f t="shared" si="3"/>
        <v>1800</v>
      </c>
      <c r="L284" s="6">
        <v>0.4</v>
      </c>
    </row>
    <row r="285" spans="1:12">
      <c r="A285" s="1" t="s">
        <v>29</v>
      </c>
      <c r="B285" s="1">
        <v>1189833</v>
      </c>
      <c r="C285" s="2">
        <v>44544</v>
      </c>
      <c r="D285" s="1" t="s">
        <v>26</v>
      </c>
      <c r="E285" s="1" t="s">
        <v>27</v>
      </c>
      <c r="F285" s="1" t="s">
        <v>30</v>
      </c>
      <c r="G285" s="1" t="s">
        <v>16</v>
      </c>
      <c r="H285" s="3">
        <v>0.55000000000000004</v>
      </c>
      <c r="I285" s="4">
        <v>9000</v>
      </c>
      <c r="J285" s="5">
        <f t="shared" si="2"/>
        <v>4950</v>
      </c>
      <c r="K285" s="5">
        <f t="shared" si="3"/>
        <v>1237.5</v>
      </c>
      <c r="L285" s="6">
        <v>0.25</v>
      </c>
    </row>
    <row r="286" spans="1:12">
      <c r="A286" s="1" t="s">
        <v>29</v>
      </c>
      <c r="B286" s="1">
        <v>1189833</v>
      </c>
      <c r="C286" s="2">
        <v>44544</v>
      </c>
      <c r="D286" s="1" t="s">
        <v>26</v>
      </c>
      <c r="E286" s="1" t="s">
        <v>27</v>
      </c>
      <c r="F286" s="1" t="s">
        <v>30</v>
      </c>
      <c r="G286" s="1" t="s">
        <v>17</v>
      </c>
      <c r="H286" s="3">
        <v>0.5</v>
      </c>
      <c r="I286" s="4">
        <v>7000</v>
      </c>
      <c r="J286" s="5">
        <f t="shared" si="2"/>
        <v>3500</v>
      </c>
      <c r="K286" s="5">
        <f t="shared" si="3"/>
        <v>1400</v>
      </c>
      <c r="L286" s="6">
        <v>0.4</v>
      </c>
    </row>
    <row r="287" spans="1:12">
      <c r="A287" s="1" t="s">
        <v>29</v>
      </c>
      <c r="B287" s="1">
        <v>1189833</v>
      </c>
      <c r="C287" s="2">
        <v>44544</v>
      </c>
      <c r="D287" s="1" t="s">
        <v>26</v>
      </c>
      <c r="E287" s="1" t="s">
        <v>27</v>
      </c>
      <c r="F287" s="1" t="s">
        <v>30</v>
      </c>
      <c r="G287" s="1" t="s">
        <v>18</v>
      </c>
      <c r="H287" s="3">
        <v>0.5</v>
      </c>
      <c r="I287" s="4">
        <v>7000</v>
      </c>
      <c r="J287" s="5">
        <f t="shared" si="2"/>
        <v>3500</v>
      </c>
      <c r="K287" s="5">
        <f t="shared" si="3"/>
        <v>1225</v>
      </c>
      <c r="L287" s="6">
        <v>0.35</v>
      </c>
    </row>
    <row r="288" spans="1:12">
      <c r="A288" s="1" t="s">
        <v>29</v>
      </c>
      <c r="B288" s="1">
        <v>1189833</v>
      </c>
      <c r="C288" s="2">
        <v>44544</v>
      </c>
      <c r="D288" s="1" t="s">
        <v>26</v>
      </c>
      <c r="E288" s="1" t="s">
        <v>27</v>
      </c>
      <c r="F288" s="1" t="s">
        <v>30</v>
      </c>
      <c r="G288" s="1" t="s">
        <v>19</v>
      </c>
      <c r="H288" s="3">
        <v>0.6</v>
      </c>
      <c r="I288" s="4">
        <v>6250</v>
      </c>
      <c r="J288" s="5">
        <f t="shared" si="2"/>
        <v>3750</v>
      </c>
      <c r="K288" s="5">
        <f t="shared" si="3"/>
        <v>2062.5</v>
      </c>
      <c r="L288" s="6">
        <v>0.55000000000000004</v>
      </c>
    </row>
    <row r="289" spans="1:12">
      <c r="A289" s="1" t="s">
        <v>29</v>
      </c>
      <c r="B289" s="1">
        <v>1189833</v>
      </c>
      <c r="C289" s="2">
        <v>44544</v>
      </c>
      <c r="D289" s="1" t="s">
        <v>26</v>
      </c>
      <c r="E289" s="1" t="s">
        <v>27</v>
      </c>
      <c r="F289" s="1" t="s">
        <v>30</v>
      </c>
      <c r="G289" s="1" t="s">
        <v>20</v>
      </c>
      <c r="H289" s="3">
        <v>0.65</v>
      </c>
      <c r="I289" s="4">
        <v>7250</v>
      </c>
      <c r="J289" s="5">
        <f t="shared" si="2"/>
        <v>4712.5</v>
      </c>
      <c r="K289" s="5">
        <f t="shared" si="3"/>
        <v>942.5</v>
      </c>
      <c r="L289" s="6">
        <v>0.2</v>
      </c>
    </row>
    <row r="290" spans="1:12">
      <c r="A290" s="1" t="s">
        <v>12</v>
      </c>
      <c r="B290" s="1">
        <v>1185732</v>
      </c>
      <c r="C290" s="2">
        <v>44211</v>
      </c>
      <c r="D290" s="1" t="s">
        <v>31</v>
      </c>
      <c r="E290" s="1" t="s">
        <v>32</v>
      </c>
      <c r="F290" s="1" t="s">
        <v>33</v>
      </c>
      <c r="G290" s="1" t="s">
        <v>15</v>
      </c>
      <c r="H290" s="3">
        <v>0.45</v>
      </c>
      <c r="I290" s="4">
        <v>4750</v>
      </c>
      <c r="J290" s="5">
        <f t="shared" si="2"/>
        <v>2137.5</v>
      </c>
      <c r="K290" s="5">
        <f t="shared" si="3"/>
        <v>855</v>
      </c>
      <c r="L290" s="6">
        <v>0.4</v>
      </c>
    </row>
    <row r="291" spans="1:12">
      <c r="A291" s="1" t="s">
        <v>12</v>
      </c>
      <c r="B291" s="1">
        <v>1185732</v>
      </c>
      <c r="C291" s="2">
        <v>44211</v>
      </c>
      <c r="D291" s="1" t="s">
        <v>31</v>
      </c>
      <c r="E291" s="1" t="s">
        <v>32</v>
      </c>
      <c r="F291" s="1" t="s">
        <v>33</v>
      </c>
      <c r="G291" s="1" t="s">
        <v>16</v>
      </c>
      <c r="H291" s="3">
        <v>0.45</v>
      </c>
      <c r="I291" s="4">
        <v>2750</v>
      </c>
      <c r="J291" s="5">
        <f t="shared" si="2"/>
        <v>1237.5</v>
      </c>
      <c r="K291" s="5">
        <f t="shared" si="3"/>
        <v>433.125</v>
      </c>
      <c r="L291" s="6">
        <v>0.35</v>
      </c>
    </row>
    <row r="292" spans="1:12">
      <c r="A292" s="1" t="s">
        <v>12</v>
      </c>
      <c r="B292" s="1">
        <v>1185732</v>
      </c>
      <c r="C292" s="2">
        <v>44211</v>
      </c>
      <c r="D292" s="1" t="s">
        <v>31</v>
      </c>
      <c r="E292" s="1" t="s">
        <v>32</v>
      </c>
      <c r="F292" s="1" t="s">
        <v>33</v>
      </c>
      <c r="G292" s="1" t="s">
        <v>17</v>
      </c>
      <c r="H292" s="3">
        <v>0.35000000000000003</v>
      </c>
      <c r="I292" s="4">
        <v>2750</v>
      </c>
      <c r="J292" s="5">
        <f t="shared" si="2"/>
        <v>962.50000000000011</v>
      </c>
      <c r="K292" s="5">
        <f t="shared" si="3"/>
        <v>336.875</v>
      </c>
      <c r="L292" s="6">
        <v>0.35</v>
      </c>
    </row>
    <row r="293" spans="1:12">
      <c r="A293" s="1" t="s">
        <v>12</v>
      </c>
      <c r="B293" s="1">
        <v>1185732</v>
      </c>
      <c r="C293" s="2">
        <v>44211</v>
      </c>
      <c r="D293" s="1" t="s">
        <v>31</v>
      </c>
      <c r="E293" s="1" t="s">
        <v>32</v>
      </c>
      <c r="F293" s="1" t="s">
        <v>33</v>
      </c>
      <c r="G293" s="1" t="s">
        <v>18</v>
      </c>
      <c r="H293" s="3">
        <v>0.4</v>
      </c>
      <c r="I293" s="4">
        <v>1250</v>
      </c>
      <c r="J293" s="5">
        <f t="shared" si="2"/>
        <v>500</v>
      </c>
      <c r="K293" s="5">
        <f t="shared" si="3"/>
        <v>200</v>
      </c>
      <c r="L293" s="6">
        <v>0.4</v>
      </c>
    </row>
    <row r="294" spans="1:12">
      <c r="A294" s="1" t="s">
        <v>12</v>
      </c>
      <c r="B294" s="1">
        <v>1185732</v>
      </c>
      <c r="C294" s="2">
        <v>44211</v>
      </c>
      <c r="D294" s="1" t="s">
        <v>31</v>
      </c>
      <c r="E294" s="1" t="s">
        <v>32</v>
      </c>
      <c r="F294" s="1" t="s">
        <v>33</v>
      </c>
      <c r="G294" s="1" t="s">
        <v>19</v>
      </c>
      <c r="H294" s="3">
        <v>0.54999999999999993</v>
      </c>
      <c r="I294" s="4">
        <v>1750</v>
      </c>
      <c r="J294" s="5">
        <f t="shared" si="2"/>
        <v>962.49999999999989</v>
      </c>
      <c r="K294" s="5">
        <f t="shared" si="3"/>
        <v>336.87499999999994</v>
      </c>
      <c r="L294" s="6">
        <v>0.35</v>
      </c>
    </row>
    <row r="295" spans="1:12">
      <c r="A295" s="1" t="s">
        <v>12</v>
      </c>
      <c r="B295" s="1">
        <v>1185732</v>
      </c>
      <c r="C295" s="2">
        <v>44211</v>
      </c>
      <c r="D295" s="1" t="s">
        <v>31</v>
      </c>
      <c r="E295" s="1" t="s">
        <v>32</v>
      </c>
      <c r="F295" s="1" t="s">
        <v>33</v>
      </c>
      <c r="G295" s="1" t="s">
        <v>20</v>
      </c>
      <c r="H295" s="3">
        <v>0.45</v>
      </c>
      <c r="I295" s="4">
        <v>2750</v>
      </c>
      <c r="J295" s="5">
        <f t="shared" si="2"/>
        <v>1237.5</v>
      </c>
      <c r="K295" s="5">
        <f t="shared" si="3"/>
        <v>618.75</v>
      </c>
      <c r="L295" s="6">
        <v>0.5</v>
      </c>
    </row>
    <row r="296" spans="1:12">
      <c r="A296" s="1" t="s">
        <v>12</v>
      </c>
      <c r="B296" s="1">
        <v>1185732</v>
      </c>
      <c r="C296" s="2">
        <v>44242</v>
      </c>
      <c r="D296" s="1" t="s">
        <v>31</v>
      </c>
      <c r="E296" s="1" t="s">
        <v>32</v>
      </c>
      <c r="F296" s="1" t="s">
        <v>33</v>
      </c>
      <c r="G296" s="1" t="s">
        <v>15</v>
      </c>
      <c r="H296" s="3">
        <v>0.45</v>
      </c>
      <c r="I296" s="4">
        <v>5250</v>
      </c>
      <c r="J296" s="5">
        <f t="shared" si="2"/>
        <v>2362.5</v>
      </c>
      <c r="K296" s="5">
        <f t="shared" si="3"/>
        <v>945</v>
      </c>
      <c r="L296" s="6">
        <v>0.4</v>
      </c>
    </row>
    <row r="297" spans="1:12">
      <c r="A297" s="1" t="s">
        <v>12</v>
      </c>
      <c r="B297" s="1">
        <v>1185732</v>
      </c>
      <c r="C297" s="2">
        <v>44242</v>
      </c>
      <c r="D297" s="1" t="s">
        <v>31</v>
      </c>
      <c r="E297" s="1" t="s">
        <v>32</v>
      </c>
      <c r="F297" s="1" t="s">
        <v>33</v>
      </c>
      <c r="G297" s="1" t="s">
        <v>16</v>
      </c>
      <c r="H297" s="3">
        <v>0.45</v>
      </c>
      <c r="I297" s="4">
        <v>1750</v>
      </c>
      <c r="J297" s="5">
        <f t="shared" si="2"/>
        <v>787.5</v>
      </c>
      <c r="K297" s="5">
        <f t="shared" si="3"/>
        <v>275.625</v>
      </c>
      <c r="L297" s="6">
        <v>0.35</v>
      </c>
    </row>
    <row r="298" spans="1:12">
      <c r="A298" s="1" t="s">
        <v>12</v>
      </c>
      <c r="B298" s="1">
        <v>1185732</v>
      </c>
      <c r="C298" s="2">
        <v>44242</v>
      </c>
      <c r="D298" s="1" t="s">
        <v>31</v>
      </c>
      <c r="E298" s="1" t="s">
        <v>32</v>
      </c>
      <c r="F298" s="1" t="s">
        <v>33</v>
      </c>
      <c r="G298" s="1" t="s">
        <v>17</v>
      </c>
      <c r="H298" s="3">
        <v>0.35000000000000003</v>
      </c>
      <c r="I298" s="4">
        <v>2250</v>
      </c>
      <c r="J298" s="5">
        <f t="shared" si="2"/>
        <v>787.50000000000011</v>
      </c>
      <c r="K298" s="5">
        <f t="shared" si="3"/>
        <v>275.625</v>
      </c>
      <c r="L298" s="6">
        <v>0.35</v>
      </c>
    </row>
    <row r="299" spans="1:12">
      <c r="A299" s="1" t="s">
        <v>12</v>
      </c>
      <c r="B299" s="1">
        <v>1185732</v>
      </c>
      <c r="C299" s="2">
        <v>44242</v>
      </c>
      <c r="D299" s="1" t="s">
        <v>31</v>
      </c>
      <c r="E299" s="1" t="s">
        <v>32</v>
      </c>
      <c r="F299" s="1" t="s">
        <v>33</v>
      </c>
      <c r="G299" s="1" t="s">
        <v>18</v>
      </c>
      <c r="H299" s="3">
        <v>0.4</v>
      </c>
      <c r="I299" s="4">
        <v>1000</v>
      </c>
      <c r="J299" s="5">
        <f t="shared" si="2"/>
        <v>400</v>
      </c>
      <c r="K299" s="5">
        <f t="shared" si="3"/>
        <v>160</v>
      </c>
      <c r="L299" s="6">
        <v>0.4</v>
      </c>
    </row>
    <row r="300" spans="1:12">
      <c r="A300" s="1" t="s">
        <v>12</v>
      </c>
      <c r="B300" s="1">
        <v>1185732</v>
      </c>
      <c r="C300" s="2">
        <v>44242</v>
      </c>
      <c r="D300" s="1" t="s">
        <v>31</v>
      </c>
      <c r="E300" s="1" t="s">
        <v>32</v>
      </c>
      <c r="F300" s="1" t="s">
        <v>33</v>
      </c>
      <c r="G300" s="1" t="s">
        <v>19</v>
      </c>
      <c r="H300" s="3">
        <v>0.54999999999999993</v>
      </c>
      <c r="I300" s="4">
        <v>1750</v>
      </c>
      <c r="J300" s="5">
        <f t="shared" si="2"/>
        <v>962.49999999999989</v>
      </c>
      <c r="K300" s="5">
        <f t="shared" si="3"/>
        <v>336.87499999999994</v>
      </c>
      <c r="L300" s="6">
        <v>0.35</v>
      </c>
    </row>
    <row r="301" spans="1:12">
      <c r="A301" s="1" t="s">
        <v>12</v>
      </c>
      <c r="B301" s="1">
        <v>1185732</v>
      </c>
      <c r="C301" s="2">
        <v>44242</v>
      </c>
      <c r="D301" s="1" t="s">
        <v>31</v>
      </c>
      <c r="E301" s="1" t="s">
        <v>32</v>
      </c>
      <c r="F301" s="1" t="s">
        <v>33</v>
      </c>
      <c r="G301" s="1" t="s">
        <v>20</v>
      </c>
      <c r="H301" s="3">
        <v>0.45</v>
      </c>
      <c r="I301" s="4">
        <v>2750</v>
      </c>
      <c r="J301" s="5">
        <f t="shared" si="2"/>
        <v>1237.5</v>
      </c>
      <c r="K301" s="5">
        <f t="shared" si="3"/>
        <v>618.75</v>
      </c>
      <c r="L301" s="6">
        <v>0.5</v>
      </c>
    </row>
    <row r="302" spans="1:12">
      <c r="A302" s="1" t="s">
        <v>12</v>
      </c>
      <c r="B302" s="1">
        <v>1185732</v>
      </c>
      <c r="C302" s="2">
        <v>44269</v>
      </c>
      <c r="D302" s="1" t="s">
        <v>31</v>
      </c>
      <c r="E302" s="1" t="s">
        <v>32</v>
      </c>
      <c r="F302" s="1" t="s">
        <v>33</v>
      </c>
      <c r="G302" s="1" t="s">
        <v>15</v>
      </c>
      <c r="H302" s="3">
        <v>0.5</v>
      </c>
      <c r="I302" s="4">
        <v>4950</v>
      </c>
      <c r="J302" s="5">
        <f t="shared" si="2"/>
        <v>2475</v>
      </c>
      <c r="K302" s="5">
        <f t="shared" si="3"/>
        <v>990</v>
      </c>
      <c r="L302" s="6">
        <v>0.4</v>
      </c>
    </row>
    <row r="303" spans="1:12">
      <c r="A303" s="1" t="s">
        <v>12</v>
      </c>
      <c r="B303" s="1">
        <v>1185732</v>
      </c>
      <c r="C303" s="2">
        <v>44269</v>
      </c>
      <c r="D303" s="1" t="s">
        <v>31</v>
      </c>
      <c r="E303" s="1" t="s">
        <v>32</v>
      </c>
      <c r="F303" s="1" t="s">
        <v>33</v>
      </c>
      <c r="G303" s="1" t="s">
        <v>16</v>
      </c>
      <c r="H303" s="3">
        <v>0.5</v>
      </c>
      <c r="I303" s="4">
        <v>2000</v>
      </c>
      <c r="J303" s="5">
        <f t="shared" si="2"/>
        <v>1000</v>
      </c>
      <c r="K303" s="5">
        <f t="shared" si="3"/>
        <v>350</v>
      </c>
      <c r="L303" s="6">
        <v>0.35</v>
      </c>
    </row>
    <row r="304" spans="1:12">
      <c r="A304" s="1" t="s">
        <v>12</v>
      </c>
      <c r="B304" s="1">
        <v>1185732</v>
      </c>
      <c r="C304" s="2">
        <v>44269</v>
      </c>
      <c r="D304" s="1" t="s">
        <v>31</v>
      </c>
      <c r="E304" s="1" t="s">
        <v>32</v>
      </c>
      <c r="F304" s="1" t="s">
        <v>33</v>
      </c>
      <c r="G304" s="1" t="s">
        <v>17</v>
      </c>
      <c r="H304" s="3">
        <v>0.4</v>
      </c>
      <c r="I304" s="4">
        <v>2250</v>
      </c>
      <c r="J304" s="5">
        <f t="shared" si="2"/>
        <v>900</v>
      </c>
      <c r="K304" s="5">
        <f t="shared" si="3"/>
        <v>315</v>
      </c>
      <c r="L304" s="6">
        <v>0.35</v>
      </c>
    </row>
    <row r="305" spans="1:12">
      <c r="A305" s="1" t="s">
        <v>12</v>
      </c>
      <c r="B305" s="1">
        <v>1185732</v>
      </c>
      <c r="C305" s="2">
        <v>44269</v>
      </c>
      <c r="D305" s="1" t="s">
        <v>31</v>
      </c>
      <c r="E305" s="1" t="s">
        <v>32</v>
      </c>
      <c r="F305" s="1" t="s">
        <v>33</v>
      </c>
      <c r="G305" s="1" t="s">
        <v>18</v>
      </c>
      <c r="H305" s="3">
        <v>0.45</v>
      </c>
      <c r="I305" s="4">
        <v>750</v>
      </c>
      <c r="J305" s="5">
        <f t="shared" si="2"/>
        <v>337.5</v>
      </c>
      <c r="K305" s="5">
        <f t="shared" si="3"/>
        <v>135</v>
      </c>
      <c r="L305" s="6">
        <v>0.4</v>
      </c>
    </row>
    <row r="306" spans="1:12">
      <c r="A306" s="1" t="s">
        <v>12</v>
      </c>
      <c r="B306" s="1">
        <v>1185732</v>
      </c>
      <c r="C306" s="2">
        <v>44269</v>
      </c>
      <c r="D306" s="1" t="s">
        <v>31</v>
      </c>
      <c r="E306" s="1" t="s">
        <v>32</v>
      </c>
      <c r="F306" s="1" t="s">
        <v>33</v>
      </c>
      <c r="G306" s="1" t="s">
        <v>19</v>
      </c>
      <c r="H306" s="3">
        <v>0.6</v>
      </c>
      <c r="I306" s="4">
        <v>1250</v>
      </c>
      <c r="J306" s="5">
        <f t="shared" si="2"/>
        <v>750</v>
      </c>
      <c r="K306" s="5">
        <f t="shared" si="3"/>
        <v>262.5</v>
      </c>
      <c r="L306" s="6">
        <v>0.35</v>
      </c>
    </row>
    <row r="307" spans="1:12">
      <c r="A307" s="1" t="s">
        <v>12</v>
      </c>
      <c r="B307" s="1">
        <v>1185732</v>
      </c>
      <c r="C307" s="2">
        <v>44269</v>
      </c>
      <c r="D307" s="1" t="s">
        <v>31</v>
      </c>
      <c r="E307" s="1" t="s">
        <v>32</v>
      </c>
      <c r="F307" s="1" t="s">
        <v>33</v>
      </c>
      <c r="G307" s="1" t="s">
        <v>20</v>
      </c>
      <c r="H307" s="3">
        <v>0.5</v>
      </c>
      <c r="I307" s="4">
        <v>2250</v>
      </c>
      <c r="J307" s="5">
        <f t="shared" si="2"/>
        <v>1125</v>
      </c>
      <c r="K307" s="5">
        <f t="shared" si="3"/>
        <v>562.5</v>
      </c>
      <c r="L307" s="6">
        <v>0.5</v>
      </c>
    </row>
    <row r="308" spans="1:12">
      <c r="A308" s="1" t="s">
        <v>12</v>
      </c>
      <c r="B308" s="1">
        <v>1185732</v>
      </c>
      <c r="C308" s="2">
        <v>44301</v>
      </c>
      <c r="D308" s="1" t="s">
        <v>31</v>
      </c>
      <c r="E308" s="1" t="s">
        <v>32</v>
      </c>
      <c r="F308" s="1" t="s">
        <v>33</v>
      </c>
      <c r="G308" s="1" t="s">
        <v>15</v>
      </c>
      <c r="H308" s="3">
        <v>0.5</v>
      </c>
      <c r="I308" s="4">
        <v>4500</v>
      </c>
      <c r="J308" s="5">
        <f t="shared" si="2"/>
        <v>2250</v>
      </c>
      <c r="K308" s="5">
        <f t="shared" si="3"/>
        <v>900</v>
      </c>
      <c r="L308" s="6">
        <v>0.4</v>
      </c>
    </row>
    <row r="309" spans="1:12">
      <c r="A309" s="1" t="s">
        <v>12</v>
      </c>
      <c r="B309" s="1">
        <v>1185732</v>
      </c>
      <c r="C309" s="2">
        <v>44301</v>
      </c>
      <c r="D309" s="1" t="s">
        <v>31</v>
      </c>
      <c r="E309" s="1" t="s">
        <v>32</v>
      </c>
      <c r="F309" s="1" t="s">
        <v>33</v>
      </c>
      <c r="G309" s="1" t="s">
        <v>16</v>
      </c>
      <c r="H309" s="3">
        <v>0.5</v>
      </c>
      <c r="I309" s="4">
        <v>1500</v>
      </c>
      <c r="J309" s="5">
        <f t="shared" si="2"/>
        <v>750</v>
      </c>
      <c r="K309" s="5">
        <f t="shared" si="3"/>
        <v>262.5</v>
      </c>
      <c r="L309" s="6">
        <v>0.35</v>
      </c>
    </row>
    <row r="310" spans="1:12">
      <c r="A310" s="1" t="s">
        <v>12</v>
      </c>
      <c r="B310" s="1">
        <v>1185732</v>
      </c>
      <c r="C310" s="2">
        <v>44301</v>
      </c>
      <c r="D310" s="1" t="s">
        <v>31</v>
      </c>
      <c r="E310" s="1" t="s">
        <v>32</v>
      </c>
      <c r="F310" s="1" t="s">
        <v>33</v>
      </c>
      <c r="G310" s="1" t="s">
        <v>17</v>
      </c>
      <c r="H310" s="3">
        <v>0.4</v>
      </c>
      <c r="I310" s="4">
        <v>1500</v>
      </c>
      <c r="J310" s="5">
        <f t="shared" si="2"/>
        <v>600</v>
      </c>
      <c r="K310" s="5">
        <f t="shared" si="3"/>
        <v>210</v>
      </c>
      <c r="L310" s="6">
        <v>0.35</v>
      </c>
    </row>
    <row r="311" spans="1:12">
      <c r="A311" s="1" t="s">
        <v>12</v>
      </c>
      <c r="B311" s="1">
        <v>1185732</v>
      </c>
      <c r="C311" s="2">
        <v>44301</v>
      </c>
      <c r="D311" s="1" t="s">
        <v>31</v>
      </c>
      <c r="E311" s="1" t="s">
        <v>32</v>
      </c>
      <c r="F311" s="1" t="s">
        <v>33</v>
      </c>
      <c r="G311" s="1" t="s">
        <v>18</v>
      </c>
      <c r="H311" s="3">
        <v>0.45</v>
      </c>
      <c r="I311" s="4">
        <v>750</v>
      </c>
      <c r="J311" s="5">
        <f t="shared" si="2"/>
        <v>337.5</v>
      </c>
      <c r="K311" s="5">
        <f t="shared" si="3"/>
        <v>135</v>
      </c>
      <c r="L311" s="6">
        <v>0.4</v>
      </c>
    </row>
    <row r="312" spans="1:12">
      <c r="A312" s="1" t="s">
        <v>12</v>
      </c>
      <c r="B312" s="1">
        <v>1185732</v>
      </c>
      <c r="C312" s="2">
        <v>44301</v>
      </c>
      <c r="D312" s="1" t="s">
        <v>31</v>
      </c>
      <c r="E312" s="1" t="s">
        <v>32</v>
      </c>
      <c r="F312" s="1" t="s">
        <v>33</v>
      </c>
      <c r="G312" s="1" t="s">
        <v>19</v>
      </c>
      <c r="H312" s="3">
        <v>0.6</v>
      </c>
      <c r="I312" s="4">
        <v>1000</v>
      </c>
      <c r="J312" s="5">
        <f t="shared" si="2"/>
        <v>600</v>
      </c>
      <c r="K312" s="5">
        <f t="shared" si="3"/>
        <v>210</v>
      </c>
      <c r="L312" s="6">
        <v>0.35</v>
      </c>
    </row>
    <row r="313" spans="1:12">
      <c r="A313" s="1" t="s">
        <v>12</v>
      </c>
      <c r="B313" s="1">
        <v>1185732</v>
      </c>
      <c r="C313" s="2">
        <v>44301</v>
      </c>
      <c r="D313" s="1" t="s">
        <v>31</v>
      </c>
      <c r="E313" s="1" t="s">
        <v>32</v>
      </c>
      <c r="F313" s="1" t="s">
        <v>33</v>
      </c>
      <c r="G313" s="1" t="s">
        <v>20</v>
      </c>
      <c r="H313" s="3">
        <v>0.5</v>
      </c>
      <c r="I313" s="4">
        <v>2250</v>
      </c>
      <c r="J313" s="5">
        <f t="shared" si="2"/>
        <v>1125</v>
      </c>
      <c r="K313" s="5">
        <f t="shared" si="3"/>
        <v>562.5</v>
      </c>
      <c r="L313" s="6">
        <v>0.5</v>
      </c>
    </row>
    <row r="314" spans="1:12">
      <c r="A314" s="1" t="s">
        <v>12</v>
      </c>
      <c r="B314" s="1">
        <v>1185732</v>
      </c>
      <c r="C314" s="2">
        <v>44332</v>
      </c>
      <c r="D314" s="1" t="s">
        <v>31</v>
      </c>
      <c r="E314" s="1" t="s">
        <v>32</v>
      </c>
      <c r="F314" s="1" t="s">
        <v>33</v>
      </c>
      <c r="G314" s="1" t="s">
        <v>15</v>
      </c>
      <c r="H314" s="3">
        <v>0.6</v>
      </c>
      <c r="I314" s="4">
        <v>4950</v>
      </c>
      <c r="J314" s="5">
        <f t="shared" si="2"/>
        <v>2970</v>
      </c>
      <c r="K314" s="5">
        <f t="shared" si="3"/>
        <v>1188</v>
      </c>
      <c r="L314" s="6">
        <v>0.4</v>
      </c>
    </row>
    <row r="315" spans="1:12">
      <c r="A315" s="1" t="s">
        <v>12</v>
      </c>
      <c r="B315" s="1">
        <v>1185732</v>
      </c>
      <c r="C315" s="2">
        <v>44332</v>
      </c>
      <c r="D315" s="1" t="s">
        <v>31</v>
      </c>
      <c r="E315" s="1" t="s">
        <v>32</v>
      </c>
      <c r="F315" s="1" t="s">
        <v>33</v>
      </c>
      <c r="G315" s="1" t="s">
        <v>16</v>
      </c>
      <c r="H315" s="3">
        <v>0.55000000000000004</v>
      </c>
      <c r="I315" s="4">
        <v>2000</v>
      </c>
      <c r="J315" s="5">
        <f t="shared" si="2"/>
        <v>1100</v>
      </c>
      <c r="K315" s="5">
        <f t="shared" si="3"/>
        <v>385</v>
      </c>
      <c r="L315" s="6">
        <v>0.35</v>
      </c>
    </row>
    <row r="316" spans="1:12">
      <c r="A316" s="1" t="s">
        <v>12</v>
      </c>
      <c r="B316" s="1">
        <v>1185732</v>
      </c>
      <c r="C316" s="2">
        <v>44332</v>
      </c>
      <c r="D316" s="1" t="s">
        <v>31</v>
      </c>
      <c r="E316" s="1" t="s">
        <v>32</v>
      </c>
      <c r="F316" s="1" t="s">
        <v>33</v>
      </c>
      <c r="G316" s="1" t="s">
        <v>17</v>
      </c>
      <c r="H316" s="3">
        <v>0.5</v>
      </c>
      <c r="I316" s="4">
        <v>1750</v>
      </c>
      <c r="J316" s="5">
        <f t="shared" si="2"/>
        <v>875</v>
      </c>
      <c r="K316" s="5">
        <f t="shared" si="3"/>
        <v>306.25</v>
      </c>
      <c r="L316" s="6">
        <v>0.35</v>
      </c>
    </row>
    <row r="317" spans="1:12">
      <c r="A317" s="1" t="s">
        <v>12</v>
      </c>
      <c r="B317" s="1">
        <v>1185732</v>
      </c>
      <c r="C317" s="2">
        <v>44332</v>
      </c>
      <c r="D317" s="1" t="s">
        <v>31</v>
      </c>
      <c r="E317" s="1" t="s">
        <v>32</v>
      </c>
      <c r="F317" s="1" t="s">
        <v>33</v>
      </c>
      <c r="G317" s="1" t="s">
        <v>18</v>
      </c>
      <c r="H317" s="3">
        <v>0.5</v>
      </c>
      <c r="I317" s="4">
        <v>1000</v>
      </c>
      <c r="J317" s="5">
        <f t="shared" si="2"/>
        <v>500</v>
      </c>
      <c r="K317" s="5">
        <f t="shared" si="3"/>
        <v>200</v>
      </c>
      <c r="L317" s="6">
        <v>0.4</v>
      </c>
    </row>
    <row r="318" spans="1:12">
      <c r="A318" s="1" t="s">
        <v>12</v>
      </c>
      <c r="B318" s="1">
        <v>1185732</v>
      </c>
      <c r="C318" s="2">
        <v>44332</v>
      </c>
      <c r="D318" s="1" t="s">
        <v>31</v>
      </c>
      <c r="E318" s="1" t="s">
        <v>32</v>
      </c>
      <c r="F318" s="1" t="s">
        <v>33</v>
      </c>
      <c r="G318" s="1" t="s">
        <v>19</v>
      </c>
      <c r="H318" s="3">
        <v>0.6</v>
      </c>
      <c r="I318" s="4">
        <v>1250</v>
      </c>
      <c r="J318" s="5">
        <f t="shared" si="2"/>
        <v>750</v>
      </c>
      <c r="K318" s="5">
        <f t="shared" si="3"/>
        <v>262.5</v>
      </c>
      <c r="L318" s="6">
        <v>0.35</v>
      </c>
    </row>
    <row r="319" spans="1:12">
      <c r="A319" s="1" t="s">
        <v>12</v>
      </c>
      <c r="B319" s="1">
        <v>1185732</v>
      </c>
      <c r="C319" s="2">
        <v>44332</v>
      </c>
      <c r="D319" s="1" t="s">
        <v>31</v>
      </c>
      <c r="E319" s="1" t="s">
        <v>32</v>
      </c>
      <c r="F319" s="1" t="s">
        <v>33</v>
      </c>
      <c r="G319" s="1" t="s">
        <v>20</v>
      </c>
      <c r="H319" s="3">
        <v>0.65</v>
      </c>
      <c r="I319" s="4">
        <v>2500</v>
      </c>
      <c r="J319" s="5">
        <f t="shared" si="2"/>
        <v>1625</v>
      </c>
      <c r="K319" s="5">
        <f t="shared" si="3"/>
        <v>812.5</v>
      </c>
      <c r="L319" s="6">
        <v>0.5</v>
      </c>
    </row>
    <row r="320" spans="1:12">
      <c r="A320" s="1" t="s">
        <v>12</v>
      </c>
      <c r="B320" s="1">
        <v>1185732</v>
      </c>
      <c r="C320" s="2">
        <v>44362</v>
      </c>
      <c r="D320" s="1" t="s">
        <v>31</v>
      </c>
      <c r="E320" s="1" t="s">
        <v>32</v>
      </c>
      <c r="F320" s="1" t="s">
        <v>33</v>
      </c>
      <c r="G320" s="1" t="s">
        <v>15</v>
      </c>
      <c r="H320" s="3">
        <v>0.5</v>
      </c>
      <c r="I320" s="4">
        <v>5000</v>
      </c>
      <c r="J320" s="5">
        <f t="shared" si="2"/>
        <v>2500</v>
      </c>
      <c r="K320" s="5">
        <f t="shared" si="3"/>
        <v>1000</v>
      </c>
      <c r="L320" s="6">
        <v>0.4</v>
      </c>
    </row>
    <row r="321" spans="1:12">
      <c r="A321" s="1" t="s">
        <v>12</v>
      </c>
      <c r="B321" s="1">
        <v>1185732</v>
      </c>
      <c r="C321" s="2">
        <v>44362</v>
      </c>
      <c r="D321" s="1" t="s">
        <v>31</v>
      </c>
      <c r="E321" s="1" t="s">
        <v>32</v>
      </c>
      <c r="F321" s="1" t="s">
        <v>33</v>
      </c>
      <c r="G321" s="1" t="s">
        <v>16</v>
      </c>
      <c r="H321" s="3">
        <v>0.45000000000000007</v>
      </c>
      <c r="I321" s="4">
        <v>2500</v>
      </c>
      <c r="J321" s="5">
        <f t="shared" si="2"/>
        <v>1125.0000000000002</v>
      </c>
      <c r="K321" s="5">
        <f t="shared" si="3"/>
        <v>393.75000000000006</v>
      </c>
      <c r="L321" s="6">
        <v>0.35</v>
      </c>
    </row>
    <row r="322" spans="1:12">
      <c r="A322" s="1" t="s">
        <v>12</v>
      </c>
      <c r="B322" s="1">
        <v>1185732</v>
      </c>
      <c r="C322" s="2">
        <v>44362</v>
      </c>
      <c r="D322" s="1" t="s">
        <v>31</v>
      </c>
      <c r="E322" s="1" t="s">
        <v>32</v>
      </c>
      <c r="F322" s="1" t="s">
        <v>33</v>
      </c>
      <c r="G322" s="1" t="s">
        <v>17</v>
      </c>
      <c r="H322" s="3">
        <v>0.4</v>
      </c>
      <c r="I322" s="4">
        <v>2000</v>
      </c>
      <c r="J322" s="5">
        <f t="shared" si="2"/>
        <v>800</v>
      </c>
      <c r="K322" s="5">
        <f t="shared" si="3"/>
        <v>280</v>
      </c>
      <c r="L322" s="6">
        <v>0.35</v>
      </c>
    </row>
    <row r="323" spans="1:12">
      <c r="A323" s="1" t="s">
        <v>12</v>
      </c>
      <c r="B323" s="1">
        <v>1185732</v>
      </c>
      <c r="C323" s="2">
        <v>44362</v>
      </c>
      <c r="D323" s="1" t="s">
        <v>31</v>
      </c>
      <c r="E323" s="1" t="s">
        <v>32</v>
      </c>
      <c r="F323" s="1" t="s">
        <v>33</v>
      </c>
      <c r="G323" s="1" t="s">
        <v>18</v>
      </c>
      <c r="H323" s="3">
        <v>0.4</v>
      </c>
      <c r="I323" s="4">
        <v>1750</v>
      </c>
      <c r="J323" s="5">
        <f t="shared" si="2"/>
        <v>700</v>
      </c>
      <c r="K323" s="5">
        <f t="shared" si="3"/>
        <v>280</v>
      </c>
      <c r="L323" s="6">
        <v>0.4</v>
      </c>
    </row>
    <row r="324" spans="1:12">
      <c r="A324" s="1" t="s">
        <v>12</v>
      </c>
      <c r="B324" s="1">
        <v>1185732</v>
      </c>
      <c r="C324" s="2">
        <v>44362</v>
      </c>
      <c r="D324" s="1" t="s">
        <v>31</v>
      </c>
      <c r="E324" s="1" t="s">
        <v>32</v>
      </c>
      <c r="F324" s="1" t="s">
        <v>33</v>
      </c>
      <c r="G324" s="1" t="s">
        <v>19</v>
      </c>
      <c r="H324" s="3">
        <v>0.5</v>
      </c>
      <c r="I324" s="4">
        <v>1750</v>
      </c>
      <c r="J324" s="5">
        <f t="shared" si="2"/>
        <v>875</v>
      </c>
      <c r="K324" s="5">
        <f t="shared" si="3"/>
        <v>306.25</v>
      </c>
      <c r="L324" s="6">
        <v>0.35</v>
      </c>
    </row>
    <row r="325" spans="1:12">
      <c r="A325" s="1" t="s">
        <v>12</v>
      </c>
      <c r="B325" s="1">
        <v>1185732</v>
      </c>
      <c r="C325" s="2">
        <v>44362</v>
      </c>
      <c r="D325" s="1" t="s">
        <v>31</v>
      </c>
      <c r="E325" s="1" t="s">
        <v>32</v>
      </c>
      <c r="F325" s="1" t="s">
        <v>33</v>
      </c>
      <c r="G325" s="1" t="s">
        <v>20</v>
      </c>
      <c r="H325" s="3">
        <v>0.55000000000000004</v>
      </c>
      <c r="I325" s="4">
        <v>3500</v>
      </c>
      <c r="J325" s="5">
        <f t="shared" si="2"/>
        <v>1925.0000000000002</v>
      </c>
      <c r="K325" s="5">
        <f t="shared" si="3"/>
        <v>962.50000000000011</v>
      </c>
      <c r="L325" s="6">
        <v>0.5</v>
      </c>
    </row>
    <row r="326" spans="1:12">
      <c r="A326" s="1" t="s">
        <v>12</v>
      </c>
      <c r="B326" s="1">
        <v>1185732</v>
      </c>
      <c r="C326" s="2">
        <v>44391</v>
      </c>
      <c r="D326" s="1" t="s">
        <v>31</v>
      </c>
      <c r="E326" s="1" t="s">
        <v>32</v>
      </c>
      <c r="F326" s="1" t="s">
        <v>33</v>
      </c>
      <c r="G326" s="1" t="s">
        <v>15</v>
      </c>
      <c r="H326" s="3">
        <v>0.5</v>
      </c>
      <c r="I326" s="4">
        <v>5750</v>
      </c>
      <c r="J326" s="5">
        <f t="shared" si="2"/>
        <v>2875</v>
      </c>
      <c r="K326" s="5">
        <f t="shared" si="3"/>
        <v>1150</v>
      </c>
      <c r="L326" s="6">
        <v>0.4</v>
      </c>
    </row>
    <row r="327" spans="1:12">
      <c r="A327" s="1" t="s">
        <v>12</v>
      </c>
      <c r="B327" s="1">
        <v>1185732</v>
      </c>
      <c r="C327" s="2">
        <v>44391</v>
      </c>
      <c r="D327" s="1" t="s">
        <v>31</v>
      </c>
      <c r="E327" s="1" t="s">
        <v>32</v>
      </c>
      <c r="F327" s="1" t="s">
        <v>33</v>
      </c>
      <c r="G327" s="1" t="s">
        <v>16</v>
      </c>
      <c r="H327" s="3">
        <v>0.45000000000000007</v>
      </c>
      <c r="I327" s="4">
        <v>3250</v>
      </c>
      <c r="J327" s="5">
        <f t="shared" si="2"/>
        <v>1462.5000000000002</v>
      </c>
      <c r="K327" s="5">
        <f t="shared" si="3"/>
        <v>511.87500000000006</v>
      </c>
      <c r="L327" s="6">
        <v>0.35</v>
      </c>
    </row>
    <row r="328" spans="1:12">
      <c r="A328" s="1" t="s">
        <v>12</v>
      </c>
      <c r="B328" s="1">
        <v>1185732</v>
      </c>
      <c r="C328" s="2">
        <v>44391</v>
      </c>
      <c r="D328" s="1" t="s">
        <v>31</v>
      </c>
      <c r="E328" s="1" t="s">
        <v>32</v>
      </c>
      <c r="F328" s="1" t="s">
        <v>33</v>
      </c>
      <c r="G328" s="1" t="s">
        <v>17</v>
      </c>
      <c r="H328" s="3">
        <v>0.4</v>
      </c>
      <c r="I328" s="4">
        <v>2500</v>
      </c>
      <c r="J328" s="5">
        <f t="shared" si="2"/>
        <v>1000</v>
      </c>
      <c r="K328" s="5">
        <f t="shared" si="3"/>
        <v>350</v>
      </c>
      <c r="L328" s="6">
        <v>0.35</v>
      </c>
    </row>
    <row r="329" spans="1:12">
      <c r="A329" s="1" t="s">
        <v>12</v>
      </c>
      <c r="B329" s="1">
        <v>1185732</v>
      </c>
      <c r="C329" s="2">
        <v>44391</v>
      </c>
      <c r="D329" s="1" t="s">
        <v>31</v>
      </c>
      <c r="E329" s="1" t="s">
        <v>32</v>
      </c>
      <c r="F329" s="1" t="s">
        <v>33</v>
      </c>
      <c r="G329" s="1" t="s">
        <v>18</v>
      </c>
      <c r="H329" s="3">
        <v>0.4</v>
      </c>
      <c r="I329" s="4">
        <v>2000</v>
      </c>
      <c r="J329" s="5">
        <f t="shared" si="2"/>
        <v>800</v>
      </c>
      <c r="K329" s="5">
        <f t="shared" si="3"/>
        <v>320</v>
      </c>
      <c r="L329" s="6">
        <v>0.4</v>
      </c>
    </row>
    <row r="330" spans="1:12">
      <c r="A330" s="1" t="s">
        <v>12</v>
      </c>
      <c r="B330" s="1">
        <v>1185732</v>
      </c>
      <c r="C330" s="2">
        <v>44391</v>
      </c>
      <c r="D330" s="1" t="s">
        <v>31</v>
      </c>
      <c r="E330" s="1" t="s">
        <v>32</v>
      </c>
      <c r="F330" s="1" t="s">
        <v>33</v>
      </c>
      <c r="G330" s="1" t="s">
        <v>19</v>
      </c>
      <c r="H330" s="3">
        <v>0.5</v>
      </c>
      <c r="I330" s="4">
        <v>2250</v>
      </c>
      <c r="J330" s="5">
        <f t="shared" si="2"/>
        <v>1125</v>
      </c>
      <c r="K330" s="5">
        <f t="shared" si="3"/>
        <v>393.75</v>
      </c>
      <c r="L330" s="6">
        <v>0.35</v>
      </c>
    </row>
    <row r="331" spans="1:12">
      <c r="A331" s="1" t="s">
        <v>12</v>
      </c>
      <c r="B331" s="1">
        <v>1185732</v>
      </c>
      <c r="C331" s="2">
        <v>44391</v>
      </c>
      <c r="D331" s="1" t="s">
        <v>31</v>
      </c>
      <c r="E331" s="1" t="s">
        <v>32</v>
      </c>
      <c r="F331" s="1" t="s">
        <v>33</v>
      </c>
      <c r="G331" s="1" t="s">
        <v>20</v>
      </c>
      <c r="H331" s="3">
        <v>0.55000000000000004</v>
      </c>
      <c r="I331" s="4">
        <v>4000</v>
      </c>
      <c r="J331" s="5">
        <f t="shared" si="2"/>
        <v>2200</v>
      </c>
      <c r="K331" s="5">
        <f t="shared" si="3"/>
        <v>1100</v>
      </c>
      <c r="L331" s="6">
        <v>0.5</v>
      </c>
    </row>
    <row r="332" spans="1:12">
      <c r="A332" s="1" t="s">
        <v>12</v>
      </c>
      <c r="B332" s="1">
        <v>1185732</v>
      </c>
      <c r="C332" s="2">
        <v>44423</v>
      </c>
      <c r="D332" s="1" t="s">
        <v>31</v>
      </c>
      <c r="E332" s="1" t="s">
        <v>32</v>
      </c>
      <c r="F332" s="1" t="s">
        <v>33</v>
      </c>
      <c r="G332" s="1" t="s">
        <v>15</v>
      </c>
      <c r="H332" s="3">
        <v>0.5</v>
      </c>
      <c r="I332" s="4">
        <v>5500</v>
      </c>
      <c r="J332" s="5">
        <f t="shared" si="2"/>
        <v>2750</v>
      </c>
      <c r="K332" s="5">
        <f t="shared" si="3"/>
        <v>1100</v>
      </c>
      <c r="L332" s="6">
        <v>0.4</v>
      </c>
    </row>
    <row r="333" spans="1:12">
      <c r="A333" s="1" t="s">
        <v>12</v>
      </c>
      <c r="B333" s="1">
        <v>1185732</v>
      </c>
      <c r="C333" s="2">
        <v>44423</v>
      </c>
      <c r="D333" s="1" t="s">
        <v>31</v>
      </c>
      <c r="E333" s="1" t="s">
        <v>32</v>
      </c>
      <c r="F333" s="1" t="s">
        <v>33</v>
      </c>
      <c r="G333" s="1" t="s">
        <v>16</v>
      </c>
      <c r="H333" s="3">
        <v>0.45000000000000007</v>
      </c>
      <c r="I333" s="4">
        <v>3250</v>
      </c>
      <c r="J333" s="5">
        <f t="shared" si="2"/>
        <v>1462.5000000000002</v>
      </c>
      <c r="K333" s="5">
        <f t="shared" si="3"/>
        <v>511.87500000000006</v>
      </c>
      <c r="L333" s="6">
        <v>0.35</v>
      </c>
    </row>
    <row r="334" spans="1:12">
      <c r="A334" s="1" t="s">
        <v>12</v>
      </c>
      <c r="B334" s="1">
        <v>1185732</v>
      </c>
      <c r="C334" s="2">
        <v>44423</v>
      </c>
      <c r="D334" s="1" t="s">
        <v>31</v>
      </c>
      <c r="E334" s="1" t="s">
        <v>32</v>
      </c>
      <c r="F334" s="1" t="s">
        <v>33</v>
      </c>
      <c r="G334" s="1" t="s">
        <v>17</v>
      </c>
      <c r="H334" s="3">
        <v>0.4</v>
      </c>
      <c r="I334" s="4">
        <v>2500</v>
      </c>
      <c r="J334" s="5">
        <f t="shared" si="2"/>
        <v>1000</v>
      </c>
      <c r="K334" s="5">
        <f t="shared" si="3"/>
        <v>350</v>
      </c>
      <c r="L334" s="6">
        <v>0.35</v>
      </c>
    </row>
    <row r="335" spans="1:12">
      <c r="A335" s="1" t="s">
        <v>12</v>
      </c>
      <c r="B335" s="1">
        <v>1185732</v>
      </c>
      <c r="C335" s="2">
        <v>44423</v>
      </c>
      <c r="D335" s="1" t="s">
        <v>31</v>
      </c>
      <c r="E335" s="1" t="s">
        <v>32</v>
      </c>
      <c r="F335" s="1" t="s">
        <v>33</v>
      </c>
      <c r="G335" s="1" t="s">
        <v>18</v>
      </c>
      <c r="H335" s="3">
        <v>0.4</v>
      </c>
      <c r="I335" s="4">
        <v>2250</v>
      </c>
      <c r="J335" s="5">
        <f t="shared" si="2"/>
        <v>900</v>
      </c>
      <c r="K335" s="5">
        <f t="shared" si="3"/>
        <v>360</v>
      </c>
      <c r="L335" s="6">
        <v>0.4</v>
      </c>
    </row>
    <row r="336" spans="1:12">
      <c r="A336" s="1" t="s">
        <v>12</v>
      </c>
      <c r="B336" s="1">
        <v>1185732</v>
      </c>
      <c r="C336" s="2">
        <v>44423</v>
      </c>
      <c r="D336" s="1" t="s">
        <v>31</v>
      </c>
      <c r="E336" s="1" t="s">
        <v>32</v>
      </c>
      <c r="F336" s="1" t="s">
        <v>33</v>
      </c>
      <c r="G336" s="1" t="s">
        <v>19</v>
      </c>
      <c r="H336" s="3">
        <v>0.5</v>
      </c>
      <c r="I336" s="4">
        <v>2000</v>
      </c>
      <c r="J336" s="5">
        <f t="shared" si="2"/>
        <v>1000</v>
      </c>
      <c r="K336" s="5">
        <f t="shared" si="3"/>
        <v>350</v>
      </c>
      <c r="L336" s="6">
        <v>0.35</v>
      </c>
    </row>
    <row r="337" spans="1:12">
      <c r="A337" s="1" t="s">
        <v>12</v>
      </c>
      <c r="B337" s="1">
        <v>1185732</v>
      </c>
      <c r="C337" s="2">
        <v>44423</v>
      </c>
      <c r="D337" s="1" t="s">
        <v>31</v>
      </c>
      <c r="E337" s="1" t="s">
        <v>32</v>
      </c>
      <c r="F337" s="1" t="s">
        <v>33</v>
      </c>
      <c r="G337" s="1" t="s">
        <v>20</v>
      </c>
      <c r="H337" s="3">
        <v>0.55000000000000004</v>
      </c>
      <c r="I337" s="4">
        <v>3750</v>
      </c>
      <c r="J337" s="5">
        <f t="shared" si="2"/>
        <v>2062.5</v>
      </c>
      <c r="K337" s="5">
        <f t="shared" si="3"/>
        <v>1031.25</v>
      </c>
      <c r="L337" s="6">
        <v>0.5</v>
      </c>
    </row>
    <row r="338" spans="1:12">
      <c r="A338" s="1" t="s">
        <v>12</v>
      </c>
      <c r="B338" s="1">
        <v>1185732</v>
      </c>
      <c r="C338" s="2">
        <v>44455</v>
      </c>
      <c r="D338" s="1" t="s">
        <v>31</v>
      </c>
      <c r="E338" s="1" t="s">
        <v>32</v>
      </c>
      <c r="F338" s="1" t="s">
        <v>33</v>
      </c>
      <c r="G338" s="1" t="s">
        <v>15</v>
      </c>
      <c r="H338" s="3">
        <v>0.5</v>
      </c>
      <c r="I338" s="4">
        <v>5000</v>
      </c>
      <c r="J338" s="5">
        <f t="shared" si="2"/>
        <v>2500</v>
      </c>
      <c r="K338" s="5">
        <f t="shared" si="3"/>
        <v>1000</v>
      </c>
      <c r="L338" s="6">
        <v>0.4</v>
      </c>
    </row>
    <row r="339" spans="1:12">
      <c r="A339" s="1" t="s">
        <v>12</v>
      </c>
      <c r="B339" s="1">
        <v>1185732</v>
      </c>
      <c r="C339" s="2">
        <v>44455</v>
      </c>
      <c r="D339" s="1" t="s">
        <v>31</v>
      </c>
      <c r="E339" s="1" t="s">
        <v>32</v>
      </c>
      <c r="F339" s="1" t="s">
        <v>33</v>
      </c>
      <c r="G339" s="1" t="s">
        <v>16</v>
      </c>
      <c r="H339" s="3">
        <v>0.45000000000000007</v>
      </c>
      <c r="I339" s="4">
        <v>3000</v>
      </c>
      <c r="J339" s="5">
        <f t="shared" si="2"/>
        <v>1350.0000000000002</v>
      </c>
      <c r="K339" s="5">
        <f t="shared" si="3"/>
        <v>472.50000000000006</v>
      </c>
      <c r="L339" s="6">
        <v>0.35</v>
      </c>
    </row>
    <row r="340" spans="1:12">
      <c r="A340" s="1" t="s">
        <v>12</v>
      </c>
      <c r="B340" s="1">
        <v>1185732</v>
      </c>
      <c r="C340" s="2">
        <v>44455</v>
      </c>
      <c r="D340" s="1" t="s">
        <v>31</v>
      </c>
      <c r="E340" s="1" t="s">
        <v>32</v>
      </c>
      <c r="F340" s="1" t="s">
        <v>33</v>
      </c>
      <c r="G340" s="1" t="s">
        <v>17</v>
      </c>
      <c r="H340" s="3">
        <v>0.4</v>
      </c>
      <c r="I340" s="4">
        <v>2000</v>
      </c>
      <c r="J340" s="5">
        <f t="shared" si="2"/>
        <v>800</v>
      </c>
      <c r="K340" s="5">
        <f t="shared" si="3"/>
        <v>280</v>
      </c>
      <c r="L340" s="6">
        <v>0.35</v>
      </c>
    </row>
    <row r="341" spans="1:12">
      <c r="A341" s="1" t="s">
        <v>12</v>
      </c>
      <c r="B341" s="1">
        <v>1185732</v>
      </c>
      <c r="C341" s="2">
        <v>44455</v>
      </c>
      <c r="D341" s="1" t="s">
        <v>31</v>
      </c>
      <c r="E341" s="1" t="s">
        <v>32</v>
      </c>
      <c r="F341" s="1" t="s">
        <v>33</v>
      </c>
      <c r="G341" s="1" t="s">
        <v>18</v>
      </c>
      <c r="H341" s="3">
        <v>0.4</v>
      </c>
      <c r="I341" s="4">
        <v>1750</v>
      </c>
      <c r="J341" s="5">
        <f t="shared" si="2"/>
        <v>700</v>
      </c>
      <c r="K341" s="5">
        <f t="shared" si="3"/>
        <v>280</v>
      </c>
      <c r="L341" s="6">
        <v>0.4</v>
      </c>
    </row>
    <row r="342" spans="1:12">
      <c r="A342" s="1" t="s">
        <v>12</v>
      </c>
      <c r="B342" s="1">
        <v>1185732</v>
      </c>
      <c r="C342" s="2">
        <v>44455</v>
      </c>
      <c r="D342" s="1" t="s">
        <v>31</v>
      </c>
      <c r="E342" s="1" t="s">
        <v>32</v>
      </c>
      <c r="F342" s="1" t="s">
        <v>33</v>
      </c>
      <c r="G342" s="1" t="s">
        <v>19</v>
      </c>
      <c r="H342" s="3">
        <v>0.5</v>
      </c>
      <c r="I342" s="4">
        <v>1750</v>
      </c>
      <c r="J342" s="5">
        <f t="shared" si="2"/>
        <v>875</v>
      </c>
      <c r="K342" s="5">
        <f t="shared" si="3"/>
        <v>306.25</v>
      </c>
      <c r="L342" s="6">
        <v>0.35</v>
      </c>
    </row>
    <row r="343" spans="1:12">
      <c r="A343" s="1" t="s">
        <v>12</v>
      </c>
      <c r="B343" s="1">
        <v>1185732</v>
      </c>
      <c r="C343" s="2">
        <v>44455</v>
      </c>
      <c r="D343" s="1" t="s">
        <v>31</v>
      </c>
      <c r="E343" s="1" t="s">
        <v>32</v>
      </c>
      <c r="F343" s="1" t="s">
        <v>33</v>
      </c>
      <c r="G343" s="1" t="s">
        <v>20</v>
      </c>
      <c r="H343" s="3">
        <v>0.55000000000000004</v>
      </c>
      <c r="I343" s="4">
        <v>2500</v>
      </c>
      <c r="J343" s="5">
        <f t="shared" si="2"/>
        <v>1375</v>
      </c>
      <c r="K343" s="5">
        <f t="shared" si="3"/>
        <v>687.5</v>
      </c>
      <c r="L343" s="6">
        <v>0.5</v>
      </c>
    </row>
    <row r="344" spans="1:12">
      <c r="A344" s="1" t="s">
        <v>12</v>
      </c>
      <c r="B344" s="1">
        <v>1185732</v>
      </c>
      <c r="C344" s="2">
        <v>44484</v>
      </c>
      <c r="D344" s="1" t="s">
        <v>31</v>
      </c>
      <c r="E344" s="1" t="s">
        <v>32</v>
      </c>
      <c r="F344" s="1" t="s">
        <v>33</v>
      </c>
      <c r="G344" s="1" t="s">
        <v>15</v>
      </c>
      <c r="H344" s="3">
        <v>0.6</v>
      </c>
      <c r="I344" s="4">
        <v>4250</v>
      </c>
      <c r="J344" s="5">
        <f t="shared" si="2"/>
        <v>2550</v>
      </c>
      <c r="K344" s="5">
        <f t="shared" si="3"/>
        <v>1020</v>
      </c>
      <c r="L344" s="6">
        <v>0.4</v>
      </c>
    </row>
    <row r="345" spans="1:12">
      <c r="A345" s="1" t="s">
        <v>12</v>
      </c>
      <c r="B345" s="1">
        <v>1185732</v>
      </c>
      <c r="C345" s="2">
        <v>44484</v>
      </c>
      <c r="D345" s="1" t="s">
        <v>31</v>
      </c>
      <c r="E345" s="1" t="s">
        <v>32</v>
      </c>
      <c r="F345" s="1" t="s">
        <v>33</v>
      </c>
      <c r="G345" s="1" t="s">
        <v>16</v>
      </c>
      <c r="H345" s="3">
        <v>0.5</v>
      </c>
      <c r="I345" s="4">
        <v>2500</v>
      </c>
      <c r="J345" s="5">
        <f t="shared" si="2"/>
        <v>1250</v>
      </c>
      <c r="K345" s="5">
        <f t="shared" si="3"/>
        <v>437.5</v>
      </c>
      <c r="L345" s="6">
        <v>0.35</v>
      </c>
    </row>
    <row r="346" spans="1:12">
      <c r="A346" s="1" t="s">
        <v>12</v>
      </c>
      <c r="B346" s="1">
        <v>1185732</v>
      </c>
      <c r="C346" s="2">
        <v>44484</v>
      </c>
      <c r="D346" s="1" t="s">
        <v>31</v>
      </c>
      <c r="E346" s="1" t="s">
        <v>32</v>
      </c>
      <c r="F346" s="1" t="s">
        <v>33</v>
      </c>
      <c r="G346" s="1" t="s">
        <v>17</v>
      </c>
      <c r="H346" s="3">
        <v>0.5</v>
      </c>
      <c r="I346" s="4">
        <v>1500</v>
      </c>
      <c r="J346" s="5">
        <f t="shared" si="2"/>
        <v>750</v>
      </c>
      <c r="K346" s="5">
        <f t="shared" si="3"/>
        <v>262.5</v>
      </c>
      <c r="L346" s="6">
        <v>0.35</v>
      </c>
    </row>
    <row r="347" spans="1:12">
      <c r="A347" s="1" t="s">
        <v>12</v>
      </c>
      <c r="B347" s="1">
        <v>1185732</v>
      </c>
      <c r="C347" s="2">
        <v>44484</v>
      </c>
      <c r="D347" s="1" t="s">
        <v>31</v>
      </c>
      <c r="E347" s="1" t="s">
        <v>32</v>
      </c>
      <c r="F347" s="1" t="s">
        <v>33</v>
      </c>
      <c r="G347" s="1" t="s">
        <v>18</v>
      </c>
      <c r="H347" s="3">
        <v>0.5</v>
      </c>
      <c r="I347" s="4">
        <v>1250</v>
      </c>
      <c r="J347" s="5">
        <f t="shared" si="2"/>
        <v>625</v>
      </c>
      <c r="K347" s="5">
        <f t="shared" si="3"/>
        <v>250</v>
      </c>
      <c r="L347" s="6">
        <v>0.4</v>
      </c>
    </row>
    <row r="348" spans="1:12">
      <c r="A348" s="1" t="s">
        <v>12</v>
      </c>
      <c r="B348" s="1">
        <v>1185732</v>
      </c>
      <c r="C348" s="2">
        <v>44484</v>
      </c>
      <c r="D348" s="1" t="s">
        <v>31</v>
      </c>
      <c r="E348" s="1" t="s">
        <v>32</v>
      </c>
      <c r="F348" s="1" t="s">
        <v>33</v>
      </c>
      <c r="G348" s="1" t="s">
        <v>19</v>
      </c>
      <c r="H348" s="3">
        <v>0.6</v>
      </c>
      <c r="I348" s="4">
        <v>1250</v>
      </c>
      <c r="J348" s="5">
        <f t="shared" si="2"/>
        <v>750</v>
      </c>
      <c r="K348" s="5">
        <f t="shared" si="3"/>
        <v>262.5</v>
      </c>
      <c r="L348" s="6">
        <v>0.35</v>
      </c>
    </row>
    <row r="349" spans="1:12">
      <c r="A349" s="1" t="s">
        <v>12</v>
      </c>
      <c r="B349" s="1">
        <v>1185732</v>
      </c>
      <c r="C349" s="2">
        <v>44484</v>
      </c>
      <c r="D349" s="1" t="s">
        <v>31</v>
      </c>
      <c r="E349" s="1" t="s">
        <v>32</v>
      </c>
      <c r="F349" s="1" t="s">
        <v>33</v>
      </c>
      <c r="G349" s="1" t="s">
        <v>20</v>
      </c>
      <c r="H349" s="3">
        <v>0.64999999999999991</v>
      </c>
      <c r="I349" s="4">
        <v>2500</v>
      </c>
      <c r="J349" s="5">
        <f t="shared" si="2"/>
        <v>1624.9999999999998</v>
      </c>
      <c r="K349" s="5">
        <f t="shared" si="3"/>
        <v>812.49999999999989</v>
      </c>
      <c r="L349" s="6">
        <v>0.5</v>
      </c>
    </row>
    <row r="350" spans="1:12">
      <c r="A350" s="1" t="s">
        <v>12</v>
      </c>
      <c r="B350" s="1">
        <v>1185732</v>
      </c>
      <c r="C350" s="2">
        <v>44515</v>
      </c>
      <c r="D350" s="1" t="s">
        <v>31</v>
      </c>
      <c r="E350" s="1" t="s">
        <v>32</v>
      </c>
      <c r="F350" s="1" t="s">
        <v>33</v>
      </c>
      <c r="G350" s="1" t="s">
        <v>15</v>
      </c>
      <c r="H350" s="3">
        <v>0.6</v>
      </c>
      <c r="I350" s="4">
        <v>4000</v>
      </c>
      <c r="J350" s="5">
        <f t="shared" si="2"/>
        <v>2400</v>
      </c>
      <c r="K350" s="5">
        <f t="shared" si="3"/>
        <v>960</v>
      </c>
      <c r="L350" s="6">
        <v>0.4</v>
      </c>
    </row>
    <row r="351" spans="1:12">
      <c r="A351" s="1" t="s">
        <v>12</v>
      </c>
      <c r="B351" s="1">
        <v>1185732</v>
      </c>
      <c r="C351" s="2">
        <v>44515</v>
      </c>
      <c r="D351" s="1" t="s">
        <v>31</v>
      </c>
      <c r="E351" s="1" t="s">
        <v>32</v>
      </c>
      <c r="F351" s="1" t="s">
        <v>33</v>
      </c>
      <c r="G351" s="1" t="s">
        <v>16</v>
      </c>
      <c r="H351" s="3">
        <v>0.5</v>
      </c>
      <c r="I351" s="4">
        <v>2500</v>
      </c>
      <c r="J351" s="5">
        <f t="shared" si="2"/>
        <v>1250</v>
      </c>
      <c r="K351" s="5">
        <f t="shared" si="3"/>
        <v>437.5</v>
      </c>
      <c r="L351" s="6">
        <v>0.35</v>
      </c>
    </row>
    <row r="352" spans="1:12">
      <c r="A352" s="1" t="s">
        <v>12</v>
      </c>
      <c r="B352" s="1">
        <v>1185732</v>
      </c>
      <c r="C352" s="2">
        <v>44515</v>
      </c>
      <c r="D352" s="1" t="s">
        <v>31</v>
      </c>
      <c r="E352" s="1" t="s">
        <v>32</v>
      </c>
      <c r="F352" s="1" t="s">
        <v>33</v>
      </c>
      <c r="G352" s="1" t="s">
        <v>17</v>
      </c>
      <c r="H352" s="3">
        <v>0.5</v>
      </c>
      <c r="I352" s="4">
        <v>1950</v>
      </c>
      <c r="J352" s="5">
        <f t="shared" si="2"/>
        <v>975</v>
      </c>
      <c r="K352" s="5">
        <f t="shared" si="3"/>
        <v>341.25</v>
      </c>
      <c r="L352" s="6">
        <v>0.35</v>
      </c>
    </row>
    <row r="353" spans="1:12">
      <c r="A353" s="1" t="s">
        <v>12</v>
      </c>
      <c r="B353" s="1">
        <v>1185732</v>
      </c>
      <c r="C353" s="2">
        <v>44515</v>
      </c>
      <c r="D353" s="1" t="s">
        <v>31</v>
      </c>
      <c r="E353" s="1" t="s">
        <v>32</v>
      </c>
      <c r="F353" s="1" t="s">
        <v>33</v>
      </c>
      <c r="G353" s="1" t="s">
        <v>18</v>
      </c>
      <c r="H353" s="3">
        <v>0.5</v>
      </c>
      <c r="I353" s="4">
        <v>1750</v>
      </c>
      <c r="J353" s="5">
        <f t="shared" si="2"/>
        <v>875</v>
      </c>
      <c r="K353" s="5">
        <f t="shared" si="3"/>
        <v>350</v>
      </c>
      <c r="L353" s="6">
        <v>0.4</v>
      </c>
    </row>
    <row r="354" spans="1:12">
      <c r="A354" s="1" t="s">
        <v>12</v>
      </c>
      <c r="B354" s="1">
        <v>1185732</v>
      </c>
      <c r="C354" s="2">
        <v>44515</v>
      </c>
      <c r="D354" s="1" t="s">
        <v>31</v>
      </c>
      <c r="E354" s="1" t="s">
        <v>32</v>
      </c>
      <c r="F354" s="1" t="s">
        <v>33</v>
      </c>
      <c r="G354" s="1" t="s">
        <v>19</v>
      </c>
      <c r="H354" s="3">
        <v>0.6</v>
      </c>
      <c r="I354" s="4">
        <v>1500</v>
      </c>
      <c r="J354" s="5">
        <f t="shared" si="2"/>
        <v>900</v>
      </c>
      <c r="K354" s="5">
        <f t="shared" si="3"/>
        <v>315</v>
      </c>
      <c r="L354" s="6">
        <v>0.35</v>
      </c>
    </row>
    <row r="355" spans="1:12">
      <c r="A355" s="1" t="s">
        <v>12</v>
      </c>
      <c r="B355" s="1">
        <v>1185732</v>
      </c>
      <c r="C355" s="2">
        <v>44515</v>
      </c>
      <c r="D355" s="1" t="s">
        <v>31</v>
      </c>
      <c r="E355" s="1" t="s">
        <v>32</v>
      </c>
      <c r="F355" s="1" t="s">
        <v>33</v>
      </c>
      <c r="G355" s="1" t="s">
        <v>20</v>
      </c>
      <c r="H355" s="3">
        <v>0.64999999999999991</v>
      </c>
      <c r="I355" s="4">
        <v>2500</v>
      </c>
      <c r="J355" s="5">
        <f t="shared" si="2"/>
        <v>1624.9999999999998</v>
      </c>
      <c r="K355" s="5">
        <f t="shared" si="3"/>
        <v>812.49999999999989</v>
      </c>
      <c r="L355" s="6">
        <v>0.5</v>
      </c>
    </row>
    <row r="356" spans="1:12">
      <c r="A356" s="1" t="s">
        <v>12</v>
      </c>
      <c r="B356" s="1">
        <v>1185732</v>
      </c>
      <c r="C356" s="2">
        <v>44544</v>
      </c>
      <c r="D356" s="1" t="s">
        <v>31</v>
      </c>
      <c r="E356" s="1" t="s">
        <v>32</v>
      </c>
      <c r="F356" s="1" t="s">
        <v>33</v>
      </c>
      <c r="G356" s="1" t="s">
        <v>15</v>
      </c>
      <c r="H356" s="3">
        <v>0.6</v>
      </c>
      <c r="I356" s="4">
        <v>5000</v>
      </c>
      <c r="J356" s="5">
        <f t="shared" si="2"/>
        <v>3000</v>
      </c>
      <c r="K356" s="5">
        <f t="shared" si="3"/>
        <v>1200</v>
      </c>
      <c r="L356" s="6">
        <v>0.4</v>
      </c>
    </row>
    <row r="357" spans="1:12">
      <c r="A357" s="1" t="s">
        <v>12</v>
      </c>
      <c r="B357" s="1">
        <v>1185732</v>
      </c>
      <c r="C357" s="2">
        <v>44544</v>
      </c>
      <c r="D357" s="1" t="s">
        <v>31</v>
      </c>
      <c r="E357" s="1" t="s">
        <v>32</v>
      </c>
      <c r="F357" s="1" t="s">
        <v>33</v>
      </c>
      <c r="G357" s="1" t="s">
        <v>16</v>
      </c>
      <c r="H357" s="3">
        <v>0.5</v>
      </c>
      <c r="I357" s="4">
        <v>3000</v>
      </c>
      <c r="J357" s="5">
        <f t="shared" si="2"/>
        <v>1500</v>
      </c>
      <c r="K357" s="5">
        <f t="shared" si="3"/>
        <v>525</v>
      </c>
      <c r="L357" s="6">
        <v>0.35</v>
      </c>
    </row>
    <row r="358" spans="1:12">
      <c r="A358" s="1" t="s">
        <v>12</v>
      </c>
      <c r="B358" s="1">
        <v>1185732</v>
      </c>
      <c r="C358" s="2">
        <v>44544</v>
      </c>
      <c r="D358" s="1" t="s">
        <v>31</v>
      </c>
      <c r="E358" s="1" t="s">
        <v>32</v>
      </c>
      <c r="F358" s="1" t="s">
        <v>33</v>
      </c>
      <c r="G358" s="1" t="s">
        <v>17</v>
      </c>
      <c r="H358" s="3">
        <v>0.5</v>
      </c>
      <c r="I358" s="4">
        <v>2500</v>
      </c>
      <c r="J358" s="5">
        <f t="shared" si="2"/>
        <v>1250</v>
      </c>
      <c r="K358" s="5">
        <f t="shared" si="3"/>
        <v>437.5</v>
      </c>
      <c r="L358" s="6">
        <v>0.35</v>
      </c>
    </row>
    <row r="359" spans="1:12">
      <c r="A359" s="1" t="s">
        <v>12</v>
      </c>
      <c r="B359" s="1">
        <v>1185732</v>
      </c>
      <c r="C359" s="2">
        <v>44544</v>
      </c>
      <c r="D359" s="1" t="s">
        <v>31</v>
      </c>
      <c r="E359" s="1" t="s">
        <v>32</v>
      </c>
      <c r="F359" s="1" t="s">
        <v>33</v>
      </c>
      <c r="G359" s="1" t="s">
        <v>18</v>
      </c>
      <c r="H359" s="3">
        <v>0.5</v>
      </c>
      <c r="I359" s="4">
        <v>2000</v>
      </c>
      <c r="J359" s="5">
        <f t="shared" si="2"/>
        <v>1000</v>
      </c>
      <c r="K359" s="5">
        <f t="shared" si="3"/>
        <v>400</v>
      </c>
      <c r="L359" s="6">
        <v>0.4</v>
      </c>
    </row>
    <row r="360" spans="1:12">
      <c r="A360" s="1" t="s">
        <v>12</v>
      </c>
      <c r="B360" s="1">
        <v>1185732</v>
      </c>
      <c r="C360" s="2">
        <v>44544</v>
      </c>
      <c r="D360" s="1" t="s">
        <v>31</v>
      </c>
      <c r="E360" s="1" t="s">
        <v>32</v>
      </c>
      <c r="F360" s="1" t="s">
        <v>33</v>
      </c>
      <c r="G360" s="1" t="s">
        <v>19</v>
      </c>
      <c r="H360" s="3">
        <v>0.6</v>
      </c>
      <c r="I360" s="4">
        <v>2000</v>
      </c>
      <c r="J360" s="5">
        <f t="shared" si="2"/>
        <v>1200</v>
      </c>
      <c r="K360" s="5">
        <f t="shared" si="3"/>
        <v>420</v>
      </c>
      <c r="L360" s="6">
        <v>0.35</v>
      </c>
    </row>
    <row r="361" spans="1:12">
      <c r="A361" s="1" t="s">
        <v>12</v>
      </c>
      <c r="B361" s="1">
        <v>1185732</v>
      </c>
      <c r="C361" s="2">
        <v>44544</v>
      </c>
      <c r="D361" s="1" t="s">
        <v>31</v>
      </c>
      <c r="E361" s="1" t="s">
        <v>32</v>
      </c>
      <c r="F361" s="1" t="s">
        <v>33</v>
      </c>
      <c r="G361" s="1" t="s">
        <v>20</v>
      </c>
      <c r="H361" s="3">
        <v>0.64999999999999991</v>
      </c>
      <c r="I361" s="4">
        <v>3000</v>
      </c>
      <c r="J361" s="5">
        <f t="shared" si="2"/>
        <v>1949.9999999999998</v>
      </c>
      <c r="K361" s="5">
        <f t="shared" si="3"/>
        <v>974.99999999999989</v>
      </c>
      <c r="L361" s="6">
        <v>0.5</v>
      </c>
    </row>
    <row r="362" spans="1:12">
      <c r="A362" s="1" t="s">
        <v>21</v>
      </c>
      <c r="B362" s="1">
        <v>1197831</v>
      </c>
      <c r="C362" s="2">
        <v>44198</v>
      </c>
      <c r="D362" s="1" t="s">
        <v>22</v>
      </c>
      <c r="E362" s="1" t="s">
        <v>23</v>
      </c>
      <c r="F362" s="1" t="s">
        <v>34</v>
      </c>
      <c r="G362" s="1" t="s">
        <v>15</v>
      </c>
      <c r="H362" s="3">
        <v>0.2</v>
      </c>
      <c r="I362" s="4">
        <v>7250</v>
      </c>
      <c r="J362" s="5">
        <f t="shared" si="2"/>
        <v>1450</v>
      </c>
      <c r="K362" s="5">
        <f t="shared" si="3"/>
        <v>435</v>
      </c>
      <c r="L362" s="6">
        <v>0.3</v>
      </c>
    </row>
    <row r="363" spans="1:12">
      <c r="A363" s="1" t="s">
        <v>21</v>
      </c>
      <c r="B363" s="1">
        <v>1197831</v>
      </c>
      <c r="C363" s="2">
        <v>44198</v>
      </c>
      <c r="D363" s="1" t="s">
        <v>22</v>
      </c>
      <c r="E363" s="1" t="s">
        <v>23</v>
      </c>
      <c r="F363" s="1" t="s">
        <v>34</v>
      </c>
      <c r="G363" s="1" t="s">
        <v>16</v>
      </c>
      <c r="H363" s="3">
        <v>0.3</v>
      </c>
      <c r="I363" s="4">
        <v>7250</v>
      </c>
      <c r="J363" s="5">
        <f t="shared" si="2"/>
        <v>2175</v>
      </c>
      <c r="K363" s="5">
        <f t="shared" si="3"/>
        <v>652.5</v>
      </c>
      <c r="L363" s="6">
        <v>0.3</v>
      </c>
    </row>
    <row r="364" spans="1:12">
      <c r="A364" s="1" t="s">
        <v>21</v>
      </c>
      <c r="B364" s="1">
        <v>1197831</v>
      </c>
      <c r="C364" s="2">
        <v>44198</v>
      </c>
      <c r="D364" s="1" t="s">
        <v>22</v>
      </c>
      <c r="E364" s="1" t="s">
        <v>23</v>
      </c>
      <c r="F364" s="1" t="s">
        <v>34</v>
      </c>
      <c r="G364" s="1" t="s">
        <v>17</v>
      </c>
      <c r="H364" s="3">
        <v>0.3</v>
      </c>
      <c r="I364" s="4">
        <v>5250</v>
      </c>
      <c r="J364" s="5">
        <f t="shared" si="2"/>
        <v>1575</v>
      </c>
      <c r="K364" s="5">
        <f t="shared" si="3"/>
        <v>472.5</v>
      </c>
      <c r="L364" s="6">
        <v>0.3</v>
      </c>
    </row>
    <row r="365" spans="1:12">
      <c r="A365" s="1" t="s">
        <v>21</v>
      </c>
      <c r="B365" s="1">
        <v>1197831</v>
      </c>
      <c r="C365" s="2">
        <v>44198</v>
      </c>
      <c r="D365" s="1" t="s">
        <v>22</v>
      </c>
      <c r="E365" s="1" t="s">
        <v>23</v>
      </c>
      <c r="F365" s="1" t="s">
        <v>34</v>
      </c>
      <c r="G365" s="1" t="s">
        <v>18</v>
      </c>
      <c r="H365" s="3">
        <v>0.35</v>
      </c>
      <c r="I365" s="4">
        <v>5250</v>
      </c>
      <c r="J365" s="5">
        <f t="shared" si="2"/>
        <v>1837.4999999999998</v>
      </c>
      <c r="K365" s="5">
        <f t="shared" si="3"/>
        <v>735</v>
      </c>
      <c r="L365" s="6">
        <v>0.4</v>
      </c>
    </row>
    <row r="366" spans="1:12">
      <c r="A366" s="1" t="s">
        <v>21</v>
      </c>
      <c r="B366" s="1">
        <v>1197831</v>
      </c>
      <c r="C366" s="2">
        <v>44198</v>
      </c>
      <c r="D366" s="1" t="s">
        <v>22</v>
      </c>
      <c r="E366" s="1" t="s">
        <v>23</v>
      </c>
      <c r="F366" s="1" t="s">
        <v>34</v>
      </c>
      <c r="G366" s="1" t="s">
        <v>19</v>
      </c>
      <c r="H366" s="3">
        <v>0.4</v>
      </c>
      <c r="I366" s="4">
        <v>3750</v>
      </c>
      <c r="J366" s="5">
        <f t="shared" si="2"/>
        <v>1500</v>
      </c>
      <c r="K366" s="5">
        <f t="shared" si="3"/>
        <v>375</v>
      </c>
      <c r="L366" s="6">
        <v>0.25</v>
      </c>
    </row>
    <row r="367" spans="1:12">
      <c r="A367" s="1" t="s">
        <v>21</v>
      </c>
      <c r="B367" s="1">
        <v>1197831</v>
      </c>
      <c r="C367" s="2">
        <v>44198</v>
      </c>
      <c r="D367" s="1" t="s">
        <v>22</v>
      </c>
      <c r="E367" s="1" t="s">
        <v>23</v>
      </c>
      <c r="F367" s="1" t="s">
        <v>34</v>
      </c>
      <c r="G367" s="1" t="s">
        <v>20</v>
      </c>
      <c r="H367" s="3">
        <v>0.35</v>
      </c>
      <c r="I367" s="4">
        <v>5250</v>
      </c>
      <c r="J367" s="5">
        <f t="shared" si="2"/>
        <v>1837.4999999999998</v>
      </c>
      <c r="K367" s="5">
        <f t="shared" si="3"/>
        <v>826.87499999999989</v>
      </c>
      <c r="L367" s="6">
        <v>0.45</v>
      </c>
    </row>
    <row r="368" spans="1:12">
      <c r="A368" s="1" t="s">
        <v>21</v>
      </c>
      <c r="B368" s="1">
        <v>1197831</v>
      </c>
      <c r="C368" s="2">
        <v>44228</v>
      </c>
      <c r="D368" s="1" t="s">
        <v>22</v>
      </c>
      <c r="E368" s="1" t="s">
        <v>23</v>
      </c>
      <c r="F368" s="1" t="s">
        <v>34</v>
      </c>
      <c r="G368" s="1" t="s">
        <v>15</v>
      </c>
      <c r="H368" s="3">
        <v>0.25</v>
      </c>
      <c r="I368" s="4">
        <v>6750</v>
      </c>
      <c r="J368" s="5">
        <f t="shared" si="2"/>
        <v>1687.5</v>
      </c>
      <c r="K368" s="5">
        <f t="shared" si="3"/>
        <v>506.25</v>
      </c>
      <c r="L368" s="6">
        <v>0.3</v>
      </c>
    </row>
    <row r="369" spans="1:12">
      <c r="A369" s="1" t="s">
        <v>21</v>
      </c>
      <c r="B369" s="1">
        <v>1197831</v>
      </c>
      <c r="C369" s="2">
        <v>44228</v>
      </c>
      <c r="D369" s="1" t="s">
        <v>22</v>
      </c>
      <c r="E369" s="1" t="s">
        <v>23</v>
      </c>
      <c r="F369" s="1" t="s">
        <v>34</v>
      </c>
      <c r="G369" s="1" t="s">
        <v>16</v>
      </c>
      <c r="H369" s="3">
        <v>0.35</v>
      </c>
      <c r="I369" s="4">
        <v>6500</v>
      </c>
      <c r="J369" s="5">
        <f t="shared" si="2"/>
        <v>2275</v>
      </c>
      <c r="K369" s="5">
        <f t="shared" si="3"/>
        <v>682.5</v>
      </c>
      <c r="L369" s="6">
        <v>0.3</v>
      </c>
    </row>
    <row r="370" spans="1:12">
      <c r="A370" s="1" t="s">
        <v>21</v>
      </c>
      <c r="B370" s="1">
        <v>1197831</v>
      </c>
      <c r="C370" s="2">
        <v>44228</v>
      </c>
      <c r="D370" s="1" t="s">
        <v>22</v>
      </c>
      <c r="E370" s="1" t="s">
        <v>23</v>
      </c>
      <c r="F370" s="1" t="s">
        <v>34</v>
      </c>
      <c r="G370" s="1" t="s">
        <v>17</v>
      </c>
      <c r="H370" s="3">
        <v>0.35</v>
      </c>
      <c r="I370" s="4">
        <v>4750</v>
      </c>
      <c r="J370" s="5">
        <f t="shared" si="2"/>
        <v>1662.5</v>
      </c>
      <c r="K370" s="5">
        <f t="shared" si="3"/>
        <v>498.75</v>
      </c>
      <c r="L370" s="6">
        <v>0.3</v>
      </c>
    </row>
    <row r="371" spans="1:12">
      <c r="A371" s="1" t="s">
        <v>21</v>
      </c>
      <c r="B371" s="1">
        <v>1197831</v>
      </c>
      <c r="C371" s="2">
        <v>44228</v>
      </c>
      <c r="D371" s="1" t="s">
        <v>22</v>
      </c>
      <c r="E371" s="1" t="s">
        <v>23</v>
      </c>
      <c r="F371" s="1" t="s">
        <v>34</v>
      </c>
      <c r="G371" s="1" t="s">
        <v>18</v>
      </c>
      <c r="H371" s="3">
        <v>0.35</v>
      </c>
      <c r="I371" s="4">
        <v>4250</v>
      </c>
      <c r="J371" s="5">
        <f t="shared" si="2"/>
        <v>1487.5</v>
      </c>
      <c r="K371" s="5">
        <f t="shared" si="3"/>
        <v>595</v>
      </c>
      <c r="L371" s="6">
        <v>0.4</v>
      </c>
    </row>
    <row r="372" spans="1:12">
      <c r="A372" s="1" t="s">
        <v>21</v>
      </c>
      <c r="B372" s="1">
        <v>1197831</v>
      </c>
      <c r="C372" s="2">
        <v>44228</v>
      </c>
      <c r="D372" s="1" t="s">
        <v>22</v>
      </c>
      <c r="E372" s="1" t="s">
        <v>23</v>
      </c>
      <c r="F372" s="1" t="s">
        <v>34</v>
      </c>
      <c r="G372" s="1" t="s">
        <v>19</v>
      </c>
      <c r="H372" s="3">
        <v>0.4</v>
      </c>
      <c r="I372" s="4">
        <v>3000</v>
      </c>
      <c r="J372" s="5">
        <f t="shared" si="2"/>
        <v>1200</v>
      </c>
      <c r="K372" s="5">
        <f t="shared" si="3"/>
        <v>300</v>
      </c>
      <c r="L372" s="6">
        <v>0.25</v>
      </c>
    </row>
    <row r="373" spans="1:12">
      <c r="A373" s="1" t="s">
        <v>21</v>
      </c>
      <c r="B373" s="1">
        <v>1197831</v>
      </c>
      <c r="C373" s="2">
        <v>44228</v>
      </c>
      <c r="D373" s="1" t="s">
        <v>22</v>
      </c>
      <c r="E373" s="1" t="s">
        <v>23</v>
      </c>
      <c r="F373" s="1" t="s">
        <v>34</v>
      </c>
      <c r="G373" s="1" t="s">
        <v>20</v>
      </c>
      <c r="H373" s="3">
        <v>0.35</v>
      </c>
      <c r="I373" s="4">
        <v>5000</v>
      </c>
      <c r="J373" s="5">
        <f t="shared" si="2"/>
        <v>1750</v>
      </c>
      <c r="K373" s="5">
        <f t="shared" si="3"/>
        <v>787.5</v>
      </c>
      <c r="L373" s="6">
        <v>0.45</v>
      </c>
    </row>
    <row r="374" spans="1:12">
      <c r="A374" s="1" t="s">
        <v>21</v>
      </c>
      <c r="B374" s="1">
        <v>1197831</v>
      </c>
      <c r="C374" s="2">
        <v>44258</v>
      </c>
      <c r="D374" s="1" t="s">
        <v>22</v>
      </c>
      <c r="E374" s="1" t="s">
        <v>23</v>
      </c>
      <c r="F374" s="1" t="s">
        <v>34</v>
      </c>
      <c r="G374" s="1" t="s">
        <v>15</v>
      </c>
      <c r="H374" s="3">
        <v>0.3</v>
      </c>
      <c r="I374" s="4">
        <v>6750</v>
      </c>
      <c r="J374" s="5">
        <f t="shared" si="2"/>
        <v>2025</v>
      </c>
      <c r="K374" s="5">
        <f t="shared" si="3"/>
        <v>708.75</v>
      </c>
      <c r="L374" s="6">
        <v>0.35</v>
      </c>
    </row>
    <row r="375" spans="1:12">
      <c r="A375" s="1" t="s">
        <v>21</v>
      </c>
      <c r="B375" s="1">
        <v>1197831</v>
      </c>
      <c r="C375" s="2">
        <v>44258</v>
      </c>
      <c r="D375" s="1" t="s">
        <v>22</v>
      </c>
      <c r="E375" s="1" t="s">
        <v>23</v>
      </c>
      <c r="F375" s="1" t="s">
        <v>34</v>
      </c>
      <c r="G375" s="1" t="s">
        <v>16</v>
      </c>
      <c r="H375" s="3">
        <v>0.4</v>
      </c>
      <c r="I375" s="4">
        <v>6750</v>
      </c>
      <c r="J375" s="5">
        <f t="shared" si="2"/>
        <v>2700</v>
      </c>
      <c r="K375" s="5">
        <f t="shared" si="3"/>
        <v>944.99999999999989</v>
      </c>
      <c r="L375" s="6">
        <v>0.35</v>
      </c>
    </row>
    <row r="376" spans="1:12">
      <c r="A376" s="1" t="s">
        <v>21</v>
      </c>
      <c r="B376" s="1">
        <v>1197831</v>
      </c>
      <c r="C376" s="2">
        <v>44258</v>
      </c>
      <c r="D376" s="1" t="s">
        <v>22</v>
      </c>
      <c r="E376" s="1" t="s">
        <v>23</v>
      </c>
      <c r="F376" s="1" t="s">
        <v>34</v>
      </c>
      <c r="G376" s="1" t="s">
        <v>17</v>
      </c>
      <c r="H376" s="3">
        <v>0.3</v>
      </c>
      <c r="I376" s="4">
        <v>5000</v>
      </c>
      <c r="J376" s="5">
        <f t="shared" si="2"/>
        <v>1500</v>
      </c>
      <c r="K376" s="5">
        <f t="shared" si="3"/>
        <v>525</v>
      </c>
      <c r="L376" s="6">
        <v>0.35</v>
      </c>
    </row>
    <row r="377" spans="1:12">
      <c r="A377" s="1" t="s">
        <v>21</v>
      </c>
      <c r="B377" s="1">
        <v>1197831</v>
      </c>
      <c r="C377" s="2">
        <v>44258</v>
      </c>
      <c r="D377" s="1" t="s">
        <v>22</v>
      </c>
      <c r="E377" s="1" t="s">
        <v>23</v>
      </c>
      <c r="F377" s="1" t="s">
        <v>34</v>
      </c>
      <c r="G377" s="1" t="s">
        <v>18</v>
      </c>
      <c r="H377" s="3">
        <v>0.35000000000000003</v>
      </c>
      <c r="I377" s="4">
        <v>4000</v>
      </c>
      <c r="J377" s="5">
        <f t="shared" si="2"/>
        <v>1400.0000000000002</v>
      </c>
      <c r="K377" s="5">
        <f t="shared" si="3"/>
        <v>630.00000000000011</v>
      </c>
      <c r="L377" s="6">
        <v>0.45</v>
      </c>
    </row>
    <row r="378" spans="1:12">
      <c r="A378" s="1" t="s">
        <v>21</v>
      </c>
      <c r="B378" s="1">
        <v>1197831</v>
      </c>
      <c r="C378" s="2">
        <v>44258</v>
      </c>
      <c r="D378" s="1" t="s">
        <v>22</v>
      </c>
      <c r="E378" s="1" t="s">
        <v>23</v>
      </c>
      <c r="F378" s="1" t="s">
        <v>34</v>
      </c>
      <c r="G378" s="1" t="s">
        <v>19</v>
      </c>
      <c r="H378" s="3">
        <v>0.4</v>
      </c>
      <c r="I378" s="4">
        <v>3000</v>
      </c>
      <c r="J378" s="5">
        <f t="shared" si="2"/>
        <v>1200</v>
      </c>
      <c r="K378" s="5">
        <f t="shared" si="3"/>
        <v>360</v>
      </c>
      <c r="L378" s="6">
        <v>0.3</v>
      </c>
    </row>
    <row r="379" spans="1:12">
      <c r="A379" s="1" t="s">
        <v>21</v>
      </c>
      <c r="B379" s="1">
        <v>1197831</v>
      </c>
      <c r="C379" s="2">
        <v>44258</v>
      </c>
      <c r="D379" s="1" t="s">
        <v>22</v>
      </c>
      <c r="E379" s="1" t="s">
        <v>23</v>
      </c>
      <c r="F379" s="1" t="s">
        <v>34</v>
      </c>
      <c r="G379" s="1" t="s">
        <v>20</v>
      </c>
      <c r="H379" s="3">
        <v>0.35000000000000003</v>
      </c>
      <c r="I379" s="4">
        <v>4500</v>
      </c>
      <c r="J379" s="5">
        <f t="shared" si="2"/>
        <v>1575.0000000000002</v>
      </c>
      <c r="K379" s="5">
        <f t="shared" si="3"/>
        <v>787.50000000000011</v>
      </c>
      <c r="L379" s="6">
        <v>0.5</v>
      </c>
    </row>
    <row r="380" spans="1:12">
      <c r="A380" s="1" t="s">
        <v>21</v>
      </c>
      <c r="B380" s="1">
        <v>1197831</v>
      </c>
      <c r="C380" s="2">
        <v>44288</v>
      </c>
      <c r="D380" s="1" t="s">
        <v>22</v>
      </c>
      <c r="E380" s="1" t="s">
        <v>23</v>
      </c>
      <c r="F380" s="1" t="s">
        <v>34</v>
      </c>
      <c r="G380" s="1" t="s">
        <v>15</v>
      </c>
      <c r="H380" s="3">
        <v>0.19999999999999998</v>
      </c>
      <c r="I380" s="4">
        <v>7000</v>
      </c>
      <c r="J380" s="5">
        <f t="shared" si="2"/>
        <v>1399.9999999999998</v>
      </c>
      <c r="K380" s="5">
        <f t="shared" si="3"/>
        <v>489.99999999999989</v>
      </c>
      <c r="L380" s="6">
        <v>0.35</v>
      </c>
    </row>
    <row r="381" spans="1:12">
      <c r="A381" s="1" t="s">
        <v>21</v>
      </c>
      <c r="B381" s="1">
        <v>1197831</v>
      </c>
      <c r="C381" s="2">
        <v>44288</v>
      </c>
      <c r="D381" s="1" t="s">
        <v>22</v>
      </c>
      <c r="E381" s="1" t="s">
        <v>23</v>
      </c>
      <c r="F381" s="1" t="s">
        <v>34</v>
      </c>
      <c r="G381" s="1" t="s">
        <v>16</v>
      </c>
      <c r="H381" s="3">
        <v>0.30000000000000004</v>
      </c>
      <c r="I381" s="4">
        <v>7000</v>
      </c>
      <c r="J381" s="5">
        <f t="shared" si="2"/>
        <v>2100.0000000000005</v>
      </c>
      <c r="K381" s="5">
        <f t="shared" si="3"/>
        <v>735.00000000000011</v>
      </c>
      <c r="L381" s="6">
        <v>0.35</v>
      </c>
    </row>
    <row r="382" spans="1:12">
      <c r="A382" s="1" t="s">
        <v>21</v>
      </c>
      <c r="B382" s="1">
        <v>1197831</v>
      </c>
      <c r="C382" s="2">
        <v>44288</v>
      </c>
      <c r="D382" s="1" t="s">
        <v>22</v>
      </c>
      <c r="E382" s="1" t="s">
        <v>23</v>
      </c>
      <c r="F382" s="1" t="s">
        <v>34</v>
      </c>
      <c r="G382" s="1" t="s">
        <v>17</v>
      </c>
      <c r="H382" s="3">
        <v>0.24999999999999997</v>
      </c>
      <c r="I382" s="4">
        <v>5250</v>
      </c>
      <c r="J382" s="5">
        <f t="shared" si="2"/>
        <v>1312.4999999999998</v>
      </c>
      <c r="K382" s="5">
        <f t="shared" si="3"/>
        <v>459.37499999999989</v>
      </c>
      <c r="L382" s="6">
        <v>0.35</v>
      </c>
    </row>
    <row r="383" spans="1:12">
      <c r="A383" s="1" t="s">
        <v>21</v>
      </c>
      <c r="B383" s="1">
        <v>1197831</v>
      </c>
      <c r="C383" s="2">
        <v>44288</v>
      </c>
      <c r="D383" s="1" t="s">
        <v>22</v>
      </c>
      <c r="E383" s="1" t="s">
        <v>23</v>
      </c>
      <c r="F383" s="1" t="s">
        <v>34</v>
      </c>
      <c r="G383" s="1" t="s">
        <v>18</v>
      </c>
      <c r="H383" s="3">
        <v>0.30000000000000004</v>
      </c>
      <c r="I383" s="4">
        <v>4250</v>
      </c>
      <c r="J383" s="5">
        <f t="shared" si="2"/>
        <v>1275.0000000000002</v>
      </c>
      <c r="K383" s="5">
        <f t="shared" si="3"/>
        <v>573.75000000000011</v>
      </c>
      <c r="L383" s="6">
        <v>0.45</v>
      </c>
    </row>
    <row r="384" spans="1:12">
      <c r="A384" s="1" t="s">
        <v>21</v>
      </c>
      <c r="B384" s="1">
        <v>1197831</v>
      </c>
      <c r="C384" s="2">
        <v>44288</v>
      </c>
      <c r="D384" s="1" t="s">
        <v>22</v>
      </c>
      <c r="E384" s="1" t="s">
        <v>23</v>
      </c>
      <c r="F384" s="1" t="s">
        <v>34</v>
      </c>
      <c r="G384" s="1" t="s">
        <v>19</v>
      </c>
      <c r="H384" s="3">
        <v>0.35</v>
      </c>
      <c r="I384" s="4">
        <v>3250</v>
      </c>
      <c r="J384" s="5">
        <f t="shared" si="2"/>
        <v>1137.5</v>
      </c>
      <c r="K384" s="5">
        <f t="shared" si="3"/>
        <v>341.25</v>
      </c>
      <c r="L384" s="6">
        <v>0.3</v>
      </c>
    </row>
    <row r="385" spans="1:12">
      <c r="A385" s="1" t="s">
        <v>21</v>
      </c>
      <c r="B385" s="1">
        <v>1197831</v>
      </c>
      <c r="C385" s="2">
        <v>44288</v>
      </c>
      <c r="D385" s="1" t="s">
        <v>22</v>
      </c>
      <c r="E385" s="1" t="s">
        <v>23</v>
      </c>
      <c r="F385" s="1" t="s">
        <v>34</v>
      </c>
      <c r="G385" s="1" t="s">
        <v>20</v>
      </c>
      <c r="H385" s="3">
        <v>0.30000000000000004</v>
      </c>
      <c r="I385" s="4">
        <v>6000</v>
      </c>
      <c r="J385" s="5">
        <f t="shared" si="2"/>
        <v>1800.0000000000002</v>
      </c>
      <c r="K385" s="5">
        <f t="shared" si="3"/>
        <v>900.00000000000011</v>
      </c>
      <c r="L385" s="6">
        <v>0.5</v>
      </c>
    </row>
    <row r="386" spans="1:12">
      <c r="A386" s="1" t="s">
        <v>21</v>
      </c>
      <c r="B386" s="1">
        <v>1197831</v>
      </c>
      <c r="C386" s="2">
        <v>44318</v>
      </c>
      <c r="D386" s="1" t="s">
        <v>22</v>
      </c>
      <c r="E386" s="1" t="s">
        <v>23</v>
      </c>
      <c r="F386" s="1" t="s">
        <v>34</v>
      </c>
      <c r="G386" s="1" t="s">
        <v>15</v>
      </c>
      <c r="H386" s="3">
        <v>0.19999999999999998</v>
      </c>
      <c r="I386" s="4">
        <v>7500</v>
      </c>
      <c r="J386" s="5">
        <f t="shared" si="2"/>
        <v>1499.9999999999998</v>
      </c>
      <c r="K386" s="5">
        <f t="shared" si="3"/>
        <v>524.99999999999989</v>
      </c>
      <c r="L386" s="6">
        <v>0.35</v>
      </c>
    </row>
    <row r="387" spans="1:12">
      <c r="A387" s="1" t="s">
        <v>21</v>
      </c>
      <c r="B387" s="1">
        <v>1197831</v>
      </c>
      <c r="C387" s="2">
        <v>44318</v>
      </c>
      <c r="D387" s="1" t="s">
        <v>22</v>
      </c>
      <c r="E387" s="1" t="s">
        <v>23</v>
      </c>
      <c r="F387" s="1" t="s">
        <v>34</v>
      </c>
      <c r="G387" s="1" t="s">
        <v>16</v>
      </c>
      <c r="H387" s="3">
        <v>0.30000000000000004</v>
      </c>
      <c r="I387" s="4">
        <v>7750</v>
      </c>
      <c r="J387" s="5">
        <f t="shared" si="2"/>
        <v>2325.0000000000005</v>
      </c>
      <c r="K387" s="5">
        <f t="shared" si="3"/>
        <v>813.75000000000011</v>
      </c>
      <c r="L387" s="6">
        <v>0.35</v>
      </c>
    </row>
    <row r="388" spans="1:12">
      <c r="A388" s="1" t="s">
        <v>21</v>
      </c>
      <c r="B388" s="1">
        <v>1197831</v>
      </c>
      <c r="C388" s="2">
        <v>44318</v>
      </c>
      <c r="D388" s="1" t="s">
        <v>22</v>
      </c>
      <c r="E388" s="1" t="s">
        <v>23</v>
      </c>
      <c r="F388" s="1" t="s">
        <v>34</v>
      </c>
      <c r="G388" s="1" t="s">
        <v>17</v>
      </c>
      <c r="H388" s="3">
        <v>0.24999999999999997</v>
      </c>
      <c r="I388" s="4">
        <v>6250</v>
      </c>
      <c r="J388" s="5">
        <f t="shared" si="2"/>
        <v>1562.4999999999998</v>
      </c>
      <c r="K388" s="5">
        <f t="shared" si="3"/>
        <v>546.87499999999989</v>
      </c>
      <c r="L388" s="6">
        <v>0.35</v>
      </c>
    </row>
    <row r="389" spans="1:12">
      <c r="A389" s="1" t="s">
        <v>21</v>
      </c>
      <c r="B389" s="1">
        <v>1197831</v>
      </c>
      <c r="C389" s="2">
        <v>44318</v>
      </c>
      <c r="D389" s="1" t="s">
        <v>22</v>
      </c>
      <c r="E389" s="1" t="s">
        <v>23</v>
      </c>
      <c r="F389" s="1" t="s">
        <v>34</v>
      </c>
      <c r="G389" s="1" t="s">
        <v>18</v>
      </c>
      <c r="H389" s="3">
        <v>0.35000000000000003</v>
      </c>
      <c r="I389" s="4">
        <v>5500</v>
      </c>
      <c r="J389" s="5">
        <f t="shared" si="2"/>
        <v>1925.0000000000002</v>
      </c>
      <c r="K389" s="5">
        <f t="shared" si="3"/>
        <v>866.25000000000011</v>
      </c>
      <c r="L389" s="6">
        <v>0.45</v>
      </c>
    </row>
    <row r="390" spans="1:12">
      <c r="A390" s="1" t="s">
        <v>21</v>
      </c>
      <c r="B390" s="1">
        <v>1197831</v>
      </c>
      <c r="C390" s="2">
        <v>44318</v>
      </c>
      <c r="D390" s="1" t="s">
        <v>22</v>
      </c>
      <c r="E390" s="1" t="s">
        <v>23</v>
      </c>
      <c r="F390" s="1" t="s">
        <v>34</v>
      </c>
      <c r="G390" s="1" t="s">
        <v>19</v>
      </c>
      <c r="H390" s="3">
        <v>0.5</v>
      </c>
      <c r="I390" s="4">
        <v>4500</v>
      </c>
      <c r="J390" s="5">
        <f t="shared" si="2"/>
        <v>2250</v>
      </c>
      <c r="K390" s="5">
        <f t="shared" si="3"/>
        <v>675</v>
      </c>
      <c r="L390" s="6">
        <v>0.3</v>
      </c>
    </row>
    <row r="391" spans="1:12">
      <c r="A391" s="1" t="s">
        <v>21</v>
      </c>
      <c r="B391" s="1">
        <v>1197831</v>
      </c>
      <c r="C391" s="2">
        <v>44318</v>
      </c>
      <c r="D391" s="1" t="s">
        <v>22</v>
      </c>
      <c r="E391" s="1" t="s">
        <v>23</v>
      </c>
      <c r="F391" s="1" t="s">
        <v>34</v>
      </c>
      <c r="G391" s="1" t="s">
        <v>20</v>
      </c>
      <c r="H391" s="3">
        <v>0.45</v>
      </c>
      <c r="I391" s="4">
        <v>8000</v>
      </c>
      <c r="J391" s="5">
        <f t="shared" si="2"/>
        <v>3600</v>
      </c>
      <c r="K391" s="5">
        <f t="shared" si="3"/>
        <v>1800</v>
      </c>
      <c r="L391" s="6">
        <v>0.5</v>
      </c>
    </row>
    <row r="392" spans="1:12">
      <c r="A392" s="1" t="s">
        <v>21</v>
      </c>
      <c r="B392" s="1">
        <v>1197831</v>
      </c>
      <c r="C392" s="2">
        <v>44348</v>
      </c>
      <c r="D392" s="1" t="s">
        <v>22</v>
      </c>
      <c r="E392" s="1" t="s">
        <v>23</v>
      </c>
      <c r="F392" s="1" t="s">
        <v>34</v>
      </c>
      <c r="G392" s="1" t="s">
        <v>15</v>
      </c>
      <c r="H392" s="3">
        <v>0.45</v>
      </c>
      <c r="I392" s="4">
        <v>8000</v>
      </c>
      <c r="J392" s="5">
        <f t="shared" si="2"/>
        <v>3600</v>
      </c>
      <c r="K392" s="5">
        <f t="shared" si="3"/>
        <v>1260</v>
      </c>
      <c r="L392" s="6">
        <v>0.35</v>
      </c>
    </row>
    <row r="393" spans="1:12">
      <c r="A393" s="1" t="s">
        <v>21</v>
      </c>
      <c r="B393" s="1">
        <v>1197831</v>
      </c>
      <c r="C393" s="2">
        <v>44348</v>
      </c>
      <c r="D393" s="1" t="s">
        <v>22</v>
      </c>
      <c r="E393" s="1" t="s">
        <v>23</v>
      </c>
      <c r="F393" s="1" t="s">
        <v>34</v>
      </c>
      <c r="G393" s="1" t="s">
        <v>16</v>
      </c>
      <c r="H393" s="3">
        <v>0.5</v>
      </c>
      <c r="I393" s="4">
        <v>8000</v>
      </c>
      <c r="J393" s="5">
        <f t="shared" si="2"/>
        <v>4000</v>
      </c>
      <c r="K393" s="5">
        <f t="shared" si="3"/>
        <v>1400</v>
      </c>
      <c r="L393" s="6">
        <v>0.35</v>
      </c>
    </row>
    <row r="394" spans="1:12">
      <c r="A394" s="1" t="s">
        <v>21</v>
      </c>
      <c r="B394" s="1">
        <v>1197831</v>
      </c>
      <c r="C394" s="2">
        <v>44348</v>
      </c>
      <c r="D394" s="1" t="s">
        <v>22</v>
      </c>
      <c r="E394" s="1" t="s">
        <v>23</v>
      </c>
      <c r="F394" s="1" t="s">
        <v>34</v>
      </c>
      <c r="G394" s="1" t="s">
        <v>17</v>
      </c>
      <c r="H394" s="3">
        <v>0.45</v>
      </c>
      <c r="I394" s="4">
        <v>6500</v>
      </c>
      <c r="J394" s="5">
        <f t="shared" si="2"/>
        <v>2925</v>
      </c>
      <c r="K394" s="5">
        <f t="shared" si="3"/>
        <v>1023.7499999999999</v>
      </c>
      <c r="L394" s="6">
        <v>0.35</v>
      </c>
    </row>
    <row r="395" spans="1:12">
      <c r="A395" s="1" t="s">
        <v>21</v>
      </c>
      <c r="B395" s="1">
        <v>1197831</v>
      </c>
      <c r="C395" s="2">
        <v>44348</v>
      </c>
      <c r="D395" s="1" t="s">
        <v>22</v>
      </c>
      <c r="E395" s="1" t="s">
        <v>23</v>
      </c>
      <c r="F395" s="1" t="s">
        <v>34</v>
      </c>
      <c r="G395" s="1" t="s">
        <v>18</v>
      </c>
      <c r="H395" s="3">
        <v>0.45</v>
      </c>
      <c r="I395" s="4">
        <v>6000</v>
      </c>
      <c r="J395" s="5">
        <f t="shared" si="2"/>
        <v>2700</v>
      </c>
      <c r="K395" s="5">
        <f t="shared" si="3"/>
        <v>1215</v>
      </c>
      <c r="L395" s="6">
        <v>0.45</v>
      </c>
    </row>
    <row r="396" spans="1:12">
      <c r="A396" s="1" t="s">
        <v>21</v>
      </c>
      <c r="B396" s="1">
        <v>1197831</v>
      </c>
      <c r="C396" s="2">
        <v>44348</v>
      </c>
      <c r="D396" s="1" t="s">
        <v>22</v>
      </c>
      <c r="E396" s="1" t="s">
        <v>23</v>
      </c>
      <c r="F396" s="1" t="s">
        <v>34</v>
      </c>
      <c r="G396" s="1" t="s">
        <v>19</v>
      </c>
      <c r="H396" s="3">
        <v>0.5</v>
      </c>
      <c r="I396" s="4">
        <v>5000</v>
      </c>
      <c r="J396" s="5">
        <f t="shared" si="2"/>
        <v>2500</v>
      </c>
      <c r="K396" s="5">
        <f t="shared" si="3"/>
        <v>750</v>
      </c>
      <c r="L396" s="6">
        <v>0.3</v>
      </c>
    </row>
    <row r="397" spans="1:12">
      <c r="A397" s="1" t="s">
        <v>21</v>
      </c>
      <c r="B397" s="1">
        <v>1197831</v>
      </c>
      <c r="C397" s="2">
        <v>44348</v>
      </c>
      <c r="D397" s="1" t="s">
        <v>22</v>
      </c>
      <c r="E397" s="1" t="s">
        <v>23</v>
      </c>
      <c r="F397" s="1" t="s">
        <v>34</v>
      </c>
      <c r="G397" s="1" t="s">
        <v>20</v>
      </c>
      <c r="H397" s="3">
        <v>0.55000000000000004</v>
      </c>
      <c r="I397" s="4">
        <v>8750</v>
      </c>
      <c r="J397" s="5">
        <f t="shared" si="2"/>
        <v>4812.5</v>
      </c>
      <c r="K397" s="5">
        <f t="shared" si="3"/>
        <v>2406.25</v>
      </c>
      <c r="L397" s="6">
        <v>0.5</v>
      </c>
    </row>
    <row r="398" spans="1:12">
      <c r="A398" s="1" t="s">
        <v>21</v>
      </c>
      <c r="B398" s="1">
        <v>1197831</v>
      </c>
      <c r="C398" s="2">
        <v>44380</v>
      </c>
      <c r="D398" s="1" t="s">
        <v>22</v>
      </c>
      <c r="E398" s="1" t="s">
        <v>23</v>
      </c>
      <c r="F398" s="1" t="s">
        <v>34</v>
      </c>
      <c r="G398" s="1" t="s">
        <v>15</v>
      </c>
      <c r="H398" s="3">
        <v>0.45</v>
      </c>
      <c r="I398" s="4">
        <v>8250</v>
      </c>
      <c r="J398" s="5">
        <f t="shared" si="2"/>
        <v>3712.5</v>
      </c>
      <c r="K398" s="5">
        <f t="shared" si="3"/>
        <v>1484.9999999999998</v>
      </c>
      <c r="L398" s="6">
        <v>0.39999999999999997</v>
      </c>
    </row>
    <row r="399" spans="1:12">
      <c r="A399" s="1" t="s">
        <v>21</v>
      </c>
      <c r="B399" s="1">
        <v>1197831</v>
      </c>
      <c r="C399" s="2">
        <v>44380</v>
      </c>
      <c r="D399" s="1" t="s">
        <v>22</v>
      </c>
      <c r="E399" s="1" t="s">
        <v>23</v>
      </c>
      <c r="F399" s="1" t="s">
        <v>34</v>
      </c>
      <c r="G399" s="1" t="s">
        <v>16</v>
      </c>
      <c r="H399" s="3">
        <v>0.5</v>
      </c>
      <c r="I399" s="4">
        <v>8250</v>
      </c>
      <c r="J399" s="5">
        <f t="shared" si="2"/>
        <v>4125</v>
      </c>
      <c r="K399" s="5">
        <f t="shared" si="3"/>
        <v>1649.9999999999998</v>
      </c>
      <c r="L399" s="6">
        <v>0.39999999999999997</v>
      </c>
    </row>
    <row r="400" spans="1:12">
      <c r="A400" s="1" t="s">
        <v>21</v>
      </c>
      <c r="B400" s="1">
        <v>1197831</v>
      </c>
      <c r="C400" s="2">
        <v>44380</v>
      </c>
      <c r="D400" s="1" t="s">
        <v>22</v>
      </c>
      <c r="E400" s="1" t="s">
        <v>23</v>
      </c>
      <c r="F400" s="1" t="s">
        <v>34</v>
      </c>
      <c r="G400" s="1" t="s">
        <v>17</v>
      </c>
      <c r="H400" s="3">
        <v>0.45</v>
      </c>
      <c r="I400" s="4">
        <v>9750</v>
      </c>
      <c r="J400" s="5">
        <f t="shared" si="2"/>
        <v>4387.5</v>
      </c>
      <c r="K400" s="5">
        <f t="shared" si="3"/>
        <v>1754.9999999999998</v>
      </c>
      <c r="L400" s="6">
        <v>0.39999999999999997</v>
      </c>
    </row>
    <row r="401" spans="1:12">
      <c r="A401" s="1" t="s">
        <v>21</v>
      </c>
      <c r="B401" s="1">
        <v>1197831</v>
      </c>
      <c r="C401" s="2">
        <v>44380</v>
      </c>
      <c r="D401" s="1" t="s">
        <v>22</v>
      </c>
      <c r="E401" s="1" t="s">
        <v>23</v>
      </c>
      <c r="F401" s="1" t="s">
        <v>34</v>
      </c>
      <c r="G401" s="1" t="s">
        <v>18</v>
      </c>
      <c r="H401" s="3">
        <v>0.45</v>
      </c>
      <c r="I401" s="4">
        <v>5750</v>
      </c>
      <c r="J401" s="5">
        <f t="shared" si="2"/>
        <v>2587.5</v>
      </c>
      <c r="K401" s="5">
        <f t="shared" si="3"/>
        <v>1293.75</v>
      </c>
      <c r="L401" s="6">
        <v>0.5</v>
      </c>
    </row>
    <row r="402" spans="1:12">
      <c r="A402" s="1" t="s">
        <v>21</v>
      </c>
      <c r="B402" s="1">
        <v>1197831</v>
      </c>
      <c r="C402" s="2">
        <v>44380</v>
      </c>
      <c r="D402" s="1" t="s">
        <v>22</v>
      </c>
      <c r="E402" s="1" t="s">
        <v>23</v>
      </c>
      <c r="F402" s="1" t="s">
        <v>34</v>
      </c>
      <c r="G402" s="1" t="s">
        <v>19</v>
      </c>
      <c r="H402" s="3">
        <v>0.5</v>
      </c>
      <c r="I402" s="4">
        <v>5750</v>
      </c>
      <c r="J402" s="5">
        <f t="shared" si="2"/>
        <v>2875</v>
      </c>
      <c r="K402" s="5">
        <f t="shared" si="3"/>
        <v>1006.2499999999999</v>
      </c>
      <c r="L402" s="6">
        <v>0.35</v>
      </c>
    </row>
    <row r="403" spans="1:12">
      <c r="A403" s="1" t="s">
        <v>21</v>
      </c>
      <c r="B403" s="1">
        <v>1197831</v>
      </c>
      <c r="C403" s="2">
        <v>44380</v>
      </c>
      <c r="D403" s="1" t="s">
        <v>22</v>
      </c>
      <c r="E403" s="1" t="s">
        <v>23</v>
      </c>
      <c r="F403" s="1" t="s">
        <v>34</v>
      </c>
      <c r="G403" s="1" t="s">
        <v>20</v>
      </c>
      <c r="H403" s="3">
        <v>0.6</v>
      </c>
      <c r="I403" s="4">
        <v>8500</v>
      </c>
      <c r="J403" s="5">
        <f t="shared" si="2"/>
        <v>5100</v>
      </c>
      <c r="K403" s="5">
        <f t="shared" si="3"/>
        <v>2805</v>
      </c>
      <c r="L403" s="6">
        <v>0.55000000000000004</v>
      </c>
    </row>
    <row r="404" spans="1:12">
      <c r="A404" s="1" t="s">
        <v>21</v>
      </c>
      <c r="B404" s="1">
        <v>1197831</v>
      </c>
      <c r="C404" s="2">
        <v>44413</v>
      </c>
      <c r="D404" s="1" t="s">
        <v>22</v>
      </c>
      <c r="E404" s="1" t="s">
        <v>23</v>
      </c>
      <c r="F404" s="1" t="s">
        <v>34</v>
      </c>
      <c r="G404" s="1" t="s">
        <v>15</v>
      </c>
      <c r="H404" s="3">
        <v>0.5</v>
      </c>
      <c r="I404" s="4">
        <v>8000</v>
      </c>
      <c r="J404" s="5">
        <f t="shared" si="2"/>
        <v>4000</v>
      </c>
      <c r="K404" s="5">
        <f t="shared" si="3"/>
        <v>1599.9999999999998</v>
      </c>
      <c r="L404" s="6">
        <v>0.39999999999999997</v>
      </c>
    </row>
    <row r="405" spans="1:12">
      <c r="A405" s="1" t="s">
        <v>21</v>
      </c>
      <c r="B405" s="1">
        <v>1197831</v>
      </c>
      <c r="C405" s="2">
        <v>44413</v>
      </c>
      <c r="D405" s="1" t="s">
        <v>22</v>
      </c>
      <c r="E405" s="1" t="s">
        <v>23</v>
      </c>
      <c r="F405" s="1" t="s">
        <v>34</v>
      </c>
      <c r="G405" s="1" t="s">
        <v>16</v>
      </c>
      <c r="H405" s="3">
        <v>0.55000000000000004</v>
      </c>
      <c r="I405" s="4">
        <v>8000</v>
      </c>
      <c r="J405" s="5">
        <f t="shared" si="2"/>
        <v>4400</v>
      </c>
      <c r="K405" s="5">
        <f t="shared" si="3"/>
        <v>1759.9999999999998</v>
      </c>
      <c r="L405" s="6">
        <v>0.39999999999999997</v>
      </c>
    </row>
    <row r="406" spans="1:12">
      <c r="A406" s="1" t="s">
        <v>21</v>
      </c>
      <c r="B406" s="1">
        <v>1197831</v>
      </c>
      <c r="C406" s="2">
        <v>44413</v>
      </c>
      <c r="D406" s="1" t="s">
        <v>22</v>
      </c>
      <c r="E406" s="1" t="s">
        <v>23</v>
      </c>
      <c r="F406" s="1" t="s">
        <v>34</v>
      </c>
      <c r="G406" s="1" t="s">
        <v>17</v>
      </c>
      <c r="H406" s="3">
        <v>0.5</v>
      </c>
      <c r="I406" s="4">
        <v>9750</v>
      </c>
      <c r="J406" s="5">
        <f t="shared" si="2"/>
        <v>4875</v>
      </c>
      <c r="K406" s="5">
        <f t="shared" si="3"/>
        <v>1949.9999999999998</v>
      </c>
      <c r="L406" s="6">
        <v>0.39999999999999997</v>
      </c>
    </row>
    <row r="407" spans="1:12">
      <c r="A407" s="1" t="s">
        <v>21</v>
      </c>
      <c r="B407" s="1">
        <v>1197831</v>
      </c>
      <c r="C407" s="2">
        <v>44413</v>
      </c>
      <c r="D407" s="1" t="s">
        <v>22</v>
      </c>
      <c r="E407" s="1" t="s">
        <v>23</v>
      </c>
      <c r="F407" s="1" t="s">
        <v>34</v>
      </c>
      <c r="G407" s="1" t="s">
        <v>18</v>
      </c>
      <c r="H407" s="3">
        <v>0.5</v>
      </c>
      <c r="I407" s="4">
        <v>5250</v>
      </c>
      <c r="J407" s="5">
        <f t="shared" si="2"/>
        <v>2625</v>
      </c>
      <c r="K407" s="5">
        <f t="shared" si="3"/>
        <v>1312.5</v>
      </c>
      <c r="L407" s="6">
        <v>0.5</v>
      </c>
    </row>
    <row r="408" spans="1:12">
      <c r="A408" s="1" t="s">
        <v>21</v>
      </c>
      <c r="B408" s="1">
        <v>1197831</v>
      </c>
      <c r="C408" s="2">
        <v>44413</v>
      </c>
      <c r="D408" s="1" t="s">
        <v>22</v>
      </c>
      <c r="E408" s="1" t="s">
        <v>23</v>
      </c>
      <c r="F408" s="1" t="s">
        <v>34</v>
      </c>
      <c r="G408" s="1" t="s">
        <v>19</v>
      </c>
      <c r="H408" s="3">
        <v>0.55000000000000004</v>
      </c>
      <c r="I408" s="4">
        <v>5250</v>
      </c>
      <c r="J408" s="5">
        <f t="shared" si="2"/>
        <v>2887.5000000000005</v>
      </c>
      <c r="K408" s="5">
        <f t="shared" si="3"/>
        <v>1010.6250000000001</v>
      </c>
      <c r="L408" s="6">
        <v>0.35</v>
      </c>
    </row>
    <row r="409" spans="1:12">
      <c r="A409" s="1" t="s">
        <v>21</v>
      </c>
      <c r="B409" s="1">
        <v>1197831</v>
      </c>
      <c r="C409" s="2">
        <v>44413</v>
      </c>
      <c r="D409" s="1" t="s">
        <v>22</v>
      </c>
      <c r="E409" s="1" t="s">
        <v>23</v>
      </c>
      <c r="F409" s="1" t="s">
        <v>34</v>
      </c>
      <c r="G409" s="1" t="s">
        <v>20</v>
      </c>
      <c r="H409" s="3">
        <v>0.6</v>
      </c>
      <c r="I409" s="4">
        <v>7750</v>
      </c>
      <c r="J409" s="5">
        <f t="shared" si="2"/>
        <v>4650</v>
      </c>
      <c r="K409" s="5">
        <f t="shared" si="3"/>
        <v>2557.5</v>
      </c>
      <c r="L409" s="6">
        <v>0.55000000000000004</v>
      </c>
    </row>
    <row r="410" spans="1:12">
      <c r="A410" s="1" t="s">
        <v>21</v>
      </c>
      <c r="B410" s="1">
        <v>1197831</v>
      </c>
      <c r="C410" s="2">
        <v>44441</v>
      </c>
      <c r="D410" s="1" t="s">
        <v>22</v>
      </c>
      <c r="E410" s="1" t="s">
        <v>23</v>
      </c>
      <c r="F410" s="1" t="s">
        <v>34</v>
      </c>
      <c r="G410" s="1" t="s">
        <v>15</v>
      </c>
      <c r="H410" s="3">
        <v>0.55000000000000004</v>
      </c>
      <c r="I410" s="4">
        <v>7250</v>
      </c>
      <c r="J410" s="5">
        <f t="shared" si="2"/>
        <v>3987.5000000000005</v>
      </c>
      <c r="K410" s="5">
        <f t="shared" si="3"/>
        <v>1595</v>
      </c>
      <c r="L410" s="6">
        <v>0.39999999999999997</v>
      </c>
    </row>
    <row r="411" spans="1:12">
      <c r="A411" s="1" t="s">
        <v>21</v>
      </c>
      <c r="B411" s="1">
        <v>1197831</v>
      </c>
      <c r="C411" s="2">
        <v>44441</v>
      </c>
      <c r="D411" s="1" t="s">
        <v>22</v>
      </c>
      <c r="E411" s="1" t="s">
        <v>23</v>
      </c>
      <c r="F411" s="1" t="s">
        <v>34</v>
      </c>
      <c r="G411" s="1" t="s">
        <v>16</v>
      </c>
      <c r="H411" s="3">
        <v>0.55000000000000004</v>
      </c>
      <c r="I411" s="4">
        <v>6750</v>
      </c>
      <c r="J411" s="5">
        <f t="shared" si="2"/>
        <v>3712.5000000000005</v>
      </c>
      <c r="K411" s="5">
        <f t="shared" si="3"/>
        <v>1485</v>
      </c>
      <c r="L411" s="6">
        <v>0.39999999999999997</v>
      </c>
    </row>
    <row r="412" spans="1:12">
      <c r="A412" s="1" t="s">
        <v>21</v>
      </c>
      <c r="B412" s="1">
        <v>1197831</v>
      </c>
      <c r="C412" s="2">
        <v>44441</v>
      </c>
      <c r="D412" s="1" t="s">
        <v>22</v>
      </c>
      <c r="E412" s="1" t="s">
        <v>23</v>
      </c>
      <c r="F412" s="1" t="s">
        <v>34</v>
      </c>
      <c r="G412" s="1" t="s">
        <v>17</v>
      </c>
      <c r="H412" s="3">
        <v>0.6</v>
      </c>
      <c r="I412" s="4">
        <v>7250</v>
      </c>
      <c r="J412" s="5">
        <f t="shared" si="2"/>
        <v>4350</v>
      </c>
      <c r="K412" s="5">
        <f t="shared" si="3"/>
        <v>1739.9999999999998</v>
      </c>
      <c r="L412" s="6">
        <v>0.39999999999999997</v>
      </c>
    </row>
    <row r="413" spans="1:12">
      <c r="A413" s="1" t="s">
        <v>21</v>
      </c>
      <c r="B413" s="1">
        <v>1197831</v>
      </c>
      <c r="C413" s="2">
        <v>44441</v>
      </c>
      <c r="D413" s="1" t="s">
        <v>22</v>
      </c>
      <c r="E413" s="1" t="s">
        <v>23</v>
      </c>
      <c r="F413" s="1" t="s">
        <v>34</v>
      </c>
      <c r="G413" s="1" t="s">
        <v>18</v>
      </c>
      <c r="H413" s="3">
        <v>0.6</v>
      </c>
      <c r="I413" s="4">
        <v>4500</v>
      </c>
      <c r="J413" s="5">
        <f t="shared" si="2"/>
        <v>2700</v>
      </c>
      <c r="K413" s="5">
        <f t="shared" si="3"/>
        <v>1350</v>
      </c>
      <c r="L413" s="6">
        <v>0.5</v>
      </c>
    </row>
    <row r="414" spans="1:12">
      <c r="A414" s="1" t="s">
        <v>21</v>
      </c>
      <c r="B414" s="1">
        <v>1197831</v>
      </c>
      <c r="C414" s="2">
        <v>44441</v>
      </c>
      <c r="D414" s="1" t="s">
        <v>22</v>
      </c>
      <c r="E414" s="1" t="s">
        <v>23</v>
      </c>
      <c r="F414" s="1" t="s">
        <v>34</v>
      </c>
      <c r="G414" s="1" t="s">
        <v>19</v>
      </c>
      <c r="H414" s="3">
        <v>0.55000000000000004</v>
      </c>
      <c r="I414" s="4">
        <v>4500</v>
      </c>
      <c r="J414" s="5">
        <f t="shared" si="2"/>
        <v>2475</v>
      </c>
      <c r="K414" s="5">
        <f t="shared" si="3"/>
        <v>866.25</v>
      </c>
      <c r="L414" s="6">
        <v>0.35</v>
      </c>
    </row>
    <row r="415" spans="1:12">
      <c r="A415" s="1" t="s">
        <v>21</v>
      </c>
      <c r="B415" s="1">
        <v>1197831</v>
      </c>
      <c r="C415" s="2">
        <v>44441</v>
      </c>
      <c r="D415" s="1" t="s">
        <v>22</v>
      </c>
      <c r="E415" s="1" t="s">
        <v>23</v>
      </c>
      <c r="F415" s="1" t="s">
        <v>34</v>
      </c>
      <c r="G415" s="1" t="s">
        <v>20</v>
      </c>
      <c r="H415" s="3">
        <v>0.5</v>
      </c>
      <c r="I415" s="4">
        <v>6750</v>
      </c>
      <c r="J415" s="5">
        <f t="shared" si="2"/>
        <v>3375</v>
      </c>
      <c r="K415" s="5">
        <f t="shared" si="3"/>
        <v>1856.2500000000002</v>
      </c>
      <c r="L415" s="6">
        <v>0.55000000000000004</v>
      </c>
    </row>
    <row r="416" spans="1:12">
      <c r="A416" s="1" t="s">
        <v>21</v>
      </c>
      <c r="B416" s="1">
        <v>1197831</v>
      </c>
      <c r="C416" s="2">
        <v>44470</v>
      </c>
      <c r="D416" s="1" t="s">
        <v>22</v>
      </c>
      <c r="E416" s="1" t="s">
        <v>23</v>
      </c>
      <c r="F416" s="1" t="s">
        <v>34</v>
      </c>
      <c r="G416" s="1" t="s">
        <v>15</v>
      </c>
      <c r="H416" s="3">
        <v>0.4</v>
      </c>
      <c r="I416" s="4">
        <v>6250</v>
      </c>
      <c r="J416" s="5">
        <f t="shared" si="2"/>
        <v>2500</v>
      </c>
      <c r="K416" s="5">
        <f t="shared" si="3"/>
        <v>999.99999999999989</v>
      </c>
      <c r="L416" s="6">
        <v>0.39999999999999997</v>
      </c>
    </row>
    <row r="417" spans="1:12">
      <c r="A417" s="1" t="s">
        <v>21</v>
      </c>
      <c r="B417" s="1">
        <v>1197831</v>
      </c>
      <c r="C417" s="2">
        <v>44470</v>
      </c>
      <c r="D417" s="1" t="s">
        <v>22</v>
      </c>
      <c r="E417" s="1" t="s">
        <v>23</v>
      </c>
      <c r="F417" s="1" t="s">
        <v>34</v>
      </c>
      <c r="G417" s="1" t="s">
        <v>16</v>
      </c>
      <c r="H417" s="3">
        <v>0.4</v>
      </c>
      <c r="I417" s="4">
        <v>6250</v>
      </c>
      <c r="J417" s="5">
        <f t="shared" si="2"/>
        <v>2500</v>
      </c>
      <c r="K417" s="5">
        <f t="shared" si="3"/>
        <v>999.99999999999989</v>
      </c>
      <c r="L417" s="6">
        <v>0.39999999999999997</v>
      </c>
    </row>
    <row r="418" spans="1:12">
      <c r="A418" s="1" t="s">
        <v>21</v>
      </c>
      <c r="B418" s="1">
        <v>1197831</v>
      </c>
      <c r="C418" s="2">
        <v>44470</v>
      </c>
      <c r="D418" s="1" t="s">
        <v>22</v>
      </c>
      <c r="E418" s="1" t="s">
        <v>23</v>
      </c>
      <c r="F418" s="1" t="s">
        <v>34</v>
      </c>
      <c r="G418" s="1" t="s">
        <v>17</v>
      </c>
      <c r="H418" s="3">
        <v>0.45</v>
      </c>
      <c r="I418" s="4">
        <v>5750</v>
      </c>
      <c r="J418" s="5">
        <f t="shared" si="2"/>
        <v>2587.5</v>
      </c>
      <c r="K418" s="5">
        <f t="shared" si="3"/>
        <v>1035</v>
      </c>
      <c r="L418" s="6">
        <v>0.39999999999999997</v>
      </c>
    </row>
    <row r="419" spans="1:12">
      <c r="A419" s="1" t="s">
        <v>21</v>
      </c>
      <c r="B419" s="1">
        <v>1197831</v>
      </c>
      <c r="C419" s="2">
        <v>44470</v>
      </c>
      <c r="D419" s="1" t="s">
        <v>22</v>
      </c>
      <c r="E419" s="1" t="s">
        <v>23</v>
      </c>
      <c r="F419" s="1" t="s">
        <v>34</v>
      </c>
      <c r="G419" s="1" t="s">
        <v>18</v>
      </c>
      <c r="H419" s="3">
        <v>0.45</v>
      </c>
      <c r="I419" s="4">
        <v>4250</v>
      </c>
      <c r="J419" s="5">
        <f t="shared" si="2"/>
        <v>1912.5</v>
      </c>
      <c r="K419" s="5">
        <f t="shared" si="3"/>
        <v>956.25</v>
      </c>
      <c r="L419" s="6">
        <v>0.5</v>
      </c>
    </row>
    <row r="420" spans="1:12">
      <c r="A420" s="1" t="s">
        <v>21</v>
      </c>
      <c r="B420" s="1">
        <v>1197831</v>
      </c>
      <c r="C420" s="2">
        <v>44470</v>
      </c>
      <c r="D420" s="1" t="s">
        <v>22</v>
      </c>
      <c r="E420" s="1" t="s">
        <v>23</v>
      </c>
      <c r="F420" s="1" t="s">
        <v>34</v>
      </c>
      <c r="G420" s="1" t="s">
        <v>19</v>
      </c>
      <c r="H420" s="3">
        <v>0.4</v>
      </c>
      <c r="I420" s="4">
        <v>4000</v>
      </c>
      <c r="J420" s="5">
        <f t="shared" si="2"/>
        <v>1600</v>
      </c>
      <c r="K420" s="5">
        <f t="shared" si="3"/>
        <v>560</v>
      </c>
      <c r="L420" s="6">
        <v>0.35</v>
      </c>
    </row>
    <row r="421" spans="1:12">
      <c r="A421" s="1" t="s">
        <v>21</v>
      </c>
      <c r="B421" s="1">
        <v>1197831</v>
      </c>
      <c r="C421" s="2">
        <v>44470</v>
      </c>
      <c r="D421" s="1" t="s">
        <v>22</v>
      </c>
      <c r="E421" s="1" t="s">
        <v>23</v>
      </c>
      <c r="F421" s="1" t="s">
        <v>34</v>
      </c>
      <c r="G421" s="1" t="s">
        <v>20</v>
      </c>
      <c r="H421" s="3">
        <v>0.5</v>
      </c>
      <c r="I421" s="4">
        <v>5750</v>
      </c>
      <c r="J421" s="5">
        <f t="shared" si="2"/>
        <v>2875</v>
      </c>
      <c r="K421" s="5">
        <f t="shared" si="3"/>
        <v>1581.2500000000002</v>
      </c>
      <c r="L421" s="6">
        <v>0.55000000000000004</v>
      </c>
    </row>
    <row r="422" spans="1:12">
      <c r="A422" s="1" t="s">
        <v>21</v>
      </c>
      <c r="B422" s="1">
        <v>1197831</v>
      </c>
      <c r="C422" s="2">
        <v>44502</v>
      </c>
      <c r="D422" s="1" t="s">
        <v>22</v>
      </c>
      <c r="E422" s="1" t="s">
        <v>23</v>
      </c>
      <c r="F422" s="1" t="s">
        <v>34</v>
      </c>
      <c r="G422" s="1" t="s">
        <v>15</v>
      </c>
      <c r="H422" s="3">
        <v>0.4</v>
      </c>
      <c r="I422" s="4">
        <v>7250</v>
      </c>
      <c r="J422" s="5">
        <f t="shared" si="2"/>
        <v>2900</v>
      </c>
      <c r="K422" s="5">
        <f t="shared" si="3"/>
        <v>1160</v>
      </c>
      <c r="L422" s="6">
        <v>0.39999999999999997</v>
      </c>
    </row>
    <row r="423" spans="1:12">
      <c r="A423" s="1" t="s">
        <v>21</v>
      </c>
      <c r="B423" s="1">
        <v>1197831</v>
      </c>
      <c r="C423" s="2">
        <v>44502</v>
      </c>
      <c r="D423" s="1" t="s">
        <v>22</v>
      </c>
      <c r="E423" s="1" t="s">
        <v>23</v>
      </c>
      <c r="F423" s="1" t="s">
        <v>34</v>
      </c>
      <c r="G423" s="1" t="s">
        <v>16</v>
      </c>
      <c r="H423" s="3">
        <v>0.4</v>
      </c>
      <c r="I423" s="4">
        <v>7250</v>
      </c>
      <c r="J423" s="5">
        <f t="shared" si="2"/>
        <v>2900</v>
      </c>
      <c r="K423" s="5">
        <f t="shared" si="3"/>
        <v>1160</v>
      </c>
      <c r="L423" s="6">
        <v>0.39999999999999997</v>
      </c>
    </row>
    <row r="424" spans="1:12">
      <c r="A424" s="1" t="s">
        <v>21</v>
      </c>
      <c r="B424" s="1">
        <v>1197831</v>
      </c>
      <c r="C424" s="2">
        <v>44502</v>
      </c>
      <c r="D424" s="1" t="s">
        <v>22</v>
      </c>
      <c r="E424" s="1" t="s">
        <v>23</v>
      </c>
      <c r="F424" s="1" t="s">
        <v>34</v>
      </c>
      <c r="G424" s="1" t="s">
        <v>17</v>
      </c>
      <c r="H424" s="3">
        <v>0.65</v>
      </c>
      <c r="I424" s="4">
        <v>6500</v>
      </c>
      <c r="J424" s="5">
        <f t="shared" si="2"/>
        <v>4225</v>
      </c>
      <c r="K424" s="5">
        <f t="shared" si="3"/>
        <v>1689.9999999999998</v>
      </c>
      <c r="L424" s="6">
        <v>0.39999999999999997</v>
      </c>
    </row>
    <row r="425" spans="1:12">
      <c r="A425" s="1" t="s">
        <v>21</v>
      </c>
      <c r="B425" s="1">
        <v>1197831</v>
      </c>
      <c r="C425" s="2">
        <v>44502</v>
      </c>
      <c r="D425" s="1" t="s">
        <v>22</v>
      </c>
      <c r="E425" s="1" t="s">
        <v>23</v>
      </c>
      <c r="F425" s="1" t="s">
        <v>34</v>
      </c>
      <c r="G425" s="1" t="s">
        <v>18</v>
      </c>
      <c r="H425" s="3">
        <v>0.65</v>
      </c>
      <c r="I425" s="4">
        <v>5000</v>
      </c>
      <c r="J425" s="5">
        <f t="shared" si="2"/>
        <v>3250</v>
      </c>
      <c r="K425" s="5">
        <f t="shared" si="3"/>
        <v>1625</v>
      </c>
      <c r="L425" s="6">
        <v>0.5</v>
      </c>
    </row>
    <row r="426" spans="1:12">
      <c r="A426" s="1" t="s">
        <v>21</v>
      </c>
      <c r="B426" s="1">
        <v>1197831</v>
      </c>
      <c r="C426" s="2">
        <v>44502</v>
      </c>
      <c r="D426" s="1" t="s">
        <v>22</v>
      </c>
      <c r="E426" s="1" t="s">
        <v>23</v>
      </c>
      <c r="F426" s="1" t="s">
        <v>34</v>
      </c>
      <c r="G426" s="1" t="s">
        <v>19</v>
      </c>
      <c r="H426" s="3">
        <v>0.6</v>
      </c>
      <c r="I426" s="4">
        <v>4750</v>
      </c>
      <c r="J426" s="5">
        <f t="shared" si="2"/>
        <v>2850</v>
      </c>
      <c r="K426" s="5">
        <f t="shared" si="3"/>
        <v>997.49999999999989</v>
      </c>
      <c r="L426" s="6">
        <v>0.35</v>
      </c>
    </row>
    <row r="427" spans="1:12">
      <c r="A427" s="1" t="s">
        <v>21</v>
      </c>
      <c r="B427" s="1">
        <v>1197831</v>
      </c>
      <c r="C427" s="2">
        <v>44502</v>
      </c>
      <c r="D427" s="1" t="s">
        <v>22</v>
      </c>
      <c r="E427" s="1" t="s">
        <v>23</v>
      </c>
      <c r="F427" s="1" t="s">
        <v>34</v>
      </c>
      <c r="G427" s="1" t="s">
        <v>20</v>
      </c>
      <c r="H427" s="3">
        <v>0.70000000000000007</v>
      </c>
      <c r="I427" s="4">
        <v>6750</v>
      </c>
      <c r="J427" s="5">
        <f t="shared" si="2"/>
        <v>4725</v>
      </c>
      <c r="K427" s="5">
        <f t="shared" si="3"/>
        <v>2598.75</v>
      </c>
      <c r="L427" s="6">
        <v>0.55000000000000004</v>
      </c>
    </row>
    <row r="428" spans="1:12">
      <c r="A428" s="1" t="s">
        <v>21</v>
      </c>
      <c r="B428" s="1">
        <v>1197831</v>
      </c>
      <c r="C428" s="2">
        <v>44531</v>
      </c>
      <c r="D428" s="1" t="s">
        <v>22</v>
      </c>
      <c r="E428" s="1" t="s">
        <v>23</v>
      </c>
      <c r="F428" s="1" t="s">
        <v>34</v>
      </c>
      <c r="G428" s="1" t="s">
        <v>15</v>
      </c>
      <c r="H428" s="3">
        <v>0.6</v>
      </c>
      <c r="I428" s="4">
        <v>8250</v>
      </c>
      <c r="J428" s="5">
        <f t="shared" si="2"/>
        <v>4950</v>
      </c>
      <c r="K428" s="5">
        <f t="shared" si="3"/>
        <v>1979.9999999999998</v>
      </c>
      <c r="L428" s="6">
        <v>0.39999999999999997</v>
      </c>
    </row>
    <row r="429" spans="1:12">
      <c r="A429" s="1" t="s">
        <v>21</v>
      </c>
      <c r="B429" s="1">
        <v>1197831</v>
      </c>
      <c r="C429" s="2">
        <v>44531</v>
      </c>
      <c r="D429" s="1" t="s">
        <v>22</v>
      </c>
      <c r="E429" s="1" t="s">
        <v>23</v>
      </c>
      <c r="F429" s="1" t="s">
        <v>34</v>
      </c>
      <c r="G429" s="1" t="s">
        <v>16</v>
      </c>
      <c r="H429" s="3">
        <v>0.6</v>
      </c>
      <c r="I429" s="4">
        <v>8250</v>
      </c>
      <c r="J429" s="5">
        <f t="shared" si="2"/>
        <v>4950</v>
      </c>
      <c r="K429" s="5">
        <f t="shared" si="3"/>
        <v>1979.9999999999998</v>
      </c>
      <c r="L429" s="6">
        <v>0.39999999999999997</v>
      </c>
    </row>
    <row r="430" spans="1:12">
      <c r="A430" s="1" t="s">
        <v>21</v>
      </c>
      <c r="B430" s="1">
        <v>1197831</v>
      </c>
      <c r="C430" s="2">
        <v>44531</v>
      </c>
      <c r="D430" s="1" t="s">
        <v>22</v>
      </c>
      <c r="E430" s="1" t="s">
        <v>23</v>
      </c>
      <c r="F430" s="1" t="s">
        <v>34</v>
      </c>
      <c r="G430" s="1" t="s">
        <v>17</v>
      </c>
      <c r="H430" s="3">
        <v>0.65</v>
      </c>
      <c r="I430" s="4">
        <v>7250</v>
      </c>
      <c r="J430" s="5">
        <f t="shared" si="2"/>
        <v>4712.5</v>
      </c>
      <c r="K430" s="5">
        <f t="shared" si="3"/>
        <v>1884.9999999999998</v>
      </c>
      <c r="L430" s="6">
        <v>0.39999999999999997</v>
      </c>
    </row>
    <row r="431" spans="1:12">
      <c r="A431" s="1" t="s">
        <v>21</v>
      </c>
      <c r="B431" s="1">
        <v>1197831</v>
      </c>
      <c r="C431" s="2">
        <v>44531</v>
      </c>
      <c r="D431" s="1" t="s">
        <v>22</v>
      </c>
      <c r="E431" s="1" t="s">
        <v>23</v>
      </c>
      <c r="F431" s="1" t="s">
        <v>34</v>
      </c>
      <c r="G431" s="1" t="s">
        <v>18</v>
      </c>
      <c r="H431" s="3">
        <v>0.65</v>
      </c>
      <c r="I431" s="4">
        <v>5750</v>
      </c>
      <c r="J431" s="5">
        <f t="shared" si="2"/>
        <v>3737.5</v>
      </c>
      <c r="K431" s="5">
        <f t="shared" si="3"/>
        <v>1868.75</v>
      </c>
      <c r="L431" s="6">
        <v>0.5</v>
      </c>
    </row>
    <row r="432" spans="1:12">
      <c r="A432" s="1" t="s">
        <v>21</v>
      </c>
      <c r="B432" s="1">
        <v>1197831</v>
      </c>
      <c r="C432" s="2">
        <v>44531</v>
      </c>
      <c r="D432" s="1" t="s">
        <v>22</v>
      </c>
      <c r="E432" s="1" t="s">
        <v>23</v>
      </c>
      <c r="F432" s="1" t="s">
        <v>34</v>
      </c>
      <c r="G432" s="1" t="s">
        <v>19</v>
      </c>
      <c r="H432" s="3">
        <v>0.6</v>
      </c>
      <c r="I432" s="4">
        <v>5250</v>
      </c>
      <c r="J432" s="5">
        <f t="shared" si="2"/>
        <v>3150</v>
      </c>
      <c r="K432" s="5">
        <f t="shared" si="3"/>
        <v>1102.5</v>
      </c>
      <c r="L432" s="6">
        <v>0.35</v>
      </c>
    </row>
    <row r="433" spans="1:12">
      <c r="A433" s="1" t="s">
        <v>21</v>
      </c>
      <c r="B433" s="1">
        <v>1197831</v>
      </c>
      <c r="C433" s="2">
        <v>44531</v>
      </c>
      <c r="D433" s="1" t="s">
        <v>22</v>
      </c>
      <c r="E433" s="1" t="s">
        <v>23</v>
      </c>
      <c r="F433" s="1" t="s">
        <v>34</v>
      </c>
      <c r="G433" s="1" t="s">
        <v>20</v>
      </c>
      <c r="H433" s="3">
        <v>0.70000000000000007</v>
      </c>
      <c r="I433" s="4">
        <v>7750</v>
      </c>
      <c r="J433" s="5">
        <f t="shared" si="2"/>
        <v>5425.0000000000009</v>
      </c>
      <c r="K433" s="5">
        <f t="shared" si="3"/>
        <v>2983.7500000000009</v>
      </c>
      <c r="L433" s="6">
        <v>0.55000000000000004</v>
      </c>
    </row>
    <row r="434" spans="1:12">
      <c r="A434" s="1" t="s">
        <v>12</v>
      </c>
      <c r="B434" s="1">
        <v>1185732</v>
      </c>
      <c r="C434" s="2">
        <v>44203</v>
      </c>
      <c r="D434" s="1" t="s">
        <v>13</v>
      </c>
      <c r="E434" s="1" t="s">
        <v>35</v>
      </c>
      <c r="F434" s="1" t="s">
        <v>36</v>
      </c>
      <c r="G434" s="1" t="s">
        <v>15</v>
      </c>
      <c r="H434" s="3">
        <v>0.45</v>
      </c>
      <c r="I434" s="4">
        <v>4250</v>
      </c>
      <c r="J434" s="5">
        <f t="shared" si="2"/>
        <v>1912.5</v>
      </c>
      <c r="K434" s="5">
        <f t="shared" si="3"/>
        <v>1051.875</v>
      </c>
      <c r="L434" s="6">
        <v>0.55000000000000004</v>
      </c>
    </row>
    <row r="435" spans="1:12">
      <c r="A435" s="1" t="s">
        <v>12</v>
      </c>
      <c r="B435" s="1">
        <v>1185732</v>
      </c>
      <c r="C435" s="2">
        <v>44203</v>
      </c>
      <c r="D435" s="1" t="s">
        <v>13</v>
      </c>
      <c r="E435" s="1" t="s">
        <v>35</v>
      </c>
      <c r="F435" s="1" t="s">
        <v>36</v>
      </c>
      <c r="G435" s="1" t="s">
        <v>16</v>
      </c>
      <c r="H435" s="3">
        <v>0.45</v>
      </c>
      <c r="I435" s="4">
        <v>2250</v>
      </c>
      <c r="J435" s="5">
        <f t="shared" si="2"/>
        <v>1012.5</v>
      </c>
      <c r="K435" s="5">
        <f t="shared" si="3"/>
        <v>354.375</v>
      </c>
      <c r="L435" s="6">
        <v>0.35</v>
      </c>
    </row>
    <row r="436" spans="1:12">
      <c r="A436" s="1" t="s">
        <v>12</v>
      </c>
      <c r="B436" s="1">
        <v>1185732</v>
      </c>
      <c r="C436" s="2">
        <v>44203</v>
      </c>
      <c r="D436" s="1" t="s">
        <v>13</v>
      </c>
      <c r="E436" s="1" t="s">
        <v>35</v>
      </c>
      <c r="F436" s="1" t="s">
        <v>36</v>
      </c>
      <c r="G436" s="1" t="s">
        <v>17</v>
      </c>
      <c r="H436" s="3">
        <v>0.35000000000000003</v>
      </c>
      <c r="I436" s="4">
        <v>2250</v>
      </c>
      <c r="J436" s="5">
        <f t="shared" si="2"/>
        <v>787.50000000000011</v>
      </c>
      <c r="K436" s="5">
        <f t="shared" si="3"/>
        <v>315</v>
      </c>
      <c r="L436" s="6">
        <v>0.39999999999999997</v>
      </c>
    </row>
    <row r="437" spans="1:12">
      <c r="A437" s="1" t="s">
        <v>12</v>
      </c>
      <c r="B437" s="1">
        <v>1185732</v>
      </c>
      <c r="C437" s="2">
        <v>44203</v>
      </c>
      <c r="D437" s="1" t="s">
        <v>13</v>
      </c>
      <c r="E437" s="1" t="s">
        <v>35</v>
      </c>
      <c r="F437" s="1" t="s">
        <v>36</v>
      </c>
      <c r="G437" s="1" t="s">
        <v>18</v>
      </c>
      <c r="H437" s="3">
        <v>0.4</v>
      </c>
      <c r="I437" s="4">
        <v>750</v>
      </c>
      <c r="J437" s="5">
        <f t="shared" si="2"/>
        <v>300</v>
      </c>
      <c r="K437" s="5">
        <f t="shared" si="3"/>
        <v>119.99999999999999</v>
      </c>
      <c r="L437" s="6">
        <v>0.39999999999999997</v>
      </c>
    </row>
    <row r="438" spans="1:12">
      <c r="A438" s="1" t="s">
        <v>12</v>
      </c>
      <c r="B438" s="1">
        <v>1185732</v>
      </c>
      <c r="C438" s="2">
        <v>44203</v>
      </c>
      <c r="D438" s="1" t="s">
        <v>13</v>
      </c>
      <c r="E438" s="1" t="s">
        <v>35</v>
      </c>
      <c r="F438" s="1" t="s">
        <v>36</v>
      </c>
      <c r="G438" s="1" t="s">
        <v>19</v>
      </c>
      <c r="H438" s="3">
        <v>0.54999999999999993</v>
      </c>
      <c r="I438" s="4">
        <v>1250</v>
      </c>
      <c r="J438" s="5">
        <f t="shared" si="2"/>
        <v>687.49999999999989</v>
      </c>
      <c r="K438" s="5">
        <f t="shared" si="3"/>
        <v>240.62499999999994</v>
      </c>
      <c r="L438" s="6">
        <v>0.35</v>
      </c>
    </row>
    <row r="439" spans="1:12">
      <c r="A439" s="1" t="s">
        <v>12</v>
      </c>
      <c r="B439" s="1">
        <v>1185732</v>
      </c>
      <c r="C439" s="2">
        <v>44203</v>
      </c>
      <c r="D439" s="1" t="s">
        <v>13</v>
      </c>
      <c r="E439" s="1" t="s">
        <v>35</v>
      </c>
      <c r="F439" s="1" t="s">
        <v>36</v>
      </c>
      <c r="G439" s="1" t="s">
        <v>20</v>
      </c>
      <c r="H439" s="3">
        <v>0.45</v>
      </c>
      <c r="I439" s="4">
        <v>2250</v>
      </c>
      <c r="J439" s="5">
        <f t="shared" si="2"/>
        <v>1012.5</v>
      </c>
      <c r="K439" s="5">
        <f t="shared" si="3"/>
        <v>303.75</v>
      </c>
      <c r="L439" s="6">
        <v>0.3</v>
      </c>
    </row>
    <row r="440" spans="1:12">
      <c r="A440" s="1" t="s">
        <v>12</v>
      </c>
      <c r="B440" s="1">
        <v>1185732</v>
      </c>
      <c r="C440" s="2">
        <v>44232</v>
      </c>
      <c r="D440" s="1" t="s">
        <v>13</v>
      </c>
      <c r="E440" s="1" t="s">
        <v>35</v>
      </c>
      <c r="F440" s="1" t="s">
        <v>36</v>
      </c>
      <c r="G440" s="1" t="s">
        <v>15</v>
      </c>
      <c r="H440" s="3">
        <v>0.45</v>
      </c>
      <c r="I440" s="4">
        <v>4750</v>
      </c>
      <c r="J440" s="5">
        <f t="shared" si="2"/>
        <v>2137.5</v>
      </c>
      <c r="K440" s="5">
        <f t="shared" si="3"/>
        <v>1175.625</v>
      </c>
      <c r="L440" s="6">
        <v>0.55000000000000004</v>
      </c>
    </row>
    <row r="441" spans="1:12">
      <c r="A441" s="1" t="s">
        <v>12</v>
      </c>
      <c r="B441" s="1">
        <v>1185732</v>
      </c>
      <c r="C441" s="2">
        <v>44232</v>
      </c>
      <c r="D441" s="1" t="s">
        <v>13</v>
      </c>
      <c r="E441" s="1" t="s">
        <v>35</v>
      </c>
      <c r="F441" s="1" t="s">
        <v>36</v>
      </c>
      <c r="G441" s="1" t="s">
        <v>16</v>
      </c>
      <c r="H441" s="3">
        <v>0.45</v>
      </c>
      <c r="I441" s="4">
        <v>1250</v>
      </c>
      <c r="J441" s="5">
        <f t="shared" si="2"/>
        <v>562.5</v>
      </c>
      <c r="K441" s="5">
        <f t="shared" si="3"/>
        <v>196.875</v>
      </c>
      <c r="L441" s="6">
        <v>0.35</v>
      </c>
    </row>
    <row r="442" spans="1:12">
      <c r="A442" s="1" t="s">
        <v>12</v>
      </c>
      <c r="B442" s="1">
        <v>1185732</v>
      </c>
      <c r="C442" s="2">
        <v>44232</v>
      </c>
      <c r="D442" s="1" t="s">
        <v>13</v>
      </c>
      <c r="E442" s="1" t="s">
        <v>35</v>
      </c>
      <c r="F442" s="1" t="s">
        <v>36</v>
      </c>
      <c r="G442" s="1" t="s">
        <v>17</v>
      </c>
      <c r="H442" s="3">
        <v>0.35000000000000003</v>
      </c>
      <c r="I442" s="4">
        <v>1750</v>
      </c>
      <c r="J442" s="5">
        <f t="shared" si="2"/>
        <v>612.50000000000011</v>
      </c>
      <c r="K442" s="5">
        <f t="shared" si="3"/>
        <v>245.00000000000003</v>
      </c>
      <c r="L442" s="6">
        <v>0.39999999999999997</v>
      </c>
    </row>
    <row r="443" spans="1:12">
      <c r="A443" s="1" t="s">
        <v>12</v>
      </c>
      <c r="B443" s="1">
        <v>1185732</v>
      </c>
      <c r="C443" s="2">
        <v>44232</v>
      </c>
      <c r="D443" s="1" t="s">
        <v>13</v>
      </c>
      <c r="E443" s="1" t="s">
        <v>35</v>
      </c>
      <c r="F443" s="1" t="s">
        <v>36</v>
      </c>
      <c r="G443" s="1" t="s">
        <v>18</v>
      </c>
      <c r="H443" s="3">
        <v>0.4</v>
      </c>
      <c r="I443" s="4">
        <v>500</v>
      </c>
      <c r="J443" s="5">
        <f t="shared" si="2"/>
        <v>200</v>
      </c>
      <c r="K443" s="5">
        <f t="shared" si="3"/>
        <v>80</v>
      </c>
      <c r="L443" s="6">
        <v>0.39999999999999997</v>
      </c>
    </row>
    <row r="444" spans="1:12">
      <c r="A444" s="1" t="s">
        <v>12</v>
      </c>
      <c r="B444" s="1">
        <v>1185732</v>
      </c>
      <c r="C444" s="2">
        <v>44232</v>
      </c>
      <c r="D444" s="1" t="s">
        <v>13</v>
      </c>
      <c r="E444" s="1" t="s">
        <v>35</v>
      </c>
      <c r="F444" s="1" t="s">
        <v>36</v>
      </c>
      <c r="G444" s="1" t="s">
        <v>19</v>
      </c>
      <c r="H444" s="3">
        <v>0.54999999999999993</v>
      </c>
      <c r="I444" s="4">
        <v>1250</v>
      </c>
      <c r="J444" s="5">
        <f t="shared" si="2"/>
        <v>687.49999999999989</v>
      </c>
      <c r="K444" s="5">
        <f t="shared" si="3"/>
        <v>240.62499999999994</v>
      </c>
      <c r="L444" s="6">
        <v>0.35</v>
      </c>
    </row>
    <row r="445" spans="1:12">
      <c r="A445" s="1" t="s">
        <v>12</v>
      </c>
      <c r="B445" s="1">
        <v>1185732</v>
      </c>
      <c r="C445" s="2">
        <v>44232</v>
      </c>
      <c r="D445" s="1" t="s">
        <v>13</v>
      </c>
      <c r="E445" s="1" t="s">
        <v>35</v>
      </c>
      <c r="F445" s="1" t="s">
        <v>36</v>
      </c>
      <c r="G445" s="1" t="s">
        <v>20</v>
      </c>
      <c r="H445" s="3">
        <v>0.45</v>
      </c>
      <c r="I445" s="4">
        <v>2250</v>
      </c>
      <c r="J445" s="5">
        <f t="shared" si="2"/>
        <v>1012.5</v>
      </c>
      <c r="K445" s="5">
        <f t="shared" si="3"/>
        <v>303.75</v>
      </c>
      <c r="L445" s="6">
        <v>0.3</v>
      </c>
    </row>
    <row r="446" spans="1:12">
      <c r="A446" s="1" t="s">
        <v>12</v>
      </c>
      <c r="B446" s="1">
        <v>1185732</v>
      </c>
      <c r="C446" s="2">
        <v>44258</v>
      </c>
      <c r="D446" s="1" t="s">
        <v>13</v>
      </c>
      <c r="E446" s="1" t="s">
        <v>35</v>
      </c>
      <c r="F446" s="1" t="s">
        <v>36</v>
      </c>
      <c r="G446" s="1" t="s">
        <v>15</v>
      </c>
      <c r="H446" s="3">
        <v>0.5</v>
      </c>
      <c r="I446" s="4">
        <v>4450</v>
      </c>
      <c r="J446" s="5">
        <f t="shared" si="2"/>
        <v>2225</v>
      </c>
      <c r="K446" s="5">
        <f t="shared" si="3"/>
        <v>1223.75</v>
      </c>
      <c r="L446" s="6">
        <v>0.55000000000000004</v>
      </c>
    </row>
    <row r="447" spans="1:12">
      <c r="A447" s="1" t="s">
        <v>12</v>
      </c>
      <c r="B447" s="1">
        <v>1185732</v>
      </c>
      <c r="C447" s="2">
        <v>44258</v>
      </c>
      <c r="D447" s="1" t="s">
        <v>13</v>
      </c>
      <c r="E447" s="1" t="s">
        <v>35</v>
      </c>
      <c r="F447" s="1" t="s">
        <v>36</v>
      </c>
      <c r="G447" s="1" t="s">
        <v>16</v>
      </c>
      <c r="H447" s="3">
        <v>0.5</v>
      </c>
      <c r="I447" s="4">
        <v>1500</v>
      </c>
      <c r="J447" s="5">
        <f t="shared" si="2"/>
        <v>750</v>
      </c>
      <c r="K447" s="5">
        <f t="shared" si="3"/>
        <v>262.5</v>
      </c>
      <c r="L447" s="6">
        <v>0.35</v>
      </c>
    </row>
    <row r="448" spans="1:12">
      <c r="A448" s="1" t="s">
        <v>12</v>
      </c>
      <c r="B448" s="1">
        <v>1185732</v>
      </c>
      <c r="C448" s="2">
        <v>44258</v>
      </c>
      <c r="D448" s="1" t="s">
        <v>13</v>
      </c>
      <c r="E448" s="1" t="s">
        <v>35</v>
      </c>
      <c r="F448" s="1" t="s">
        <v>36</v>
      </c>
      <c r="G448" s="1" t="s">
        <v>17</v>
      </c>
      <c r="H448" s="3">
        <v>0.4</v>
      </c>
      <c r="I448" s="4">
        <v>1750</v>
      </c>
      <c r="J448" s="5">
        <f t="shared" si="2"/>
        <v>700</v>
      </c>
      <c r="K448" s="5">
        <f t="shared" si="3"/>
        <v>280</v>
      </c>
      <c r="L448" s="6">
        <v>0.39999999999999997</v>
      </c>
    </row>
    <row r="449" spans="1:12">
      <c r="A449" s="1" t="s">
        <v>12</v>
      </c>
      <c r="B449" s="1">
        <v>1185732</v>
      </c>
      <c r="C449" s="2">
        <v>44258</v>
      </c>
      <c r="D449" s="1" t="s">
        <v>13</v>
      </c>
      <c r="E449" s="1" t="s">
        <v>35</v>
      </c>
      <c r="F449" s="1" t="s">
        <v>36</v>
      </c>
      <c r="G449" s="1" t="s">
        <v>18</v>
      </c>
      <c r="H449" s="3">
        <v>0.45</v>
      </c>
      <c r="I449" s="4">
        <v>250</v>
      </c>
      <c r="J449" s="5">
        <f t="shared" si="2"/>
        <v>112.5</v>
      </c>
      <c r="K449" s="5">
        <f t="shared" si="3"/>
        <v>44.999999999999993</v>
      </c>
      <c r="L449" s="6">
        <v>0.39999999999999997</v>
      </c>
    </row>
    <row r="450" spans="1:12">
      <c r="A450" s="1" t="s">
        <v>12</v>
      </c>
      <c r="B450" s="1">
        <v>1185732</v>
      </c>
      <c r="C450" s="2">
        <v>44258</v>
      </c>
      <c r="D450" s="1" t="s">
        <v>13</v>
      </c>
      <c r="E450" s="1" t="s">
        <v>35</v>
      </c>
      <c r="F450" s="1" t="s">
        <v>36</v>
      </c>
      <c r="G450" s="1" t="s">
        <v>19</v>
      </c>
      <c r="H450" s="3">
        <v>0.6</v>
      </c>
      <c r="I450" s="4">
        <v>750</v>
      </c>
      <c r="J450" s="5">
        <f t="shared" si="2"/>
        <v>450</v>
      </c>
      <c r="K450" s="5">
        <f t="shared" si="3"/>
        <v>135</v>
      </c>
      <c r="L450" s="6">
        <v>0.3</v>
      </c>
    </row>
    <row r="451" spans="1:12">
      <c r="A451" s="1" t="s">
        <v>12</v>
      </c>
      <c r="B451" s="1">
        <v>1185732</v>
      </c>
      <c r="C451" s="2">
        <v>44258</v>
      </c>
      <c r="D451" s="1" t="s">
        <v>13</v>
      </c>
      <c r="E451" s="1" t="s">
        <v>35</v>
      </c>
      <c r="F451" s="1" t="s">
        <v>36</v>
      </c>
      <c r="G451" s="1" t="s">
        <v>20</v>
      </c>
      <c r="H451" s="3">
        <v>0.5</v>
      </c>
      <c r="I451" s="4">
        <v>1750</v>
      </c>
      <c r="J451" s="5">
        <f t="shared" si="2"/>
        <v>875</v>
      </c>
      <c r="K451" s="5">
        <f t="shared" si="3"/>
        <v>218.75</v>
      </c>
      <c r="L451" s="6">
        <v>0.25</v>
      </c>
    </row>
    <row r="452" spans="1:12">
      <c r="A452" s="1" t="s">
        <v>12</v>
      </c>
      <c r="B452" s="1">
        <v>1185732</v>
      </c>
      <c r="C452" s="2">
        <v>44290</v>
      </c>
      <c r="D452" s="1" t="s">
        <v>13</v>
      </c>
      <c r="E452" s="1" t="s">
        <v>35</v>
      </c>
      <c r="F452" s="1" t="s">
        <v>36</v>
      </c>
      <c r="G452" s="1" t="s">
        <v>15</v>
      </c>
      <c r="H452" s="3">
        <v>0.5</v>
      </c>
      <c r="I452" s="4">
        <v>4500</v>
      </c>
      <c r="J452" s="5">
        <f t="shared" si="2"/>
        <v>2250</v>
      </c>
      <c r="K452" s="5">
        <f t="shared" si="3"/>
        <v>1125</v>
      </c>
      <c r="L452" s="6">
        <v>0.5</v>
      </c>
    </row>
    <row r="453" spans="1:12">
      <c r="A453" s="1" t="s">
        <v>12</v>
      </c>
      <c r="B453" s="1">
        <v>1185732</v>
      </c>
      <c r="C453" s="2">
        <v>44290</v>
      </c>
      <c r="D453" s="1" t="s">
        <v>13</v>
      </c>
      <c r="E453" s="1" t="s">
        <v>35</v>
      </c>
      <c r="F453" s="1" t="s">
        <v>36</v>
      </c>
      <c r="G453" s="1" t="s">
        <v>16</v>
      </c>
      <c r="H453" s="3">
        <v>0.5</v>
      </c>
      <c r="I453" s="4">
        <v>1500</v>
      </c>
      <c r="J453" s="5">
        <f t="shared" si="2"/>
        <v>750</v>
      </c>
      <c r="K453" s="5">
        <f t="shared" si="3"/>
        <v>225</v>
      </c>
      <c r="L453" s="6">
        <v>0.3</v>
      </c>
    </row>
    <row r="454" spans="1:12">
      <c r="A454" s="1" t="s">
        <v>12</v>
      </c>
      <c r="B454" s="1">
        <v>1185732</v>
      </c>
      <c r="C454" s="2">
        <v>44290</v>
      </c>
      <c r="D454" s="1" t="s">
        <v>13</v>
      </c>
      <c r="E454" s="1" t="s">
        <v>35</v>
      </c>
      <c r="F454" s="1" t="s">
        <v>36</v>
      </c>
      <c r="G454" s="1" t="s">
        <v>17</v>
      </c>
      <c r="H454" s="3">
        <v>0.4</v>
      </c>
      <c r="I454" s="4">
        <v>1500</v>
      </c>
      <c r="J454" s="5">
        <f t="shared" si="2"/>
        <v>600</v>
      </c>
      <c r="K454" s="5">
        <f t="shared" si="3"/>
        <v>210</v>
      </c>
      <c r="L454" s="6">
        <v>0.35</v>
      </c>
    </row>
    <row r="455" spans="1:12">
      <c r="A455" s="1" t="s">
        <v>12</v>
      </c>
      <c r="B455" s="1">
        <v>1185732</v>
      </c>
      <c r="C455" s="2">
        <v>44290</v>
      </c>
      <c r="D455" s="1" t="s">
        <v>13</v>
      </c>
      <c r="E455" s="1" t="s">
        <v>35</v>
      </c>
      <c r="F455" s="1" t="s">
        <v>36</v>
      </c>
      <c r="G455" s="1" t="s">
        <v>18</v>
      </c>
      <c r="H455" s="3">
        <v>0.45</v>
      </c>
      <c r="I455" s="4">
        <v>750</v>
      </c>
      <c r="J455" s="5">
        <f t="shared" si="2"/>
        <v>337.5</v>
      </c>
      <c r="K455" s="5">
        <f t="shared" si="3"/>
        <v>118.12499999999999</v>
      </c>
      <c r="L455" s="6">
        <v>0.35</v>
      </c>
    </row>
    <row r="456" spans="1:12">
      <c r="A456" s="1" t="s">
        <v>12</v>
      </c>
      <c r="B456" s="1">
        <v>1185732</v>
      </c>
      <c r="C456" s="2">
        <v>44290</v>
      </c>
      <c r="D456" s="1" t="s">
        <v>13</v>
      </c>
      <c r="E456" s="1" t="s">
        <v>35</v>
      </c>
      <c r="F456" s="1" t="s">
        <v>36</v>
      </c>
      <c r="G456" s="1" t="s">
        <v>19</v>
      </c>
      <c r="H456" s="3">
        <v>0.6</v>
      </c>
      <c r="I456" s="4">
        <v>750</v>
      </c>
      <c r="J456" s="5">
        <f t="shared" si="2"/>
        <v>450</v>
      </c>
      <c r="K456" s="5">
        <f t="shared" si="3"/>
        <v>135</v>
      </c>
      <c r="L456" s="6">
        <v>0.3</v>
      </c>
    </row>
    <row r="457" spans="1:12">
      <c r="A457" s="1" t="s">
        <v>12</v>
      </c>
      <c r="B457" s="1">
        <v>1185732</v>
      </c>
      <c r="C457" s="2">
        <v>44290</v>
      </c>
      <c r="D457" s="1" t="s">
        <v>13</v>
      </c>
      <c r="E457" s="1" t="s">
        <v>35</v>
      </c>
      <c r="F457" s="1" t="s">
        <v>36</v>
      </c>
      <c r="G457" s="1" t="s">
        <v>20</v>
      </c>
      <c r="H457" s="3">
        <v>0.5</v>
      </c>
      <c r="I457" s="4">
        <v>2000</v>
      </c>
      <c r="J457" s="5">
        <f t="shared" si="2"/>
        <v>1000</v>
      </c>
      <c r="K457" s="5">
        <f t="shared" si="3"/>
        <v>250</v>
      </c>
      <c r="L457" s="6">
        <v>0.25</v>
      </c>
    </row>
    <row r="458" spans="1:12">
      <c r="A458" s="1" t="s">
        <v>12</v>
      </c>
      <c r="B458" s="1">
        <v>1185732</v>
      </c>
      <c r="C458" s="2">
        <v>44319</v>
      </c>
      <c r="D458" s="1" t="s">
        <v>13</v>
      </c>
      <c r="E458" s="1" t="s">
        <v>35</v>
      </c>
      <c r="F458" s="1" t="s">
        <v>36</v>
      </c>
      <c r="G458" s="1" t="s">
        <v>15</v>
      </c>
      <c r="H458" s="3">
        <v>0.6</v>
      </c>
      <c r="I458" s="4">
        <v>4700</v>
      </c>
      <c r="J458" s="5">
        <f t="shared" si="2"/>
        <v>2820</v>
      </c>
      <c r="K458" s="5">
        <f t="shared" si="3"/>
        <v>1410</v>
      </c>
      <c r="L458" s="6">
        <v>0.5</v>
      </c>
    </row>
    <row r="459" spans="1:12">
      <c r="A459" s="1" t="s">
        <v>12</v>
      </c>
      <c r="B459" s="1">
        <v>1185732</v>
      </c>
      <c r="C459" s="2">
        <v>44319</v>
      </c>
      <c r="D459" s="1" t="s">
        <v>13</v>
      </c>
      <c r="E459" s="1" t="s">
        <v>35</v>
      </c>
      <c r="F459" s="1" t="s">
        <v>36</v>
      </c>
      <c r="G459" s="1" t="s">
        <v>16</v>
      </c>
      <c r="H459" s="3">
        <v>0.60000000000000009</v>
      </c>
      <c r="I459" s="4">
        <v>1750</v>
      </c>
      <c r="J459" s="5">
        <f t="shared" si="2"/>
        <v>1050.0000000000002</v>
      </c>
      <c r="K459" s="5">
        <f t="shared" si="3"/>
        <v>315.00000000000006</v>
      </c>
      <c r="L459" s="6">
        <v>0.3</v>
      </c>
    </row>
    <row r="460" spans="1:12">
      <c r="A460" s="1" t="s">
        <v>12</v>
      </c>
      <c r="B460" s="1">
        <v>1185732</v>
      </c>
      <c r="C460" s="2">
        <v>44319</v>
      </c>
      <c r="D460" s="1" t="s">
        <v>13</v>
      </c>
      <c r="E460" s="1" t="s">
        <v>35</v>
      </c>
      <c r="F460" s="1" t="s">
        <v>36</v>
      </c>
      <c r="G460" s="1" t="s">
        <v>17</v>
      </c>
      <c r="H460" s="3">
        <v>0.55000000000000004</v>
      </c>
      <c r="I460" s="4">
        <v>1500</v>
      </c>
      <c r="J460" s="5">
        <f t="shared" si="2"/>
        <v>825.00000000000011</v>
      </c>
      <c r="K460" s="5">
        <f t="shared" si="3"/>
        <v>288.75</v>
      </c>
      <c r="L460" s="6">
        <v>0.35</v>
      </c>
    </row>
    <row r="461" spans="1:12">
      <c r="A461" s="1" t="s">
        <v>12</v>
      </c>
      <c r="B461" s="1">
        <v>1185732</v>
      </c>
      <c r="C461" s="2">
        <v>44319</v>
      </c>
      <c r="D461" s="1" t="s">
        <v>13</v>
      </c>
      <c r="E461" s="1" t="s">
        <v>35</v>
      </c>
      <c r="F461" s="1" t="s">
        <v>36</v>
      </c>
      <c r="G461" s="1" t="s">
        <v>18</v>
      </c>
      <c r="H461" s="3">
        <v>0.55000000000000004</v>
      </c>
      <c r="I461" s="4">
        <v>1000</v>
      </c>
      <c r="J461" s="5">
        <f t="shared" si="2"/>
        <v>550</v>
      </c>
      <c r="K461" s="5">
        <f t="shared" si="3"/>
        <v>192.5</v>
      </c>
      <c r="L461" s="6">
        <v>0.35</v>
      </c>
    </row>
    <row r="462" spans="1:12">
      <c r="A462" s="1" t="s">
        <v>12</v>
      </c>
      <c r="B462" s="1">
        <v>1185732</v>
      </c>
      <c r="C462" s="2">
        <v>44319</v>
      </c>
      <c r="D462" s="1" t="s">
        <v>13</v>
      </c>
      <c r="E462" s="1" t="s">
        <v>35</v>
      </c>
      <c r="F462" s="1" t="s">
        <v>36</v>
      </c>
      <c r="G462" s="1" t="s">
        <v>19</v>
      </c>
      <c r="H462" s="3">
        <v>0.65</v>
      </c>
      <c r="I462" s="4">
        <v>1250</v>
      </c>
      <c r="J462" s="5">
        <f t="shared" si="2"/>
        <v>812.5</v>
      </c>
      <c r="K462" s="5">
        <f t="shared" si="3"/>
        <v>243.75</v>
      </c>
      <c r="L462" s="6">
        <v>0.3</v>
      </c>
    </row>
    <row r="463" spans="1:12">
      <c r="A463" s="1" t="s">
        <v>12</v>
      </c>
      <c r="B463" s="1">
        <v>1185732</v>
      </c>
      <c r="C463" s="2">
        <v>44319</v>
      </c>
      <c r="D463" s="1" t="s">
        <v>13</v>
      </c>
      <c r="E463" s="1" t="s">
        <v>35</v>
      </c>
      <c r="F463" s="1" t="s">
        <v>36</v>
      </c>
      <c r="G463" s="1" t="s">
        <v>20</v>
      </c>
      <c r="H463" s="3">
        <v>0.70000000000000007</v>
      </c>
      <c r="I463" s="4">
        <v>2500</v>
      </c>
      <c r="J463" s="5">
        <f t="shared" si="2"/>
        <v>1750.0000000000002</v>
      </c>
      <c r="K463" s="5">
        <f t="shared" si="3"/>
        <v>525</v>
      </c>
      <c r="L463" s="6">
        <v>0.3</v>
      </c>
    </row>
    <row r="464" spans="1:12">
      <c r="A464" s="1" t="s">
        <v>12</v>
      </c>
      <c r="B464" s="1">
        <v>1185732</v>
      </c>
      <c r="C464" s="2">
        <v>44352</v>
      </c>
      <c r="D464" s="1" t="s">
        <v>13</v>
      </c>
      <c r="E464" s="1" t="s">
        <v>35</v>
      </c>
      <c r="F464" s="1" t="s">
        <v>36</v>
      </c>
      <c r="G464" s="1" t="s">
        <v>15</v>
      </c>
      <c r="H464" s="3">
        <v>0.65</v>
      </c>
      <c r="I464" s="4">
        <v>5000</v>
      </c>
      <c r="J464" s="5">
        <f t="shared" si="2"/>
        <v>3250</v>
      </c>
      <c r="K464" s="5">
        <f t="shared" si="3"/>
        <v>1787.5000000000002</v>
      </c>
      <c r="L464" s="6">
        <v>0.55000000000000004</v>
      </c>
    </row>
    <row r="465" spans="1:12">
      <c r="A465" s="1" t="s">
        <v>12</v>
      </c>
      <c r="B465" s="1">
        <v>1185732</v>
      </c>
      <c r="C465" s="2">
        <v>44352</v>
      </c>
      <c r="D465" s="1" t="s">
        <v>13</v>
      </c>
      <c r="E465" s="1" t="s">
        <v>35</v>
      </c>
      <c r="F465" s="1" t="s">
        <v>36</v>
      </c>
      <c r="G465" s="1" t="s">
        <v>16</v>
      </c>
      <c r="H465" s="3">
        <v>0.60000000000000009</v>
      </c>
      <c r="I465" s="4">
        <v>2500</v>
      </c>
      <c r="J465" s="5">
        <f t="shared" si="2"/>
        <v>1500.0000000000002</v>
      </c>
      <c r="K465" s="5">
        <f t="shared" si="3"/>
        <v>525</v>
      </c>
      <c r="L465" s="6">
        <v>0.35</v>
      </c>
    </row>
    <row r="466" spans="1:12">
      <c r="A466" s="1" t="s">
        <v>12</v>
      </c>
      <c r="B466" s="1">
        <v>1185732</v>
      </c>
      <c r="C466" s="2">
        <v>44352</v>
      </c>
      <c r="D466" s="1" t="s">
        <v>13</v>
      </c>
      <c r="E466" s="1" t="s">
        <v>35</v>
      </c>
      <c r="F466" s="1" t="s">
        <v>36</v>
      </c>
      <c r="G466" s="1" t="s">
        <v>17</v>
      </c>
      <c r="H466" s="3">
        <v>0.55000000000000004</v>
      </c>
      <c r="I466" s="4">
        <v>1750</v>
      </c>
      <c r="J466" s="5">
        <f t="shared" si="2"/>
        <v>962.50000000000011</v>
      </c>
      <c r="K466" s="5">
        <f t="shared" si="3"/>
        <v>385</v>
      </c>
      <c r="L466" s="6">
        <v>0.39999999999999997</v>
      </c>
    </row>
    <row r="467" spans="1:12">
      <c r="A467" s="1" t="s">
        <v>12</v>
      </c>
      <c r="B467" s="1">
        <v>1185732</v>
      </c>
      <c r="C467" s="2">
        <v>44352</v>
      </c>
      <c r="D467" s="1" t="s">
        <v>13</v>
      </c>
      <c r="E467" s="1" t="s">
        <v>35</v>
      </c>
      <c r="F467" s="1" t="s">
        <v>36</v>
      </c>
      <c r="G467" s="1" t="s">
        <v>18</v>
      </c>
      <c r="H467" s="3">
        <v>0.55000000000000004</v>
      </c>
      <c r="I467" s="4">
        <v>1500</v>
      </c>
      <c r="J467" s="5">
        <f t="shared" si="2"/>
        <v>825.00000000000011</v>
      </c>
      <c r="K467" s="5">
        <f t="shared" si="3"/>
        <v>330</v>
      </c>
      <c r="L467" s="6">
        <v>0.39999999999999997</v>
      </c>
    </row>
    <row r="468" spans="1:12">
      <c r="A468" s="1" t="s">
        <v>12</v>
      </c>
      <c r="B468" s="1">
        <v>1185732</v>
      </c>
      <c r="C468" s="2">
        <v>44352</v>
      </c>
      <c r="D468" s="1" t="s">
        <v>13</v>
      </c>
      <c r="E468" s="1" t="s">
        <v>35</v>
      </c>
      <c r="F468" s="1" t="s">
        <v>36</v>
      </c>
      <c r="G468" s="1" t="s">
        <v>19</v>
      </c>
      <c r="H468" s="3">
        <v>0.65</v>
      </c>
      <c r="I468" s="4">
        <v>1500</v>
      </c>
      <c r="J468" s="5">
        <f t="shared" si="2"/>
        <v>975</v>
      </c>
      <c r="K468" s="5">
        <f t="shared" si="3"/>
        <v>341.25</v>
      </c>
      <c r="L468" s="6">
        <v>0.35</v>
      </c>
    </row>
    <row r="469" spans="1:12">
      <c r="A469" s="1" t="s">
        <v>12</v>
      </c>
      <c r="B469" s="1">
        <v>1185732</v>
      </c>
      <c r="C469" s="2">
        <v>44352</v>
      </c>
      <c r="D469" s="1" t="s">
        <v>13</v>
      </c>
      <c r="E469" s="1" t="s">
        <v>35</v>
      </c>
      <c r="F469" s="1" t="s">
        <v>36</v>
      </c>
      <c r="G469" s="1" t="s">
        <v>20</v>
      </c>
      <c r="H469" s="3">
        <v>0.70000000000000007</v>
      </c>
      <c r="I469" s="4">
        <v>3000</v>
      </c>
      <c r="J469" s="5">
        <f t="shared" si="2"/>
        <v>2100</v>
      </c>
      <c r="K469" s="5">
        <f t="shared" si="3"/>
        <v>630</v>
      </c>
      <c r="L469" s="6">
        <v>0.3</v>
      </c>
    </row>
    <row r="470" spans="1:12">
      <c r="A470" s="1" t="s">
        <v>12</v>
      </c>
      <c r="B470" s="1">
        <v>1185732</v>
      </c>
      <c r="C470" s="2">
        <v>44380</v>
      </c>
      <c r="D470" s="1" t="s">
        <v>13</v>
      </c>
      <c r="E470" s="1" t="s">
        <v>35</v>
      </c>
      <c r="F470" s="1" t="s">
        <v>36</v>
      </c>
      <c r="G470" s="1" t="s">
        <v>15</v>
      </c>
      <c r="H470" s="3">
        <v>0.65</v>
      </c>
      <c r="I470" s="4">
        <v>5000</v>
      </c>
      <c r="J470" s="5">
        <f t="shared" si="2"/>
        <v>3250</v>
      </c>
      <c r="K470" s="5">
        <f t="shared" si="3"/>
        <v>1787.5000000000002</v>
      </c>
      <c r="L470" s="6">
        <v>0.55000000000000004</v>
      </c>
    </row>
    <row r="471" spans="1:12">
      <c r="A471" s="1" t="s">
        <v>12</v>
      </c>
      <c r="B471" s="1">
        <v>1185732</v>
      </c>
      <c r="C471" s="2">
        <v>44380</v>
      </c>
      <c r="D471" s="1" t="s">
        <v>13</v>
      </c>
      <c r="E471" s="1" t="s">
        <v>35</v>
      </c>
      <c r="F471" s="1" t="s">
        <v>36</v>
      </c>
      <c r="G471" s="1" t="s">
        <v>16</v>
      </c>
      <c r="H471" s="3">
        <v>0.60000000000000009</v>
      </c>
      <c r="I471" s="4">
        <v>3000</v>
      </c>
      <c r="J471" s="5">
        <f t="shared" si="2"/>
        <v>1800.0000000000002</v>
      </c>
      <c r="K471" s="5">
        <f t="shared" si="3"/>
        <v>630</v>
      </c>
      <c r="L471" s="6">
        <v>0.35</v>
      </c>
    </row>
    <row r="472" spans="1:12">
      <c r="A472" s="1" t="s">
        <v>12</v>
      </c>
      <c r="B472" s="1">
        <v>1185732</v>
      </c>
      <c r="C472" s="2">
        <v>44380</v>
      </c>
      <c r="D472" s="1" t="s">
        <v>13</v>
      </c>
      <c r="E472" s="1" t="s">
        <v>35</v>
      </c>
      <c r="F472" s="1" t="s">
        <v>36</v>
      </c>
      <c r="G472" s="1" t="s">
        <v>17</v>
      </c>
      <c r="H472" s="3">
        <v>0.55000000000000004</v>
      </c>
      <c r="I472" s="4">
        <v>2250</v>
      </c>
      <c r="J472" s="5">
        <f t="shared" si="2"/>
        <v>1237.5</v>
      </c>
      <c r="K472" s="5">
        <f t="shared" si="3"/>
        <v>494.99999999999994</v>
      </c>
      <c r="L472" s="6">
        <v>0.39999999999999997</v>
      </c>
    </row>
    <row r="473" spans="1:12">
      <c r="A473" s="1" t="s">
        <v>12</v>
      </c>
      <c r="B473" s="1">
        <v>1185732</v>
      </c>
      <c r="C473" s="2">
        <v>44380</v>
      </c>
      <c r="D473" s="1" t="s">
        <v>13</v>
      </c>
      <c r="E473" s="1" t="s">
        <v>35</v>
      </c>
      <c r="F473" s="1" t="s">
        <v>36</v>
      </c>
      <c r="G473" s="1" t="s">
        <v>18</v>
      </c>
      <c r="H473" s="3">
        <v>0.55000000000000004</v>
      </c>
      <c r="I473" s="4">
        <v>1750</v>
      </c>
      <c r="J473" s="5">
        <f t="shared" si="2"/>
        <v>962.50000000000011</v>
      </c>
      <c r="K473" s="5">
        <f t="shared" si="3"/>
        <v>385</v>
      </c>
      <c r="L473" s="6">
        <v>0.39999999999999997</v>
      </c>
    </row>
    <row r="474" spans="1:12">
      <c r="A474" s="1" t="s">
        <v>12</v>
      </c>
      <c r="B474" s="1">
        <v>1185732</v>
      </c>
      <c r="C474" s="2">
        <v>44380</v>
      </c>
      <c r="D474" s="1" t="s">
        <v>13</v>
      </c>
      <c r="E474" s="1" t="s">
        <v>35</v>
      </c>
      <c r="F474" s="1" t="s">
        <v>36</v>
      </c>
      <c r="G474" s="1" t="s">
        <v>19</v>
      </c>
      <c r="H474" s="3">
        <v>0.65</v>
      </c>
      <c r="I474" s="4">
        <v>2000</v>
      </c>
      <c r="J474" s="5">
        <f t="shared" si="2"/>
        <v>1300</v>
      </c>
      <c r="K474" s="5">
        <f t="shared" si="3"/>
        <v>454.99999999999994</v>
      </c>
      <c r="L474" s="6">
        <v>0.35</v>
      </c>
    </row>
    <row r="475" spans="1:12">
      <c r="A475" s="1" t="s">
        <v>12</v>
      </c>
      <c r="B475" s="1">
        <v>1185732</v>
      </c>
      <c r="C475" s="2">
        <v>44380</v>
      </c>
      <c r="D475" s="1" t="s">
        <v>13</v>
      </c>
      <c r="E475" s="1" t="s">
        <v>35</v>
      </c>
      <c r="F475" s="1" t="s">
        <v>36</v>
      </c>
      <c r="G475" s="1" t="s">
        <v>20</v>
      </c>
      <c r="H475" s="3">
        <v>0.70000000000000007</v>
      </c>
      <c r="I475" s="4">
        <v>3750</v>
      </c>
      <c r="J475" s="5">
        <f t="shared" si="2"/>
        <v>2625.0000000000005</v>
      </c>
      <c r="K475" s="5">
        <f t="shared" si="3"/>
        <v>787.50000000000011</v>
      </c>
      <c r="L475" s="6">
        <v>0.3</v>
      </c>
    </row>
    <row r="476" spans="1:12">
      <c r="A476" s="1" t="s">
        <v>12</v>
      </c>
      <c r="B476" s="1">
        <v>1185732</v>
      </c>
      <c r="C476" s="2">
        <v>44412</v>
      </c>
      <c r="D476" s="1" t="s">
        <v>13</v>
      </c>
      <c r="E476" s="1" t="s">
        <v>35</v>
      </c>
      <c r="F476" s="1" t="s">
        <v>36</v>
      </c>
      <c r="G476" s="1" t="s">
        <v>15</v>
      </c>
      <c r="H476" s="3">
        <v>0.65</v>
      </c>
      <c r="I476" s="4">
        <v>5250</v>
      </c>
      <c r="J476" s="5">
        <f t="shared" si="2"/>
        <v>3412.5</v>
      </c>
      <c r="K476" s="5">
        <f t="shared" si="3"/>
        <v>1876.8750000000002</v>
      </c>
      <c r="L476" s="6">
        <v>0.55000000000000004</v>
      </c>
    </row>
    <row r="477" spans="1:12">
      <c r="A477" s="1" t="s">
        <v>12</v>
      </c>
      <c r="B477" s="1">
        <v>1185732</v>
      </c>
      <c r="C477" s="2">
        <v>44412</v>
      </c>
      <c r="D477" s="1" t="s">
        <v>13</v>
      </c>
      <c r="E477" s="1" t="s">
        <v>35</v>
      </c>
      <c r="F477" s="1" t="s">
        <v>36</v>
      </c>
      <c r="G477" s="1" t="s">
        <v>16</v>
      </c>
      <c r="H477" s="3">
        <v>0.60000000000000009</v>
      </c>
      <c r="I477" s="4">
        <v>3000</v>
      </c>
      <c r="J477" s="5">
        <f t="shared" si="2"/>
        <v>1800.0000000000002</v>
      </c>
      <c r="K477" s="5">
        <f t="shared" si="3"/>
        <v>630</v>
      </c>
      <c r="L477" s="6">
        <v>0.35</v>
      </c>
    </row>
    <row r="478" spans="1:12">
      <c r="A478" s="1" t="s">
        <v>12</v>
      </c>
      <c r="B478" s="1">
        <v>1185732</v>
      </c>
      <c r="C478" s="2">
        <v>44412</v>
      </c>
      <c r="D478" s="1" t="s">
        <v>13</v>
      </c>
      <c r="E478" s="1" t="s">
        <v>35</v>
      </c>
      <c r="F478" s="1" t="s">
        <v>36</v>
      </c>
      <c r="G478" s="1" t="s">
        <v>17</v>
      </c>
      <c r="H478" s="3">
        <v>0.55000000000000004</v>
      </c>
      <c r="I478" s="4">
        <v>2250</v>
      </c>
      <c r="J478" s="5">
        <f t="shared" si="2"/>
        <v>1237.5</v>
      </c>
      <c r="K478" s="5">
        <f t="shared" si="3"/>
        <v>494.99999999999994</v>
      </c>
      <c r="L478" s="6">
        <v>0.39999999999999997</v>
      </c>
    </row>
    <row r="479" spans="1:12">
      <c r="A479" s="1" t="s">
        <v>12</v>
      </c>
      <c r="B479" s="1">
        <v>1185732</v>
      </c>
      <c r="C479" s="2">
        <v>44412</v>
      </c>
      <c r="D479" s="1" t="s">
        <v>13</v>
      </c>
      <c r="E479" s="1" t="s">
        <v>35</v>
      </c>
      <c r="F479" s="1" t="s">
        <v>36</v>
      </c>
      <c r="G479" s="1" t="s">
        <v>18</v>
      </c>
      <c r="H479" s="3">
        <v>0.55000000000000004</v>
      </c>
      <c r="I479" s="4">
        <v>2000</v>
      </c>
      <c r="J479" s="5">
        <f t="shared" si="2"/>
        <v>1100</v>
      </c>
      <c r="K479" s="5">
        <f t="shared" si="3"/>
        <v>439.99999999999994</v>
      </c>
      <c r="L479" s="6">
        <v>0.39999999999999997</v>
      </c>
    </row>
    <row r="480" spans="1:12">
      <c r="A480" s="1" t="s">
        <v>12</v>
      </c>
      <c r="B480" s="1">
        <v>1185732</v>
      </c>
      <c r="C480" s="2">
        <v>44412</v>
      </c>
      <c r="D480" s="1" t="s">
        <v>13</v>
      </c>
      <c r="E480" s="1" t="s">
        <v>35</v>
      </c>
      <c r="F480" s="1" t="s">
        <v>36</v>
      </c>
      <c r="G480" s="1" t="s">
        <v>19</v>
      </c>
      <c r="H480" s="3">
        <v>0.65</v>
      </c>
      <c r="I480" s="4">
        <v>1750</v>
      </c>
      <c r="J480" s="5">
        <f t="shared" si="2"/>
        <v>1137.5</v>
      </c>
      <c r="K480" s="5">
        <f t="shared" si="3"/>
        <v>398.125</v>
      </c>
      <c r="L480" s="6">
        <v>0.35</v>
      </c>
    </row>
    <row r="481" spans="1:12">
      <c r="A481" s="1" t="s">
        <v>12</v>
      </c>
      <c r="B481" s="1">
        <v>1185732</v>
      </c>
      <c r="C481" s="2">
        <v>44412</v>
      </c>
      <c r="D481" s="1" t="s">
        <v>13</v>
      </c>
      <c r="E481" s="1" t="s">
        <v>35</v>
      </c>
      <c r="F481" s="1" t="s">
        <v>36</v>
      </c>
      <c r="G481" s="1" t="s">
        <v>20</v>
      </c>
      <c r="H481" s="3">
        <v>0.70000000000000007</v>
      </c>
      <c r="I481" s="4">
        <v>3500</v>
      </c>
      <c r="J481" s="5">
        <f t="shared" si="2"/>
        <v>2450.0000000000005</v>
      </c>
      <c r="K481" s="5">
        <f t="shared" si="3"/>
        <v>735.00000000000011</v>
      </c>
      <c r="L481" s="6">
        <v>0.3</v>
      </c>
    </row>
    <row r="482" spans="1:12">
      <c r="A482" s="1" t="s">
        <v>12</v>
      </c>
      <c r="B482" s="1">
        <v>1185732</v>
      </c>
      <c r="C482" s="2">
        <v>44442</v>
      </c>
      <c r="D482" s="1" t="s">
        <v>13</v>
      </c>
      <c r="E482" s="1" t="s">
        <v>35</v>
      </c>
      <c r="F482" s="1" t="s">
        <v>36</v>
      </c>
      <c r="G482" s="1" t="s">
        <v>15</v>
      </c>
      <c r="H482" s="3">
        <v>0.65</v>
      </c>
      <c r="I482" s="4">
        <v>4750</v>
      </c>
      <c r="J482" s="5">
        <f t="shared" si="2"/>
        <v>3087.5</v>
      </c>
      <c r="K482" s="5">
        <f t="shared" si="3"/>
        <v>1543.75</v>
      </c>
      <c r="L482" s="6">
        <v>0.5</v>
      </c>
    </row>
    <row r="483" spans="1:12">
      <c r="A483" s="1" t="s">
        <v>12</v>
      </c>
      <c r="B483" s="1">
        <v>1185732</v>
      </c>
      <c r="C483" s="2">
        <v>44442</v>
      </c>
      <c r="D483" s="1" t="s">
        <v>13</v>
      </c>
      <c r="E483" s="1" t="s">
        <v>35</v>
      </c>
      <c r="F483" s="1" t="s">
        <v>36</v>
      </c>
      <c r="G483" s="1" t="s">
        <v>16</v>
      </c>
      <c r="H483" s="3">
        <v>0.5</v>
      </c>
      <c r="I483" s="4">
        <v>2750</v>
      </c>
      <c r="J483" s="5">
        <f t="shared" si="2"/>
        <v>1375</v>
      </c>
      <c r="K483" s="5">
        <f t="shared" si="3"/>
        <v>412.5</v>
      </c>
      <c r="L483" s="6">
        <v>0.3</v>
      </c>
    </row>
    <row r="484" spans="1:12">
      <c r="A484" s="1" t="s">
        <v>12</v>
      </c>
      <c r="B484" s="1">
        <v>1185732</v>
      </c>
      <c r="C484" s="2">
        <v>44442</v>
      </c>
      <c r="D484" s="1" t="s">
        <v>13</v>
      </c>
      <c r="E484" s="1" t="s">
        <v>35</v>
      </c>
      <c r="F484" s="1" t="s">
        <v>36</v>
      </c>
      <c r="G484" s="1" t="s">
        <v>17</v>
      </c>
      <c r="H484" s="3">
        <v>0.45</v>
      </c>
      <c r="I484" s="4">
        <v>2000</v>
      </c>
      <c r="J484" s="5">
        <f t="shared" si="2"/>
        <v>900</v>
      </c>
      <c r="K484" s="5">
        <f t="shared" si="3"/>
        <v>315</v>
      </c>
      <c r="L484" s="6">
        <v>0.35</v>
      </c>
    </row>
    <row r="485" spans="1:12">
      <c r="A485" s="1" t="s">
        <v>12</v>
      </c>
      <c r="B485" s="1">
        <v>1185732</v>
      </c>
      <c r="C485" s="2">
        <v>44442</v>
      </c>
      <c r="D485" s="1" t="s">
        <v>13</v>
      </c>
      <c r="E485" s="1" t="s">
        <v>35</v>
      </c>
      <c r="F485" s="1" t="s">
        <v>36</v>
      </c>
      <c r="G485" s="1" t="s">
        <v>18</v>
      </c>
      <c r="H485" s="3">
        <v>0.45</v>
      </c>
      <c r="I485" s="4">
        <v>1750</v>
      </c>
      <c r="J485" s="5">
        <f t="shared" si="2"/>
        <v>787.5</v>
      </c>
      <c r="K485" s="5">
        <f t="shared" si="3"/>
        <v>275.625</v>
      </c>
      <c r="L485" s="6">
        <v>0.35</v>
      </c>
    </row>
    <row r="486" spans="1:12">
      <c r="A486" s="1" t="s">
        <v>12</v>
      </c>
      <c r="B486" s="1">
        <v>1185732</v>
      </c>
      <c r="C486" s="2">
        <v>44442</v>
      </c>
      <c r="D486" s="1" t="s">
        <v>13</v>
      </c>
      <c r="E486" s="1" t="s">
        <v>35</v>
      </c>
      <c r="F486" s="1" t="s">
        <v>36</v>
      </c>
      <c r="G486" s="1" t="s">
        <v>19</v>
      </c>
      <c r="H486" s="3">
        <v>0.54999999999999993</v>
      </c>
      <c r="I486" s="4">
        <v>1250</v>
      </c>
      <c r="J486" s="5">
        <f t="shared" si="2"/>
        <v>687.49999999999989</v>
      </c>
      <c r="K486" s="5">
        <f t="shared" si="3"/>
        <v>206.24999999999997</v>
      </c>
      <c r="L486" s="6">
        <v>0.3</v>
      </c>
    </row>
    <row r="487" spans="1:12">
      <c r="A487" s="1" t="s">
        <v>12</v>
      </c>
      <c r="B487" s="1">
        <v>1185732</v>
      </c>
      <c r="C487" s="2">
        <v>44442</v>
      </c>
      <c r="D487" s="1" t="s">
        <v>13</v>
      </c>
      <c r="E487" s="1" t="s">
        <v>35</v>
      </c>
      <c r="F487" s="1" t="s">
        <v>36</v>
      </c>
      <c r="G487" s="1" t="s">
        <v>20</v>
      </c>
      <c r="H487" s="3">
        <v>0.6</v>
      </c>
      <c r="I487" s="4">
        <v>2250</v>
      </c>
      <c r="J487" s="5">
        <f t="shared" si="2"/>
        <v>1350</v>
      </c>
      <c r="K487" s="5">
        <f t="shared" si="3"/>
        <v>337.5</v>
      </c>
      <c r="L487" s="6">
        <v>0.25</v>
      </c>
    </row>
    <row r="488" spans="1:12">
      <c r="A488" s="1" t="s">
        <v>12</v>
      </c>
      <c r="B488" s="1">
        <v>1185732</v>
      </c>
      <c r="C488" s="2">
        <v>44474</v>
      </c>
      <c r="D488" s="1" t="s">
        <v>13</v>
      </c>
      <c r="E488" s="1" t="s">
        <v>35</v>
      </c>
      <c r="F488" s="1" t="s">
        <v>36</v>
      </c>
      <c r="G488" s="1" t="s">
        <v>15</v>
      </c>
      <c r="H488" s="3">
        <v>0.6</v>
      </c>
      <c r="I488" s="4">
        <v>4000</v>
      </c>
      <c r="J488" s="5">
        <f t="shared" si="2"/>
        <v>2400</v>
      </c>
      <c r="K488" s="5">
        <f t="shared" si="3"/>
        <v>1200</v>
      </c>
      <c r="L488" s="6">
        <v>0.5</v>
      </c>
    </row>
    <row r="489" spans="1:12">
      <c r="A489" s="1" t="s">
        <v>12</v>
      </c>
      <c r="B489" s="1">
        <v>1185732</v>
      </c>
      <c r="C489" s="2">
        <v>44474</v>
      </c>
      <c r="D489" s="1" t="s">
        <v>13</v>
      </c>
      <c r="E489" s="1" t="s">
        <v>35</v>
      </c>
      <c r="F489" s="1" t="s">
        <v>36</v>
      </c>
      <c r="G489" s="1" t="s">
        <v>16</v>
      </c>
      <c r="H489" s="3">
        <v>0.5</v>
      </c>
      <c r="I489" s="4">
        <v>2250</v>
      </c>
      <c r="J489" s="5">
        <f t="shared" si="2"/>
        <v>1125</v>
      </c>
      <c r="K489" s="5">
        <f t="shared" si="3"/>
        <v>337.5</v>
      </c>
      <c r="L489" s="6">
        <v>0.3</v>
      </c>
    </row>
    <row r="490" spans="1:12">
      <c r="A490" s="1" t="s">
        <v>12</v>
      </c>
      <c r="B490" s="1">
        <v>1185732</v>
      </c>
      <c r="C490" s="2">
        <v>44474</v>
      </c>
      <c r="D490" s="1" t="s">
        <v>13</v>
      </c>
      <c r="E490" s="1" t="s">
        <v>35</v>
      </c>
      <c r="F490" s="1" t="s">
        <v>36</v>
      </c>
      <c r="G490" s="1" t="s">
        <v>17</v>
      </c>
      <c r="H490" s="3">
        <v>0.5</v>
      </c>
      <c r="I490" s="4">
        <v>1250</v>
      </c>
      <c r="J490" s="5">
        <f t="shared" si="2"/>
        <v>625</v>
      </c>
      <c r="K490" s="5">
        <f t="shared" si="3"/>
        <v>218.75</v>
      </c>
      <c r="L490" s="6">
        <v>0.35</v>
      </c>
    </row>
    <row r="491" spans="1:12">
      <c r="A491" s="1" t="s">
        <v>12</v>
      </c>
      <c r="B491" s="1">
        <v>1185732</v>
      </c>
      <c r="C491" s="2">
        <v>44474</v>
      </c>
      <c r="D491" s="1" t="s">
        <v>13</v>
      </c>
      <c r="E491" s="1" t="s">
        <v>35</v>
      </c>
      <c r="F491" s="1" t="s">
        <v>36</v>
      </c>
      <c r="G491" s="1" t="s">
        <v>18</v>
      </c>
      <c r="H491" s="3">
        <v>0.5</v>
      </c>
      <c r="I491" s="4">
        <v>1000</v>
      </c>
      <c r="J491" s="5">
        <f t="shared" si="2"/>
        <v>500</v>
      </c>
      <c r="K491" s="5">
        <f t="shared" si="3"/>
        <v>175</v>
      </c>
      <c r="L491" s="6">
        <v>0.35</v>
      </c>
    </row>
    <row r="492" spans="1:12">
      <c r="A492" s="1" t="s">
        <v>12</v>
      </c>
      <c r="B492" s="1">
        <v>1185732</v>
      </c>
      <c r="C492" s="2">
        <v>44474</v>
      </c>
      <c r="D492" s="1" t="s">
        <v>13</v>
      </c>
      <c r="E492" s="1" t="s">
        <v>35</v>
      </c>
      <c r="F492" s="1" t="s">
        <v>36</v>
      </c>
      <c r="G492" s="1" t="s">
        <v>19</v>
      </c>
      <c r="H492" s="3">
        <v>0.6</v>
      </c>
      <c r="I492" s="4">
        <v>1000</v>
      </c>
      <c r="J492" s="5">
        <f t="shared" si="2"/>
        <v>600</v>
      </c>
      <c r="K492" s="5">
        <f t="shared" si="3"/>
        <v>180</v>
      </c>
      <c r="L492" s="6">
        <v>0.3</v>
      </c>
    </row>
    <row r="493" spans="1:12">
      <c r="A493" s="1" t="s">
        <v>12</v>
      </c>
      <c r="B493" s="1">
        <v>1185732</v>
      </c>
      <c r="C493" s="2">
        <v>44474</v>
      </c>
      <c r="D493" s="1" t="s">
        <v>13</v>
      </c>
      <c r="E493" s="1" t="s">
        <v>35</v>
      </c>
      <c r="F493" s="1" t="s">
        <v>36</v>
      </c>
      <c r="G493" s="1" t="s">
        <v>20</v>
      </c>
      <c r="H493" s="3">
        <v>0.64999999999999991</v>
      </c>
      <c r="I493" s="4">
        <v>2250</v>
      </c>
      <c r="J493" s="5">
        <f t="shared" si="2"/>
        <v>1462.4999999999998</v>
      </c>
      <c r="K493" s="5">
        <f t="shared" si="3"/>
        <v>365.62499999999994</v>
      </c>
      <c r="L493" s="6">
        <v>0.25</v>
      </c>
    </row>
    <row r="494" spans="1:12">
      <c r="A494" s="1" t="s">
        <v>12</v>
      </c>
      <c r="B494" s="1">
        <v>1185732</v>
      </c>
      <c r="C494" s="2">
        <v>44504</v>
      </c>
      <c r="D494" s="1" t="s">
        <v>13</v>
      </c>
      <c r="E494" s="1" t="s">
        <v>35</v>
      </c>
      <c r="F494" s="1" t="s">
        <v>36</v>
      </c>
      <c r="G494" s="1" t="s">
        <v>15</v>
      </c>
      <c r="H494" s="3">
        <v>0.70000000000000007</v>
      </c>
      <c r="I494" s="4">
        <v>3750</v>
      </c>
      <c r="J494" s="5">
        <f t="shared" si="2"/>
        <v>2625.0000000000005</v>
      </c>
      <c r="K494" s="5">
        <f t="shared" si="3"/>
        <v>1443.7500000000005</v>
      </c>
      <c r="L494" s="6">
        <v>0.55000000000000004</v>
      </c>
    </row>
    <row r="495" spans="1:12">
      <c r="A495" s="1" t="s">
        <v>12</v>
      </c>
      <c r="B495" s="1">
        <v>1185732</v>
      </c>
      <c r="C495" s="2">
        <v>44504</v>
      </c>
      <c r="D495" s="1" t="s">
        <v>13</v>
      </c>
      <c r="E495" s="1" t="s">
        <v>35</v>
      </c>
      <c r="F495" s="1" t="s">
        <v>36</v>
      </c>
      <c r="G495" s="1" t="s">
        <v>16</v>
      </c>
      <c r="H495" s="3">
        <v>0.60000000000000009</v>
      </c>
      <c r="I495" s="4">
        <v>2000</v>
      </c>
      <c r="J495" s="5">
        <f t="shared" si="2"/>
        <v>1200.0000000000002</v>
      </c>
      <c r="K495" s="5">
        <f t="shared" si="3"/>
        <v>420.00000000000006</v>
      </c>
      <c r="L495" s="6">
        <v>0.35</v>
      </c>
    </row>
    <row r="496" spans="1:12">
      <c r="A496" s="1" t="s">
        <v>12</v>
      </c>
      <c r="B496" s="1">
        <v>1185732</v>
      </c>
      <c r="C496" s="2">
        <v>44504</v>
      </c>
      <c r="D496" s="1" t="s">
        <v>13</v>
      </c>
      <c r="E496" s="1" t="s">
        <v>35</v>
      </c>
      <c r="F496" s="1" t="s">
        <v>36</v>
      </c>
      <c r="G496" s="1" t="s">
        <v>17</v>
      </c>
      <c r="H496" s="3">
        <v>0.60000000000000009</v>
      </c>
      <c r="I496" s="4">
        <v>1950</v>
      </c>
      <c r="J496" s="5">
        <f t="shared" si="2"/>
        <v>1170.0000000000002</v>
      </c>
      <c r="K496" s="5">
        <f t="shared" si="3"/>
        <v>468.00000000000006</v>
      </c>
      <c r="L496" s="6">
        <v>0.39999999999999997</v>
      </c>
    </row>
    <row r="497" spans="1:12">
      <c r="A497" s="1" t="s">
        <v>12</v>
      </c>
      <c r="B497" s="1">
        <v>1185732</v>
      </c>
      <c r="C497" s="2">
        <v>44504</v>
      </c>
      <c r="D497" s="1" t="s">
        <v>13</v>
      </c>
      <c r="E497" s="1" t="s">
        <v>35</v>
      </c>
      <c r="F497" s="1" t="s">
        <v>36</v>
      </c>
      <c r="G497" s="1" t="s">
        <v>18</v>
      </c>
      <c r="H497" s="3">
        <v>0.60000000000000009</v>
      </c>
      <c r="I497" s="4">
        <v>1750</v>
      </c>
      <c r="J497" s="5">
        <f t="shared" si="2"/>
        <v>1050.0000000000002</v>
      </c>
      <c r="K497" s="5">
        <f t="shared" si="3"/>
        <v>420.00000000000006</v>
      </c>
      <c r="L497" s="6">
        <v>0.39999999999999997</v>
      </c>
    </row>
    <row r="498" spans="1:12">
      <c r="A498" s="1" t="s">
        <v>12</v>
      </c>
      <c r="B498" s="1">
        <v>1185732</v>
      </c>
      <c r="C498" s="2">
        <v>44504</v>
      </c>
      <c r="D498" s="1" t="s">
        <v>13</v>
      </c>
      <c r="E498" s="1" t="s">
        <v>35</v>
      </c>
      <c r="F498" s="1" t="s">
        <v>36</v>
      </c>
      <c r="G498" s="1" t="s">
        <v>19</v>
      </c>
      <c r="H498" s="3">
        <v>0.70000000000000007</v>
      </c>
      <c r="I498" s="4">
        <v>1500</v>
      </c>
      <c r="J498" s="5">
        <f t="shared" si="2"/>
        <v>1050</v>
      </c>
      <c r="K498" s="5">
        <f t="shared" si="3"/>
        <v>367.5</v>
      </c>
      <c r="L498" s="6">
        <v>0.35</v>
      </c>
    </row>
    <row r="499" spans="1:12">
      <c r="A499" s="1" t="s">
        <v>12</v>
      </c>
      <c r="B499" s="1">
        <v>1185732</v>
      </c>
      <c r="C499" s="2">
        <v>44504</v>
      </c>
      <c r="D499" s="1" t="s">
        <v>13</v>
      </c>
      <c r="E499" s="1" t="s">
        <v>35</v>
      </c>
      <c r="F499" s="1" t="s">
        <v>36</v>
      </c>
      <c r="G499" s="1" t="s">
        <v>20</v>
      </c>
      <c r="H499" s="3">
        <v>0.75</v>
      </c>
      <c r="I499" s="4">
        <v>2500</v>
      </c>
      <c r="J499" s="5">
        <f t="shared" si="2"/>
        <v>1875</v>
      </c>
      <c r="K499" s="5">
        <f t="shared" si="3"/>
        <v>562.5</v>
      </c>
      <c r="L499" s="6">
        <v>0.3</v>
      </c>
    </row>
    <row r="500" spans="1:12">
      <c r="A500" s="1" t="s">
        <v>12</v>
      </c>
      <c r="B500" s="1">
        <v>1185732</v>
      </c>
      <c r="C500" s="2">
        <v>44533</v>
      </c>
      <c r="D500" s="1" t="s">
        <v>13</v>
      </c>
      <c r="E500" s="1" t="s">
        <v>35</v>
      </c>
      <c r="F500" s="1" t="s">
        <v>36</v>
      </c>
      <c r="G500" s="1" t="s">
        <v>15</v>
      </c>
      <c r="H500" s="3">
        <v>0.70000000000000007</v>
      </c>
      <c r="I500" s="4">
        <v>4750</v>
      </c>
      <c r="J500" s="5">
        <f t="shared" si="2"/>
        <v>3325.0000000000005</v>
      </c>
      <c r="K500" s="5">
        <f t="shared" si="3"/>
        <v>1828.7500000000005</v>
      </c>
      <c r="L500" s="6">
        <v>0.55000000000000004</v>
      </c>
    </row>
    <row r="501" spans="1:12">
      <c r="A501" s="1" t="s">
        <v>12</v>
      </c>
      <c r="B501" s="1">
        <v>1185732</v>
      </c>
      <c r="C501" s="2">
        <v>44533</v>
      </c>
      <c r="D501" s="1" t="s">
        <v>13</v>
      </c>
      <c r="E501" s="1" t="s">
        <v>35</v>
      </c>
      <c r="F501" s="1" t="s">
        <v>36</v>
      </c>
      <c r="G501" s="1" t="s">
        <v>16</v>
      </c>
      <c r="H501" s="3">
        <v>0.60000000000000009</v>
      </c>
      <c r="I501" s="4">
        <v>2750</v>
      </c>
      <c r="J501" s="5">
        <f t="shared" si="2"/>
        <v>1650.0000000000002</v>
      </c>
      <c r="K501" s="5">
        <f t="shared" si="3"/>
        <v>577.5</v>
      </c>
      <c r="L501" s="6">
        <v>0.35</v>
      </c>
    </row>
    <row r="502" spans="1:12">
      <c r="A502" s="1" t="s">
        <v>12</v>
      </c>
      <c r="B502" s="1">
        <v>1185732</v>
      </c>
      <c r="C502" s="2">
        <v>44533</v>
      </c>
      <c r="D502" s="1" t="s">
        <v>13</v>
      </c>
      <c r="E502" s="1" t="s">
        <v>35</v>
      </c>
      <c r="F502" s="1" t="s">
        <v>36</v>
      </c>
      <c r="G502" s="1" t="s">
        <v>17</v>
      </c>
      <c r="H502" s="3">
        <v>0.60000000000000009</v>
      </c>
      <c r="I502" s="4">
        <v>2250</v>
      </c>
      <c r="J502" s="5">
        <f t="shared" si="2"/>
        <v>1350.0000000000002</v>
      </c>
      <c r="K502" s="5">
        <f t="shared" si="3"/>
        <v>540</v>
      </c>
      <c r="L502" s="6">
        <v>0.39999999999999997</v>
      </c>
    </row>
    <row r="503" spans="1:12">
      <c r="A503" s="1" t="s">
        <v>12</v>
      </c>
      <c r="B503" s="1">
        <v>1185732</v>
      </c>
      <c r="C503" s="2">
        <v>44533</v>
      </c>
      <c r="D503" s="1" t="s">
        <v>13</v>
      </c>
      <c r="E503" s="1" t="s">
        <v>35</v>
      </c>
      <c r="F503" s="1" t="s">
        <v>36</v>
      </c>
      <c r="G503" s="1" t="s">
        <v>18</v>
      </c>
      <c r="H503" s="3">
        <v>0.60000000000000009</v>
      </c>
      <c r="I503" s="4">
        <v>1750</v>
      </c>
      <c r="J503" s="5">
        <f t="shared" si="2"/>
        <v>1050.0000000000002</v>
      </c>
      <c r="K503" s="5">
        <f t="shared" si="3"/>
        <v>420.00000000000006</v>
      </c>
      <c r="L503" s="6">
        <v>0.39999999999999997</v>
      </c>
    </row>
    <row r="504" spans="1:12">
      <c r="A504" s="1" t="s">
        <v>12</v>
      </c>
      <c r="B504" s="1">
        <v>1185732</v>
      </c>
      <c r="C504" s="2">
        <v>44533</v>
      </c>
      <c r="D504" s="1" t="s">
        <v>13</v>
      </c>
      <c r="E504" s="1" t="s">
        <v>35</v>
      </c>
      <c r="F504" s="1" t="s">
        <v>36</v>
      </c>
      <c r="G504" s="1" t="s">
        <v>19</v>
      </c>
      <c r="H504" s="3">
        <v>0.70000000000000007</v>
      </c>
      <c r="I504" s="4">
        <v>1750</v>
      </c>
      <c r="J504" s="5">
        <f t="shared" si="2"/>
        <v>1225.0000000000002</v>
      </c>
      <c r="K504" s="5">
        <f t="shared" si="3"/>
        <v>428.75000000000006</v>
      </c>
      <c r="L504" s="6">
        <v>0.35</v>
      </c>
    </row>
    <row r="505" spans="1:12">
      <c r="A505" s="1" t="s">
        <v>12</v>
      </c>
      <c r="B505" s="1">
        <v>1185732</v>
      </c>
      <c r="C505" s="2">
        <v>44533</v>
      </c>
      <c r="D505" s="1" t="s">
        <v>13</v>
      </c>
      <c r="E505" s="1" t="s">
        <v>35</v>
      </c>
      <c r="F505" s="1" t="s">
        <v>36</v>
      </c>
      <c r="G505" s="1" t="s">
        <v>20</v>
      </c>
      <c r="H505" s="3">
        <v>0.75</v>
      </c>
      <c r="I505" s="4">
        <v>2750</v>
      </c>
      <c r="J505" s="5">
        <f t="shared" si="2"/>
        <v>2062.5</v>
      </c>
      <c r="K505" s="5">
        <f t="shared" si="3"/>
        <v>618.75</v>
      </c>
      <c r="L505" s="6">
        <v>0.3</v>
      </c>
    </row>
    <row r="506" spans="1:12">
      <c r="A506" s="1" t="s">
        <v>25</v>
      </c>
      <c r="B506" s="1">
        <v>1128299</v>
      </c>
      <c r="C506" s="2">
        <v>44211</v>
      </c>
      <c r="D506" s="1" t="s">
        <v>26</v>
      </c>
      <c r="E506" s="1" t="s">
        <v>37</v>
      </c>
      <c r="F506" s="1" t="s">
        <v>38</v>
      </c>
      <c r="G506" s="1" t="s">
        <v>15</v>
      </c>
      <c r="H506" s="3">
        <v>0.35</v>
      </c>
      <c r="I506" s="4">
        <v>4500</v>
      </c>
      <c r="J506" s="5">
        <f t="shared" si="2"/>
        <v>1575</v>
      </c>
      <c r="K506" s="5">
        <f t="shared" si="3"/>
        <v>630</v>
      </c>
      <c r="L506" s="6">
        <v>0.4</v>
      </c>
    </row>
    <row r="507" spans="1:12">
      <c r="A507" s="1" t="s">
        <v>25</v>
      </c>
      <c r="B507" s="1">
        <v>1128299</v>
      </c>
      <c r="C507" s="2">
        <v>44211</v>
      </c>
      <c r="D507" s="1" t="s">
        <v>26</v>
      </c>
      <c r="E507" s="1" t="s">
        <v>37</v>
      </c>
      <c r="F507" s="1" t="s">
        <v>38</v>
      </c>
      <c r="G507" s="1" t="s">
        <v>16</v>
      </c>
      <c r="H507" s="3">
        <v>0.45</v>
      </c>
      <c r="I507" s="4">
        <v>4500</v>
      </c>
      <c r="J507" s="5">
        <f t="shared" si="2"/>
        <v>2025</v>
      </c>
      <c r="K507" s="5">
        <f t="shared" si="3"/>
        <v>506.25</v>
      </c>
      <c r="L507" s="6">
        <v>0.25</v>
      </c>
    </row>
    <row r="508" spans="1:12">
      <c r="A508" s="1" t="s">
        <v>25</v>
      </c>
      <c r="B508" s="1">
        <v>1128299</v>
      </c>
      <c r="C508" s="2">
        <v>44211</v>
      </c>
      <c r="D508" s="1" t="s">
        <v>26</v>
      </c>
      <c r="E508" s="1" t="s">
        <v>37</v>
      </c>
      <c r="F508" s="1" t="s">
        <v>38</v>
      </c>
      <c r="G508" s="1" t="s">
        <v>17</v>
      </c>
      <c r="H508" s="3">
        <v>0.45</v>
      </c>
      <c r="I508" s="4">
        <v>4500</v>
      </c>
      <c r="J508" s="5">
        <f t="shared" si="2"/>
        <v>2025</v>
      </c>
      <c r="K508" s="5">
        <f t="shared" si="3"/>
        <v>810</v>
      </c>
      <c r="L508" s="6">
        <v>0.4</v>
      </c>
    </row>
    <row r="509" spans="1:12">
      <c r="A509" s="1" t="s">
        <v>25</v>
      </c>
      <c r="B509" s="1">
        <v>1128299</v>
      </c>
      <c r="C509" s="2">
        <v>44211</v>
      </c>
      <c r="D509" s="1" t="s">
        <v>26</v>
      </c>
      <c r="E509" s="1" t="s">
        <v>37</v>
      </c>
      <c r="F509" s="1" t="s">
        <v>38</v>
      </c>
      <c r="G509" s="1" t="s">
        <v>18</v>
      </c>
      <c r="H509" s="3">
        <v>0.45</v>
      </c>
      <c r="I509" s="4">
        <v>3000</v>
      </c>
      <c r="J509" s="5">
        <f t="shared" si="2"/>
        <v>1350</v>
      </c>
      <c r="K509" s="5">
        <f t="shared" si="3"/>
        <v>472.49999999999994</v>
      </c>
      <c r="L509" s="6">
        <v>0.35</v>
      </c>
    </row>
    <row r="510" spans="1:12">
      <c r="A510" s="1" t="s">
        <v>25</v>
      </c>
      <c r="B510" s="1">
        <v>1128299</v>
      </c>
      <c r="C510" s="2">
        <v>44211</v>
      </c>
      <c r="D510" s="1" t="s">
        <v>26</v>
      </c>
      <c r="E510" s="1" t="s">
        <v>37</v>
      </c>
      <c r="F510" s="1" t="s">
        <v>38</v>
      </c>
      <c r="G510" s="1" t="s">
        <v>19</v>
      </c>
      <c r="H510" s="3">
        <v>0.5</v>
      </c>
      <c r="I510" s="4">
        <v>2500</v>
      </c>
      <c r="J510" s="5">
        <f t="shared" si="2"/>
        <v>1250</v>
      </c>
      <c r="K510" s="5">
        <f t="shared" si="3"/>
        <v>687.5</v>
      </c>
      <c r="L510" s="6">
        <v>0.55000000000000004</v>
      </c>
    </row>
    <row r="511" spans="1:12">
      <c r="A511" s="1" t="s">
        <v>25</v>
      </c>
      <c r="B511" s="1">
        <v>1128299</v>
      </c>
      <c r="C511" s="2">
        <v>44211</v>
      </c>
      <c r="D511" s="1" t="s">
        <v>26</v>
      </c>
      <c r="E511" s="1" t="s">
        <v>37</v>
      </c>
      <c r="F511" s="1" t="s">
        <v>38</v>
      </c>
      <c r="G511" s="1" t="s">
        <v>20</v>
      </c>
      <c r="H511" s="3">
        <v>0.45</v>
      </c>
      <c r="I511" s="4">
        <v>4750</v>
      </c>
      <c r="J511" s="5">
        <f t="shared" si="2"/>
        <v>2137.5</v>
      </c>
      <c r="K511" s="5">
        <f t="shared" si="3"/>
        <v>427.5</v>
      </c>
      <c r="L511" s="6">
        <v>0.2</v>
      </c>
    </row>
    <row r="512" spans="1:12">
      <c r="A512" s="1" t="s">
        <v>25</v>
      </c>
      <c r="B512" s="1">
        <v>1128299</v>
      </c>
      <c r="C512" s="2">
        <v>44242</v>
      </c>
      <c r="D512" s="1" t="s">
        <v>26</v>
      </c>
      <c r="E512" s="1" t="s">
        <v>37</v>
      </c>
      <c r="F512" s="1" t="s">
        <v>38</v>
      </c>
      <c r="G512" s="1" t="s">
        <v>15</v>
      </c>
      <c r="H512" s="3">
        <v>0.35</v>
      </c>
      <c r="I512" s="4">
        <v>5250</v>
      </c>
      <c r="J512" s="5">
        <f t="shared" ref="J512:J766" si="4">H512*I512</f>
        <v>1837.4999999999998</v>
      </c>
      <c r="K512" s="5">
        <f t="shared" ref="K512:K766" si="5">J512*L512</f>
        <v>735</v>
      </c>
      <c r="L512" s="6">
        <v>0.4</v>
      </c>
    </row>
    <row r="513" spans="1:12">
      <c r="A513" s="1" t="s">
        <v>25</v>
      </c>
      <c r="B513" s="1">
        <v>1128299</v>
      </c>
      <c r="C513" s="2">
        <v>44242</v>
      </c>
      <c r="D513" s="1" t="s">
        <v>26</v>
      </c>
      <c r="E513" s="1" t="s">
        <v>37</v>
      </c>
      <c r="F513" s="1" t="s">
        <v>38</v>
      </c>
      <c r="G513" s="1" t="s">
        <v>16</v>
      </c>
      <c r="H513" s="3">
        <v>0.45</v>
      </c>
      <c r="I513" s="4">
        <v>4250</v>
      </c>
      <c r="J513" s="5">
        <f t="shared" si="4"/>
        <v>1912.5</v>
      </c>
      <c r="K513" s="5">
        <f t="shared" si="5"/>
        <v>478.125</v>
      </c>
      <c r="L513" s="6">
        <v>0.25</v>
      </c>
    </row>
    <row r="514" spans="1:12">
      <c r="A514" s="1" t="s">
        <v>25</v>
      </c>
      <c r="B514" s="1">
        <v>1128299</v>
      </c>
      <c r="C514" s="2">
        <v>44242</v>
      </c>
      <c r="D514" s="1" t="s">
        <v>26</v>
      </c>
      <c r="E514" s="1" t="s">
        <v>37</v>
      </c>
      <c r="F514" s="1" t="s">
        <v>38</v>
      </c>
      <c r="G514" s="1" t="s">
        <v>17</v>
      </c>
      <c r="H514" s="3">
        <v>0.45</v>
      </c>
      <c r="I514" s="4">
        <v>4250</v>
      </c>
      <c r="J514" s="5">
        <f t="shared" si="4"/>
        <v>1912.5</v>
      </c>
      <c r="K514" s="5">
        <f t="shared" si="5"/>
        <v>765</v>
      </c>
      <c r="L514" s="6">
        <v>0.4</v>
      </c>
    </row>
    <row r="515" spans="1:12">
      <c r="A515" s="1" t="s">
        <v>25</v>
      </c>
      <c r="B515" s="1">
        <v>1128299</v>
      </c>
      <c r="C515" s="2">
        <v>44242</v>
      </c>
      <c r="D515" s="1" t="s">
        <v>26</v>
      </c>
      <c r="E515" s="1" t="s">
        <v>37</v>
      </c>
      <c r="F515" s="1" t="s">
        <v>38</v>
      </c>
      <c r="G515" s="1" t="s">
        <v>18</v>
      </c>
      <c r="H515" s="3">
        <v>0.45</v>
      </c>
      <c r="I515" s="4">
        <v>2750</v>
      </c>
      <c r="J515" s="5">
        <f t="shared" si="4"/>
        <v>1237.5</v>
      </c>
      <c r="K515" s="5">
        <f t="shared" si="5"/>
        <v>433.125</v>
      </c>
      <c r="L515" s="6">
        <v>0.35</v>
      </c>
    </row>
    <row r="516" spans="1:12">
      <c r="A516" s="1" t="s">
        <v>25</v>
      </c>
      <c r="B516" s="1">
        <v>1128299</v>
      </c>
      <c r="C516" s="2">
        <v>44242</v>
      </c>
      <c r="D516" s="1" t="s">
        <v>26</v>
      </c>
      <c r="E516" s="1" t="s">
        <v>37</v>
      </c>
      <c r="F516" s="1" t="s">
        <v>38</v>
      </c>
      <c r="G516" s="1" t="s">
        <v>19</v>
      </c>
      <c r="H516" s="3">
        <v>0.5</v>
      </c>
      <c r="I516" s="4">
        <v>2000</v>
      </c>
      <c r="J516" s="5">
        <f t="shared" si="4"/>
        <v>1000</v>
      </c>
      <c r="K516" s="5">
        <f t="shared" si="5"/>
        <v>550</v>
      </c>
      <c r="L516" s="6">
        <v>0.55000000000000004</v>
      </c>
    </row>
    <row r="517" spans="1:12">
      <c r="A517" s="1" t="s">
        <v>25</v>
      </c>
      <c r="B517" s="1">
        <v>1128299</v>
      </c>
      <c r="C517" s="2">
        <v>44242</v>
      </c>
      <c r="D517" s="1" t="s">
        <v>26</v>
      </c>
      <c r="E517" s="1" t="s">
        <v>37</v>
      </c>
      <c r="F517" s="1" t="s">
        <v>38</v>
      </c>
      <c r="G517" s="1" t="s">
        <v>20</v>
      </c>
      <c r="H517" s="3">
        <v>0.45</v>
      </c>
      <c r="I517" s="4">
        <v>4000</v>
      </c>
      <c r="J517" s="5">
        <f t="shared" si="4"/>
        <v>1800</v>
      </c>
      <c r="K517" s="5">
        <f t="shared" si="5"/>
        <v>360</v>
      </c>
      <c r="L517" s="6">
        <v>0.2</v>
      </c>
    </row>
    <row r="518" spans="1:12">
      <c r="A518" s="1" t="s">
        <v>25</v>
      </c>
      <c r="B518" s="1">
        <v>1128299</v>
      </c>
      <c r="C518" s="2">
        <v>44269</v>
      </c>
      <c r="D518" s="1" t="s">
        <v>26</v>
      </c>
      <c r="E518" s="1" t="s">
        <v>37</v>
      </c>
      <c r="F518" s="1" t="s">
        <v>38</v>
      </c>
      <c r="G518" s="1" t="s">
        <v>15</v>
      </c>
      <c r="H518" s="3">
        <v>0.45</v>
      </c>
      <c r="I518" s="4">
        <v>5500</v>
      </c>
      <c r="J518" s="5">
        <f t="shared" si="4"/>
        <v>2475</v>
      </c>
      <c r="K518" s="5">
        <f t="shared" si="5"/>
        <v>990</v>
      </c>
      <c r="L518" s="6">
        <v>0.4</v>
      </c>
    </row>
    <row r="519" spans="1:12">
      <c r="A519" s="1" t="s">
        <v>25</v>
      </c>
      <c r="B519" s="1">
        <v>1128299</v>
      </c>
      <c r="C519" s="2">
        <v>44269</v>
      </c>
      <c r="D519" s="1" t="s">
        <v>26</v>
      </c>
      <c r="E519" s="1" t="s">
        <v>37</v>
      </c>
      <c r="F519" s="1" t="s">
        <v>38</v>
      </c>
      <c r="G519" s="1" t="s">
        <v>16</v>
      </c>
      <c r="H519" s="3">
        <v>0.54999999999999993</v>
      </c>
      <c r="I519" s="4">
        <v>4000</v>
      </c>
      <c r="J519" s="5">
        <f t="shared" si="4"/>
        <v>2199.9999999999995</v>
      </c>
      <c r="K519" s="5">
        <f t="shared" si="5"/>
        <v>549.99999999999989</v>
      </c>
      <c r="L519" s="6">
        <v>0.25</v>
      </c>
    </row>
    <row r="520" spans="1:12">
      <c r="A520" s="1" t="s">
        <v>25</v>
      </c>
      <c r="B520" s="1">
        <v>1128299</v>
      </c>
      <c r="C520" s="2">
        <v>44269</v>
      </c>
      <c r="D520" s="1" t="s">
        <v>26</v>
      </c>
      <c r="E520" s="1" t="s">
        <v>37</v>
      </c>
      <c r="F520" s="1" t="s">
        <v>38</v>
      </c>
      <c r="G520" s="1" t="s">
        <v>17</v>
      </c>
      <c r="H520" s="3">
        <v>0.54999999999999993</v>
      </c>
      <c r="I520" s="4">
        <v>4000</v>
      </c>
      <c r="J520" s="5">
        <f t="shared" si="4"/>
        <v>2199.9999999999995</v>
      </c>
      <c r="K520" s="5">
        <f t="shared" si="5"/>
        <v>879.99999999999989</v>
      </c>
      <c r="L520" s="6">
        <v>0.4</v>
      </c>
    </row>
    <row r="521" spans="1:12">
      <c r="A521" s="1" t="s">
        <v>25</v>
      </c>
      <c r="B521" s="1">
        <v>1128299</v>
      </c>
      <c r="C521" s="2">
        <v>44269</v>
      </c>
      <c r="D521" s="1" t="s">
        <v>26</v>
      </c>
      <c r="E521" s="1" t="s">
        <v>37</v>
      </c>
      <c r="F521" s="1" t="s">
        <v>38</v>
      </c>
      <c r="G521" s="1" t="s">
        <v>18</v>
      </c>
      <c r="H521" s="3">
        <v>0.54999999999999993</v>
      </c>
      <c r="I521" s="4">
        <v>3000</v>
      </c>
      <c r="J521" s="5">
        <f t="shared" si="4"/>
        <v>1649.9999999999998</v>
      </c>
      <c r="K521" s="5">
        <f t="shared" si="5"/>
        <v>577.49999999999989</v>
      </c>
      <c r="L521" s="6">
        <v>0.35</v>
      </c>
    </row>
    <row r="522" spans="1:12">
      <c r="A522" s="1" t="s">
        <v>25</v>
      </c>
      <c r="B522" s="1">
        <v>1128299</v>
      </c>
      <c r="C522" s="2">
        <v>44269</v>
      </c>
      <c r="D522" s="1" t="s">
        <v>26</v>
      </c>
      <c r="E522" s="1" t="s">
        <v>37</v>
      </c>
      <c r="F522" s="1" t="s">
        <v>38</v>
      </c>
      <c r="G522" s="1" t="s">
        <v>19</v>
      </c>
      <c r="H522" s="3">
        <v>0.6</v>
      </c>
      <c r="I522" s="4">
        <v>1750</v>
      </c>
      <c r="J522" s="5">
        <f t="shared" si="4"/>
        <v>1050</v>
      </c>
      <c r="K522" s="5">
        <f t="shared" si="5"/>
        <v>577.5</v>
      </c>
      <c r="L522" s="6">
        <v>0.55000000000000004</v>
      </c>
    </row>
    <row r="523" spans="1:12">
      <c r="A523" s="1" t="s">
        <v>25</v>
      </c>
      <c r="B523" s="1">
        <v>1128299</v>
      </c>
      <c r="C523" s="2">
        <v>44269</v>
      </c>
      <c r="D523" s="1" t="s">
        <v>26</v>
      </c>
      <c r="E523" s="1" t="s">
        <v>37</v>
      </c>
      <c r="F523" s="1" t="s">
        <v>38</v>
      </c>
      <c r="G523" s="1" t="s">
        <v>20</v>
      </c>
      <c r="H523" s="3">
        <v>0.54999999999999993</v>
      </c>
      <c r="I523" s="4">
        <v>3750</v>
      </c>
      <c r="J523" s="5">
        <f t="shared" si="4"/>
        <v>2062.4999999999995</v>
      </c>
      <c r="K523" s="5">
        <f t="shared" si="5"/>
        <v>412.49999999999994</v>
      </c>
      <c r="L523" s="6">
        <v>0.2</v>
      </c>
    </row>
    <row r="524" spans="1:12">
      <c r="A524" s="1" t="s">
        <v>25</v>
      </c>
      <c r="B524" s="1">
        <v>1128299</v>
      </c>
      <c r="C524" s="2">
        <v>44301</v>
      </c>
      <c r="D524" s="1" t="s">
        <v>26</v>
      </c>
      <c r="E524" s="1" t="s">
        <v>37</v>
      </c>
      <c r="F524" s="1" t="s">
        <v>38</v>
      </c>
      <c r="G524" s="1" t="s">
        <v>15</v>
      </c>
      <c r="H524" s="3">
        <v>0.6</v>
      </c>
      <c r="I524" s="4">
        <v>5500</v>
      </c>
      <c r="J524" s="5">
        <f t="shared" si="4"/>
        <v>3300</v>
      </c>
      <c r="K524" s="5">
        <f t="shared" si="5"/>
        <v>1320</v>
      </c>
      <c r="L524" s="6">
        <v>0.4</v>
      </c>
    </row>
    <row r="525" spans="1:12">
      <c r="A525" s="1" t="s">
        <v>25</v>
      </c>
      <c r="B525" s="1">
        <v>1128299</v>
      </c>
      <c r="C525" s="2">
        <v>44301</v>
      </c>
      <c r="D525" s="1" t="s">
        <v>26</v>
      </c>
      <c r="E525" s="1" t="s">
        <v>37</v>
      </c>
      <c r="F525" s="1" t="s">
        <v>38</v>
      </c>
      <c r="G525" s="1" t="s">
        <v>16</v>
      </c>
      <c r="H525" s="3">
        <v>0.65</v>
      </c>
      <c r="I525" s="4">
        <v>3500</v>
      </c>
      <c r="J525" s="5">
        <f t="shared" si="4"/>
        <v>2275</v>
      </c>
      <c r="K525" s="5">
        <f t="shared" si="5"/>
        <v>568.75</v>
      </c>
      <c r="L525" s="6">
        <v>0.25</v>
      </c>
    </row>
    <row r="526" spans="1:12">
      <c r="A526" s="1" t="s">
        <v>25</v>
      </c>
      <c r="B526" s="1">
        <v>1128299</v>
      </c>
      <c r="C526" s="2">
        <v>44301</v>
      </c>
      <c r="D526" s="1" t="s">
        <v>26</v>
      </c>
      <c r="E526" s="1" t="s">
        <v>37</v>
      </c>
      <c r="F526" s="1" t="s">
        <v>38</v>
      </c>
      <c r="G526" s="1" t="s">
        <v>17</v>
      </c>
      <c r="H526" s="3">
        <v>0.65</v>
      </c>
      <c r="I526" s="4">
        <v>4000</v>
      </c>
      <c r="J526" s="5">
        <f t="shared" si="4"/>
        <v>2600</v>
      </c>
      <c r="K526" s="5">
        <f t="shared" si="5"/>
        <v>1040</v>
      </c>
      <c r="L526" s="6">
        <v>0.4</v>
      </c>
    </row>
    <row r="527" spans="1:12">
      <c r="A527" s="1" t="s">
        <v>25</v>
      </c>
      <c r="B527" s="1">
        <v>1128299</v>
      </c>
      <c r="C527" s="2">
        <v>44301</v>
      </c>
      <c r="D527" s="1" t="s">
        <v>26</v>
      </c>
      <c r="E527" s="1" t="s">
        <v>37</v>
      </c>
      <c r="F527" s="1" t="s">
        <v>38</v>
      </c>
      <c r="G527" s="1" t="s">
        <v>18</v>
      </c>
      <c r="H527" s="3">
        <v>0.6</v>
      </c>
      <c r="I527" s="4">
        <v>3000</v>
      </c>
      <c r="J527" s="5">
        <f t="shared" si="4"/>
        <v>1800</v>
      </c>
      <c r="K527" s="5">
        <f t="shared" si="5"/>
        <v>630</v>
      </c>
      <c r="L527" s="6">
        <v>0.35</v>
      </c>
    </row>
    <row r="528" spans="1:12">
      <c r="A528" s="1" t="s">
        <v>25</v>
      </c>
      <c r="B528" s="1">
        <v>1128299</v>
      </c>
      <c r="C528" s="2">
        <v>44301</v>
      </c>
      <c r="D528" s="1" t="s">
        <v>26</v>
      </c>
      <c r="E528" s="1" t="s">
        <v>37</v>
      </c>
      <c r="F528" s="1" t="s">
        <v>38</v>
      </c>
      <c r="G528" s="1" t="s">
        <v>19</v>
      </c>
      <c r="H528" s="3">
        <v>0.65</v>
      </c>
      <c r="I528" s="4">
        <v>2000</v>
      </c>
      <c r="J528" s="5">
        <f t="shared" si="4"/>
        <v>1300</v>
      </c>
      <c r="K528" s="5">
        <f t="shared" si="5"/>
        <v>715.00000000000011</v>
      </c>
      <c r="L528" s="6">
        <v>0.55000000000000004</v>
      </c>
    </row>
    <row r="529" spans="1:12">
      <c r="A529" s="1" t="s">
        <v>25</v>
      </c>
      <c r="B529" s="1">
        <v>1128299</v>
      </c>
      <c r="C529" s="2">
        <v>44301</v>
      </c>
      <c r="D529" s="1" t="s">
        <v>26</v>
      </c>
      <c r="E529" s="1" t="s">
        <v>37</v>
      </c>
      <c r="F529" s="1" t="s">
        <v>38</v>
      </c>
      <c r="G529" s="1" t="s">
        <v>20</v>
      </c>
      <c r="H529" s="3">
        <v>0.8</v>
      </c>
      <c r="I529" s="4">
        <v>3500</v>
      </c>
      <c r="J529" s="5">
        <f t="shared" si="4"/>
        <v>2800</v>
      </c>
      <c r="K529" s="5">
        <f t="shared" si="5"/>
        <v>560</v>
      </c>
      <c r="L529" s="6">
        <v>0.2</v>
      </c>
    </row>
    <row r="530" spans="1:12">
      <c r="A530" s="1" t="s">
        <v>25</v>
      </c>
      <c r="B530" s="1">
        <v>1128299</v>
      </c>
      <c r="C530" s="2">
        <v>44332</v>
      </c>
      <c r="D530" s="1" t="s">
        <v>26</v>
      </c>
      <c r="E530" s="1" t="s">
        <v>37</v>
      </c>
      <c r="F530" s="1" t="s">
        <v>38</v>
      </c>
      <c r="G530" s="1" t="s">
        <v>15</v>
      </c>
      <c r="H530" s="3">
        <v>0.6</v>
      </c>
      <c r="I530" s="4">
        <v>5500</v>
      </c>
      <c r="J530" s="5">
        <f t="shared" si="4"/>
        <v>3300</v>
      </c>
      <c r="K530" s="5">
        <f t="shared" si="5"/>
        <v>1485</v>
      </c>
      <c r="L530" s="6">
        <v>0.45</v>
      </c>
    </row>
    <row r="531" spans="1:12">
      <c r="A531" s="1" t="s">
        <v>25</v>
      </c>
      <c r="B531" s="1">
        <v>1128299</v>
      </c>
      <c r="C531" s="2">
        <v>44332</v>
      </c>
      <c r="D531" s="1" t="s">
        <v>26</v>
      </c>
      <c r="E531" s="1" t="s">
        <v>37</v>
      </c>
      <c r="F531" s="1" t="s">
        <v>38</v>
      </c>
      <c r="G531" s="1" t="s">
        <v>16</v>
      </c>
      <c r="H531" s="3">
        <v>0.65</v>
      </c>
      <c r="I531" s="4">
        <v>4000</v>
      </c>
      <c r="J531" s="5">
        <f t="shared" si="4"/>
        <v>2600</v>
      </c>
      <c r="K531" s="5">
        <f t="shared" si="5"/>
        <v>780</v>
      </c>
      <c r="L531" s="6">
        <v>0.3</v>
      </c>
    </row>
    <row r="532" spans="1:12">
      <c r="A532" s="1" t="s">
        <v>25</v>
      </c>
      <c r="B532" s="1">
        <v>1128299</v>
      </c>
      <c r="C532" s="2">
        <v>44332</v>
      </c>
      <c r="D532" s="1" t="s">
        <v>26</v>
      </c>
      <c r="E532" s="1" t="s">
        <v>37</v>
      </c>
      <c r="F532" s="1" t="s">
        <v>38</v>
      </c>
      <c r="G532" s="1" t="s">
        <v>17</v>
      </c>
      <c r="H532" s="3">
        <v>0.65</v>
      </c>
      <c r="I532" s="4">
        <v>4000</v>
      </c>
      <c r="J532" s="5">
        <f t="shared" si="4"/>
        <v>2600</v>
      </c>
      <c r="K532" s="5">
        <f t="shared" si="5"/>
        <v>1170</v>
      </c>
      <c r="L532" s="6">
        <v>0.45</v>
      </c>
    </row>
    <row r="533" spans="1:12">
      <c r="A533" s="1" t="s">
        <v>25</v>
      </c>
      <c r="B533" s="1">
        <v>1128299</v>
      </c>
      <c r="C533" s="2">
        <v>44332</v>
      </c>
      <c r="D533" s="1" t="s">
        <v>26</v>
      </c>
      <c r="E533" s="1" t="s">
        <v>37</v>
      </c>
      <c r="F533" s="1" t="s">
        <v>38</v>
      </c>
      <c r="G533" s="1" t="s">
        <v>18</v>
      </c>
      <c r="H533" s="3">
        <v>0.6</v>
      </c>
      <c r="I533" s="4">
        <v>3000</v>
      </c>
      <c r="J533" s="5">
        <f t="shared" si="4"/>
        <v>1800</v>
      </c>
      <c r="K533" s="5">
        <f t="shared" si="5"/>
        <v>719.99999999999989</v>
      </c>
      <c r="L533" s="6">
        <v>0.39999999999999997</v>
      </c>
    </row>
    <row r="534" spans="1:12">
      <c r="A534" s="1" t="s">
        <v>25</v>
      </c>
      <c r="B534" s="1">
        <v>1128299</v>
      </c>
      <c r="C534" s="2">
        <v>44332</v>
      </c>
      <c r="D534" s="1" t="s">
        <v>26</v>
      </c>
      <c r="E534" s="1" t="s">
        <v>37</v>
      </c>
      <c r="F534" s="1" t="s">
        <v>38</v>
      </c>
      <c r="G534" s="1" t="s">
        <v>19</v>
      </c>
      <c r="H534" s="3">
        <v>0.65</v>
      </c>
      <c r="I534" s="4">
        <v>2000</v>
      </c>
      <c r="J534" s="5">
        <f t="shared" si="4"/>
        <v>1300</v>
      </c>
      <c r="K534" s="5">
        <f t="shared" si="5"/>
        <v>780.00000000000011</v>
      </c>
      <c r="L534" s="6">
        <v>0.60000000000000009</v>
      </c>
    </row>
    <row r="535" spans="1:12">
      <c r="A535" s="1" t="s">
        <v>25</v>
      </c>
      <c r="B535" s="1">
        <v>1128299</v>
      </c>
      <c r="C535" s="2">
        <v>44332</v>
      </c>
      <c r="D535" s="1" t="s">
        <v>26</v>
      </c>
      <c r="E535" s="1" t="s">
        <v>37</v>
      </c>
      <c r="F535" s="1" t="s">
        <v>38</v>
      </c>
      <c r="G535" s="1" t="s">
        <v>20</v>
      </c>
      <c r="H535" s="3">
        <v>0.8</v>
      </c>
      <c r="I535" s="4">
        <v>4500</v>
      </c>
      <c r="J535" s="5">
        <f t="shared" si="4"/>
        <v>3600</v>
      </c>
      <c r="K535" s="5">
        <f t="shared" si="5"/>
        <v>900</v>
      </c>
      <c r="L535" s="6">
        <v>0.25</v>
      </c>
    </row>
    <row r="536" spans="1:12">
      <c r="A536" s="1" t="s">
        <v>25</v>
      </c>
      <c r="B536" s="1">
        <v>1128299</v>
      </c>
      <c r="C536" s="2">
        <v>44362</v>
      </c>
      <c r="D536" s="1" t="s">
        <v>26</v>
      </c>
      <c r="E536" s="1" t="s">
        <v>37</v>
      </c>
      <c r="F536" s="1" t="s">
        <v>38</v>
      </c>
      <c r="G536" s="1" t="s">
        <v>15</v>
      </c>
      <c r="H536" s="3">
        <v>0.6</v>
      </c>
      <c r="I536" s="4">
        <v>7000</v>
      </c>
      <c r="J536" s="5">
        <f t="shared" si="4"/>
        <v>4200</v>
      </c>
      <c r="K536" s="5">
        <f t="shared" si="5"/>
        <v>1890</v>
      </c>
      <c r="L536" s="6">
        <v>0.45</v>
      </c>
    </row>
    <row r="537" spans="1:12">
      <c r="A537" s="1" t="s">
        <v>25</v>
      </c>
      <c r="B537" s="1">
        <v>1128299</v>
      </c>
      <c r="C537" s="2">
        <v>44362</v>
      </c>
      <c r="D537" s="1" t="s">
        <v>26</v>
      </c>
      <c r="E537" s="1" t="s">
        <v>37</v>
      </c>
      <c r="F537" s="1" t="s">
        <v>38</v>
      </c>
      <c r="G537" s="1" t="s">
        <v>16</v>
      </c>
      <c r="H537" s="3">
        <v>0.65</v>
      </c>
      <c r="I537" s="4">
        <v>5500</v>
      </c>
      <c r="J537" s="5">
        <f t="shared" si="4"/>
        <v>3575</v>
      </c>
      <c r="K537" s="5">
        <f t="shared" si="5"/>
        <v>1072.5</v>
      </c>
      <c r="L537" s="6">
        <v>0.3</v>
      </c>
    </row>
    <row r="538" spans="1:12">
      <c r="A538" s="1" t="s">
        <v>25</v>
      </c>
      <c r="B538" s="1">
        <v>1128299</v>
      </c>
      <c r="C538" s="2">
        <v>44362</v>
      </c>
      <c r="D538" s="1" t="s">
        <v>26</v>
      </c>
      <c r="E538" s="1" t="s">
        <v>37</v>
      </c>
      <c r="F538" s="1" t="s">
        <v>38</v>
      </c>
      <c r="G538" s="1" t="s">
        <v>17</v>
      </c>
      <c r="H538" s="3">
        <v>0.65</v>
      </c>
      <c r="I538" s="4">
        <v>5500</v>
      </c>
      <c r="J538" s="5">
        <f t="shared" si="4"/>
        <v>3575</v>
      </c>
      <c r="K538" s="5">
        <f t="shared" si="5"/>
        <v>1608.75</v>
      </c>
      <c r="L538" s="6">
        <v>0.45</v>
      </c>
    </row>
    <row r="539" spans="1:12">
      <c r="A539" s="1" t="s">
        <v>25</v>
      </c>
      <c r="B539" s="1">
        <v>1128299</v>
      </c>
      <c r="C539" s="2">
        <v>44362</v>
      </c>
      <c r="D539" s="1" t="s">
        <v>26</v>
      </c>
      <c r="E539" s="1" t="s">
        <v>37</v>
      </c>
      <c r="F539" s="1" t="s">
        <v>38</v>
      </c>
      <c r="G539" s="1" t="s">
        <v>18</v>
      </c>
      <c r="H539" s="3">
        <v>0.6</v>
      </c>
      <c r="I539" s="4">
        <v>4250</v>
      </c>
      <c r="J539" s="5">
        <f t="shared" si="4"/>
        <v>2550</v>
      </c>
      <c r="K539" s="5">
        <f t="shared" si="5"/>
        <v>1019.9999999999999</v>
      </c>
      <c r="L539" s="6">
        <v>0.39999999999999997</v>
      </c>
    </row>
    <row r="540" spans="1:12">
      <c r="A540" s="1" t="s">
        <v>25</v>
      </c>
      <c r="B540" s="1">
        <v>1128299</v>
      </c>
      <c r="C540" s="2">
        <v>44362</v>
      </c>
      <c r="D540" s="1" t="s">
        <v>26</v>
      </c>
      <c r="E540" s="1" t="s">
        <v>37</v>
      </c>
      <c r="F540" s="1" t="s">
        <v>38</v>
      </c>
      <c r="G540" s="1" t="s">
        <v>19</v>
      </c>
      <c r="H540" s="3">
        <v>0.65</v>
      </c>
      <c r="I540" s="4">
        <v>3000</v>
      </c>
      <c r="J540" s="5">
        <f t="shared" si="4"/>
        <v>1950</v>
      </c>
      <c r="K540" s="5">
        <f t="shared" si="5"/>
        <v>1170.0000000000002</v>
      </c>
      <c r="L540" s="6">
        <v>0.60000000000000009</v>
      </c>
    </row>
    <row r="541" spans="1:12">
      <c r="A541" s="1" t="s">
        <v>25</v>
      </c>
      <c r="B541" s="1">
        <v>1128299</v>
      </c>
      <c r="C541" s="2">
        <v>44362</v>
      </c>
      <c r="D541" s="1" t="s">
        <v>26</v>
      </c>
      <c r="E541" s="1" t="s">
        <v>37</v>
      </c>
      <c r="F541" s="1" t="s">
        <v>38</v>
      </c>
      <c r="G541" s="1" t="s">
        <v>20</v>
      </c>
      <c r="H541" s="3">
        <v>0.8</v>
      </c>
      <c r="I541" s="4">
        <v>6000</v>
      </c>
      <c r="J541" s="5">
        <f t="shared" si="4"/>
        <v>4800</v>
      </c>
      <c r="K541" s="5">
        <f t="shared" si="5"/>
        <v>1200</v>
      </c>
      <c r="L541" s="6">
        <v>0.25</v>
      </c>
    </row>
    <row r="542" spans="1:12">
      <c r="A542" s="1" t="s">
        <v>25</v>
      </c>
      <c r="B542" s="1">
        <v>1128299</v>
      </c>
      <c r="C542" s="2">
        <v>44391</v>
      </c>
      <c r="D542" s="1" t="s">
        <v>26</v>
      </c>
      <c r="E542" s="1" t="s">
        <v>37</v>
      </c>
      <c r="F542" s="1" t="s">
        <v>38</v>
      </c>
      <c r="G542" s="1" t="s">
        <v>15</v>
      </c>
      <c r="H542" s="3">
        <v>0.6</v>
      </c>
      <c r="I542" s="4">
        <v>7500</v>
      </c>
      <c r="J542" s="5">
        <f t="shared" si="4"/>
        <v>4500</v>
      </c>
      <c r="K542" s="5">
        <f t="shared" si="5"/>
        <v>1800</v>
      </c>
      <c r="L542" s="6">
        <v>0.4</v>
      </c>
    </row>
    <row r="543" spans="1:12">
      <c r="A543" s="1" t="s">
        <v>25</v>
      </c>
      <c r="B543" s="1">
        <v>1128299</v>
      </c>
      <c r="C543" s="2">
        <v>44391</v>
      </c>
      <c r="D543" s="1" t="s">
        <v>26</v>
      </c>
      <c r="E543" s="1" t="s">
        <v>37</v>
      </c>
      <c r="F543" s="1" t="s">
        <v>38</v>
      </c>
      <c r="G543" s="1" t="s">
        <v>16</v>
      </c>
      <c r="H543" s="3">
        <v>0.65</v>
      </c>
      <c r="I543" s="4">
        <v>6000</v>
      </c>
      <c r="J543" s="5">
        <f t="shared" si="4"/>
        <v>3900</v>
      </c>
      <c r="K543" s="5">
        <f t="shared" si="5"/>
        <v>975</v>
      </c>
      <c r="L543" s="6">
        <v>0.25</v>
      </c>
    </row>
    <row r="544" spans="1:12">
      <c r="A544" s="1" t="s">
        <v>25</v>
      </c>
      <c r="B544" s="1">
        <v>1128299</v>
      </c>
      <c r="C544" s="2">
        <v>44391</v>
      </c>
      <c r="D544" s="1" t="s">
        <v>26</v>
      </c>
      <c r="E544" s="1" t="s">
        <v>37</v>
      </c>
      <c r="F544" s="1" t="s">
        <v>38</v>
      </c>
      <c r="G544" s="1" t="s">
        <v>17</v>
      </c>
      <c r="H544" s="3">
        <v>0.65</v>
      </c>
      <c r="I544" s="4">
        <v>5500</v>
      </c>
      <c r="J544" s="5">
        <f t="shared" si="4"/>
        <v>3575</v>
      </c>
      <c r="K544" s="5">
        <f t="shared" si="5"/>
        <v>1430</v>
      </c>
      <c r="L544" s="6">
        <v>0.4</v>
      </c>
    </row>
    <row r="545" spans="1:12">
      <c r="A545" s="1" t="s">
        <v>25</v>
      </c>
      <c r="B545" s="1">
        <v>1128299</v>
      </c>
      <c r="C545" s="2">
        <v>44391</v>
      </c>
      <c r="D545" s="1" t="s">
        <v>26</v>
      </c>
      <c r="E545" s="1" t="s">
        <v>37</v>
      </c>
      <c r="F545" s="1" t="s">
        <v>38</v>
      </c>
      <c r="G545" s="1" t="s">
        <v>18</v>
      </c>
      <c r="H545" s="3">
        <v>0.6</v>
      </c>
      <c r="I545" s="4">
        <v>4500</v>
      </c>
      <c r="J545" s="5">
        <f t="shared" si="4"/>
        <v>2700</v>
      </c>
      <c r="K545" s="5">
        <f t="shared" si="5"/>
        <v>944.99999999999989</v>
      </c>
      <c r="L545" s="6">
        <v>0.35</v>
      </c>
    </row>
    <row r="546" spans="1:12">
      <c r="A546" s="1" t="s">
        <v>25</v>
      </c>
      <c r="B546" s="1">
        <v>1128299</v>
      </c>
      <c r="C546" s="2">
        <v>44391</v>
      </c>
      <c r="D546" s="1" t="s">
        <v>26</v>
      </c>
      <c r="E546" s="1" t="s">
        <v>37</v>
      </c>
      <c r="F546" s="1" t="s">
        <v>38</v>
      </c>
      <c r="G546" s="1" t="s">
        <v>19</v>
      </c>
      <c r="H546" s="3">
        <v>0.65</v>
      </c>
      <c r="I546" s="4">
        <v>5000</v>
      </c>
      <c r="J546" s="5">
        <f t="shared" si="4"/>
        <v>3250</v>
      </c>
      <c r="K546" s="5">
        <f t="shared" si="5"/>
        <v>1787.5000000000002</v>
      </c>
      <c r="L546" s="6">
        <v>0.55000000000000004</v>
      </c>
    </row>
    <row r="547" spans="1:12">
      <c r="A547" s="1" t="s">
        <v>25</v>
      </c>
      <c r="B547" s="1">
        <v>1128299</v>
      </c>
      <c r="C547" s="2">
        <v>44391</v>
      </c>
      <c r="D547" s="1" t="s">
        <v>26</v>
      </c>
      <c r="E547" s="1" t="s">
        <v>37</v>
      </c>
      <c r="F547" s="1" t="s">
        <v>38</v>
      </c>
      <c r="G547" s="1" t="s">
        <v>20</v>
      </c>
      <c r="H547" s="3">
        <v>0.8</v>
      </c>
      <c r="I547" s="4">
        <v>5000</v>
      </c>
      <c r="J547" s="5">
        <f t="shared" si="4"/>
        <v>4000</v>
      </c>
      <c r="K547" s="5">
        <f t="shared" si="5"/>
        <v>800</v>
      </c>
      <c r="L547" s="6">
        <v>0.2</v>
      </c>
    </row>
    <row r="548" spans="1:12">
      <c r="A548" s="1" t="s">
        <v>25</v>
      </c>
      <c r="B548" s="1">
        <v>1128299</v>
      </c>
      <c r="C548" s="2">
        <v>44423</v>
      </c>
      <c r="D548" s="1" t="s">
        <v>26</v>
      </c>
      <c r="E548" s="1" t="s">
        <v>37</v>
      </c>
      <c r="F548" s="1" t="s">
        <v>38</v>
      </c>
      <c r="G548" s="1" t="s">
        <v>15</v>
      </c>
      <c r="H548" s="3">
        <v>0.65</v>
      </c>
      <c r="I548" s="4">
        <v>7000</v>
      </c>
      <c r="J548" s="5">
        <f t="shared" si="4"/>
        <v>4550</v>
      </c>
      <c r="K548" s="5">
        <f t="shared" si="5"/>
        <v>1820</v>
      </c>
      <c r="L548" s="6">
        <v>0.4</v>
      </c>
    </row>
    <row r="549" spans="1:12">
      <c r="A549" s="1" t="s">
        <v>25</v>
      </c>
      <c r="B549" s="1">
        <v>1128299</v>
      </c>
      <c r="C549" s="2">
        <v>44423</v>
      </c>
      <c r="D549" s="1" t="s">
        <v>26</v>
      </c>
      <c r="E549" s="1" t="s">
        <v>37</v>
      </c>
      <c r="F549" s="1" t="s">
        <v>38</v>
      </c>
      <c r="G549" s="1" t="s">
        <v>16</v>
      </c>
      <c r="H549" s="3">
        <v>0.70000000000000007</v>
      </c>
      <c r="I549" s="4">
        <v>6500</v>
      </c>
      <c r="J549" s="5">
        <f t="shared" si="4"/>
        <v>4550</v>
      </c>
      <c r="K549" s="5">
        <f t="shared" si="5"/>
        <v>1137.5</v>
      </c>
      <c r="L549" s="6">
        <v>0.25</v>
      </c>
    </row>
    <row r="550" spans="1:12">
      <c r="A550" s="1" t="s">
        <v>25</v>
      </c>
      <c r="B550" s="1">
        <v>1128299</v>
      </c>
      <c r="C550" s="2">
        <v>44423</v>
      </c>
      <c r="D550" s="1" t="s">
        <v>26</v>
      </c>
      <c r="E550" s="1" t="s">
        <v>37</v>
      </c>
      <c r="F550" s="1" t="s">
        <v>38</v>
      </c>
      <c r="G550" s="1" t="s">
        <v>17</v>
      </c>
      <c r="H550" s="3">
        <v>0.65</v>
      </c>
      <c r="I550" s="4">
        <v>5250</v>
      </c>
      <c r="J550" s="5">
        <f t="shared" si="4"/>
        <v>3412.5</v>
      </c>
      <c r="K550" s="5">
        <f t="shared" si="5"/>
        <v>1365</v>
      </c>
      <c r="L550" s="6">
        <v>0.4</v>
      </c>
    </row>
    <row r="551" spans="1:12">
      <c r="A551" s="1" t="s">
        <v>25</v>
      </c>
      <c r="B551" s="1">
        <v>1128299</v>
      </c>
      <c r="C551" s="2">
        <v>44423</v>
      </c>
      <c r="D551" s="1" t="s">
        <v>26</v>
      </c>
      <c r="E551" s="1" t="s">
        <v>37</v>
      </c>
      <c r="F551" s="1" t="s">
        <v>38</v>
      </c>
      <c r="G551" s="1" t="s">
        <v>18</v>
      </c>
      <c r="H551" s="3">
        <v>0.65</v>
      </c>
      <c r="I551" s="4">
        <v>4750</v>
      </c>
      <c r="J551" s="5">
        <f t="shared" si="4"/>
        <v>3087.5</v>
      </c>
      <c r="K551" s="5">
        <f t="shared" si="5"/>
        <v>1080.625</v>
      </c>
      <c r="L551" s="6">
        <v>0.35</v>
      </c>
    </row>
    <row r="552" spans="1:12">
      <c r="A552" s="1" t="s">
        <v>25</v>
      </c>
      <c r="B552" s="1">
        <v>1128299</v>
      </c>
      <c r="C552" s="2">
        <v>44423</v>
      </c>
      <c r="D552" s="1" t="s">
        <v>26</v>
      </c>
      <c r="E552" s="1" t="s">
        <v>37</v>
      </c>
      <c r="F552" s="1" t="s">
        <v>38</v>
      </c>
      <c r="G552" s="1" t="s">
        <v>19</v>
      </c>
      <c r="H552" s="3">
        <v>0.75</v>
      </c>
      <c r="I552" s="4">
        <v>4750</v>
      </c>
      <c r="J552" s="5">
        <f t="shared" si="4"/>
        <v>3562.5</v>
      </c>
      <c r="K552" s="5">
        <f t="shared" si="5"/>
        <v>1959.3750000000002</v>
      </c>
      <c r="L552" s="6">
        <v>0.55000000000000004</v>
      </c>
    </row>
    <row r="553" spans="1:12">
      <c r="A553" s="1" t="s">
        <v>25</v>
      </c>
      <c r="B553" s="1">
        <v>1128299</v>
      </c>
      <c r="C553" s="2">
        <v>44423</v>
      </c>
      <c r="D553" s="1" t="s">
        <v>26</v>
      </c>
      <c r="E553" s="1" t="s">
        <v>37</v>
      </c>
      <c r="F553" s="1" t="s">
        <v>38</v>
      </c>
      <c r="G553" s="1" t="s">
        <v>20</v>
      </c>
      <c r="H553" s="3">
        <v>0.8</v>
      </c>
      <c r="I553" s="4">
        <v>4000</v>
      </c>
      <c r="J553" s="5">
        <f t="shared" si="4"/>
        <v>3200</v>
      </c>
      <c r="K553" s="5">
        <f t="shared" si="5"/>
        <v>640</v>
      </c>
      <c r="L553" s="6">
        <v>0.2</v>
      </c>
    </row>
    <row r="554" spans="1:12">
      <c r="A554" s="1" t="s">
        <v>25</v>
      </c>
      <c r="B554" s="1">
        <v>1128299</v>
      </c>
      <c r="C554" s="2">
        <v>44455</v>
      </c>
      <c r="D554" s="1" t="s">
        <v>26</v>
      </c>
      <c r="E554" s="1" t="s">
        <v>37</v>
      </c>
      <c r="F554" s="1" t="s">
        <v>38</v>
      </c>
      <c r="G554" s="1" t="s">
        <v>15</v>
      </c>
      <c r="H554" s="3">
        <v>0.60000000000000009</v>
      </c>
      <c r="I554" s="4">
        <v>6000</v>
      </c>
      <c r="J554" s="5">
        <f t="shared" si="4"/>
        <v>3600.0000000000005</v>
      </c>
      <c r="K554" s="5">
        <f t="shared" si="5"/>
        <v>1260.0000000000002</v>
      </c>
      <c r="L554" s="6">
        <v>0.35000000000000003</v>
      </c>
    </row>
    <row r="555" spans="1:12">
      <c r="A555" s="1" t="s">
        <v>25</v>
      </c>
      <c r="B555" s="1">
        <v>1128299</v>
      </c>
      <c r="C555" s="2">
        <v>44455</v>
      </c>
      <c r="D555" s="1" t="s">
        <v>26</v>
      </c>
      <c r="E555" s="1" t="s">
        <v>37</v>
      </c>
      <c r="F555" s="1" t="s">
        <v>38</v>
      </c>
      <c r="G555" s="1" t="s">
        <v>16</v>
      </c>
      <c r="H555" s="3">
        <v>0.65000000000000013</v>
      </c>
      <c r="I555" s="4">
        <v>6000</v>
      </c>
      <c r="J555" s="5">
        <f t="shared" si="4"/>
        <v>3900.0000000000009</v>
      </c>
      <c r="K555" s="5">
        <f t="shared" si="5"/>
        <v>780.00000000000023</v>
      </c>
      <c r="L555" s="6">
        <v>0.2</v>
      </c>
    </row>
    <row r="556" spans="1:12">
      <c r="A556" s="1" t="s">
        <v>25</v>
      </c>
      <c r="B556" s="1">
        <v>1128299</v>
      </c>
      <c r="C556" s="2">
        <v>44455</v>
      </c>
      <c r="D556" s="1" t="s">
        <v>26</v>
      </c>
      <c r="E556" s="1" t="s">
        <v>37</v>
      </c>
      <c r="F556" s="1" t="s">
        <v>38</v>
      </c>
      <c r="G556" s="1" t="s">
        <v>17</v>
      </c>
      <c r="H556" s="3">
        <v>0.60000000000000009</v>
      </c>
      <c r="I556" s="4">
        <v>4500</v>
      </c>
      <c r="J556" s="5">
        <f t="shared" si="4"/>
        <v>2700.0000000000005</v>
      </c>
      <c r="K556" s="5">
        <f t="shared" si="5"/>
        <v>945.00000000000023</v>
      </c>
      <c r="L556" s="6">
        <v>0.35000000000000003</v>
      </c>
    </row>
    <row r="557" spans="1:12">
      <c r="A557" s="1" t="s">
        <v>25</v>
      </c>
      <c r="B557" s="1">
        <v>1128299</v>
      </c>
      <c r="C557" s="2">
        <v>44455</v>
      </c>
      <c r="D557" s="1" t="s">
        <v>26</v>
      </c>
      <c r="E557" s="1" t="s">
        <v>37</v>
      </c>
      <c r="F557" s="1" t="s">
        <v>38</v>
      </c>
      <c r="G557" s="1" t="s">
        <v>18</v>
      </c>
      <c r="H557" s="3">
        <v>0.60000000000000009</v>
      </c>
      <c r="I557" s="4">
        <v>4000</v>
      </c>
      <c r="J557" s="5">
        <f t="shared" si="4"/>
        <v>2400.0000000000005</v>
      </c>
      <c r="K557" s="5">
        <f t="shared" si="5"/>
        <v>720.00000000000011</v>
      </c>
      <c r="L557" s="6">
        <v>0.3</v>
      </c>
    </row>
    <row r="558" spans="1:12">
      <c r="A558" s="1" t="s">
        <v>25</v>
      </c>
      <c r="B558" s="1">
        <v>1128299</v>
      </c>
      <c r="C558" s="2">
        <v>44455</v>
      </c>
      <c r="D558" s="1" t="s">
        <v>26</v>
      </c>
      <c r="E558" s="1" t="s">
        <v>37</v>
      </c>
      <c r="F558" s="1" t="s">
        <v>38</v>
      </c>
      <c r="G558" s="1" t="s">
        <v>19</v>
      </c>
      <c r="H558" s="3">
        <v>0.70000000000000007</v>
      </c>
      <c r="I558" s="4">
        <v>4000</v>
      </c>
      <c r="J558" s="5">
        <f t="shared" si="4"/>
        <v>2800.0000000000005</v>
      </c>
      <c r="K558" s="5">
        <f t="shared" si="5"/>
        <v>1400.0000000000005</v>
      </c>
      <c r="L558" s="6">
        <v>0.50000000000000011</v>
      </c>
    </row>
    <row r="559" spans="1:12">
      <c r="A559" s="1" t="s">
        <v>25</v>
      </c>
      <c r="B559" s="1">
        <v>1128299</v>
      </c>
      <c r="C559" s="2">
        <v>44455</v>
      </c>
      <c r="D559" s="1" t="s">
        <v>26</v>
      </c>
      <c r="E559" s="1" t="s">
        <v>37</v>
      </c>
      <c r="F559" s="1" t="s">
        <v>38</v>
      </c>
      <c r="G559" s="1" t="s">
        <v>20</v>
      </c>
      <c r="H559" s="3">
        <v>0.75000000000000011</v>
      </c>
      <c r="I559" s="4">
        <v>4500</v>
      </c>
      <c r="J559" s="5">
        <f t="shared" si="4"/>
        <v>3375.0000000000005</v>
      </c>
      <c r="K559" s="5">
        <f t="shared" si="5"/>
        <v>506.25000000000017</v>
      </c>
      <c r="L559" s="6">
        <v>0.15000000000000002</v>
      </c>
    </row>
    <row r="560" spans="1:12">
      <c r="A560" s="1" t="s">
        <v>25</v>
      </c>
      <c r="B560" s="1">
        <v>1128299</v>
      </c>
      <c r="C560" s="2">
        <v>44484</v>
      </c>
      <c r="D560" s="1" t="s">
        <v>26</v>
      </c>
      <c r="E560" s="1" t="s">
        <v>37</v>
      </c>
      <c r="F560" s="1" t="s">
        <v>38</v>
      </c>
      <c r="G560" s="1" t="s">
        <v>15</v>
      </c>
      <c r="H560" s="3">
        <v>0.60000000000000009</v>
      </c>
      <c r="I560" s="4">
        <v>5500</v>
      </c>
      <c r="J560" s="5">
        <f t="shared" si="4"/>
        <v>3300.0000000000005</v>
      </c>
      <c r="K560" s="5">
        <f t="shared" si="5"/>
        <v>1155.0000000000002</v>
      </c>
      <c r="L560" s="6">
        <v>0.35000000000000003</v>
      </c>
    </row>
    <row r="561" spans="1:12">
      <c r="A561" s="1" t="s">
        <v>25</v>
      </c>
      <c r="B561" s="1">
        <v>1128299</v>
      </c>
      <c r="C561" s="2">
        <v>44484</v>
      </c>
      <c r="D561" s="1" t="s">
        <v>26</v>
      </c>
      <c r="E561" s="1" t="s">
        <v>37</v>
      </c>
      <c r="F561" s="1" t="s">
        <v>38</v>
      </c>
      <c r="G561" s="1" t="s">
        <v>16</v>
      </c>
      <c r="H561" s="3">
        <v>0.65000000000000013</v>
      </c>
      <c r="I561" s="4">
        <v>5500</v>
      </c>
      <c r="J561" s="5">
        <f t="shared" si="4"/>
        <v>3575.0000000000009</v>
      </c>
      <c r="K561" s="5">
        <f t="shared" si="5"/>
        <v>715.00000000000023</v>
      </c>
      <c r="L561" s="6">
        <v>0.2</v>
      </c>
    </row>
    <row r="562" spans="1:12">
      <c r="A562" s="1" t="s">
        <v>25</v>
      </c>
      <c r="B562" s="1">
        <v>1128299</v>
      </c>
      <c r="C562" s="2">
        <v>44484</v>
      </c>
      <c r="D562" s="1" t="s">
        <v>26</v>
      </c>
      <c r="E562" s="1" t="s">
        <v>37</v>
      </c>
      <c r="F562" s="1" t="s">
        <v>38</v>
      </c>
      <c r="G562" s="1" t="s">
        <v>17</v>
      </c>
      <c r="H562" s="3">
        <v>0.60000000000000009</v>
      </c>
      <c r="I562" s="4">
        <v>3750</v>
      </c>
      <c r="J562" s="5">
        <f t="shared" si="4"/>
        <v>2250.0000000000005</v>
      </c>
      <c r="K562" s="5">
        <f t="shared" si="5"/>
        <v>787.50000000000023</v>
      </c>
      <c r="L562" s="6">
        <v>0.35000000000000003</v>
      </c>
    </row>
    <row r="563" spans="1:12">
      <c r="A563" s="1" t="s">
        <v>25</v>
      </c>
      <c r="B563" s="1">
        <v>1128299</v>
      </c>
      <c r="C563" s="2">
        <v>44484</v>
      </c>
      <c r="D563" s="1" t="s">
        <v>26</v>
      </c>
      <c r="E563" s="1" t="s">
        <v>37</v>
      </c>
      <c r="F563" s="1" t="s">
        <v>38</v>
      </c>
      <c r="G563" s="1" t="s">
        <v>18</v>
      </c>
      <c r="H563" s="3">
        <v>0.60000000000000009</v>
      </c>
      <c r="I563" s="4">
        <v>3500</v>
      </c>
      <c r="J563" s="5">
        <f t="shared" si="4"/>
        <v>2100.0000000000005</v>
      </c>
      <c r="K563" s="5">
        <f t="shared" si="5"/>
        <v>630.00000000000011</v>
      </c>
      <c r="L563" s="6">
        <v>0.3</v>
      </c>
    </row>
    <row r="564" spans="1:12">
      <c r="A564" s="1" t="s">
        <v>25</v>
      </c>
      <c r="B564" s="1">
        <v>1128299</v>
      </c>
      <c r="C564" s="2">
        <v>44484</v>
      </c>
      <c r="D564" s="1" t="s">
        <v>26</v>
      </c>
      <c r="E564" s="1" t="s">
        <v>37</v>
      </c>
      <c r="F564" s="1" t="s">
        <v>38</v>
      </c>
      <c r="G564" s="1" t="s">
        <v>19</v>
      </c>
      <c r="H564" s="3">
        <v>0.70000000000000007</v>
      </c>
      <c r="I564" s="4">
        <v>3250</v>
      </c>
      <c r="J564" s="5">
        <f t="shared" si="4"/>
        <v>2275</v>
      </c>
      <c r="K564" s="5">
        <f t="shared" si="5"/>
        <v>1137.5000000000002</v>
      </c>
      <c r="L564" s="6">
        <v>0.50000000000000011</v>
      </c>
    </row>
    <row r="565" spans="1:12">
      <c r="A565" s="1" t="s">
        <v>25</v>
      </c>
      <c r="B565" s="1">
        <v>1128299</v>
      </c>
      <c r="C565" s="2">
        <v>44484</v>
      </c>
      <c r="D565" s="1" t="s">
        <v>26</v>
      </c>
      <c r="E565" s="1" t="s">
        <v>37</v>
      </c>
      <c r="F565" s="1" t="s">
        <v>38</v>
      </c>
      <c r="G565" s="1" t="s">
        <v>20</v>
      </c>
      <c r="H565" s="3">
        <v>0.75000000000000011</v>
      </c>
      <c r="I565" s="4">
        <v>3750</v>
      </c>
      <c r="J565" s="5">
        <f t="shared" si="4"/>
        <v>2812.5000000000005</v>
      </c>
      <c r="K565" s="5">
        <f t="shared" si="5"/>
        <v>421.87500000000011</v>
      </c>
      <c r="L565" s="6">
        <v>0.15000000000000002</v>
      </c>
    </row>
    <row r="566" spans="1:12">
      <c r="A566" s="1" t="s">
        <v>25</v>
      </c>
      <c r="B566" s="1">
        <v>1128299</v>
      </c>
      <c r="C566" s="2">
        <v>44515</v>
      </c>
      <c r="D566" s="1" t="s">
        <v>26</v>
      </c>
      <c r="E566" s="1" t="s">
        <v>37</v>
      </c>
      <c r="F566" s="1" t="s">
        <v>38</v>
      </c>
      <c r="G566" s="1" t="s">
        <v>15</v>
      </c>
      <c r="H566" s="3">
        <v>0.60000000000000009</v>
      </c>
      <c r="I566" s="4">
        <v>5750</v>
      </c>
      <c r="J566" s="5">
        <f t="shared" si="4"/>
        <v>3450.0000000000005</v>
      </c>
      <c r="K566" s="5">
        <f t="shared" si="5"/>
        <v>1207.5000000000002</v>
      </c>
      <c r="L566" s="6">
        <v>0.35000000000000003</v>
      </c>
    </row>
    <row r="567" spans="1:12">
      <c r="A567" s="1" t="s">
        <v>25</v>
      </c>
      <c r="B567" s="1">
        <v>1128299</v>
      </c>
      <c r="C567" s="2">
        <v>44515</v>
      </c>
      <c r="D567" s="1" t="s">
        <v>26</v>
      </c>
      <c r="E567" s="1" t="s">
        <v>37</v>
      </c>
      <c r="F567" s="1" t="s">
        <v>38</v>
      </c>
      <c r="G567" s="1" t="s">
        <v>16</v>
      </c>
      <c r="H567" s="3">
        <v>0.65000000000000013</v>
      </c>
      <c r="I567" s="4">
        <v>5750</v>
      </c>
      <c r="J567" s="5">
        <f t="shared" si="4"/>
        <v>3737.5000000000009</v>
      </c>
      <c r="K567" s="5">
        <f t="shared" si="5"/>
        <v>747.50000000000023</v>
      </c>
      <c r="L567" s="6">
        <v>0.2</v>
      </c>
    </row>
    <row r="568" spans="1:12">
      <c r="A568" s="1" t="s">
        <v>25</v>
      </c>
      <c r="B568" s="1">
        <v>1128299</v>
      </c>
      <c r="C568" s="2">
        <v>44515</v>
      </c>
      <c r="D568" s="1" t="s">
        <v>26</v>
      </c>
      <c r="E568" s="1" t="s">
        <v>37</v>
      </c>
      <c r="F568" s="1" t="s">
        <v>38</v>
      </c>
      <c r="G568" s="1" t="s">
        <v>17</v>
      </c>
      <c r="H568" s="3">
        <v>0.60000000000000009</v>
      </c>
      <c r="I568" s="4">
        <v>4250</v>
      </c>
      <c r="J568" s="5">
        <f t="shared" si="4"/>
        <v>2550.0000000000005</v>
      </c>
      <c r="K568" s="5">
        <f t="shared" si="5"/>
        <v>892.50000000000023</v>
      </c>
      <c r="L568" s="6">
        <v>0.35000000000000003</v>
      </c>
    </row>
    <row r="569" spans="1:12">
      <c r="A569" s="1" t="s">
        <v>25</v>
      </c>
      <c r="B569" s="1">
        <v>1128299</v>
      </c>
      <c r="C569" s="2">
        <v>44515</v>
      </c>
      <c r="D569" s="1" t="s">
        <v>26</v>
      </c>
      <c r="E569" s="1" t="s">
        <v>37</v>
      </c>
      <c r="F569" s="1" t="s">
        <v>38</v>
      </c>
      <c r="G569" s="1" t="s">
        <v>18</v>
      </c>
      <c r="H569" s="3">
        <v>0.60000000000000009</v>
      </c>
      <c r="I569" s="4">
        <v>4000</v>
      </c>
      <c r="J569" s="5">
        <f t="shared" si="4"/>
        <v>2400.0000000000005</v>
      </c>
      <c r="K569" s="5">
        <f t="shared" si="5"/>
        <v>720.00000000000011</v>
      </c>
      <c r="L569" s="6">
        <v>0.3</v>
      </c>
    </row>
    <row r="570" spans="1:12">
      <c r="A570" s="1" t="s">
        <v>25</v>
      </c>
      <c r="B570" s="1">
        <v>1128299</v>
      </c>
      <c r="C570" s="2">
        <v>44515</v>
      </c>
      <c r="D570" s="1" t="s">
        <v>26</v>
      </c>
      <c r="E570" s="1" t="s">
        <v>37</v>
      </c>
      <c r="F570" s="1" t="s">
        <v>38</v>
      </c>
      <c r="G570" s="1" t="s">
        <v>19</v>
      </c>
      <c r="H570" s="3">
        <v>0.70000000000000007</v>
      </c>
      <c r="I570" s="4">
        <v>3500</v>
      </c>
      <c r="J570" s="5">
        <f t="shared" si="4"/>
        <v>2450.0000000000005</v>
      </c>
      <c r="K570" s="5">
        <f t="shared" si="5"/>
        <v>1225.0000000000005</v>
      </c>
      <c r="L570" s="6">
        <v>0.50000000000000011</v>
      </c>
    </row>
    <row r="571" spans="1:12">
      <c r="A571" s="1" t="s">
        <v>25</v>
      </c>
      <c r="B571" s="1">
        <v>1128299</v>
      </c>
      <c r="C571" s="2">
        <v>44515</v>
      </c>
      <c r="D571" s="1" t="s">
        <v>26</v>
      </c>
      <c r="E571" s="1" t="s">
        <v>37</v>
      </c>
      <c r="F571" s="1" t="s">
        <v>38</v>
      </c>
      <c r="G571" s="1" t="s">
        <v>20</v>
      </c>
      <c r="H571" s="3">
        <v>0.75000000000000011</v>
      </c>
      <c r="I571" s="4">
        <v>4750</v>
      </c>
      <c r="J571" s="5">
        <f t="shared" si="4"/>
        <v>3562.5000000000005</v>
      </c>
      <c r="K571" s="5">
        <f t="shared" si="5"/>
        <v>534.37500000000011</v>
      </c>
      <c r="L571" s="6">
        <v>0.15000000000000002</v>
      </c>
    </row>
    <row r="572" spans="1:12">
      <c r="A572" s="1" t="s">
        <v>25</v>
      </c>
      <c r="B572" s="1">
        <v>1128299</v>
      </c>
      <c r="C572" s="2">
        <v>44544</v>
      </c>
      <c r="D572" s="1" t="s">
        <v>26</v>
      </c>
      <c r="E572" s="1" t="s">
        <v>37</v>
      </c>
      <c r="F572" s="1" t="s">
        <v>38</v>
      </c>
      <c r="G572" s="1" t="s">
        <v>15</v>
      </c>
      <c r="H572" s="3">
        <v>0.60000000000000009</v>
      </c>
      <c r="I572" s="4">
        <v>6750</v>
      </c>
      <c r="J572" s="5">
        <f t="shared" si="4"/>
        <v>4050.0000000000005</v>
      </c>
      <c r="K572" s="5">
        <f t="shared" si="5"/>
        <v>1417.5000000000002</v>
      </c>
      <c r="L572" s="6">
        <v>0.35000000000000003</v>
      </c>
    </row>
    <row r="573" spans="1:12">
      <c r="A573" s="1" t="s">
        <v>25</v>
      </c>
      <c r="B573" s="1">
        <v>1128299</v>
      </c>
      <c r="C573" s="2">
        <v>44544</v>
      </c>
      <c r="D573" s="1" t="s">
        <v>26</v>
      </c>
      <c r="E573" s="1" t="s">
        <v>37</v>
      </c>
      <c r="F573" s="1" t="s">
        <v>38</v>
      </c>
      <c r="G573" s="1" t="s">
        <v>16</v>
      </c>
      <c r="H573" s="3">
        <v>0.65000000000000013</v>
      </c>
      <c r="I573" s="4">
        <v>6750</v>
      </c>
      <c r="J573" s="5">
        <f t="shared" si="4"/>
        <v>4387.5000000000009</v>
      </c>
      <c r="K573" s="5">
        <f t="shared" si="5"/>
        <v>877.50000000000023</v>
      </c>
      <c r="L573" s="6">
        <v>0.2</v>
      </c>
    </row>
    <row r="574" spans="1:12">
      <c r="A574" s="1" t="s">
        <v>25</v>
      </c>
      <c r="B574" s="1">
        <v>1128299</v>
      </c>
      <c r="C574" s="2">
        <v>44544</v>
      </c>
      <c r="D574" s="1" t="s">
        <v>26</v>
      </c>
      <c r="E574" s="1" t="s">
        <v>37</v>
      </c>
      <c r="F574" s="1" t="s">
        <v>38</v>
      </c>
      <c r="G574" s="1" t="s">
        <v>17</v>
      </c>
      <c r="H574" s="3">
        <v>0.60000000000000009</v>
      </c>
      <c r="I574" s="4">
        <v>4750</v>
      </c>
      <c r="J574" s="5">
        <f t="shared" si="4"/>
        <v>2850.0000000000005</v>
      </c>
      <c r="K574" s="5">
        <f t="shared" si="5"/>
        <v>997.50000000000023</v>
      </c>
      <c r="L574" s="6">
        <v>0.35000000000000003</v>
      </c>
    </row>
    <row r="575" spans="1:12">
      <c r="A575" s="1" t="s">
        <v>25</v>
      </c>
      <c r="B575" s="1">
        <v>1128299</v>
      </c>
      <c r="C575" s="2">
        <v>44544</v>
      </c>
      <c r="D575" s="1" t="s">
        <v>26</v>
      </c>
      <c r="E575" s="1" t="s">
        <v>37</v>
      </c>
      <c r="F575" s="1" t="s">
        <v>38</v>
      </c>
      <c r="G575" s="1" t="s">
        <v>18</v>
      </c>
      <c r="H575" s="3">
        <v>0.60000000000000009</v>
      </c>
      <c r="I575" s="4">
        <v>4750</v>
      </c>
      <c r="J575" s="5">
        <f t="shared" si="4"/>
        <v>2850.0000000000005</v>
      </c>
      <c r="K575" s="5">
        <f t="shared" si="5"/>
        <v>855.00000000000011</v>
      </c>
      <c r="L575" s="6">
        <v>0.3</v>
      </c>
    </row>
    <row r="576" spans="1:12">
      <c r="A576" s="1" t="s">
        <v>25</v>
      </c>
      <c r="B576" s="1">
        <v>1128299</v>
      </c>
      <c r="C576" s="2">
        <v>44544</v>
      </c>
      <c r="D576" s="1" t="s">
        <v>26</v>
      </c>
      <c r="E576" s="1" t="s">
        <v>37</v>
      </c>
      <c r="F576" s="1" t="s">
        <v>38</v>
      </c>
      <c r="G576" s="1" t="s">
        <v>19</v>
      </c>
      <c r="H576" s="3">
        <v>0.70000000000000007</v>
      </c>
      <c r="I576" s="4">
        <v>4000</v>
      </c>
      <c r="J576" s="5">
        <f t="shared" si="4"/>
        <v>2800.0000000000005</v>
      </c>
      <c r="K576" s="5">
        <f t="shared" si="5"/>
        <v>1400.0000000000005</v>
      </c>
      <c r="L576" s="6">
        <v>0.50000000000000011</v>
      </c>
    </row>
    <row r="577" spans="1:12">
      <c r="A577" s="1" t="s">
        <v>25</v>
      </c>
      <c r="B577" s="1">
        <v>1128299</v>
      </c>
      <c r="C577" s="2">
        <v>44544</v>
      </c>
      <c r="D577" s="1" t="s">
        <v>26</v>
      </c>
      <c r="E577" s="1" t="s">
        <v>37</v>
      </c>
      <c r="F577" s="1" t="s">
        <v>38</v>
      </c>
      <c r="G577" s="1" t="s">
        <v>20</v>
      </c>
      <c r="H577" s="3">
        <v>0.75000000000000011</v>
      </c>
      <c r="I577" s="4">
        <v>5000</v>
      </c>
      <c r="J577" s="5">
        <f t="shared" si="4"/>
        <v>3750.0000000000005</v>
      </c>
      <c r="K577" s="5">
        <f t="shared" si="5"/>
        <v>562.50000000000011</v>
      </c>
      <c r="L577" s="6">
        <v>0.15000000000000002</v>
      </c>
    </row>
    <row r="578" spans="1:12">
      <c r="A578" s="1" t="s">
        <v>25</v>
      </c>
      <c r="B578" s="1">
        <v>1128299</v>
      </c>
      <c r="C578" s="2">
        <v>44201</v>
      </c>
      <c r="D578" s="1" t="s">
        <v>26</v>
      </c>
      <c r="E578" s="1" t="s">
        <v>39</v>
      </c>
      <c r="F578" s="1" t="s">
        <v>40</v>
      </c>
      <c r="G578" s="1" t="s">
        <v>15</v>
      </c>
      <c r="H578" s="3">
        <v>0.3</v>
      </c>
      <c r="I578" s="4">
        <v>4250</v>
      </c>
      <c r="J578" s="5">
        <f t="shared" si="4"/>
        <v>1275</v>
      </c>
      <c r="K578" s="5">
        <f t="shared" si="5"/>
        <v>446.25000000000006</v>
      </c>
      <c r="L578" s="6">
        <v>0.35000000000000003</v>
      </c>
    </row>
    <row r="579" spans="1:12">
      <c r="A579" s="1" t="s">
        <v>25</v>
      </c>
      <c r="B579" s="1">
        <v>1128299</v>
      </c>
      <c r="C579" s="2">
        <v>44201</v>
      </c>
      <c r="D579" s="1" t="s">
        <v>26</v>
      </c>
      <c r="E579" s="1" t="s">
        <v>39</v>
      </c>
      <c r="F579" s="1" t="s">
        <v>40</v>
      </c>
      <c r="G579" s="1" t="s">
        <v>16</v>
      </c>
      <c r="H579" s="3">
        <v>0.4</v>
      </c>
      <c r="I579" s="4">
        <v>4250</v>
      </c>
      <c r="J579" s="5">
        <f t="shared" si="4"/>
        <v>1700</v>
      </c>
      <c r="K579" s="5">
        <f t="shared" si="5"/>
        <v>340</v>
      </c>
      <c r="L579" s="6">
        <v>0.2</v>
      </c>
    </row>
    <row r="580" spans="1:12">
      <c r="A580" s="1" t="s">
        <v>25</v>
      </c>
      <c r="B580" s="1">
        <v>1128299</v>
      </c>
      <c r="C580" s="2">
        <v>44201</v>
      </c>
      <c r="D580" s="1" t="s">
        <v>26</v>
      </c>
      <c r="E580" s="1" t="s">
        <v>39</v>
      </c>
      <c r="F580" s="1" t="s">
        <v>40</v>
      </c>
      <c r="G580" s="1" t="s">
        <v>17</v>
      </c>
      <c r="H580" s="3">
        <v>0.4</v>
      </c>
      <c r="I580" s="4">
        <v>4250</v>
      </c>
      <c r="J580" s="5">
        <f t="shared" si="4"/>
        <v>1700</v>
      </c>
      <c r="K580" s="5">
        <f t="shared" si="5"/>
        <v>595</v>
      </c>
      <c r="L580" s="6">
        <v>0.35000000000000003</v>
      </c>
    </row>
    <row r="581" spans="1:12">
      <c r="A581" s="1" t="s">
        <v>25</v>
      </c>
      <c r="B581" s="1">
        <v>1128299</v>
      </c>
      <c r="C581" s="2">
        <v>44201</v>
      </c>
      <c r="D581" s="1" t="s">
        <v>26</v>
      </c>
      <c r="E581" s="1" t="s">
        <v>39</v>
      </c>
      <c r="F581" s="1" t="s">
        <v>40</v>
      </c>
      <c r="G581" s="1" t="s">
        <v>18</v>
      </c>
      <c r="H581" s="3">
        <v>0.4</v>
      </c>
      <c r="I581" s="4">
        <v>2750</v>
      </c>
      <c r="J581" s="5">
        <f t="shared" si="4"/>
        <v>1100</v>
      </c>
      <c r="K581" s="5">
        <f t="shared" si="5"/>
        <v>330</v>
      </c>
      <c r="L581" s="6">
        <v>0.3</v>
      </c>
    </row>
    <row r="582" spans="1:12">
      <c r="A582" s="1" t="s">
        <v>25</v>
      </c>
      <c r="B582" s="1">
        <v>1128299</v>
      </c>
      <c r="C582" s="2">
        <v>44201</v>
      </c>
      <c r="D582" s="1" t="s">
        <v>26</v>
      </c>
      <c r="E582" s="1" t="s">
        <v>39</v>
      </c>
      <c r="F582" s="1" t="s">
        <v>40</v>
      </c>
      <c r="G582" s="1" t="s">
        <v>19</v>
      </c>
      <c r="H582" s="3">
        <v>0.45</v>
      </c>
      <c r="I582" s="4">
        <v>2250</v>
      </c>
      <c r="J582" s="5">
        <f t="shared" si="4"/>
        <v>1012.5</v>
      </c>
      <c r="K582" s="5">
        <f t="shared" si="5"/>
        <v>506.25</v>
      </c>
      <c r="L582" s="6">
        <v>0.5</v>
      </c>
    </row>
    <row r="583" spans="1:12">
      <c r="A583" s="1" t="s">
        <v>25</v>
      </c>
      <c r="B583" s="1">
        <v>1128299</v>
      </c>
      <c r="C583" s="2">
        <v>44201</v>
      </c>
      <c r="D583" s="1" t="s">
        <v>26</v>
      </c>
      <c r="E583" s="1" t="s">
        <v>39</v>
      </c>
      <c r="F583" s="1" t="s">
        <v>40</v>
      </c>
      <c r="G583" s="1" t="s">
        <v>20</v>
      </c>
      <c r="H583" s="3">
        <v>0.4</v>
      </c>
      <c r="I583" s="4">
        <v>4750</v>
      </c>
      <c r="J583" s="5">
        <f t="shared" si="4"/>
        <v>1900</v>
      </c>
      <c r="K583" s="5">
        <f t="shared" si="5"/>
        <v>285.00000000000006</v>
      </c>
      <c r="L583" s="6">
        <v>0.15000000000000002</v>
      </c>
    </row>
    <row r="584" spans="1:12">
      <c r="A584" s="1" t="s">
        <v>25</v>
      </c>
      <c r="B584" s="1">
        <v>1128299</v>
      </c>
      <c r="C584" s="2">
        <v>44232</v>
      </c>
      <c r="D584" s="1" t="s">
        <v>26</v>
      </c>
      <c r="E584" s="1" t="s">
        <v>39</v>
      </c>
      <c r="F584" s="1" t="s">
        <v>40</v>
      </c>
      <c r="G584" s="1" t="s">
        <v>15</v>
      </c>
      <c r="H584" s="3">
        <v>0.3</v>
      </c>
      <c r="I584" s="4">
        <v>5250</v>
      </c>
      <c r="J584" s="5">
        <f t="shared" si="4"/>
        <v>1575</v>
      </c>
      <c r="K584" s="5">
        <f t="shared" si="5"/>
        <v>551.25</v>
      </c>
      <c r="L584" s="6">
        <v>0.35000000000000003</v>
      </c>
    </row>
    <row r="585" spans="1:12">
      <c r="A585" s="1" t="s">
        <v>25</v>
      </c>
      <c r="B585" s="1">
        <v>1128299</v>
      </c>
      <c r="C585" s="2">
        <v>44232</v>
      </c>
      <c r="D585" s="1" t="s">
        <v>26</v>
      </c>
      <c r="E585" s="1" t="s">
        <v>39</v>
      </c>
      <c r="F585" s="1" t="s">
        <v>40</v>
      </c>
      <c r="G585" s="1" t="s">
        <v>16</v>
      </c>
      <c r="H585" s="3">
        <v>0.4</v>
      </c>
      <c r="I585" s="4">
        <v>4250</v>
      </c>
      <c r="J585" s="5">
        <f t="shared" si="4"/>
        <v>1700</v>
      </c>
      <c r="K585" s="5">
        <f t="shared" si="5"/>
        <v>340</v>
      </c>
      <c r="L585" s="6">
        <v>0.2</v>
      </c>
    </row>
    <row r="586" spans="1:12">
      <c r="A586" s="1" t="s">
        <v>25</v>
      </c>
      <c r="B586" s="1">
        <v>1128299</v>
      </c>
      <c r="C586" s="2">
        <v>44232</v>
      </c>
      <c r="D586" s="1" t="s">
        <v>26</v>
      </c>
      <c r="E586" s="1" t="s">
        <v>39</v>
      </c>
      <c r="F586" s="1" t="s">
        <v>40</v>
      </c>
      <c r="G586" s="1" t="s">
        <v>17</v>
      </c>
      <c r="H586" s="3">
        <v>0.4</v>
      </c>
      <c r="I586" s="4">
        <v>4250</v>
      </c>
      <c r="J586" s="5">
        <f t="shared" si="4"/>
        <v>1700</v>
      </c>
      <c r="K586" s="5">
        <f t="shared" si="5"/>
        <v>595</v>
      </c>
      <c r="L586" s="6">
        <v>0.35000000000000003</v>
      </c>
    </row>
    <row r="587" spans="1:12">
      <c r="A587" s="1" t="s">
        <v>25</v>
      </c>
      <c r="B587" s="1">
        <v>1128299</v>
      </c>
      <c r="C587" s="2">
        <v>44232</v>
      </c>
      <c r="D587" s="1" t="s">
        <v>26</v>
      </c>
      <c r="E587" s="1" t="s">
        <v>39</v>
      </c>
      <c r="F587" s="1" t="s">
        <v>40</v>
      </c>
      <c r="G587" s="1" t="s">
        <v>18</v>
      </c>
      <c r="H587" s="3">
        <v>0.4</v>
      </c>
      <c r="I587" s="4">
        <v>2750</v>
      </c>
      <c r="J587" s="5">
        <f t="shared" si="4"/>
        <v>1100</v>
      </c>
      <c r="K587" s="5">
        <f t="shared" si="5"/>
        <v>330</v>
      </c>
      <c r="L587" s="6">
        <v>0.3</v>
      </c>
    </row>
    <row r="588" spans="1:12">
      <c r="A588" s="1" t="s">
        <v>25</v>
      </c>
      <c r="B588" s="1">
        <v>1128299</v>
      </c>
      <c r="C588" s="2">
        <v>44232</v>
      </c>
      <c r="D588" s="1" t="s">
        <v>26</v>
      </c>
      <c r="E588" s="1" t="s">
        <v>39</v>
      </c>
      <c r="F588" s="1" t="s">
        <v>40</v>
      </c>
      <c r="G588" s="1" t="s">
        <v>19</v>
      </c>
      <c r="H588" s="3">
        <v>0.45</v>
      </c>
      <c r="I588" s="4">
        <v>2000</v>
      </c>
      <c r="J588" s="5">
        <f t="shared" si="4"/>
        <v>900</v>
      </c>
      <c r="K588" s="5">
        <f t="shared" si="5"/>
        <v>450</v>
      </c>
      <c r="L588" s="6">
        <v>0.5</v>
      </c>
    </row>
    <row r="589" spans="1:12">
      <c r="A589" s="1" t="s">
        <v>25</v>
      </c>
      <c r="B589" s="1">
        <v>1128299</v>
      </c>
      <c r="C589" s="2">
        <v>44232</v>
      </c>
      <c r="D589" s="1" t="s">
        <v>26</v>
      </c>
      <c r="E589" s="1" t="s">
        <v>39</v>
      </c>
      <c r="F589" s="1" t="s">
        <v>40</v>
      </c>
      <c r="G589" s="1" t="s">
        <v>20</v>
      </c>
      <c r="H589" s="3">
        <v>0.4</v>
      </c>
      <c r="I589" s="4">
        <v>4000</v>
      </c>
      <c r="J589" s="5">
        <f t="shared" si="4"/>
        <v>1600</v>
      </c>
      <c r="K589" s="5">
        <f t="shared" si="5"/>
        <v>240.00000000000003</v>
      </c>
      <c r="L589" s="6">
        <v>0.15000000000000002</v>
      </c>
    </row>
    <row r="590" spans="1:12">
      <c r="A590" s="1" t="s">
        <v>25</v>
      </c>
      <c r="B590" s="1">
        <v>1128299</v>
      </c>
      <c r="C590" s="2">
        <v>44259</v>
      </c>
      <c r="D590" s="1" t="s">
        <v>26</v>
      </c>
      <c r="E590" s="1" t="s">
        <v>39</v>
      </c>
      <c r="F590" s="1" t="s">
        <v>40</v>
      </c>
      <c r="G590" s="1" t="s">
        <v>15</v>
      </c>
      <c r="H590" s="3">
        <v>0.4</v>
      </c>
      <c r="I590" s="4">
        <v>5500</v>
      </c>
      <c r="J590" s="5">
        <f t="shared" si="4"/>
        <v>2200</v>
      </c>
      <c r="K590" s="5">
        <f t="shared" si="5"/>
        <v>770.00000000000011</v>
      </c>
      <c r="L590" s="6">
        <v>0.35000000000000003</v>
      </c>
    </row>
    <row r="591" spans="1:12">
      <c r="A591" s="1" t="s">
        <v>25</v>
      </c>
      <c r="B591" s="1">
        <v>1128299</v>
      </c>
      <c r="C591" s="2">
        <v>44259</v>
      </c>
      <c r="D591" s="1" t="s">
        <v>26</v>
      </c>
      <c r="E591" s="1" t="s">
        <v>39</v>
      </c>
      <c r="F591" s="1" t="s">
        <v>40</v>
      </c>
      <c r="G591" s="1" t="s">
        <v>16</v>
      </c>
      <c r="H591" s="3">
        <v>0.49999999999999994</v>
      </c>
      <c r="I591" s="4">
        <v>4000</v>
      </c>
      <c r="J591" s="5">
        <f t="shared" si="4"/>
        <v>1999.9999999999998</v>
      </c>
      <c r="K591" s="5">
        <f t="shared" si="5"/>
        <v>400</v>
      </c>
      <c r="L591" s="6">
        <v>0.2</v>
      </c>
    </row>
    <row r="592" spans="1:12">
      <c r="A592" s="1" t="s">
        <v>25</v>
      </c>
      <c r="B592" s="1">
        <v>1128299</v>
      </c>
      <c r="C592" s="2">
        <v>44259</v>
      </c>
      <c r="D592" s="1" t="s">
        <v>26</v>
      </c>
      <c r="E592" s="1" t="s">
        <v>39</v>
      </c>
      <c r="F592" s="1" t="s">
        <v>40</v>
      </c>
      <c r="G592" s="1" t="s">
        <v>17</v>
      </c>
      <c r="H592" s="3">
        <v>0.54999999999999993</v>
      </c>
      <c r="I592" s="4">
        <v>4000</v>
      </c>
      <c r="J592" s="5">
        <f t="shared" si="4"/>
        <v>2199.9999999999995</v>
      </c>
      <c r="K592" s="5">
        <f t="shared" si="5"/>
        <v>769.99999999999989</v>
      </c>
      <c r="L592" s="6">
        <v>0.35000000000000003</v>
      </c>
    </row>
    <row r="593" spans="1:12">
      <c r="A593" s="1" t="s">
        <v>25</v>
      </c>
      <c r="B593" s="1">
        <v>1128299</v>
      </c>
      <c r="C593" s="2">
        <v>44259</v>
      </c>
      <c r="D593" s="1" t="s">
        <v>26</v>
      </c>
      <c r="E593" s="1" t="s">
        <v>39</v>
      </c>
      <c r="F593" s="1" t="s">
        <v>40</v>
      </c>
      <c r="G593" s="1" t="s">
        <v>18</v>
      </c>
      <c r="H593" s="3">
        <v>0.54999999999999993</v>
      </c>
      <c r="I593" s="4">
        <v>3000</v>
      </c>
      <c r="J593" s="5">
        <f t="shared" si="4"/>
        <v>1649.9999999999998</v>
      </c>
      <c r="K593" s="5">
        <f t="shared" si="5"/>
        <v>494.99999999999989</v>
      </c>
      <c r="L593" s="6">
        <v>0.3</v>
      </c>
    </row>
    <row r="594" spans="1:12">
      <c r="A594" s="1" t="s">
        <v>25</v>
      </c>
      <c r="B594" s="1">
        <v>1128299</v>
      </c>
      <c r="C594" s="2">
        <v>44259</v>
      </c>
      <c r="D594" s="1" t="s">
        <v>26</v>
      </c>
      <c r="E594" s="1" t="s">
        <v>39</v>
      </c>
      <c r="F594" s="1" t="s">
        <v>40</v>
      </c>
      <c r="G594" s="1" t="s">
        <v>19</v>
      </c>
      <c r="H594" s="3">
        <v>0.6</v>
      </c>
      <c r="I594" s="4">
        <v>1500</v>
      </c>
      <c r="J594" s="5">
        <f t="shared" si="4"/>
        <v>900</v>
      </c>
      <c r="K594" s="5">
        <f t="shared" si="5"/>
        <v>450</v>
      </c>
      <c r="L594" s="6">
        <v>0.5</v>
      </c>
    </row>
    <row r="595" spans="1:12">
      <c r="A595" s="1" t="s">
        <v>25</v>
      </c>
      <c r="B595" s="1">
        <v>1128299</v>
      </c>
      <c r="C595" s="2">
        <v>44259</v>
      </c>
      <c r="D595" s="1" t="s">
        <v>26</v>
      </c>
      <c r="E595" s="1" t="s">
        <v>39</v>
      </c>
      <c r="F595" s="1" t="s">
        <v>40</v>
      </c>
      <c r="G595" s="1" t="s">
        <v>20</v>
      </c>
      <c r="H595" s="3">
        <v>0.54999999999999993</v>
      </c>
      <c r="I595" s="4">
        <v>3500</v>
      </c>
      <c r="J595" s="5">
        <f t="shared" si="4"/>
        <v>1924.9999999999998</v>
      </c>
      <c r="K595" s="5">
        <f t="shared" si="5"/>
        <v>288.75</v>
      </c>
      <c r="L595" s="6">
        <v>0.15000000000000002</v>
      </c>
    </row>
    <row r="596" spans="1:12">
      <c r="A596" s="1" t="s">
        <v>25</v>
      </c>
      <c r="B596" s="1">
        <v>1128299</v>
      </c>
      <c r="C596" s="2">
        <v>44291</v>
      </c>
      <c r="D596" s="1" t="s">
        <v>26</v>
      </c>
      <c r="E596" s="1" t="s">
        <v>39</v>
      </c>
      <c r="F596" s="1" t="s">
        <v>40</v>
      </c>
      <c r="G596" s="1" t="s">
        <v>15</v>
      </c>
      <c r="H596" s="3">
        <v>0.6</v>
      </c>
      <c r="I596" s="4">
        <v>5250</v>
      </c>
      <c r="J596" s="5">
        <f t="shared" si="4"/>
        <v>3150</v>
      </c>
      <c r="K596" s="5">
        <f t="shared" si="5"/>
        <v>1102.5</v>
      </c>
      <c r="L596" s="6">
        <v>0.35000000000000003</v>
      </c>
    </row>
    <row r="597" spans="1:12">
      <c r="A597" s="1" t="s">
        <v>25</v>
      </c>
      <c r="B597" s="1">
        <v>1128299</v>
      </c>
      <c r="C597" s="2">
        <v>44291</v>
      </c>
      <c r="D597" s="1" t="s">
        <v>26</v>
      </c>
      <c r="E597" s="1" t="s">
        <v>39</v>
      </c>
      <c r="F597" s="1" t="s">
        <v>40</v>
      </c>
      <c r="G597" s="1" t="s">
        <v>16</v>
      </c>
      <c r="H597" s="3">
        <v>0.65</v>
      </c>
      <c r="I597" s="4">
        <v>3250</v>
      </c>
      <c r="J597" s="5">
        <f t="shared" si="4"/>
        <v>2112.5</v>
      </c>
      <c r="K597" s="5">
        <f t="shared" si="5"/>
        <v>422.5</v>
      </c>
      <c r="L597" s="6">
        <v>0.2</v>
      </c>
    </row>
    <row r="598" spans="1:12">
      <c r="A598" s="1" t="s">
        <v>25</v>
      </c>
      <c r="B598" s="1">
        <v>1128299</v>
      </c>
      <c r="C598" s="2">
        <v>44291</v>
      </c>
      <c r="D598" s="1" t="s">
        <v>26</v>
      </c>
      <c r="E598" s="1" t="s">
        <v>39</v>
      </c>
      <c r="F598" s="1" t="s">
        <v>40</v>
      </c>
      <c r="G598" s="1" t="s">
        <v>17</v>
      </c>
      <c r="H598" s="3">
        <v>0.65</v>
      </c>
      <c r="I598" s="4">
        <v>3750</v>
      </c>
      <c r="J598" s="5">
        <f t="shared" si="4"/>
        <v>2437.5</v>
      </c>
      <c r="K598" s="5">
        <f t="shared" si="5"/>
        <v>853.12500000000011</v>
      </c>
      <c r="L598" s="6">
        <v>0.35000000000000003</v>
      </c>
    </row>
    <row r="599" spans="1:12">
      <c r="A599" s="1" t="s">
        <v>25</v>
      </c>
      <c r="B599" s="1">
        <v>1128299</v>
      </c>
      <c r="C599" s="2">
        <v>44291</v>
      </c>
      <c r="D599" s="1" t="s">
        <v>26</v>
      </c>
      <c r="E599" s="1" t="s">
        <v>39</v>
      </c>
      <c r="F599" s="1" t="s">
        <v>40</v>
      </c>
      <c r="G599" s="1" t="s">
        <v>18</v>
      </c>
      <c r="H599" s="3">
        <v>0.6</v>
      </c>
      <c r="I599" s="4">
        <v>2750</v>
      </c>
      <c r="J599" s="5">
        <f t="shared" si="4"/>
        <v>1650</v>
      </c>
      <c r="K599" s="5">
        <f t="shared" si="5"/>
        <v>495</v>
      </c>
      <c r="L599" s="6">
        <v>0.3</v>
      </c>
    </row>
    <row r="600" spans="1:12">
      <c r="A600" s="1" t="s">
        <v>25</v>
      </c>
      <c r="B600" s="1">
        <v>1128299</v>
      </c>
      <c r="C600" s="2">
        <v>44291</v>
      </c>
      <c r="D600" s="1" t="s">
        <v>26</v>
      </c>
      <c r="E600" s="1" t="s">
        <v>39</v>
      </c>
      <c r="F600" s="1" t="s">
        <v>40</v>
      </c>
      <c r="G600" s="1" t="s">
        <v>19</v>
      </c>
      <c r="H600" s="3">
        <v>0.65</v>
      </c>
      <c r="I600" s="4">
        <v>1750</v>
      </c>
      <c r="J600" s="5">
        <f t="shared" si="4"/>
        <v>1137.5</v>
      </c>
      <c r="K600" s="5">
        <f t="shared" si="5"/>
        <v>568.75</v>
      </c>
      <c r="L600" s="6">
        <v>0.5</v>
      </c>
    </row>
    <row r="601" spans="1:12">
      <c r="A601" s="1" t="s">
        <v>25</v>
      </c>
      <c r="B601" s="1">
        <v>1128299</v>
      </c>
      <c r="C601" s="2">
        <v>44291</v>
      </c>
      <c r="D601" s="1" t="s">
        <v>26</v>
      </c>
      <c r="E601" s="1" t="s">
        <v>39</v>
      </c>
      <c r="F601" s="1" t="s">
        <v>40</v>
      </c>
      <c r="G601" s="1" t="s">
        <v>20</v>
      </c>
      <c r="H601" s="3">
        <v>0.8</v>
      </c>
      <c r="I601" s="4">
        <v>3250</v>
      </c>
      <c r="J601" s="5">
        <f t="shared" si="4"/>
        <v>2600</v>
      </c>
      <c r="K601" s="5">
        <f t="shared" si="5"/>
        <v>390.00000000000006</v>
      </c>
      <c r="L601" s="6">
        <v>0.15000000000000002</v>
      </c>
    </row>
    <row r="602" spans="1:12">
      <c r="A602" s="1" t="s">
        <v>25</v>
      </c>
      <c r="B602" s="1">
        <v>1128299</v>
      </c>
      <c r="C602" s="2">
        <v>44322</v>
      </c>
      <c r="D602" s="1" t="s">
        <v>26</v>
      </c>
      <c r="E602" s="1" t="s">
        <v>39</v>
      </c>
      <c r="F602" s="1" t="s">
        <v>40</v>
      </c>
      <c r="G602" s="1" t="s">
        <v>15</v>
      </c>
      <c r="H602" s="3">
        <v>0.6</v>
      </c>
      <c r="I602" s="4">
        <v>5250</v>
      </c>
      <c r="J602" s="5">
        <f t="shared" si="4"/>
        <v>3150</v>
      </c>
      <c r="K602" s="5">
        <f t="shared" si="5"/>
        <v>1575</v>
      </c>
      <c r="L602" s="6">
        <v>0.5</v>
      </c>
    </row>
    <row r="603" spans="1:12">
      <c r="A603" s="1" t="s">
        <v>25</v>
      </c>
      <c r="B603" s="1">
        <v>1128299</v>
      </c>
      <c r="C603" s="2">
        <v>44322</v>
      </c>
      <c r="D603" s="1" t="s">
        <v>26</v>
      </c>
      <c r="E603" s="1" t="s">
        <v>39</v>
      </c>
      <c r="F603" s="1" t="s">
        <v>40</v>
      </c>
      <c r="G603" s="1" t="s">
        <v>16</v>
      </c>
      <c r="H603" s="3">
        <v>0.65</v>
      </c>
      <c r="I603" s="4">
        <v>3750</v>
      </c>
      <c r="J603" s="5">
        <f t="shared" si="4"/>
        <v>2437.5</v>
      </c>
      <c r="K603" s="5">
        <f t="shared" si="5"/>
        <v>853.125</v>
      </c>
      <c r="L603" s="6">
        <v>0.35</v>
      </c>
    </row>
    <row r="604" spans="1:12">
      <c r="A604" s="1" t="s">
        <v>25</v>
      </c>
      <c r="B604" s="1">
        <v>1128299</v>
      </c>
      <c r="C604" s="2">
        <v>44322</v>
      </c>
      <c r="D604" s="1" t="s">
        <v>26</v>
      </c>
      <c r="E604" s="1" t="s">
        <v>39</v>
      </c>
      <c r="F604" s="1" t="s">
        <v>40</v>
      </c>
      <c r="G604" s="1" t="s">
        <v>17</v>
      </c>
      <c r="H604" s="3">
        <v>0.65</v>
      </c>
      <c r="I604" s="4">
        <v>3750</v>
      </c>
      <c r="J604" s="5">
        <f t="shared" si="4"/>
        <v>2437.5</v>
      </c>
      <c r="K604" s="5">
        <f t="shared" si="5"/>
        <v>1218.75</v>
      </c>
      <c r="L604" s="6">
        <v>0.5</v>
      </c>
    </row>
    <row r="605" spans="1:12">
      <c r="A605" s="1" t="s">
        <v>25</v>
      </c>
      <c r="B605" s="1">
        <v>1128299</v>
      </c>
      <c r="C605" s="2">
        <v>44322</v>
      </c>
      <c r="D605" s="1" t="s">
        <v>26</v>
      </c>
      <c r="E605" s="1" t="s">
        <v>39</v>
      </c>
      <c r="F605" s="1" t="s">
        <v>40</v>
      </c>
      <c r="G605" s="1" t="s">
        <v>18</v>
      </c>
      <c r="H605" s="3">
        <v>0.6</v>
      </c>
      <c r="I605" s="4">
        <v>2750</v>
      </c>
      <c r="J605" s="5">
        <f t="shared" si="4"/>
        <v>1650</v>
      </c>
      <c r="K605" s="5">
        <f t="shared" si="5"/>
        <v>742.49999999999989</v>
      </c>
      <c r="L605" s="6">
        <v>0.44999999999999996</v>
      </c>
    </row>
    <row r="606" spans="1:12">
      <c r="A606" s="1" t="s">
        <v>25</v>
      </c>
      <c r="B606" s="1">
        <v>1128299</v>
      </c>
      <c r="C606" s="2">
        <v>44322</v>
      </c>
      <c r="D606" s="1" t="s">
        <v>26</v>
      </c>
      <c r="E606" s="1" t="s">
        <v>39</v>
      </c>
      <c r="F606" s="1" t="s">
        <v>40</v>
      </c>
      <c r="G606" s="1" t="s">
        <v>19</v>
      </c>
      <c r="H606" s="3">
        <v>0.65</v>
      </c>
      <c r="I606" s="4">
        <v>1750</v>
      </c>
      <c r="J606" s="5">
        <f t="shared" si="4"/>
        <v>1137.5</v>
      </c>
      <c r="K606" s="5">
        <f t="shared" si="5"/>
        <v>739.37500000000011</v>
      </c>
      <c r="L606" s="6">
        <v>0.65000000000000013</v>
      </c>
    </row>
    <row r="607" spans="1:12">
      <c r="A607" s="1" t="s">
        <v>25</v>
      </c>
      <c r="B607" s="1">
        <v>1128299</v>
      </c>
      <c r="C607" s="2">
        <v>44322</v>
      </c>
      <c r="D607" s="1" t="s">
        <v>26</v>
      </c>
      <c r="E607" s="1" t="s">
        <v>39</v>
      </c>
      <c r="F607" s="1" t="s">
        <v>40</v>
      </c>
      <c r="G607" s="1" t="s">
        <v>20</v>
      </c>
      <c r="H607" s="3">
        <v>0.8</v>
      </c>
      <c r="I607" s="4">
        <v>4750</v>
      </c>
      <c r="J607" s="5">
        <f t="shared" si="4"/>
        <v>3800</v>
      </c>
      <c r="K607" s="5">
        <f t="shared" si="5"/>
        <v>1140</v>
      </c>
      <c r="L607" s="6">
        <v>0.3</v>
      </c>
    </row>
    <row r="608" spans="1:12">
      <c r="A608" s="1" t="s">
        <v>25</v>
      </c>
      <c r="B608" s="1">
        <v>1128299</v>
      </c>
      <c r="C608" s="2">
        <v>44352</v>
      </c>
      <c r="D608" s="1" t="s">
        <v>26</v>
      </c>
      <c r="E608" s="1" t="s">
        <v>39</v>
      </c>
      <c r="F608" s="1" t="s">
        <v>40</v>
      </c>
      <c r="G608" s="1" t="s">
        <v>15</v>
      </c>
      <c r="H608" s="3">
        <v>0.6</v>
      </c>
      <c r="I608" s="4">
        <v>7250</v>
      </c>
      <c r="J608" s="5">
        <f t="shared" si="4"/>
        <v>4350</v>
      </c>
      <c r="K608" s="5">
        <f t="shared" si="5"/>
        <v>2175</v>
      </c>
      <c r="L608" s="6">
        <v>0.5</v>
      </c>
    </row>
    <row r="609" spans="1:12">
      <c r="A609" s="1" t="s">
        <v>25</v>
      </c>
      <c r="B609" s="1">
        <v>1128299</v>
      </c>
      <c r="C609" s="2">
        <v>44352</v>
      </c>
      <c r="D609" s="1" t="s">
        <v>26</v>
      </c>
      <c r="E609" s="1" t="s">
        <v>39</v>
      </c>
      <c r="F609" s="1" t="s">
        <v>40</v>
      </c>
      <c r="G609" s="1" t="s">
        <v>16</v>
      </c>
      <c r="H609" s="3">
        <v>0.65</v>
      </c>
      <c r="I609" s="4">
        <v>5750</v>
      </c>
      <c r="J609" s="5">
        <f t="shared" si="4"/>
        <v>3737.5</v>
      </c>
      <c r="K609" s="5">
        <f t="shared" si="5"/>
        <v>1308.125</v>
      </c>
      <c r="L609" s="6">
        <v>0.35</v>
      </c>
    </row>
    <row r="610" spans="1:12">
      <c r="A610" s="1" t="s">
        <v>25</v>
      </c>
      <c r="B610" s="1">
        <v>1128299</v>
      </c>
      <c r="C610" s="2">
        <v>44352</v>
      </c>
      <c r="D610" s="1" t="s">
        <v>26</v>
      </c>
      <c r="E610" s="1" t="s">
        <v>39</v>
      </c>
      <c r="F610" s="1" t="s">
        <v>40</v>
      </c>
      <c r="G610" s="1" t="s">
        <v>17</v>
      </c>
      <c r="H610" s="3">
        <v>0.65</v>
      </c>
      <c r="I610" s="4">
        <v>5750</v>
      </c>
      <c r="J610" s="5">
        <f t="shared" si="4"/>
        <v>3737.5</v>
      </c>
      <c r="K610" s="5">
        <f t="shared" si="5"/>
        <v>1868.75</v>
      </c>
      <c r="L610" s="6">
        <v>0.5</v>
      </c>
    </row>
    <row r="611" spans="1:12">
      <c r="A611" s="1" t="s">
        <v>25</v>
      </c>
      <c r="B611" s="1">
        <v>1128299</v>
      </c>
      <c r="C611" s="2">
        <v>44352</v>
      </c>
      <c r="D611" s="1" t="s">
        <v>26</v>
      </c>
      <c r="E611" s="1" t="s">
        <v>39</v>
      </c>
      <c r="F611" s="1" t="s">
        <v>40</v>
      </c>
      <c r="G611" s="1" t="s">
        <v>18</v>
      </c>
      <c r="H611" s="3">
        <v>0.65</v>
      </c>
      <c r="I611" s="4">
        <v>4500</v>
      </c>
      <c r="J611" s="5">
        <f t="shared" si="4"/>
        <v>2925</v>
      </c>
      <c r="K611" s="5">
        <f t="shared" si="5"/>
        <v>1316.2499999999998</v>
      </c>
      <c r="L611" s="6">
        <v>0.44999999999999996</v>
      </c>
    </row>
    <row r="612" spans="1:12">
      <c r="A612" s="1" t="s">
        <v>25</v>
      </c>
      <c r="B612" s="1">
        <v>1128299</v>
      </c>
      <c r="C612" s="2">
        <v>44352</v>
      </c>
      <c r="D612" s="1" t="s">
        <v>26</v>
      </c>
      <c r="E612" s="1" t="s">
        <v>39</v>
      </c>
      <c r="F612" s="1" t="s">
        <v>40</v>
      </c>
      <c r="G612" s="1" t="s">
        <v>19</v>
      </c>
      <c r="H612" s="3">
        <v>0.70000000000000007</v>
      </c>
      <c r="I612" s="4">
        <v>3250</v>
      </c>
      <c r="J612" s="5">
        <f t="shared" si="4"/>
        <v>2275</v>
      </c>
      <c r="K612" s="5">
        <f t="shared" si="5"/>
        <v>1478.7500000000002</v>
      </c>
      <c r="L612" s="6">
        <v>0.65000000000000013</v>
      </c>
    </row>
    <row r="613" spans="1:12">
      <c r="A613" s="1" t="s">
        <v>25</v>
      </c>
      <c r="B613" s="1">
        <v>1128299</v>
      </c>
      <c r="C613" s="2">
        <v>44352</v>
      </c>
      <c r="D613" s="1" t="s">
        <v>26</v>
      </c>
      <c r="E613" s="1" t="s">
        <v>39</v>
      </c>
      <c r="F613" s="1" t="s">
        <v>40</v>
      </c>
      <c r="G613" s="1" t="s">
        <v>20</v>
      </c>
      <c r="H613" s="3">
        <v>0.85000000000000009</v>
      </c>
      <c r="I613" s="4">
        <v>6250</v>
      </c>
      <c r="J613" s="5">
        <f t="shared" si="4"/>
        <v>5312.5000000000009</v>
      </c>
      <c r="K613" s="5">
        <f t="shared" si="5"/>
        <v>1593.7500000000002</v>
      </c>
      <c r="L613" s="6">
        <v>0.3</v>
      </c>
    </row>
    <row r="614" spans="1:12">
      <c r="A614" s="1" t="s">
        <v>25</v>
      </c>
      <c r="B614" s="1">
        <v>1128299</v>
      </c>
      <c r="C614" s="2">
        <v>44381</v>
      </c>
      <c r="D614" s="1" t="s">
        <v>26</v>
      </c>
      <c r="E614" s="1" t="s">
        <v>39</v>
      </c>
      <c r="F614" s="1" t="s">
        <v>40</v>
      </c>
      <c r="G614" s="1" t="s">
        <v>15</v>
      </c>
      <c r="H614" s="3">
        <v>0.65</v>
      </c>
      <c r="I614" s="4">
        <v>7750</v>
      </c>
      <c r="J614" s="5">
        <f t="shared" si="4"/>
        <v>5037.5</v>
      </c>
      <c r="K614" s="5">
        <f t="shared" si="5"/>
        <v>2266.875</v>
      </c>
      <c r="L614" s="6">
        <v>0.45</v>
      </c>
    </row>
    <row r="615" spans="1:12">
      <c r="A615" s="1" t="s">
        <v>25</v>
      </c>
      <c r="B615" s="1">
        <v>1128299</v>
      </c>
      <c r="C615" s="2">
        <v>44381</v>
      </c>
      <c r="D615" s="1" t="s">
        <v>26</v>
      </c>
      <c r="E615" s="1" t="s">
        <v>39</v>
      </c>
      <c r="F615" s="1" t="s">
        <v>40</v>
      </c>
      <c r="G615" s="1" t="s">
        <v>16</v>
      </c>
      <c r="H615" s="3">
        <v>0.70000000000000007</v>
      </c>
      <c r="I615" s="4">
        <v>6250</v>
      </c>
      <c r="J615" s="5">
        <f t="shared" si="4"/>
        <v>4375</v>
      </c>
      <c r="K615" s="5">
        <f t="shared" si="5"/>
        <v>1312.5</v>
      </c>
      <c r="L615" s="6">
        <v>0.3</v>
      </c>
    </row>
    <row r="616" spans="1:12">
      <c r="A616" s="1" t="s">
        <v>25</v>
      </c>
      <c r="B616" s="1">
        <v>1128299</v>
      </c>
      <c r="C616" s="2">
        <v>44381</v>
      </c>
      <c r="D616" s="1" t="s">
        <v>26</v>
      </c>
      <c r="E616" s="1" t="s">
        <v>39</v>
      </c>
      <c r="F616" s="1" t="s">
        <v>40</v>
      </c>
      <c r="G616" s="1" t="s">
        <v>17</v>
      </c>
      <c r="H616" s="3">
        <v>0.70000000000000007</v>
      </c>
      <c r="I616" s="4">
        <v>5750</v>
      </c>
      <c r="J616" s="5">
        <f t="shared" si="4"/>
        <v>4025.0000000000005</v>
      </c>
      <c r="K616" s="5">
        <f t="shared" si="5"/>
        <v>1811.2500000000002</v>
      </c>
      <c r="L616" s="6">
        <v>0.45</v>
      </c>
    </row>
    <row r="617" spans="1:12">
      <c r="A617" s="1" t="s">
        <v>25</v>
      </c>
      <c r="B617" s="1">
        <v>1128299</v>
      </c>
      <c r="C617" s="2">
        <v>44381</v>
      </c>
      <c r="D617" s="1" t="s">
        <v>26</v>
      </c>
      <c r="E617" s="1" t="s">
        <v>39</v>
      </c>
      <c r="F617" s="1" t="s">
        <v>40</v>
      </c>
      <c r="G617" s="1" t="s">
        <v>18</v>
      </c>
      <c r="H617" s="3">
        <v>0.65</v>
      </c>
      <c r="I617" s="4">
        <v>4750</v>
      </c>
      <c r="J617" s="5">
        <f t="shared" si="4"/>
        <v>3087.5</v>
      </c>
      <c r="K617" s="5">
        <f t="shared" si="5"/>
        <v>1235</v>
      </c>
      <c r="L617" s="6">
        <v>0.39999999999999997</v>
      </c>
    </row>
    <row r="618" spans="1:12">
      <c r="A618" s="1" t="s">
        <v>25</v>
      </c>
      <c r="B618" s="1">
        <v>1128299</v>
      </c>
      <c r="C618" s="2">
        <v>44381</v>
      </c>
      <c r="D618" s="1" t="s">
        <v>26</v>
      </c>
      <c r="E618" s="1" t="s">
        <v>39</v>
      </c>
      <c r="F618" s="1" t="s">
        <v>40</v>
      </c>
      <c r="G618" s="1" t="s">
        <v>19</v>
      </c>
      <c r="H618" s="3">
        <v>0.70000000000000007</v>
      </c>
      <c r="I618" s="4">
        <v>5250</v>
      </c>
      <c r="J618" s="5">
        <f t="shared" si="4"/>
        <v>3675.0000000000005</v>
      </c>
      <c r="K618" s="5">
        <f t="shared" si="5"/>
        <v>2205.0000000000005</v>
      </c>
      <c r="L618" s="6">
        <v>0.60000000000000009</v>
      </c>
    </row>
    <row r="619" spans="1:12">
      <c r="A619" s="1" t="s">
        <v>25</v>
      </c>
      <c r="B619" s="1">
        <v>1128299</v>
      </c>
      <c r="C619" s="2">
        <v>44381</v>
      </c>
      <c r="D619" s="1" t="s">
        <v>26</v>
      </c>
      <c r="E619" s="1" t="s">
        <v>39</v>
      </c>
      <c r="F619" s="1" t="s">
        <v>40</v>
      </c>
      <c r="G619" s="1" t="s">
        <v>20</v>
      </c>
      <c r="H619" s="3">
        <v>0.85000000000000009</v>
      </c>
      <c r="I619" s="4">
        <v>5250</v>
      </c>
      <c r="J619" s="5">
        <f t="shared" si="4"/>
        <v>4462.5000000000009</v>
      </c>
      <c r="K619" s="5">
        <f t="shared" si="5"/>
        <v>1115.6250000000002</v>
      </c>
      <c r="L619" s="6">
        <v>0.25</v>
      </c>
    </row>
    <row r="620" spans="1:12">
      <c r="A620" s="1" t="s">
        <v>25</v>
      </c>
      <c r="B620" s="1">
        <v>1128299</v>
      </c>
      <c r="C620" s="2">
        <v>44413</v>
      </c>
      <c r="D620" s="1" t="s">
        <v>26</v>
      </c>
      <c r="E620" s="1" t="s">
        <v>39</v>
      </c>
      <c r="F620" s="1" t="s">
        <v>40</v>
      </c>
      <c r="G620" s="1" t="s">
        <v>15</v>
      </c>
      <c r="H620" s="3">
        <v>0.70000000000000007</v>
      </c>
      <c r="I620" s="4">
        <v>7250</v>
      </c>
      <c r="J620" s="5">
        <f t="shared" si="4"/>
        <v>5075.0000000000009</v>
      </c>
      <c r="K620" s="5">
        <f t="shared" si="5"/>
        <v>2283.7500000000005</v>
      </c>
      <c r="L620" s="6">
        <v>0.45</v>
      </c>
    </row>
    <row r="621" spans="1:12">
      <c r="A621" s="1" t="s">
        <v>25</v>
      </c>
      <c r="B621" s="1">
        <v>1128299</v>
      </c>
      <c r="C621" s="2">
        <v>44413</v>
      </c>
      <c r="D621" s="1" t="s">
        <v>26</v>
      </c>
      <c r="E621" s="1" t="s">
        <v>39</v>
      </c>
      <c r="F621" s="1" t="s">
        <v>40</v>
      </c>
      <c r="G621" s="1" t="s">
        <v>16</v>
      </c>
      <c r="H621" s="3">
        <v>0.75000000000000011</v>
      </c>
      <c r="I621" s="4">
        <v>6750</v>
      </c>
      <c r="J621" s="5">
        <f t="shared" si="4"/>
        <v>5062.5000000000009</v>
      </c>
      <c r="K621" s="5">
        <f t="shared" si="5"/>
        <v>1518.7500000000002</v>
      </c>
      <c r="L621" s="6">
        <v>0.3</v>
      </c>
    </row>
    <row r="622" spans="1:12">
      <c r="A622" s="1" t="s">
        <v>25</v>
      </c>
      <c r="B622" s="1">
        <v>1128299</v>
      </c>
      <c r="C622" s="2">
        <v>44413</v>
      </c>
      <c r="D622" s="1" t="s">
        <v>26</v>
      </c>
      <c r="E622" s="1" t="s">
        <v>39</v>
      </c>
      <c r="F622" s="1" t="s">
        <v>40</v>
      </c>
      <c r="G622" s="1" t="s">
        <v>17</v>
      </c>
      <c r="H622" s="3">
        <v>0.70000000000000007</v>
      </c>
      <c r="I622" s="4">
        <v>5500</v>
      </c>
      <c r="J622" s="5">
        <f t="shared" si="4"/>
        <v>3850.0000000000005</v>
      </c>
      <c r="K622" s="5">
        <f t="shared" si="5"/>
        <v>1732.5000000000002</v>
      </c>
      <c r="L622" s="6">
        <v>0.45</v>
      </c>
    </row>
    <row r="623" spans="1:12">
      <c r="A623" s="1" t="s">
        <v>25</v>
      </c>
      <c r="B623" s="1">
        <v>1128299</v>
      </c>
      <c r="C623" s="2">
        <v>44413</v>
      </c>
      <c r="D623" s="1" t="s">
        <v>26</v>
      </c>
      <c r="E623" s="1" t="s">
        <v>39</v>
      </c>
      <c r="F623" s="1" t="s">
        <v>40</v>
      </c>
      <c r="G623" s="1" t="s">
        <v>18</v>
      </c>
      <c r="H623" s="3">
        <v>0.70000000000000007</v>
      </c>
      <c r="I623" s="4">
        <v>5000</v>
      </c>
      <c r="J623" s="5">
        <f t="shared" si="4"/>
        <v>3500.0000000000005</v>
      </c>
      <c r="K623" s="5">
        <f t="shared" si="5"/>
        <v>1400</v>
      </c>
      <c r="L623" s="6">
        <v>0.39999999999999997</v>
      </c>
    </row>
    <row r="624" spans="1:12">
      <c r="A624" s="1" t="s">
        <v>25</v>
      </c>
      <c r="B624" s="1">
        <v>1128299</v>
      </c>
      <c r="C624" s="2">
        <v>44413</v>
      </c>
      <c r="D624" s="1" t="s">
        <v>26</v>
      </c>
      <c r="E624" s="1" t="s">
        <v>39</v>
      </c>
      <c r="F624" s="1" t="s">
        <v>40</v>
      </c>
      <c r="G624" s="1" t="s">
        <v>19</v>
      </c>
      <c r="H624" s="3">
        <v>0.75</v>
      </c>
      <c r="I624" s="4">
        <v>5000</v>
      </c>
      <c r="J624" s="5">
        <f t="shared" si="4"/>
        <v>3750</v>
      </c>
      <c r="K624" s="5">
        <f t="shared" si="5"/>
        <v>2250.0000000000005</v>
      </c>
      <c r="L624" s="6">
        <v>0.60000000000000009</v>
      </c>
    </row>
    <row r="625" spans="1:12">
      <c r="A625" s="1" t="s">
        <v>25</v>
      </c>
      <c r="B625" s="1">
        <v>1128299</v>
      </c>
      <c r="C625" s="2">
        <v>44413</v>
      </c>
      <c r="D625" s="1" t="s">
        <v>26</v>
      </c>
      <c r="E625" s="1" t="s">
        <v>39</v>
      </c>
      <c r="F625" s="1" t="s">
        <v>40</v>
      </c>
      <c r="G625" s="1" t="s">
        <v>20</v>
      </c>
      <c r="H625" s="3">
        <v>0.8</v>
      </c>
      <c r="I625" s="4">
        <v>4000</v>
      </c>
      <c r="J625" s="5">
        <f t="shared" si="4"/>
        <v>3200</v>
      </c>
      <c r="K625" s="5">
        <f t="shared" si="5"/>
        <v>800</v>
      </c>
      <c r="L625" s="6">
        <v>0.25</v>
      </c>
    </row>
    <row r="626" spans="1:12">
      <c r="A626" s="1" t="s">
        <v>25</v>
      </c>
      <c r="B626" s="1">
        <v>1128299</v>
      </c>
      <c r="C626" s="2">
        <v>44445</v>
      </c>
      <c r="D626" s="1" t="s">
        <v>26</v>
      </c>
      <c r="E626" s="1" t="s">
        <v>39</v>
      </c>
      <c r="F626" s="1" t="s">
        <v>40</v>
      </c>
      <c r="G626" s="1" t="s">
        <v>15</v>
      </c>
      <c r="H626" s="3">
        <v>0.65000000000000013</v>
      </c>
      <c r="I626" s="4">
        <v>6000</v>
      </c>
      <c r="J626" s="5">
        <f t="shared" si="4"/>
        <v>3900.0000000000009</v>
      </c>
      <c r="K626" s="5">
        <f t="shared" si="5"/>
        <v>1560.0000000000005</v>
      </c>
      <c r="L626" s="6">
        <v>0.4</v>
      </c>
    </row>
    <row r="627" spans="1:12">
      <c r="A627" s="1" t="s">
        <v>25</v>
      </c>
      <c r="B627" s="1">
        <v>1128299</v>
      </c>
      <c r="C627" s="2">
        <v>44445</v>
      </c>
      <c r="D627" s="1" t="s">
        <v>26</v>
      </c>
      <c r="E627" s="1" t="s">
        <v>39</v>
      </c>
      <c r="F627" s="1" t="s">
        <v>40</v>
      </c>
      <c r="G627" s="1" t="s">
        <v>16</v>
      </c>
      <c r="H627" s="3">
        <v>0.70000000000000018</v>
      </c>
      <c r="I627" s="4">
        <v>6000</v>
      </c>
      <c r="J627" s="5">
        <f t="shared" si="4"/>
        <v>4200.0000000000009</v>
      </c>
      <c r="K627" s="5">
        <f t="shared" si="5"/>
        <v>1050.0000000000002</v>
      </c>
      <c r="L627" s="6">
        <v>0.25</v>
      </c>
    </row>
    <row r="628" spans="1:12">
      <c r="A628" s="1" t="s">
        <v>25</v>
      </c>
      <c r="B628" s="1">
        <v>1128299</v>
      </c>
      <c r="C628" s="2">
        <v>44445</v>
      </c>
      <c r="D628" s="1" t="s">
        <v>26</v>
      </c>
      <c r="E628" s="1" t="s">
        <v>39</v>
      </c>
      <c r="F628" s="1" t="s">
        <v>40</v>
      </c>
      <c r="G628" s="1" t="s">
        <v>17</v>
      </c>
      <c r="H628" s="3">
        <v>0.65000000000000013</v>
      </c>
      <c r="I628" s="4">
        <v>4500</v>
      </c>
      <c r="J628" s="5">
        <f t="shared" si="4"/>
        <v>2925.0000000000005</v>
      </c>
      <c r="K628" s="5">
        <f t="shared" si="5"/>
        <v>1170.0000000000002</v>
      </c>
      <c r="L628" s="6">
        <v>0.4</v>
      </c>
    </row>
    <row r="629" spans="1:12">
      <c r="A629" s="1" t="s">
        <v>25</v>
      </c>
      <c r="B629" s="1">
        <v>1128299</v>
      </c>
      <c r="C629" s="2">
        <v>44445</v>
      </c>
      <c r="D629" s="1" t="s">
        <v>26</v>
      </c>
      <c r="E629" s="1" t="s">
        <v>39</v>
      </c>
      <c r="F629" s="1" t="s">
        <v>40</v>
      </c>
      <c r="G629" s="1" t="s">
        <v>18</v>
      </c>
      <c r="H629" s="3">
        <v>0.65000000000000013</v>
      </c>
      <c r="I629" s="4">
        <v>4000</v>
      </c>
      <c r="J629" s="5">
        <f t="shared" si="4"/>
        <v>2600.0000000000005</v>
      </c>
      <c r="K629" s="5">
        <f t="shared" si="5"/>
        <v>910.00000000000011</v>
      </c>
      <c r="L629" s="6">
        <v>0.35</v>
      </c>
    </row>
    <row r="630" spans="1:12">
      <c r="A630" s="1" t="s">
        <v>25</v>
      </c>
      <c r="B630" s="1">
        <v>1128299</v>
      </c>
      <c r="C630" s="2">
        <v>44445</v>
      </c>
      <c r="D630" s="1" t="s">
        <v>26</v>
      </c>
      <c r="E630" s="1" t="s">
        <v>39</v>
      </c>
      <c r="F630" s="1" t="s">
        <v>40</v>
      </c>
      <c r="G630" s="1" t="s">
        <v>19</v>
      </c>
      <c r="H630" s="3">
        <v>0.75000000000000011</v>
      </c>
      <c r="I630" s="4">
        <v>4000</v>
      </c>
      <c r="J630" s="5">
        <f t="shared" si="4"/>
        <v>3000.0000000000005</v>
      </c>
      <c r="K630" s="5">
        <f t="shared" si="5"/>
        <v>1650.0000000000007</v>
      </c>
      <c r="L630" s="6">
        <v>0.55000000000000016</v>
      </c>
    </row>
    <row r="631" spans="1:12">
      <c r="A631" s="1" t="s">
        <v>25</v>
      </c>
      <c r="B631" s="1">
        <v>1128299</v>
      </c>
      <c r="C631" s="2">
        <v>44445</v>
      </c>
      <c r="D631" s="1" t="s">
        <v>26</v>
      </c>
      <c r="E631" s="1" t="s">
        <v>39</v>
      </c>
      <c r="F631" s="1" t="s">
        <v>40</v>
      </c>
      <c r="G631" s="1" t="s">
        <v>20</v>
      </c>
      <c r="H631" s="3">
        <v>0.70000000000000007</v>
      </c>
      <c r="I631" s="4">
        <v>4250</v>
      </c>
      <c r="J631" s="5">
        <f t="shared" si="4"/>
        <v>2975.0000000000005</v>
      </c>
      <c r="K631" s="5">
        <f t="shared" si="5"/>
        <v>595.00000000000011</v>
      </c>
      <c r="L631" s="6">
        <v>0.2</v>
      </c>
    </row>
    <row r="632" spans="1:12">
      <c r="A632" s="1" t="s">
        <v>25</v>
      </c>
      <c r="B632" s="1">
        <v>1128299</v>
      </c>
      <c r="C632" s="2">
        <v>44474</v>
      </c>
      <c r="D632" s="1" t="s">
        <v>26</v>
      </c>
      <c r="E632" s="1" t="s">
        <v>39</v>
      </c>
      <c r="F632" s="1" t="s">
        <v>40</v>
      </c>
      <c r="G632" s="1" t="s">
        <v>15</v>
      </c>
      <c r="H632" s="3">
        <v>0.55000000000000004</v>
      </c>
      <c r="I632" s="4">
        <v>5250</v>
      </c>
      <c r="J632" s="5">
        <f t="shared" si="4"/>
        <v>2887.5000000000005</v>
      </c>
      <c r="K632" s="5">
        <f t="shared" si="5"/>
        <v>1155.0000000000002</v>
      </c>
      <c r="L632" s="6">
        <v>0.4</v>
      </c>
    </row>
    <row r="633" spans="1:12">
      <c r="A633" s="1" t="s">
        <v>25</v>
      </c>
      <c r="B633" s="1">
        <v>1128299</v>
      </c>
      <c r="C633" s="2">
        <v>44474</v>
      </c>
      <c r="D633" s="1" t="s">
        <v>26</v>
      </c>
      <c r="E633" s="1" t="s">
        <v>39</v>
      </c>
      <c r="F633" s="1" t="s">
        <v>40</v>
      </c>
      <c r="G633" s="1" t="s">
        <v>16</v>
      </c>
      <c r="H633" s="3">
        <v>0.60000000000000009</v>
      </c>
      <c r="I633" s="4">
        <v>5250</v>
      </c>
      <c r="J633" s="5">
        <f t="shared" si="4"/>
        <v>3150.0000000000005</v>
      </c>
      <c r="K633" s="5">
        <f t="shared" si="5"/>
        <v>787.50000000000011</v>
      </c>
      <c r="L633" s="6">
        <v>0.25</v>
      </c>
    </row>
    <row r="634" spans="1:12">
      <c r="A634" s="1" t="s">
        <v>25</v>
      </c>
      <c r="B634" s="1">
        <v>1128299</v>
      </c>
      <c r="C634" s="2">
        <v>44474</v>
      </c>
      <c r="D634" s="1" t="s">
        <v>26</v>
      </c>
      <c r="E634" s="1" t="s">
        <v>39</v>
      </c>
      <c r="F634" s="1" t="s">
        <v>40</v>
      </c>
      <c r="G634" s="1" t="s">
        <v>17</v>
      </c>
      <c r="H634" s="3">
        <v>0.55000000000000004</v>
      </c>
      <c r="I634" s="4">
        <v>3500</v>
      </c>
      <c r="J634" s="5">
        <f t="shared" si="4"/>
        <v>1925.0000000000002</v>
      </c>
      <c r="K634" s="5">
        <f t="shared" si="5"/>
        <v>770.00000000000011</v>
      </c>
      <c r="L634" s="6">
        <v>0.4</v>
      </c>
    </row>
    <row r="635" spans="1:12">
      <c r="A635" s="1" t="s">
        <v>25</v>
      </c>
      <c r="B635" s="1">
        <v>1128299</v>
      </c>
      <c r="C635" s="2">
        <v>44474</v>
      </c>
      <c r="D635" s="1" t="s">
        <v>26</v>
      </c>
      <c r="E635" s="1" t="s">
        <v>39</v>
      </c>
      <c r="F635" s="1" t="s">
        <v>40</v>
      </c>
      <c r="G635" s="1" t="s">
        <v>18</v>
      </c>
      <c r="H635" s="3">
        <v>0.55000000000000004</v>
      </c>
      <c r="I635" s="4">
        <v>3250</v>
      </c>
      <c r="J635" s="5">
        <f t="shared" si="4"/>
        <v>1787.5000000000002</v>
      </c>
      <c r="K635" s="5">
        <f t="shared" si="5"/>
        <v>625.625</v>
      </c>
      <c r="L635" s="6">
        <v>0.35</v>
      </c>
    </row>
    <row r="636" spans="1:12">
      <c r="A636" s="1" t="s">
        <v>25</v>
      </c>
      <c r="B636" s="1">
        <v>1128299</v>
      </c>
      <c r="C636" s="2">
        <v>44474</v>
      </c>
      <c r="D636" s="1" t="s">
        <v>26</v>
      </c>
      <c r="E636" s="1" t="s">
        <v>39</v>
      </c>
      <c r="F636" s="1" t="s">
        <v>40</v>
      </c>
      <c r="G636" s="1" t="s">
        <v>19</v>
      </c>
      <c r="H636" s="3">
        <v>0.65</v>
      </c>
      <c r="I636" s="4">
        <v>3000</v>
      </c>
      <c r="J636" s="5">
        <f t="shared" si="4"/>
        <v>1950</v>
      </c>
      <c r="K636" s="5">
        <f t="shared" si="5"/>
        <v>1072.5000000000002</v>
      </c>
      <c r="L636" s="6">
        <v>0.55000000000000016</v>
      </c>
    </row>
    <row r="637" spans="1:12">
      <c r="A637" s="1" t="s">
        <v>25</v>
      </c>
      <c r="B637" s="1">
        <v>1128299</v>
      </c>
      <c r="C637" s="2">
        <v>44474</v>
      </c>
      <c r="D637" s="1" t="s">
        <v>26</v>
      </c>
      <c r="E637" s="1" t="s">
        <v>39</v>
      </c>
      <c r="F637" s="1" t="s">
        <v>40</v>
      </c>
      <c r="G637" s="1" t="s">
        <v>20</v>
      </c>
      <c r="H637" s="3">
        <v>0.70000000000000007</v>
      </c>
      <c r="I637" s="4">
        <v>3500</v>
      </c>
      <c r="J637" s="5">
        <f t="shared" si="4"/>
        <v>2450.0000000000005</v>
      </c>
      <c r="K637" s="5">
        <f t="shared" si="5"/>
        <v>490.00000000000011</v>
      </c>
      <c r="L637" s="6">
        <v>0.2</v>
      </c>
    </row>
    <row r="638" spans="1:12">
      <c r="A638" s="1" t="s">
        <v>25</v>
      </c>
      <c r="B638" s="1">
        <v>1128299</v>
      </c>
      <c r="C638" s="2">
        <v>44505</v>
      </c>
      <c r="D638" s="1" t="s">
        <v>26</v>
      </c>
      <c r="E638" s="1" t="s">
        <v>39</v>
      </c>
      <c r="F638" s="1" t="s">
        <v>40</v>
      </c>
      <c r="G638" s="1" t="s">
        <v>15</v>
      </c>
      <c r="H638" s="3">
        <v>0.55000000000000004</v>
      </c>
      <c r="I638" s="4">
        <v>5750</v>
      </c>
      <c r="J638" s="5">
        <f t="shared" si="4"/>
        <v>3162.5000000000005</v>
      </c>
      <c r="K638" s="5">
        <f t="shared" si="5"/>
        <v>1265.0000000000002</v>
      </c>
      <c r="L638" s="6">
        <v>0.4</v>
      </c>
    </row>
    <row r="639" spans="1:12">
      <c r="A639" s="1" t="s">
        <v>25</v>
      </c>
      <c r="B639" s="1">
        <v>1128299</v>
      </c>
      <c r="C639" s="2">
        <v>44505</v>
      </c>
      <c r="D639" s="1" t="s">
        <v>26</v>
      </c>
      <c r="E639" s="1" t="s">
        <v>39</v>
      </c>
      <c r="F639" s="1" t="s">
        <v>40</v>
      </c>
      <c r="G639" s="1" t="s">
        <v>16</v>
      </c>
      <c r="H639" s="3">
        <v>0.60000000000000009</v>
      </c>
      <c r="I639" s="4">
        <v>5750</v>
      </c>
      <c r="J639" s="5">
        <f t="shared" si="4"/>
        <v>3450.0000000000005</v>
      </c>
      <c r="K639" s="5">
        <f t="shared" si="5"/>
        <v>862.50000000000011</v>
      </c>
      <c r="L639" s="6">
        <v>0.25</v>
      </c>
    </row>
    <row r="640" spans="1:12">
      <c r="A640" s="1" t="s">
        <v>25</v>
      </c>
      <c r="B640" s="1">
        <v>1128299</v>
      </c>
      <c r="C640" s="2">
        <v>44505</v>
      </c>
      <c r="D640" s="1" t="s">
        <v>26</v>
      </c>
      <c r="E640" s="1" t="s">
        <v>39</v>
      </c>
      <c r="F640" s="1" t="s">
        <v>40</v>
      </c>
      <c r="G640" s="1" t="s">
        <v>17</v>
      </c>
      <c r="H640" s="3">
        <v>0.55000000000000004</v>
      </c>
      <c r="I640" s="4">
        <v>4250</v>
      </c>
      <c r="J640" s="5">
        <f t="shared" si="4"/>
        <v>2337.5</v>
      </c>
      <c r="K640" s="5">
        <f t="shared" si="5"/>
        <v>935</v>
      </c>
      <c r="L640" s="6">
        <v>0.4</v>
      </c>
    </row>
    <row r="641" spans="1:12">
      <c r="A641" s="1" t="s">
        <v>25</v>
      </c>
      <c r="B641" s="1">
        <v>1128299</v>
      </c>
      <c r="C641" s="2">
        <v>44505</v>
      </c>
      <c r="D641" s="1" t="s">
        <v>26</v>
      </c>
      <c r="E641" s="1" t="s">
        <v>39</v>
      </c>
      <c r="F641" s="1" t="s">
        <v>40</v>
      </c>
      <c r="G641" s="1" t="s">
        <v>18</v>
      </c>
      <c r="H641" s="3">
        <v>0.65000000000000013</v>
      </c>
      <c r="I641" s="4">
        <v>4000</v>
      </c>
      <c r="J641" s="5">
        <f t="shared" si="4"/>
        <v>2600.0000000000005</v>
      </c>
      <c r="K641" s="5">
        <f t="shared" si="5"/>
        <v>910.00000000000011</v>
      </c>
      <c r="L641" s="6">
        <v>0.35</v>
      </c>
    </row>
    <row r="642" spans="1:12">
      <c r="A642" s="1" t="s">
        <v>25</v>
      </c>
      <c r="B642" s="1">
        <v>1128299</v>
      </c>
      <c r="C642" s="2">
        <v>44505</v>
      </c>
      <c r="D642" s="1" t="s">
        <v>26</v>
      </c>
      <c r="E642" s="1" t="s">
        <v>39</v>
      </c>
      <c r="F642" s="1" t="s">
        <v>40</v>
      </c>
      <c r="G642" s="1" t="s">
        <v>19</v>
      </c>
      <c r="H642" s="3">
        <v>0.75000000000000011</v>
      </c>
      <c r="I642" s="4">
        <v>3750</v>
      </c>
      <c r="J642" s="5">
        <f t="shared" si="4"/>
        <v>2812.5000000000005</v>
      </c>
      <c r="K642" s="5">
        <f t="shared" si="5"/>
        <v>1546.8750000000007</v>
      </c>
      <c r="L642" s="6">
        <v>0.55000000000000016</v>
      </c>
    </row>
    <row r="643" spans="1:12">
      <c r="A643" s="1" t="s">
        <v>25</v>
      </c>
      <c r="B643" s="1">
        <v>1128299</v>
      </c>
      <c r="C643" s="2">
        <v>44505</v>
      </c>
      <c r="D643" s="1" t="s">
        <v>26</v>
      </c>
      <c r="E643" s="1" t="s">
        <v>39</v>
      </c>
      <c r="F643" s="1" t="s">
        <v>40</v>
      </c>
      <c r="G643" s="1" t="s">
        <v>20</v>
      </c>
      <c r="H643" s="3">
        <v>0.80000000000000016</v>
      </c>
      <c r="I643" s="4">
        <v>5000</v>
      </c>
      <c r="J643" s="5">
        <f t="shared" si="4"/>
        <v>4000.0000000000009</v>
      </c>
      <c r="K643" s="5">
        <f t="shared" si="5"/>
        <v>800.00000000000023</v>
      </c>
      <c r="L643" s="6">
        <v>0.2</v>
      </c>
    </row>
    <row r="644" spans="1:12">
      <c r="A644" s="1" t="s">
        <v>25</v>
      </c>
      <c r="B644" s="1">
        <v>1128299</v>
      </c>
      <c r="C644" s="2">
        <v>44534</v>
      </c>
      <c r="D644" s="1" t="s">
        <v>26</v>
      </c>
      <c r="E644" s="1" t="s">
        <v>39</v>
      </c>
      <c r="F644" s="1" t="s">
        <v>40</v>
      </c>
      <c r="G644" s="1" t="s">
        <v>15</v>
      </c>
      <c r="H644" s="3">
        <v>0.65000000000000013</v>
      </c>
      <c r="I644" s="4">
        <v>7000</v>
      </c>
      <c r="J644" s="5">
        <f t="shared" si="4"/>
        <v>4550.0000000000009</v>
      </c>
      <c r="K644" s="5">
        <f t="shared" si="5"/>
        <v>1820.0000000000005</v>
      </c>
      <c r="L644" s="6">
        <v>0.4</v>
      </c>
    </row>
    <row r="645" spans="1:12">
      <c r="A645" s="1" t="s">
        <v>25</v>
      </c>
      <c r="B645" s="1">
        <v>1128299</v>
      </c>
      <c r="C645" s="2">
        <v>44534</v>
      </c>
      <c r="D645" s="1" t="s">
        <v>26</v>
      </c>
      <c r="E645" s="1" t="s">
        <v>39</v>
      </c>
      <c r="F645" s="1" t="s">
        <v>40</v>
      </c>
      <c r="G645" s="1" t="s">
        <v>16</v>
      </c>
      <c r="H645" s="3">
        <v>0.70000000000000018</v>
      </c>
      <c r="I645" s="4">
        <v>7000</v>
      </c>
      <c r="J645" s="5">
        <f t="shared" si="4"/>
        <v>4900.0000000000009</v>
      </c>
      <c r="K645" s="5">
        <f t="shared" si="5"/>
        <v>1225.0000000000002</v>
      </c>
      <c r="L645" s="6">
        <v>0.25</v>
      </c>
    </row>
    <row r="646" spans="1:12">
      <c r="A646" s="1" t="s">
        <v>25</v>
      </c>
      <c r="B646" s="1">
        <v>1128299</v>
      </c>
      <c r="C646" s="2">
        <v>44534</v>
      </c>
      <c r="D646" s="1" t="s">
        <v>26</v>
      </c>
      <c r="E646" s="1" t="s">
        <v>39</v>
      </c>
      <c r="F646" s="1" t="s">
        <v>40</v>
      </c>
      <c r="G646" s="1" t="s">
        <v>17</v>
      </c>
      <c r="H646" s="3">
        <v>0.65000000000000013</v>
      </c>
      <c r="I646" s="4">
        <v>5000</v>
      </c>
      <c r="J646" s="5">
        <f t="shared" si="4"/>
        <v>3250.0000000000005</v>
      </c>
      <c r="K646" s="5">
        <f t="shared" si="5"/>
        <v>1300.0000000000002</v>
      </c>
      <c r="L646" s="6">
        <v>0.4</v>
      </c>
    </row>
    <row r="647" spans="1:12">
      <c r="A647" s="1" t="s">
        <v>25</v>
      </c>
      <c r="B647" s="1">
        <v>1128299</v>
      </c>
      <c r="C647" s="2">
        <v>44534</v>
      </c>
      <c r="D647" s="1" t="s">
        <v>26</v>
      </c>
      <c r="E647" s="1" t="s">
        <v>39</v>
      </c>
      <c r="F647" s="1" t="s">
        <v>40</v>
      </c>
      <c r="G647" s="1" t="s">
        <v>18</v>
      </c>
      <c r="H647" s="3">
        <v>0.65000000000000013</v>
      </c>
      <c r="I647" s="4">
        <v>5000</v>
      </c>
      <c r="J647" s="5">
        <f t="shared" si="4"/>
        <v>3250.0000000000005</v>
      </c>
      <c r="K647" s="5">
        <f t="shared" si="5"/>
        <v>1137.5</v>
      </c>
      <c r="L647" s="6">
        <v>0.35</v>
      </c>
    </row>
    <row r="648" spans="1:12">
      <c r="A648" s="1" t="s">
        <v>25</v>
      </c>
      <c r="B648" s="1">
        <v>1128299</v>
      </c>
      <c r="C648" s="2">
        <v>44534</v>
      </c>
      <c r="D648" s="1" t="s">
        <v>26</v>
      </c>
      <c r="E648" s="1" t="s">
        <v>39</v>
      </c>
      <c r="F648" s="1" t="s">
        <v>40</v>
      </c>
      <c r="G648" s="1" t="s">
        <v>19</v>
      </c>
      <c r="H648" s="3">
        <v>0.75000000000000011</v>
      </c>
      <c r="I648" s="4">
        <v>4250</v>
      </c>
      <c r="J648" s="5">
        <f t="shared" si="4"/>
        <v>3187.5000000000005</v>
      </c>
      <c r="K648" s="5">
        <f t="shared" si="5"/>
        <v>1753.1250000000007</v>
      </c>
      <c r="L648" s="6">
        <v>0.55000000000000016</v>
      </c>
    </row>
    <row r="649" spans="1:12">
      <c r="A649" s="1" t="s">
        <v>25</v>
      </c>
      <c r="B649" s="1">
        <v>1128299</v>
      </c>
      <c r="C649" s="2">
        <v>44534</v>
      </c>
      <c r="D649" s="1" t="s">
        <v>26</v>
      </c>
      <c r="E649" s="1" t="s">
        <v>39</v>
      </c>
      <c r="F649" s="1" t="s">
        <v>40</v>
      </c>
      <c r="G649" s="1" t="s">
        <v>20</v>
      </c>
      <c r="H649" s="3">
        <v>0.80000000000000016</v>
      </c>
      <c r="I649" s="4">
        <v>5250</v>
      </c>
      <c r="J649" s="5">
        <f t="shared" si="4"/>
        <v>4200.0000000000009</v>
      </c>
      <c r="K649" s="5">
        <f t="shared" si="5"/>
        <v>840.00000000000023</v>
      </c>
      <c r="L649" s="6">
        <v>0.2</v>
      </c>
    </row>
    <row r="650" spans="1:12">
      <c r="A650" s="1" t="s">
        <v>25</v>
      </c>
      <c r="B650" s="1">
        <v>1128299</v>
      </c>
      <c r="C650" s="2">
        <v>44199</v>
      </c>
      <c r="D650" s="1" t="s">
        <v>26</v>
      </c>
      <c r="E650" s="1" t="s">
        <v>41</v>
      </c>
      <c r="F650" s="1" t="s">
        <v>42</v>
      </c>
      <c r="G650" s="1" t="s">
        <v>15</v>
      </c>
      <c r="H650" s="3">
        <v>0.4</v>
      </c>
      <c r="I650" s="4">
        <v>4500</v>
      </c>
      <c r="J650" s="5">
        <f t="shared" si="4"/>
        <v>1800</v>
      </c>
      <c r="K650" s="5">
        <f t="shared" si="5"/>
        <v>540</v>
      </c>
      <c r="L650" s="6">
        <v>0.3</v>
      </c>
    </row>
    <row r="651" spans="1:12">
      <c r="A651" s="1" t="s">
        <v>25</v>
      </c>
      <c r="B651" s="1">
        <v>1128299</v>
      </c>
      <c r="C651" s="2">
        <v>44199</v>
      </c>
      <c r="D651" s="1" t="s">
        <v>26</v>
      </c>
      <c r="E651" s="1" t="s">
        <v>41</v>
      </c>
      <c r="F651" s="1" t="s">
        <v>42</v>
      </c>
      <c r="G651" s="1" t="s">
        <v>16</v>
      </c>
      <c r="H651" s="3">
        <v>0.5</v>
      </c>
      <c r="I651" s="4">
        <v>4500</v>
      </c>
      <c r="J651" s="5">
        <f t="shared" si="4"/>
        <v>2250</v>
      </c>
      <c r="K651" s="5">
        <f t="shared" si="5"/>
        <v>562.5</v>
      </c>
      <c r="L651" s="6">
        <v>0.25</v>
      </c>
    </row>
    <row r="652" spans="1:12">
      <c r="A652" s="1" t="s">
        <v>25</v>
      </c>
      <c r="B652" s="1">
        <v>1128299</v>
      </c>
      <c r="C652" s="2">
        <v>44199</v>
      </c>
      <c r="D652" s="1" t="s">
        <v>26</v>
      </c>
      <c r="E652" s="1" t="s">
        <v>41</v>
      </c>
      <c r="F652" s="1" t="s">
        <v>42</v>
      </c>
      <c r="G652" s="1" t="s">
        <v>17</v>
      </c>
      <c r="H652" s="3">
        <v>0.5</v>
      </c>
      <c r="I652" s="4">
        <v>4500</v>
      </c>
      <c r="J652" s="5">
        <f t="shared" si="4"/>
        <v>2250</v>
      </c>
      <c r="K652" s="5">
        <f t="shared" si="5"/>
        <v>562.5</v>
      </c>
      <c r="L652" s="6">
        <v>0.25</v>
      </c>
    </row>
    <row r="653" spans="1:12">
      <c r="A653" s="1" t="s">
        <v>25</v>
      </c>
      <c r="B653" s="1">
        <v>1128299</v>
      </c>
      <c r="C653" s="2">
        <v>44199</v>
      </c>
      <c r="D653" s="1" t="s">
        <v>26</v>
      </c>
      <c r="E653" s="1" t="s">
        <v>41</v>
      </c>
      <c r="F653" s="1" t="s">
        <v>42</v>
      </c>
      <c r="G653" s="1" t="s">
        <v>18</v>
      </c>
      <c r="H653" s="3">
        <v>0.5</v>
      </c>
      <c r="I653" s="4">
        <v>3000</v>
      </c>
      <c r="J653" s="5">
        <f t="shared" si="4"/>
        <v>1500</v>
      </c>
      <c r="K653" s="5">
        <f t="shared" si="5"/>
        <v>450</v>
      </c>
      <c r="L653" s="6">
        <v>0.3</v>
      </c>
    </row>
    <row r="654" spans="1:12">
      <c r="A654" s="1" t="s">
        <v>25</v>
      </c>
      <c r="B654" s="1">
        <v>1128299</v>
      </c>
      <c r="C654" s="2">
        <v>44199</v>
      </c>
      <c r="D654" s="1" t="s">
        <v>26</v>
      </c>
      <c r="E654" s="1" t="s">
        <v>41</v>
      </c>
      <c r="F654" s="1" t="s">
        <v>42</v>
      </c>
      <c r="G654" s="1" t="s">
        <v>19</v>
      </c>
      <c r="H654" s="3">
        <v>0.55000000000000004</v>
      </c>
      <c r="I654" s="4">
        <v>2500</v>
      </c>
      <c r="J654" s="5">
        <f t="shared" si="4"/>
        <v>1375</v>
      </c>
      <c r="K654" s="5">
        <f t="shared" si="5"/>
        <v>343.75</v>
      </c>
      <c r="L654" s="6">
        <v>0.25</v>
      </c>
    </row>
    <row r="655" spans="1:12">
      <c r="A655" s="1" t="s">
        <v>25</v>
      </c>
      <c r="B655" s="1">
        <v>1128299</v>
      </c>
      <c r="C655" s="2">
        <v>44199</v>
      </c>
      <c r="D655" s="1" t="s">
        <v>26</v>
      </c>
      <c r="E655" s="1" t="s">
        <v>41</v>
      </c>
      <c r="F655" s="1" t="s">
        <v>42</v>
      </c>
      <c r="G655" s="1" t="s">
        <v>20</v>
      </c>
      <c r="H655" s="3">
        <v>0.5</v>
      </c>
      <c r="I655" s="4">
        <v>5000</v>
      </c>
      <c r="J655" s="5">
        <f t="shared" si="4"/>
        <v>2500</v>
      </c>
      <c r="K655" s="5">
        <f t="shared" si="5"/>
        <v>500</v>
      </c>
      <c r="L655" s="6">
        <v>0.2</v>
      </c>
    </row>
    <row r="656" spans="1:12">
      <c r="A656" s="1" t="s">
        <v>25</v>
      </c>
      <c r="B656" s="1">
        <v>1128299</v>
      </c>
      <c r="C656" s="2">
        <v>44230</v>
      </c>
      <c r="D656" s="1" t="s">
        <v>26</v>
      </c>
      <c r="E656" s="1" t="s">
        <v>41</v>
      </c>
      <c r="F656" s="1" t="s">
        <v>42</v>
      </c>
      <c r="G656" s="1" t="s">
        <v>15</v>
      </c>
      <c r="H656" s="3">
        <v>0.4</v>
      </c>
      <c r="I656" s="4">
        <v>5500</v>
      </c>
      <c r="J656" s="5">
        <f t="shared" si="4"/>
        <v>2200</v>
      </c>
      <c r="K656" s="5">
        <f t="shared" si="5"/>
        <v>660</v>
      </c>
      <c r="L656" s="6">
        <v>0.3</v>
      </c>
    </row>
    <row r="657" spans="1:12">
      <c r="A657" s="1" t="s">
        <v>25</v>
      </c>
      <c r="B657" s="1">
        <v>1128299</v>
      </c>
      <c r="C657" s="2">
        <v>44230</v>
      </c>
      <c r="D657" s="1" t="s">
        <v>26</v>
      </c>
      <c r="E657" s="1" t="s">
        <v>41</v>
      </c>
      <c r="F657" s="1" t="s">
        <v>42</v>
      </c>
      <c r="G657" s="1" t="s">
        <v>16</v>
      </c>
      <c r="H657" s="3">
        <v>0.5</v>
      </c>
      <c r="I657" s="4">
        <v>4500</v>
      </c>
      <c r="J657" s="5">
        <f t="shared" si="4"/>
        <v>2250</v>
      </c>
      <c r="K657" s="5">
        <f t="shared" si="5"/>
        <v>562.5</v>
      </c>
      <c r="L657" s="6">
        <v>0.25</v>
      </c>
    </row>
    <row r="658" spans="1:12">
      <c r="A658" s="1" t="s">
        <v>25</v>
      </c>
      <c r="B658" s="1">
        <v>1128299</v>
      </c>
      <c r="C658" s="2">
        <v>44230</v>
      </c>
      <c r="D658" s="1" t="s">
        <v>26</v>
      </c>
      <c r="E658" s="1" t="s">
        <v>41</v>
      </c>
      <c r="F658" s="1" t="s">
        <v>42</v>
      </c>
      <c r="G658" s="1" t="s">
        <v>17</v>
      </c>
      <c r="H658" s="3">
        <v>0.5</v>
      </c>
      <c r="I658" s="4">
        <v>4500</v>
      </c>
      <c r="J658" s="5">
        <f t="shared" si="4"/>
        <v>2250</v>
      </c>
      <c r="K658" s="5">
        <f t="shared" si="5"/>
        <v>562.5</v>
      </c>
      <c r="L658" s="6">
        <v>0.25</v>
      </c>
    </row>
    <row r="659" spans="1:12">
      <c r="A659" s="1" t="s">
        <v>25</v>
      </c>
      <c r="B659" s="1">
        <v>1128299</v>
      </c>
      <c r="C659" s="2">
        <v>44230</v>
      </c>
      <c r="D659" s="1" t="s">
        <v>26</v>
      </c>
      <c r="E659" s="1" t="s">
        <v>41</v>
      </c>
      <c r="F659" s="1" t="s">
        <v>42</v>
      </c>
      <c r="G659" s="1" t="s">
        <v>18</v>
      </c>
      <c r="H659" s="3">
        <v>0.5</v>
      </c>
      <c r="I659" s="4">
        <v>3000</v>
      </c>
      <c r="J659" s="5">
        <f t="shared" si="4"/>
        <v>1500</v>
      </c>
      <c r="K659" s="5">
        <f t="shared" si="5"/>
        <v>450</v>
      </c>
      <c r="L659" s="6">
        <v>0.3</v>
      </c>
    </row>
    <row r="660" spans="1:12">
      <c r="A660" s="1" t="s">
        <v>25</v>
      </c>
      <c r="B660" s="1">
        <v>1128299</v>
      </c>
      <c r="C660" s="2">
        <v>44230</v>
      </c>
      <c r="D660" s="1" t="s">
        <v>26</v>
      </c>
      <c r="E660" s="1" t="s">
        <v>41</v>
      </c>
      <c r="F660" s="1" t="s">
        <v>42</v>
      </c>
      <c r="G660" s="1" t="s">
        <v>19</v>
      </c>
      <c r="H660" s="3">
        <v>0.55000000000000004</v>
      </c>
      <c r="I660" s="4">
        <v>2250</v>
      </c>
      <c r="J660" s="5">
        <f t="shared" si="4"/>
        <v>1237.5</v>
      </c>
      <c r="K660" s="5">
        <f t="shared" si="5"/>
        <v>309.375</v>
      </c>
      <c r="L660" s="6">
        <v>0.25</v>
      </c>
    </row>
    <row r="661" spans="1:12">
      <c r="A661" s="1" t="s">
        <v>25</v>
      </c>
      <c r="B661" s="1">
        <v>1128299</v>
      </c>
      <c r="C661" s="2">
        <v>44230</v>
      </c>
      <c r="D661" s="1" t="s">
        <v>26</v>
      </c>
      <c r="E661" s="1" t="s">
        <v>41</v>
      </c>
      <c r="F661" s="1" t="s">
        <v>42</v>
      </c>
      <c r="G661" s="1" t="s">
        <v>20</v>
      </c>
      <c r="H661" s="3">
        <v>0.5</v>
      </c>
      <c r="I661" s="4">
        <v>4250</v>
      </c>
      <c r="J661" s="5">
        <f t="shared" si="4"/>
        <v>2125</v>
      </c>
      <c r="K661" s="5">
        <f t="shared" si="5"/>
        <v>425</v>
      </c>
      <c r="L661" s="6">
        <v>0.2</v>
      </c>
    </row>
    <row r="662" spans="1:12">
      <c r="A662" s="1" t="s">
        <v>25</v>
      </c>
      <c r="B662" s="1">
        <v>1128299</v>
      </c>
      <c r="C662" s="2">
        <v>44257</v>
      </c>
      <c r="D662" s="1" t="s">
        <v>26</v>
      </c>
      <c r="E662" s="1" t="s">
        <v>41</v>
      </c>
      <c r="F662" s="1" t="s">
        <v>42</v>
      </c>
      <c r="G662" s="1" t="s">
        <v>15</v>
      </c>
      <c r="H662" s="3">
        <v>0.5</v>
      </c>
      <c r="I662" s="4">
        <v>5750</v>
      </c>
      <c r="J662" s="5">
        <f t="shared" si="4"/>
        <v>2875</v>
      </c>
      <c r="K662" s="5">
        <f t="shared" si="5"/>
        <v>862.5</v>
      </c>
      <c r="L662" s="6">
        <v>0.3</v>
      </c>
    </row>
    <row r="663" spans="1:12">
      <c r="A663" s="1" t="s">
        <v>25</v>
      </c>
      <c r="B663" s="1">
        <v>1128299</v>
      </c>
      <c r="C663" s="2">
        <v>44257</v>
      </c>
      <c r="D663" s="1" t="s">
        <v>26</v>
      </c>
      <c r="E663" s="1" t="s">
        <v>41</v>
      </c>
      <c r="F663" s="1" t="s">
        <v>42</v>
      </c>
      <c r="G663" s="1" t="s">
        <v>16</v>
      </c>
      <c r="H663" s="3">
        <v>0.6</v>
      </c>
      <c r="I663" s="4">
        <v>4250</v>
      </c>
      <c r="J663" s="5">
        <f t="shared" si="4"/>
        <v>2550</v>
      </c>
      <c r="K663" s="5">
        <f t="shared" si="5"/>
        <v>637.5</v>
      </c>
      <c r="L663" s="6">
        <v>0.25</v>
      </c>
    </row>
    <row r="664" spans="1:12">
      <c r="A664" s="1" t="s">
        <v>25</v>
      </c>
      <c r="B664" s="1">
        <v>1128299</v>
      </c>
      <c r="C664" s="2">
        <v>44257</v>
      </c>
      <c r="D664" s="1" t="s">
        <v>26</v>
      </c>
      <c r="E664" s="1" t="s">
        <v>41</v>
      </c>
      <c r="F664" s="1" t="s">
        <v>42</v>
      </c>
      <c r="G664" s="1" t="s">
        <v>17</v>
      </c>
      <c r="H664" s="3">
        <v>0.64999999999999991</v>
      </c>
      <c r="I664" s="4">
        <v>4250</v>
      </c>
      <c r="J664" s="5">
        <f t="shared" si="4"/>
        <v>2762.4999999999995</v>
      </c>
      <c r="K664" s="5">
        <f t="shared" si="5"/>
        <v>690.62499999999989</v>
      </c>
      <c r="L664" s="6">
        <v>0.25</v>
      </c>
    </row>
    <row r="665" spans="1:12">
      <c r="A665" s="1" t="s">
        <v>25</v>
      </c>
      <c r="B665" s="1">
        <v>1128299</v>
      </c>
      <c r="C665" s="2">
        <v>44257</v>
      </c>
      <c r="D665" s="1" t="s">
        <v>26</v>
      </c>
      <c r="E665" s="1" t="s">
        <v>41</v>
      </c>
      <c r="F665" s="1" t="s">
        <v>42</v>
      </c>
      <c r="G665" s="1" t="s">
        <v>18</v>
      </c>
      <c r="H665" s="3">
        <v>0.64999999999999991</v>
      </c>
      <c r="I665" s="4">
        <v>3250</v>
      </c>
      <c r="J665" s="5">
        <f t="shared" si="4"/>
        <v>2112.4999999999995</v>
      </c>
      <c r="K665" s="5">
        <f t="shared" si="5"/>
        <v>633.74999999999989</v>
      </c>
      <c r="L665" s="6">
        <v>0.3</v>
      </c>
    </row>
    <row r="666" spans="1:12">
      <c r="A666" s="1" t="s">
        <v>25</v>
      </c>
      <c r="B666" s="1">
        <v>1128299</v>
      </c>
      <c r="C666" s="2">
        <v>44257</v>
      </c>
      <c r="D666" s="1" t="s">
        <v>26</v>
      </c>
      <c r="E666" s="1" t="s">
        <v>41</v>
      </c>
      <c r="F666" s="1" t="s">
        <v>42</v>
      </c>
      <c r="G666" s="1" t="s">
        <v>19</v>
      </c>
      <c r="H666" s="3">
        <v>0.7</v>
      </c>
      <c r="I666" s="4">
        <v>1750</v>
      </c>
      <c r="J666" s="5">
        <f t="shared" si="4"/>
        <v>1225</v>
      </c>
      <c r="K666" s="5">
        <f t="shared" si="5"/>
        <v>306.25</v>
      </c>
      <c r="L666" s="6">
        <v>0.25</v>
      </c>
    </row>
    <row r="667" spans="1:12">
      <c r="A667" s="1" t="s">
        <v>25</v>
      </c>
      <c r="B667" s="1">
        <v>1128299</v>
      </c>
      <c r="C667" s="2">
        <v>44257</v>
      </c>
      <c r="D667" s="1" t="s">
        <v>26</v>
      </c>
      <c r="E667" s="1" t="s">
        <v>41</v>
      </c>
      <c r="F667" s="1" t="s">
        <v>42</v>
      </c>
      <c r="G667" s="1" t="s">
        <v>20</v>
      </c>
      <c r="H667" s="3">
        <v>0.64999999999999991</v>
      </c>
      <c r="I667" s="4">
        <v>3750</v>
      </c>
      <c r="J667" s="5">
        <f t="shared" si="4"/>
        <v>2437.4999999999995</v>
      </c>
      <c r="K667" s="5">
        <f t="shared" si="5"/>
        <v>487.49999999999994</v>
      </c>
      <c r="L667" s="6">
        <v>0.2</v>
      </c>
    </row>
    <row r="668" spans="1:12">
      <c r="A668" s="1" t="s">
        <v>25</v>
      </c>
      <c r="B668" s="1">
        <v>1128299</v>
      </c>
      <c r="C668" s="2">
        <v>44289</v>
      </c>
      <c r="D668" s="1" t="s">
        <v>26</v>
      </c>
      <c r="E668" s="1" t="s">
        <v>41</v>
      </c>
      <c r="F668" s="1" t="s">
        <v>42</v>
      </c>
      <c r="G668" s="1" t="s">
        <v>15</v>
      </c>
      <c r="H668" s="3">
        <v>0.7</v>
      </c>
      <c r="I668" s="4">
        <v>5500</v>
      </c>
      <c r="J668" s="5">
        <f t="shared" si="4"/>
        <v>3849.9999999999995</v>
      </c>
      <c r="K668" s="5">
        <f t="shared" si="5"/>
        <v>1154.9999999999998</v>
      </c>
      <c r="L668" s="6">
        <v>0.3</v>
      </c>
    </row>
    <row r="669" spans="1:12">
      <c r="A669" s="1" t="s">
        <v>25</v>
      </c>
      <c r="B669" s="1">
        <v>1128299</v>
      </c>
      <c r="C669" s="2">
        <v>44289</v>
      </c>
      <c r="D669" s="1" t="s">
        <v>26</v>
      </c>
      <c r="E669" s="1" t="s">
        <v>41</v>
      </c>
      <c r="F669" s="1" t="s">
        <v>42</v>
      </c>
      <c r="G669" s="1" t="s">
        <v>16</v>
      </c>
      <c r="H669" s="3">
        <v>0.75</v>
      </c>
      <c r="I669" s="4">
        <v>3500</v>
      </c>
      <c r="J669" s="5">
        <f t="shared" si="4"/>
        <v>2625</v>
      </c>
      <c r="K669" s="5">
        <f t="shared" si="5"/>
        <v>656.25</v>
      </c>
      <c r="L669" s="6">
        <v>0.25</v>
      </c>
    </row>
    <row r="670" spans="1:12">
      <c r="A670" s="1" t="s">
        <v>25</v>
      </c>
      <c r="B670" s="1">
        <v>1128299</v>
      </c>
      <c r="C670" s="2">
        <v>44289</v>
      </c>
      <c r="D670" s="1" t="s">
        <v>26</v>
      </c>
      <c r="E670" s="1" t="s">
        <v>41</v>
      </c>
      <c r="F670" s="1" t="s">
        <v>42</v>
      </c>
      <c r="G670" s="1" t="s">
        <v>17</v>
      </c>
      <c r="H670" s="3">
        <v>0.75</v>
      </c>
      <c r="I670" s="4">
        <v>4000</v>
      </c>
      <c r="J670" s="5">
        <f t="shared" si="4"/>
        <v>3000</v>
      </c>
      <c r="K670" s="5">
        <f t="shared" si="5"/>
        <v>750</v>
      </c>
      <c r="L670" s="6">
        <v>0.25</v>
      </c>
    </row>
    <row r="671" spans="1:12">
      <c r="A671" s="1" t="s">
        <v>25</v>
      </c>
      <c r="B671" s="1">
        <v>1128299</v>
      </c>
      <c r="C671" s="2">
        <v>44289</v>
      </c>
      <c r="D671" s="1" t="s">
        <v>26</v>
      </c>
      <c r="E671" s="1" t="s">
        <v>41</v>
      </c>
      <c r="F671" s="1" t="s">
        <v>42</v>
      </c>
      <c r="G671" s="1" t="s">
        <v>18</v>
      </c>
      <c r="H671" s="3">
        <v>0.6</v>
      </c>
      <c r="I671" s="4">
        <v>3000</v>
      </c>
      <c r="J671" s="5">
        <f t="shared" si="4"/>
        <v>1800</v>
      </c>
      <c r="K671" s="5">
        <f t="shared" si="5"/>
        <v>540</v>
      </c>
      <c r="L671" s="6">
        <v>0.3</v>
      </c>
    </row>
    <row r="672" spans="1:12">
      <c r="A672" s="1" t="s">
        <v>25</v>
      </c>
      <c r="B672" s="1">
        <v>1128299</v>
      </c>
      <c r="C672" s="2">
        <v>44289</v>
      </c>
      <c r="D672" s="1" t="s">
        <v>26</v>
      </c>
      <c r="E672" s="1" t="s">
        <v>41</v>
      </c>
      <c r="F672" s="1" t="s">
        <v>42</v>
      </c>
      <c r="G672" s="1" t="s">
        <v>19</v>
      </c>
      <c r="H672" s="3">
        <v>0.65</v>
      </c>
      <c r="I672" s="4">
        <v>2000</v>
      </c>
      <c r="J672" s="5">
        <f t="shared" si="4"/>
        <v>1300</v>
      </c>
      <c r="K672" s="5">
        <f t="shared" si="5"/>
        <v>325</v>
      </c>
      <c r="L672" s="6">
        <v>0.25</v>
      </c>
    </row>
    <row r="673" spans="1:12">
      <c r="A673" s="1" t="s">
        <v>25</v>
      </c>
      <c r="B673" s="1">
        <v>1128299</v>
      </c>
      <c r="C673" s="2">
        <v>44289</v>
      </c>
      <c r="D673" s="1" t="s">
        <v>26</v>
      </c>
      <c r="E673" s="1" t="s">
        <v>41</v>
      </c>
      <c r="F673" s="1" t="s">
        <v>42</v>
      </c>
      <c r="G673" s="1" t="s">
        <v>20</v>
      </c>
      <c r="H673" s="3">
        <v>0.8</v>
      </c>
      <c r="I673" s="4">
        <v>3500</v>
      </c>
      <c r="J673" s="5">
        <f t="shared" si="4"/>
        <v>2800</v>
      </c>
      <c r="K673" s="5">
        <f t="shared" si="5"/>
        <v>560</v>
      </c>
      <c r="L673" s="6">
        <v>0.2</v>
      </c>
    </row>
    <row r="674" spans="1:12">
      <c r="A674" s="1" t="s">
        <v>25</v>
      </c>
      <c r="B674" s="1">
        <v>1128299</v>
      </c>
      <c r="C674" s="2">
        <v>44320</v>
      </c>
      <c r="D674" s="1" t="s">
        <v>26</v>
      </c>
      <c r="E674" s="1" t="s">
        <v>41</v>
      </c>
      <c r="F674" s="1" t="s">
        <v>42</v>
      </c>
      <c r="G674" s="1" t="s">
        <v>15</v>
      </c>
      <c r="H674" s="3">
        <v>0.6</v>
      </c>
      <c r="I674" s="4">
        <v>5500</v>
      </c>
      <c r="J674" s="5">
        <f t="shared" si="4"/>
        <v>3300</v>
      </c>
      <c r="K674" s="5">
        <f t="shared" si="5"/>
        <v>990</v>
      </c>
      <c r="L674" s="6">
        <v>0.3</v>
      </c>
    </row>
    <row r="675" spans="1:12">
      <c r="A675" s="1" t="s">
        <v>25</v>
      </c>
      <c r="B675" s="1">
        <v>1128299</v>
      </c>
      <c r="C675" s="2">
        <v>44320</v>
      </c>
      <c r="D675" s="1" t="s">
        <v>26</v>
      </c>
      <c r="E675" s="1" t="s">
        <v>41</v>
      </c>
      <c r="F675" s="1" t="s">
        <v>42</v>
      </c>
      <c r="G675" s="1" t="s">
        <v>16</v>
      </c>
      <c r="H675" s="3">
        <v>0.65</v>
      </c>
      <c r="I675" s="4">
        <v>4000</v>
      </c>
      <c r="J675" s="5">
        <f t="shared" si="4"/>
        <v>2600</v>
      </c>
      <c r="K675" s="5">
        <f t="shared" si="5"/>
        <v>650</v>
      </c>
      <c r="L675" s="6">
        <v>0.25</v>
      </c>
    </row>
    <row r="676" spans="1:12">
      <c r="A676" s="1" t="s">
        <v>25</v>
      </c>
      <c r="B676" s="1">
        <v>1128299</v>
      </c>
      <c r="C676" s="2">
        <v>44320</v>
      </c>
      <c r="D676" s="1" t="s">
        <v>26</v>
      </c>
      <c r="E676" s="1" t="s">
        <v>41</v>
      </c>
      <c r="F676" s="1" t="s">
        <v>42</v>
      </c>
      <c r="G676" s="1" t="s">
        <v>17</v>
      </c>
      <c r="H676" s="3">
        <v>0.65</v>
      </c>
      <c r="I676" s="4">
        <v>4000</v>
      </c>
      <c r="J676" s="5">
        <f t="shared" si="4"/>
        <v>2600</v>
      </c>
      <c r="K676" s="5">
        <f t="shared" si="5"/>
        <v>650</v>
      </c>
      <c r="L676" s="6">
        <v>0.25</v>
      </c>
    </row>
    <row r="677" spans="1:12">
      <c r="A677" s="1" t="s">
        <v>25</v>
      </c>
      <c r="B677" s="1">
        <v>1128299</v>
      </c>
      <c r="C677" s="2">
        <v>44320</v>
      </c>
      <c r="D677" s="1" t="s">
        <v>26</v>
      </c>
      <c r="E677" s="1" t="s">
        <v>41</v>
      </c>
      <c r="F677" s="1" t="s">
        <v>42</v>
      </c>
      <c r="G677" s="1" t="s">
        <v>18</v>
      </c>
      <c r="H677" s="3">
        <v>0.6</v>
      </c>
      <c r="I677" s="4">
        <v>3000</v>
      </c>
      <c r="J677" s="5">
        <f t="shared" si="4"/>
        <v>1800</v>
      </c>
      <c r="K677" s="5">
        <f t="shared" si="5"/>
        <v>540</v>
      </c>
      <c r="L677" s="6">
        <v>0.3</v>
      </c>
    </row>
    <row r="678" spans="1:12">
      <c r="A678" s="1" t="s">
        <v>25</v>
      </c>
      <c r="B678" s="1">
        <v>1128299</v>
      </c>
      <c r="C678" s="2">
        <v>44320</v>
      </c>
      <c r="D678" s="1" t="s">
        <v>26</v>
      </c>
      <c r="E678" s="1" t="s">
        <v>41</v>
      </c>
      <c r="F678" s="1" t="s">
        <v>42</v>
      </c>
      <c r="G678" s="1" t="s">
        <v>19</v>
      </c>
      <c r="H678" s="3">
        <v>0.65</v>
      </c>
      <c r="I678" s="4">
        <v>2000</v>
      </c>
      <c r="J678" s="5">
        <f t="shared" si="4"/>
        <v>1300</v>
      </c>
      <c r="K678" s="5">
        <f t="shared" si="5"/>
        <v>325</v>
      </c>
      <c r="L678" s="6">
        <v>0.25</v>
      </c>
    </row>
    <row r="679" spans="1:12">
      <c r="A679" s="1" t="s">
        <v>25</v>
      </c>
      <c r="B679" s="1">
        <v>1128299</v>
      </c>
      <c r="C679" s="2">
        <v>44320</v>
      </c>
      <c r="D679" s="1" t="s">
        <v>26</v>
      </c>
      <c r="E679" s="1" t="s">
        <v>41</v>
      </c>
      <c r="F679" s="1" t="s">
        <v>42</v>
      </c>
      <c r="G679" s="1" t="s">
        <v>20</v>
      </c>
      <c r="H679" s="3">
        <v>0.8</v>
      </c>
      <c r="I679" s="4">
        <v>5000</v>
      </c>
      <c r="J679" s="5">
        <f t="shared" si="4"/>
        <v>4000</v>
      </c>
      <c r="K679" s="5">
        <f t="shared" si="5"/>
        <v>800</v>
      </c>
      <c r="L679" s="6">
        <v>0.2</v>
      </c>
    </row>
    <row r="680" spans="1:12">
      <c r="A680" s="1" t="s">
        <v>25</v>
      </c>
      <c r="B680" s="1">
        <v>1128299</v>
      </c>
      <c r="C680" s="2">
        <v>44350</v>
      </c>
      <c r="D680" s="1" t="s">
        <v>26</v>
      </c>
      <c r="E680" s="1" t="s">
        <v>41</v>
      </c>
      <c r="F680" s="1" t="s">
        <v>42</v>
      </c>
      <c r="G680" s="1" t="s">
        <v>15</v>
      </c>
      <c r="H680" s="3">
        <v>0.75</v>
      </c>
      <c r="I680" s="4">
        <v>7500</v>
      </c>
      <c r="J680" s="5">
        <f t="shared" si="4"/>
        <v>5625</v>
      </c>
      <c r="K680" s="5">
        <f t="shared" si="5"/>
        <v>1687.5</v>
      </c>
      <c r="L680" s="6">
        <v>0.3</v>
      </c>
    </row>
    <row r="681" spans="1:12">
      <c r="A681" s="1" t="s">
        <v>25</v>
      </c>
      <c r="B681" s="1">
        <v>1128299</v>
      </c>
      <c r="C681" s="2">
        <v>44350</v>
      </c>
      <c r="D681" s="1" t="s">
        <v>26</v>
      </c>
      <c r="E681" s="1" t="s">
        <v>41</v>
      </c>
      <c r="F681" s="1" t="s">
        <v>42</v>
      </c>
      <c r="G681" s="1" t="s">
        <v>16</v>
      </c>
      <c r="H681" s="3">
        <v>0.8</v>
      </c>
      <c r="I681" s="4">
        <v>6250</v>
      </c>
      <c r="J681" s="5">
        <f t="shared" si="4"/>
        <v>5000</v>
      </c>
      <c r="K681" s="5">
        <f t="shared" si="5"/>
        <v>1250</v>
      </c>
      <c r="L681" s="6">
        <v>0.25</v>
      </c>
    </row>
    <row r="682" spans="1:12">
      <c r="A682" s="1" t="s">
        <v>25</v>
      </c>
      <c r="B682" s="1">
        <v>1128299</v>
      </c>
      <c r="C682" s="2">
        <v>44350</v>
      </c>
      <c r="D682" s="1" t="s">
        <v>26</v>
      </c>
      <c r="E682" s="1" t="s">
        <v>41</v>
      </c>
      <c r="F682" s="1" t="s">
        <v>42</v>
      </c>
      <c r="G682" s="1" t="s">
        <v>17</v>
      </c>
      <c r="H682" s="3">
        <v>0.8</v>
      </c>
      <c r="I682" s="4">
        <v>6250</v>
      </c>
      <c r="J682" s="5">
        <f t="shared" si="4"/>
        <v>5000</v>
      </c>
      <c r="K682" s="5">
        <f t="shared" si="5"/>
        <v>1250</v>
      </c>
      <c r="L682" s="6">
        <v>0.25</v>
      </c>
    </row>
    <row r="683" spans="1:12">
      <c r="A683" s="1" t="s">
        <v>25</v>
      </c>
      <c r="B683" s="1">
        <v>1128299</v>
      </c>
      <c r="C683" s="2">
        <v>44350</v>
      </c>
      <c r="D683" s="1" t="s">
        <v>26</v>
      </c>
      <c r="E683" s="1" t="s">
        <v>41</v>
      </c>
      <c r="F683" s="1" t="s">
        <v>42</v>
      </c>
      <c r="G683" s="1" t="s">
        <v>18</v>
      </c>
      <c r="H683" s="3">
        <v>0.8</v>
      </c>
      <c r="I683" s="4">
        <v>5000</v>
      </c>
      <c r="J683" s="5">
        <f t="shared" si="4"/>
        <v>4000</v>
      </c>
      <c r="K683" s="5">
        <f t="shared" si="5"/>
        <v>1200</v>
      </c>
      <c r="L683" s="6">
        <v>0.3</v>
      </c>
    </row>
    <row r="684" spans="1:12">
      <c r="A684" s="1" t="s">
        <v>25</v>
      </c>
      <c r="B684" s="1">
        <v>1128299</v>
      </c>
      <c r="C684" s="2">
        <v>44350</v>
      </c>
      <c r="D684" s="1" t="s">
        <v>26</v>
      </c>
      <c r="E684" s="1" t="s">
        <v>41</v>
      </c>
      <c r="F684" s="1" t="s">
        <v>42</v>
      </c>
      <c r="G684" s="1" t="s">
        <v>19</v>
      </c>
      <c r="H684" s="3">
        <v>0.85000000000000009</v>
      </c>
      <c r="I684" s="4">
        <v>3750</v>
      </c>
      <c r="J684" s="5">
        <f t="shared" si="4"/>
        <v>3187.5000000000005</v>
      </c>
      <c r="K684" s="5">
        <f t="shared" si="5"/>
        <v>796.87500000000011</v>
      </c>
      <c r="L684" s="6">
        <v>0.25</v>
      </c>
    </row>
    <row r="685" spans="1:12">
      <c r="A685" s="1" t="s">
        <v>25</v>
      </c>
      <c r="B685" s="1">
        <v>1128299</v>
      </c>
      <c r="C685" s="2">
        <v>44350</v>
      </c>
      <c r="D685" s="1" t="s">
        <v>26</v>
      </c>
      <c r="E685" s="1" t="s">
        <v>41</v>
      </c>
      <c r="F685" s="1" t="s">
        <v>42</v>
      </c>
      <c r="G685" s="1" t="s">
        <v>20</v>
      </c>
      <c r="H685" s="3">
        <v>1</v>
      </c>
      <c r="I685" s="4">
        <v>6750</v>
      </c>
      <c r="J685" s="5">
        <f t="shared" si="4"/>
        <v>6750</v>
      </c>
      <c r="K685" s="5">
        <f t="shared" si="5"/>
        <v>1350</v>
      </c>
      <c r="L685" s="6">
        <v>0.2</v>
      </c>
    </row>
    <row r="686" spans="1:12">
      <c r="A686" s="1" t="s">
        <v>25</v>
      </c>
      <c r="B686" s="1">
        <v>1128299</v>
      </c>
      <c r="C686" s="2">
        <v>44379</v>
      </c>
      <c r="D686" s="1" t="s">
        <v>26</v>
      </c>
      <c r="E686" s="1" t="s">
        <v>41</v>
      </c>
      <c r="F686" s="1" t="s">
        <v>42</v>
      </c>
      <c r="G686" s="1" t="s">
        <v>15</v>
      </c>
      <c r="H686" s="3">
        <v>0.8</v>
      </c>
      <c r="I686" s="4">
        <v>8250</v>
      </c>
      <c r="J686" s="5">
        <f t="shared" si="4"/>
        <v>6600</v>
      </c>
      <c r="K686" s="5">
        <f t="shared" si="5"/>
        <v>1980</v>
      </c>
      <c r="L686" s="6">
        <v>0.3</v>
      </c>
    </row>
    <row r="687" spans="1:12">
      <c r="A687" s="1" t="s">
        <v>25</v>
      </c>
      <c r="B687" s="1">
        <v>1128299</v>
      </c>
      <c r="C687" s="2">
        <v>44379</v>
      </c>
      <c r="D687" s="1" t="s">
        <v>26</v>
      </c>
      <c r="E687" s="1" t="s">
        <v>41</v>
      </c>
      <c r="F687" s="1" t="s">
        <v>42</v>
      </c>
      <c r="G687" s="1" t="s">
        <v>16</v>
      </c>
      <c r="H687" s="3">
        <v>0.85000000000000009</v>
      </c>
      <c r="I687" s="4">
        <v>6750</v>
      </c>
      <c r="J687" s="5">
        <f t="shared" si="4"/>
        <v>5737.5000000000009</v>
      </c>
      <c r="K687" s="5">
        <f t="shared" si="5"/>
        <v>1434.3750000000002</v>
      </c>
      <c r="L687" s="6">
        <v>0.25</v>
      </c>
    </row>
    <row r="688" spans="1:12">
      <c r="A688" s="1" t="s">
        <v>25</v>
      </c>
      <c r="B688" s="1">
        <v>1128299</v>
      </c>
      <c r="C688" s="2">
        <v>44379</v>
      </c>
      <c r="D688" s="1" t="s">
        <v>26</v>
      </c>
      <c r="E688" s="1" t="s">
        <v>41</v>
      </c>
      <c r="F688" s="1" t="s">
        <v>42</v>
      </c>
      <c r="G688" s="1" t="s">
        <v>17</v>
      </c>
      <c r="H688" s="3">
        <v>0.85000000000000009</v>
      </c>
      <c r="I688" s="4">
        <v>6250</v>
      </c>
      <c r="J688" s="5">
        <f t="shared" si="4"/>
        <v>5312.5000000000009</v>
      </c>
      <c r="K688" s="5">
        <f t="shared" si="5"/>
        <v>1328.1250000000002</v>
      </c>
      <c r="L688" s="6">
        <v>0.25</v>
      </c>
    </row>
    <row r="689" spans="1:12">
      <c r="A689" s="1" t="s">
        <v>25</v>
      </c>
      <c r="B689" s="1">
        <v>1128299</v>
      </c>
      <c r="C689" s="2">
        <v>44379</v>
      </c>
      <c r="D689" s="1" t="s">
        <v>26</v>
      </c>
      <c r="E689" s="1" t="s">
        <v>41</v>
      </c>
      <c r="F689" s="1" t="s">
        <v>42</v>
      </c>
      <c r="G689" s="1" t="s">
        <v>18</v>
      </c>
      <c r="H689" s="3">
        <v>0.8</v>
      </c>
      <c r="I689" s="4">
        <v>5250</v>
      </c>
      <c r="J689" s="5">
        <f t="shared" si="4"/>
        <v>4200</v>
      </c>
      <c r="K689" s="5">
        <f t="shared" si="5"/>
        <v>1260</v>
      </c>
      <c r="L689" s="6">
        <v>0.3</v>
      </c>
    </row>
    <row r="690" spans="1:12">
      <c r="A690" s="1" t="s">
        <v>25</v>
      </c>
      <c r="B690" s="1">
        <v>1128299</v>
      </c>
      <c r="C690" s="2">
        <v>44379</v>
      </c>
      <c r="D690" s="1" t="s">
        <v>26</v>
      </c>
      <c r="E690" s="1" t="s">
        <v>41</v>
      </c>
      <c r="F690" s="1" t="s">
        <v>42</v>
      </c>
      <c r="G690" s="1" t="s">
        <v>19</v>
      </c>
      <c r="H690" s="3">
        <v>0.85000000000000009</v>
      </c>
      <c r="I690" s="4">
        <v>5750</v>
      </c>
      <c r="J690" s="5">
        <f t="shared" si="4"/>
        <v>4887.5000000000009</v>
      </c>
      <c r="K690" s="5">
        <f t="shared" si="5"/>
        <v>1221.8750000000002</v>
      </c>
      <c r="L690" s="6">
        <v>0.25</v>
      </c>
    </row>
    <row r="691" spans="1:12">
      <c r="A691" s="1" t="s">
        <v>25</v>
      </c>
      <c r="B691" s="1">
        <v>1128299</v>
      </c>
      <c r="C691" s="2">
        <v>44379</v>
      </c>
      <c r="D691" s="1" t="s">
        <v>26</v>
      </c>
      <c r="E691" s="1" t="s">
        <v>41</v>
      </c>
      <c r="F691" s="1" t="s">
        <v>42</v>
      </c>
      <c r="G691" s="1" t="s">
        <v>20</v>
      </c>
      <c r="H691" s="3">
        <v>1</v>
      </c>
      <c r="I691" s="4">
        <v>5750</v>
      </c>
      <c r="J691" s="5">
        <f t="shared" si="4"/>
        <v>5750</v>
      </c>
      <c r="K691" s="5">
        <f t="shared" si="5"/>
        <v>1150</v>
      </c>
      <c r="L691" s="6">
        <v>0.2</v>
      </c>
    </row>
    <row r="692" spans="1:12">
      <c r="A692" s="1" t="s">
        <v>25</v>
      </c>
      <c r="B692" s="1">
        <v>1128299</v>
      </c>
      <c r="C692" s="2">
        <v>44411</v>
      </c>
      <c r="D692" s="1" t="s">
        <v>26</v>
      </c>
      <c r="E692" s="1" t="s">
        <v>41</v>
      </c>
      <c r="F692" s="1" t="s">
        <v>42</v>
      </c>
      <c r="G692" s="1" t="s">
        <v>15</v>
      </c>
      <c r="H692" s="3">
        <v>0.85000000000000009</v>
      </c>
      <c r="I692" s="4">
        <v>7750</v>
      </c>
      <c r="J692" s="5">
        <f t="shared" si="4"/>
        <v>6587.5000000000009</v>
      </c>
      <c r="K692" s="5">
        <f t="shared" si="5"/>
        <v>1976.2500000000002</v>
      </c>
      <c r="L692" s="6">
        <v>0.3</v>
      </c>
    </row>
    <row r="693" spans="1:12">
      <c r="A693" s="1" t="s">
        <v>25</v>
      </c>
      <c r="B693" s="1">
        <v>1128299</v>
      </c>
      <c r="C693" s="2">
        <v>44411</v>
      </c>
      <c r="D693" s="1" t="s">
        <v>26</v>
      </c>
      <c r="E693" s="1" t="s">
        <v>41</v>
      </c>
      <c r="F693" s="1" t="s">
        <v>42</v>
      </c>
      <c r="G693" s="1" t="s">
        <v>16</v>
      </c>
      <c r="H693" s="3">
        <v>0.80000000000000016</v>
      </c>
      <c r="I693" s="4">
        <v>7500</v>
      </c>
      <c r="J693" s="5">
        <f t="shared" si="4"/>
        <v>6000.0000000000009</v>
      </c>
      <c r="K693" s="5">
        <f t="shared" si="5"/>
        <v>1500.0000000000002</v>
      </c>
      <c r="L693" s="6">
        <v>0.25</v>
      </c>
    </row>
    <row r="694" spans="1:12">
      <c r="A694" s="1" t="s">
        <v>25</v>
      </c>
      <c r="B694" s="1">
        <v>1128299</v>
      </c>
      <c r="C694" s="2">
        <v>44411</v>
      </c>
      <c r="D694" s="1" t="s">
        <v>26</v>
      </c>
      <c r="E694" s="1" t="s">
        <v>41</v>
      </c>
      <c r="F694" s="1" t="s">
        <v>42</v>
      </c>
      <c r="G694" s="1" t="s">
        <v>17</v>
      </c>
      <c r="H694" s="3">
        <v>0.75000000000000011</v>
      </c>
      <c r="I694" s="4">
        <v>6250</v>
      </c>
      <c r="J694" s="5">
        <f t="shared" si="4"/>
        <v>4687.5000000000009</v>
      </c>
      <c r="K694" s="5">
        <f t="shared" si="5"/>
        <v>1171.8750000000002</v>
      </c>
      <c r="L694" s="6">
        <v>0.25</v>
      </c>
    </row>
    <row r="695" spans="1:12">
      <c r="A695" s="1" t="s">
        <v>25</v>
      </c>
      <c r="B695" s="1">
        <v>1128299</v>
      </c>
      <c r="C695" s="2">
        <v>44411</v>
      </c>
      <c r="D695" s="1" t="s">
        <v>26</v>
      </c>
      <c r="E695" s="1" t="s">
        <v>41</v>
      </c>
      <c r="F695" s="1" t="s">
        <v>42</v>
      </c>
      <c r="G695" s="1" t="s">
        <v>18</v>
      </c>
      <c r="H695" s="3">
        <v>0.75000000000000011</v>
      </c>
      <c r="I695" s="4">
        <v>5750</v>
      </c>
      <c r="J695" s="5">
        <f t="shared" si="4"/>
        <v>4312.5000000000009</v>
      </c>
      <c r="K695" s="5">
        <f t="shared" si="5"/>
        <v>1293.7500000000002</v>
      </c>
      <c r="L695" s="6">
        <v>0.3</v>
      </c>
    </row>
    <row r="696" spans="1:12">
      <c r="A696" s="1" t="s">
        <v>25</v>
      </c>
      <c r="B696" s="1">
        <v>1128299</v>
      </c>
      <c r="C696" s="2">
        <v>44411</v>
      </c>
      <c r="D696" s="1" t="s">
        <v>26</v>
      </c>
      <c r="E696" s="1" t="s">
        <v>41</v>
      </c>
      <c r="F696" s="1" t="s">
        <v>42</v>
      </c>
      <c r="G696" s="1" t="s">
        <v>19</v>
      </c>
      <c r="H696" s="3">
        <v>0.75</v>
      </c>
      <c r="I696" s="4">
        <v>5750</v>
      </c>
      <c r="J696" s="5">
        <f t="shared" si="4"/>
        <v>4312.5</v>
      </c>
      <c r="K696" s="5">
        <f t="shared" si="5"/>
        <v>1078.125</v>
      </c>
      <c r="L696" s="6">
        <v>0.25</v>
      </c>
    </row>
    <row r="697" spans="1:12">
      <c r="A697" s="1" t="s">
        <v>25</v>
      </c>
      <c r="B697" s="1">
        <v>1128299</v>
      </c>
      <c r="C697" s="2">
        <v>44411</v>
      </c>
      <c r="D697" s="1" t="s">
        <v>26</v>
      </c>
      <c r="E697" s="1" t="s">
        <v>41</v>
      </c>
      <c r="F697" s="1" t="s">
        <v>42</v>
      </c>
      <c r="G697" s="1" t="s">
        <v>20</v>
      </c>
      <c r="H697" s="3">
        <v>0.8</v>
      </c>
      <c r="I697" s="4">
        <v>4000</v>
      </c>
      <c r="J697" s="5">
        <f t="shared" si="4"/>
        <v>3200</v>
      </c>
      <c r="K697" s="5">
        <f t="shared" si="5"/>
        <v>640</v>
      </c>
      <c r="L697" s="6">
        <v>0.2</v>
      </c>
    </row>
    <row r="698" spans="1:12">
      <c r="A698" s="1" t="s">
        <v>25</v>
      </c>
      <c r="B698" s="1">
        <v>1128299</v>
      </c>
      <c r="C698" s="2">
        <v>44443</v>
      </c>
      <c r="D698" s="1" t="s">
        <v>26</v>
      </c>
      <c r="E698" s="1" t="s">
        <v>41</v>
      </c>
      <c r="F698" s="1" t="s">
        <v>42</v>
      </c>
      <c r="G698" s="1" t="s">
        <v>15</v>
      </c>
      <c r="H698" s="3">
        <v>0.70000000000000018</v>
      </c>
      <c r="I698" s="4">
        <v>6000</v>
      </c>
      <c r="J698" s="5">
        <f t="shared" si="4"/>
        <v>4200.0000000000009</v>
      </c>
      <c r="K698" s="5">
        <f t="shared" si="5"/>
        <v>1260.0000000000002</v>
      </c>
      <c r="L698" s="6">
        <v>0.3</v>
      </c>
    </row>
    <row r="699" spans="1:12">
      <c r="A699" s="1" t="s">
        <v>25</v>
      </c>
      <c r="B699" s="1">
        <v>1128299</v>
      </c>
      <c r="C699" s="2">
        <v>44443</v>
      </c>
      <c r="D699" s="1" t="s">
        <v>26</v>
      </c>
      <c r="E699" s="1" t="s">
        <v>41</v>
      </c>
      <c r="F699" s="1" t="s">
        <v>42</v>
      </c>
      <c r="G699" s="1" t="s">
        <v>16</v>
      </c>
      <c r="H699" s="3">
        <v>0.75000000000000022</v>
      </c>
      <c r="I699" s="4">
        <v>6000</v>
      </c>
      <c r="J699" s="5">
        <f t="shared" si="4"/>
        <v>4500.0000000000009</v>
      </c>
      <c r="K699" s="5">
        <f t="shared" si="5"/>
        <v>1125.0000000000002</v>
      </c>
      <c r="L699" s="6">
        <v>0.25</v>
      </c>
    </row>
    <row r="700" spans="1:12">
      <c r="A700" s="1" t="s">
        <v>25</v>
      </c>
      <c r="B700" s="1">
        <v>1128299</v>
      </c>
      <c r="C700" s="2">
        <v>44443</v>
      </c>
      <c r="D700" s="1" t="s">
        <v>26</v>
      </c>
      <c r="E700" s="1" t="s">
        <v>41</v>
      </c>
      <c r="F700" s="1" t="s">
        <v>42</v>
      </c>
      <c r="G700" s="1" t="s">
        <v>17</v>
      </c>
      <c r="H700" s="3">
        <v>0.70000000000000018</v>
      </c>
      <c r="I700" s="4">
        <v>4500</v>
      </c>
      <c r="J700" s="5">
        <f t="shared" si="4"/>
        <v>3150.0000000000009</v>
      </c>
      <c r="K700" s="5">
        <f t="shared" si="5"/>
        <v>787.50000000000023</v>
      </c>
      <c r="L700" s="6">
        <v>0.25</v>
      </c>
    </row>
    <row r="701" spans="1:12">
      <c r="A701" s="1" t="s">
        <v>25</v>
      </c>
      <c r="B701" s="1">
        <v>1128299</v>
      </c>
      <c r="C701" s="2">
        <v>44443</v>
      </c>
      <c r="D701" s="1" t="s">
        <v>26</v>
      </c>
      <c r="E701" s="1" t="s">
        <v>41</v>
      </c>
      <c r="F701" s="1" t="s">
        <v>42</v>
      </c>
      <c r="G701" s="1" t="s">
        <v>18</v>
      </c>
      <c r="H701" s="3">
        <v>0.70000000000000018</v>
      </c>
      <c r="I701" s="4">
        <v>4000</v>
      </c>
      <c r="J701" s="5">
        <f t="shared" si="4"/>
        <v>2800.0000000000009</v>
      </c>
      <c r="K701" s="5">
        <f t="shared" si="5"/>
        <v>840.00000000000023</v>
      </c>
      <c r="L701" s="6">
        <v>0.3</v>
      </c>
    </row>
    <row r="702" spans="1:12">
      <c r="A702" s="1" t="s">
        <v>25</v>
      </c>
      <c r="B702" s="1">
        <v>1128299</v>
      </c>
      <c r="C702" s="2">
        <v>44443</v>
      </c>
      <c r="D702" s="1" t="s">
        <v>26</v>
      </c>
      <c r="E702" s="1" t="s">
        <v>41</v>
      </c>
      <c r="F702" s="1" t="s">
        <v>42</v>
      </c>
      <c r="G702" s="1" t="s">
        <v>19</v>
      </c>
      <c r="H702" s="3">
        <v>0.80000000000000016</v>
      </c>
      <c r="I702" s="4">
        <v>4250</v>
      </c>
      <c r="J702" s="5">
        <f t="shared" si="4"/>
        <v>3400.0000000000005</v>
      </c>
      <c r="K702" s="5">
        <f t="shared" si="5"/>
        <v>850.00000000000011</v>
      </c>
      <c r="L702" s="6">
        <v>0.25</v>
      </c>
    </row>
    <row r="703" spans="1:12">
      <c r="A703" s="1" t="s">
        <v>25</v>
      </c>
      <c r="B703" s="1">
        <v>1128299</v>
      </c>
      <c r="C703" s="2">
        <v>44443</v>
      </c>
      <c r="D703" s="1" t="s">
        <v>26</v>
      </c>
      <c r="E703" s="1" t="s">
        <v>41</v>
      </c>
      <c r="F703" s="1" t="s">
        <v>42</v>
      </c>
      <c r="G703" s="1" t="s">
        <v>20</v>
      </c>
      <c r="H703" s="3">
        <v>0.65</v>
      </c>
      <c r="I703" s="4">
        <v>4500</v>
      </c>
      <c r="J703" s="5">
        <f t="shared" si="4"/>
        <v>2925</v>
      </c>
      <c r="K703" s="5">
        <f t="shared" si="5"/>
        <v>585</v>
      </c>
      <c r="L703" s="6">
        <v>0.2</v>
      </c>
    </row>
    <row r="704" spans="1:12">
      <c r="A704" s="1" t="s">
        <v>25</v>
      </c>
      <c r="B704" s="1">
        <v>1128299</v>
      </c>
      <c r="C704" s="2">
        <v>44472</v>
      </c>
      <c r="D704" s="1" t="s">
        <v>26</v>
      </c>
      <c r="E704" s="1" t="s">
        <v>41</v>
      </c>
      <c r="F704" s="1" t="s">
        <v>42</v>
      </c>
      <c r="G704" s="1" t="s">
        <v>15</v>
      </c>
      <c r="H704" s="3">
        <v>0.60000000000000009</v>
      </c>
      <c r="I704" s="4">
        <v>5500</v>
      </c>
      <c r="J704" s="5">
        <f t="shared" si="4"/>
        <v>3300.0000000000005</v>
      </c>
      <c r="K704" s="5">
        <f t="shared" si="5"/>
        <v>990.00000000000011</v>
      </c>
      <c r="L704" s="6">
        <v>0.3</v>
      </c>
    </row>
    <row r="705" spans="1:12">
      <c r="A705" s="1" t="s">
        <v>25</v>
      </c>
      <c r="B705" s="1">
        <v>1128299</v>
      </c>
      <c r="C705" s="2">
        <v>44472</v>
      </c>
      <c r="D705" s="1" t="s">
        <v>26</v>
      </c>
      <c r="E705" s="1" t="s">
        <v>41</v>
      </c>
      <c r="F705" s="1" t="s">
        <v>42</v>
      </c>
      <c r="G705" s="1" t="s">
        <v>16</v>
      </c>
      <c r="H705" s="3">
        <v>0.65000000000000013</v>
      </c>
      <c r="I705" s="4">
        <v>5500</v>
      </c>
      <c r="J705" s="5">
        <f t="shared" si="4"/>
        <v>3575.0000000000009</v>
      </c>
      <c r="K705" s="5">
        <f t="shared" si="5"/>
        <v>893.75000000000023</v>
      </c>
      <c r="L705" s="6">
        <v>0.25</v>
      </c>
    </row>
    <row r="706" spans="1:12">
      <c r="A706" s="1" t="s">
        <v>25</v>
      </c>
      <c r="B706" s="1">
        <v>1128299</v>
      </c>
      <c r="C706" s="2">
        <v>44472</v>
      </c>
      <c r="D706" s="1" t="s">
        <v>26</v>
      </c>
      <c r="E706" s="1" t="s">
        <v>41</v>
      </c>
      <c r="F706" s="1" t="s">
        <v>42</v>
      </c>
      <c r="G706" s="1" t="s">
        <v>17</v>
      </c>
      <c r="H706" s="3">
        <v>0.60000000000000009</v>
      </c>
      <c r="I706" s="4">
        <v>3750</v>
      </c>
      <c r="J706" s="5">
        <f t="shared" si="4"/>
        <v>2250.0000000000005</v>
      </c>
      <c r="K706" s="5">
        <f t="shared" si="5"/>
        <v>562.50000000000011</v>
      </c>
      <c r="L706" s="6">
        <v>0.25</v>
      </c>
    </row>
    <row r="707" spans="1:12">
      <c r="A707" s="1" t="s">
        <v>25</v>
      </c>
      <c r="B707" s="1">
        <v>1128299</v>
      </c>
      <c r="C707" s="2">
        <v>44472</v>
      </c>
      <c r="D707" s="1" t="s">
        <v>26</v>
      </c>
      <c r="E707" s="1" t="s">
        <v>41</v>
      </c>
      <c r="F707" s="1" t="s">
        <v>42</v>
      </c>
      <c r="G707" s="1" t="s">
        <v>18</v>
      </c>
      <c r="H707" s="3">
        <v>0.60000000000000009</v>
      </c>
      <c r="I707" s="4">
        <v>3500</v>
      </c>
      <c r="J707" s="5">
        <f t="shared" si="4"/>
        <v>2100.0000000000005</v>
      </c>
      <c r="K707" s="5">
        <f t="shared" si="5"/>
        <v>630.00000000000011</v>
      </c>
      <c r="L707" s="6">
        <v>0.3</v>
      </c>
    </row>
    <row r="708" spans="1:12">
      <c r="A708" s="1" t="s">
        <v>25</v>
      </c>
      <c r="B708" s="1">
        <v>1128299</v>
      </c>
      <c r="C708" s="2">
        <v>44472</v>
      </c>
      <c r="D708" s="1" t="s">
        <v>26</v>
      </c>
      <c r="E708" s="1" t="s">
        <v>41</v>
      </c>
      <c r="F708" s="1" t="s">
        <v>42</v>
      </c>
      <c r="G708" s="1" t="s">
        <v>19</v>
      </c>
      <c r="H708" s="3">
        <v>0.70000000000000007</v>
      </c>
      <c r="I708" s="4">
        <v>3250</v>
      </c>
      <c r="J708" s="5">
        <f t="shared" si="4"/>
        <v>2275</v>
      </c>
      <c r="K708" s="5">
        <f t="shared" si="5"/>
        <v>568.75</v>
      </c>
      <c r="L708" s="6">
        <v>0.25</v>
      </c>
    </row>
    <row r="709" spans="1:12">
      <c r="A709" s="1" t="s">
        <v>25</v>
      </c>
      <c r="B709" s="1">
        <v>1128299</v>
      </c>
      <c r="C709" s="2">
        <v>44472</v>
      </c>
      <c r="D709" s="1" t="s">
        <v>26</v>
      </c>
      <c r="E709" s="1" t="s">
        <v>41</v>
      </c>
      <c r="F709" s="1" t="s">
        <v>42</v>
      </c>
      <c r="G709" s="1" t="s">
        <v>20</v>
      </c>
      <c r="H709" s="3">
        <v>0.75000000000000011</v>
      </c>
      <c r="I709" s="4">
        <v>3750</v>
      </c>
      <c r="J709" s="5">
        <f t="shared" si="4"/>
        <v>2812.5000000000005</v>
      </c>
      <c r="K709" s="5">
        <f t="shared" si="5"/>
        <v>562.50000000000011</v>
      </c>
      <c r="L709" s="6">
        <v>0.2</v>
      </c>
    </row>
    <row r="710" spans="1:12">
      <c r="A710" s="1" t="s">
        <v>25</v>
      </c>
      <c r="B710" s="1">
        <v>1128299</v>
      </c>
      <c r="C710" s="2">
        <v>44503</v>
      </c>
      <c r="D710" s="1" t="s">
        <v>26</v>
      </c>
      <c r="E710" s="1" t="s">
        <v>41</v>
      </c>
      <c r="F710" s="1" t="s">
        <v>42</v>
      </c>
      <c r="G710" s="1" t="s">
        <v>15</v>
      </c>
      <c r="H710" s="3">
        <v>0.60000000000000009</v>
      </c>
      <c r="I710" s="4">
        <v>6000</v>
      </c>
      <c r="J710" s="5">
        <f t="shared" si="4"/>
        <v>3600.0000000000005</v>
      </c>
      <c r="K710" s="5">
        <f t="shared" si="5"/>
        <v>1080</v>
      </c>
      <c r="L710" s="6">
        <v>0.3</v>
      </c>
    </row>
    <row r="711" spans="1:12">
      <c r="A711" s="1" t="s">
        <v>25</v>
      </c>
      <c r="B711" s="1">
        <v>1128299</v>
      </c>
      <c r="C711" s="2">
        <v>44503</v>
      </c>
      <c r="D711" s="1" t="s">
        <v>26</v>
      </c>
      <c r="E711" s="1" t="s">
        <v>41</v>
      </c>
      <c r="F711" s="1" t="s">
        <v>42</v>
      </c>
      <c r="G711" s="1" t="s">
        <v>16</v>
      </c>
      <c r="H711" s="3">
        <v>0.65000000000000013</v>
      </c>
      <c r="I711" s="4">
        <v>6250</v>
      </c>
      <c r="J711" s="5">
        <f t="shared" si="4"/>
        <v>4062.5000000000009</v>
      </c>
      <c r="K711" s="5">
        <f t="shared" si="5"/>
        <v>1015.6250000000002</v>
      </c>
      <c r="L711" s="6">
        <v>0.25</v>
      </c>
    </row>
    <row r="712" spans="1:12">
      <c r="A712" s="1" t="s">
        <v>25</v>
      </c>
      <c r="B712" s="1">
        <v>1128299</v>
      </c>
      <c r="C712" s="2">
        <v>44503</v>
      </c>
      <c r="D712" s="1" t="s">
        <v>26</v>
      </c>
      <c r="E712" s="1" t="s">
        <v>41</v>
      </c>
      <c r="F712" s="1" t="s">
        <v>42</v>
      </c>
      <c r="G712" s="1" t="s">
        <v>17</v>
      </c>
      <c r="H712" s="3">
        <v>0.60000000000000009</v>
      </c>
      <c r="I712" s="4">
        <v>4750</v>
      </c>
      <c r="J712" s="5">
        <f t="shared" si="4"/>
        <v>2850.0000000000005</v>
      </c>
      <c r="K712" s="5">
        <f t="shared" si="5"/>
        <v>712.50000000000011</v>
      </c>
      <c r="L712" s="6">
        <v>0.25</v>
      </c>
    </row>
    <row r="713" spans="1:12">
      <c r="A713" s="1" t="s">
        <v>25</v>
      </c>
      <c r="B713" s="1">
        <v>1128299</v>
      </c>
      <c r="C713" s="2">
        <v>44503</v>
      </c>
      <c r="D713" s="1" t="s">
        <v>26</v>
      </c>
      <c r="E713" s="1" t="s">
        <v>41</v>
      </c>
      <c r="F713" s="1" t="s">
        <v>42</v>
      </c>
      <c r="G713" s="1" t="s">
        <v>18</v>
      </c>
      <c r="H713" s="3">
        <v>0.70000000000000018</v>
      </c>
      <c r="I713" s="4">
        <v>4500</v>
      </c>
      <c r="J713" s="5">
        <f t="shared" si="4"/>
        <v>3150.0000000000009</v>
      </c>
      <c r="K713" s="5">
        <f t="shared" si="5"/>
        <v>945.00000000000023</v>
      </c>
      <c r="L713" s="6">
        <v>0.3</v>
      </c>
    </row>
    <row r="714" spans="1:12">
      <c r="A714" s="1" t="s">
        <v>25</v>
      </c>
      <c r="B714" s="1">
        <v>1128299</v>
      </c>
      <c r="C714" s="2">
        <v>44503</v>
      </c>
      <c r="D714" s="1" t="s">
        <v>26</v>
      </c>
      <c r="E714" s="1" t="s">
        <v>41</v>
      </c>
      <c r="F714" s="1" t="s">
        <v>42</v>
      </c>
      <c r="G714" s="1" t="s">
        <v>19</v>
      </c>
      <c r="H714" s="3">
        <v>0.90000000000000013</v>
      </c>
      <c r="I714" s="4">
        <v>4250</v>
      </c>
      <c r="J714" s="5">
        <f t="shared" si="4"/>
        <v>3825.0000000000005</v>
      </c>
      <c r="K714" s="5">
        <f t="shared" si="5"/>
        <v>956.25000000000011</v>
      </c>
      <c r="L714" s="6">
        <v>0.25</v>
      </c>
    </row>
    <row r="715" spans="1:12">
      <c r="A715" s="1" t="s">
        <v>25</v>
      </c>
      <c r="B715" s="1">
        <v>1128299</v>
      </c>
      <c r="C715" s="2">
        <v>44503</v>
      </c>
      <c r="D715" s="1" t="s">
        <v>26</v>
      </c>
      <c r="E715" s="1" t="s">
        <v>41</v>
      </c>
      <c r="F715" s="1" t="s">
        <v>42</v>
      </c>
      <c r="G715" s="1" t="s">
        <v>20</v>
      </c>
      <c r="H715" s="3">
        <v>0.95000000000000018</v>
      </c>
      <c r="I715" s="4">
        <v>5500</v>
      </c>
      <c r="J715" s="5">
        <f t="shared" si="4"/>
        <v>5225.0000000000009</v>
      </c>
      <c r="K715" s="5">
        <f t="shared" si="5"/>
        <v>1045.0000000000002</v>
      </c>
      <c r="L715" s="6">
        <v>0.2</v>
      </c>
    </row>
    <row r="716" spans="1:12">
      <c r="A716" s="1" t="s">
        <v>25</v>
      </c>
      <c r="B716" s="1">
        <v>1128299</v>
      </c>
      <c r="C716" s="2">
        <v>44532</v>
      </c>
      <c r="D716" s="1" t="s">
        <v>26</v>
      </c>
      <c r="E716" s="1" t="s">
        <v>41</v>
      </c>
      <c r="F716" s="1" t="s">
        <v>42</v>
      </c>
      <c r="G716" s="1" t="s">
        <v>15</v>
      </c>
      <c r="H716" s="3">
        <v>0.80000000000000016</v>
      </c>
      <c r="I716" s="4">
        <v>7500</v>
      </c>
      <c r="J716" s="5">
        <f t="shared" si="4"/>
        <v>6000.0000000000009</v>
      </c>
      <c r="K716" s="5">
        <f t="shared" si="5"/>
        <v>1800.0000000000002</v>
      </c>
      <c r="L716" s="6">
        <v>0.3</v>
      </c>
    </row>
    <row r="717" spans="1:12">
      <c r="A717" s="1" t="s">
        <v>25</v>
      </c>
      <c r="B717" s="1">
        <v>1128299</v>
      </c>
      <c r="C717" s="2">
        <v>44532</v>
      </c>
      <c r="D717" s="1" t="s">
        <v>26</v>
      </c>
      <c r="E717" s="1" t="s">
        <v>41</v>
      </c>
      <c r="F717" s="1" t="s">
        <v>42</v>
      </c>
      <c r="G717" s="1" t="s">
        <v>16</v>
      </c>
      <c r="H717" s="3">
        <v>0.8500000000000002</v>
      </c>
      <c r="I717" s="4">
        <v>7500</v>
      </c>
      <c r="J717" s="5">
        <f t="shared" si="4"/>
        <v>6375.0000000000018</v>
      </c>
      <c r="K717" s="5">
        <f t="shared" si="5"/>
        <v>1593.7500000000005</v>
      </c>
      <c r="L717" s="6">
        <v>0.25</v>
      </c>
    </row>
    <row r="718" spans="1:12">
      <c r="A718" s="1" t="s">
        <v>25</v>
      </c>
      <c r="B718" s="1">
        <v>1128299</v>
      </c>
      <c r="C718" s="2">
        <v>44532</v>
      </c>
      <c r="D718" s="1" t="s">
        <v>26</v>
      </c>
      <c r="E718" s="1" t="s">
        <v>41</v>
      </c>
      <c r="F718" s="1" t="s">
        <v>42</v>
      </c>
      <c r="G718" s="1" t="s">
        <v>17</v>
      </c>
      <c r="H718" s="3">
        <v>0.80000000000000016</v>
      </c>
      <c r="I718" s="4">
        <v>5500</v>
      </c>
      <c r="J718" s="5">
        <f t="shared" si="4"/>
        <v>4400.0000000000009</v>
      </c>
      <c r="K718" s="5">
        <f t="shared" si="5"/>
        <v>1100.0000000000002</v>
      </c>
      <c r="L718" s="6">
        <v>0.25</v>
      </c>
    </row>
    <row r="719" spans="1:12">
      <c r="A719" s="1" t="s">
        <v>25</v>
      </c>
      <c r="B719" s="1">
        <v>1128299</v>
      </c>
      <c r="C719" s="2">
        <v>44532</v>
      </c>
      <c r="D719" s="1" t="s">
        <v>26</v>
      </c>
      <c r="E719" s="1" t="s">
        <v>41</v>
      </c>
      <c r="F719" s="1" t="s">
        <v>42</v>
      </c>
      <c r="G719" s="1" t="s">
        <v>18</v>
      </c>
      <c r="H719" s="3">
        <v>0.80000000000000016</v>
      </c>
      <c r="I719" s="4">
        <v>5500</v>
      </c>
      <c r="J719" s="5">
        <f t="shared" si="4"/>
        <v>4400.0000000000009</v>
      </c>
      <c r="K719" s="5">
        <f t="shared" si="5"/>
        <v>1320.0000000000002</v>
      </c>
      <c r="L719" s="6">
        <v>0.3</v>
      </c>
    </row>
    <row r="720" spans="1:12">
      <c r="A720" s="1" t="s">
        <v>25</v>
      </c>
      <c r="B720" s="1">
        <v>1128299</v>
      </c>
      <c r="C720" s="2">
        <v>44532</v>
      </c>
      <c r="D720" s="1" t="s">
        <v>26</v>
      </c>
      <c r="E720" s="1" t="s">
        <v>41</v>
      </c>
      <c r="F720" s="1" t="s">
        <v>42</v>
      </c>
      <c r="G720" s="1" t="s">
        <v>19</v>
      </c>
      <c r="H720" s="3">
        <v>0.90000000000000013</v>
      </c>
      <c r="I720" s="4">
        <v>4750</v>
      </c>
      <c r="J720" s="5">
        <f t="shared" si="4"/>
        <v>4275.0000000000009</v>
      </c>
      <c r="K720" s="5">
        <f t="shared" si="5"/>
        <v>1068.7500000000002</v>
      </c>
      <c r="L720" s="6">
        <v>0.25</v>
      </c>
    </row>
    <row r="721" spans="1:12">
      <c r="A721" s="1" t="s">
        <v>25</v>
      </c>
      <c r="B721" s="1">
        <v>1128299</v>
      </c>
      <c r="C721" s="2">
        <v>44532</v>
      </c>
      <c r="D721" s="1" t="s">
        <v>26</v>
      </c>
      <c r="E721" s="1" t="s">
        <v>41</v>
      </c>
      <c r="F721" s="1" t="s">
        <v>42</v>
      </c>
      <c r="G721" s="1" t="s">
        <v>20</v>
      </c>
      <c r="H721" s="3">
        <v>0.95000000000000018</v>
      </c>
      <c r="I721" s="4">
        <v>5750</v>
      </c>
      <c r="J721" s="5">
        <f t="shared" si="4"/>
        <v>5462.5000000000009</v>
      </c>
      <c r="K721" s="5">
        <f t="shared" si="5"/>
        <v>1092.5000000000002</v>
      </c>
      <c r="L721" s="6">
        <v>0.2</v>
      </c>
    </row>
    <row r="722" spans="1:12">
      <c r="A722" s="1" t="s">
        <v>12</v>
      </c>
      <c r="B722" s="1">
        <v>1185732</v>
      </c>
      <c r="C722" s="2">
        <v>44208</v>
      </c>
      <c r="D722" s="1" t="s">
        <v>43</v>
      </c>
      <c r="E722" s="1" t="s">
        <v>44</v>
      </c>
      <c r="F722" s="1" t="s">
        <v>45</v>
      </c>
      <c r="G722" s="1" t="s">
        <v>15</v>
      </c>
      <c r="H722" s="3">
        <v>0.45</v>
      </c>
      <c r="I722" s="4">
        <v>10500</v>
      </c>
      <c r="J722" s="5">
        <f t="shared" si="4"/>
        <v>4725</v>
      </c>
      <c r="K722" s="5">
        <f t="shared" si="5"/>
        <v>2126.25</v>
      </c>
      <c r="L722" s="6">
        <v>0.45</v>
      </c>
    </row>
    <row r="723" spans="1:12">
      <c r="A723" s="1" t="s">
        <v>12</v>
      </c>
      <c r="B723" s="1">
        <v>1185732</v>
      </c>
      <c r="C723" s="2">
        <v>44208</v>
      </c>
      <c r="D723" s="1" t="s">
        <v>43</v>
      </c>
      <c r="E723" s="1" t="s">
        <v>44</v>
      </c>
      <c r="F723" s="1" t="s">
        <v>45</v>
      </c>
      <c r="G723" s="1" t="s">
        <v>16</v>
      </c>
      <c r="H723" s="3">
        <v>0.45</v>
      </c>
      <c r="I723" s="4">
        <v>8500</v>
      </c>
      <c r="J723" s="5">
        <f t="shared" si="4"/>
        <v>3825</v>
      </c>
      <c r="K723" s="5">
        <f t="shared" si="5"/>
        <v>1338.75</v>
      </c>
      <c r="L723" s="6">
        <v>0.35</v>
      </c>
    </row>
    <row r="724" spans="1:12">
      <c r="A724" s="1" t="s">
        <v>12</v>
      </c>
      <c r="B724" s="1">
        <v>1185732</v>
      </c>
      <c r="C724" s="2">
        <v>44208</v>
      </c>
      <c r="D724" s="1" t="s">
        <v>43</v>
      </c>
      <c r="E724" s="1" t="s">
        <v>44</v>
      </c>
      <c r="F724" s="1" t="s">
        <v>45</v>
      </c>
      <c r="G724" s="1" t="s">
        <v>17</v>
      </c>
      <c r="H724" s="3">
        <v>0.35000000000000003</v>
      </c>
      <c r="I724" s="4">
        <v>8500</v>
      </c>
      <c r="J724" s="5">
        <f t="shared" si="4"/>
        <v>2975.0000000000005</v>
      </c>
      <c r="K724" s="5">
        <f t="shared" si="5"/>
        <v>743.75000000000011</v>
      </c>
      <c r="L724" s="6">
        <v>0.25</v>
      </c>
    </row>
    <row r="725" spans="1:12">
      <c r="A725" s="1" t="s">
        <v>12</v>
      </c>
      <c r="B725" s="1">
        <v>1185732</v>
      </c>
      <c r="C725" s="2">
        <v>44208</v>
      </c>
      <c r="D725" s="1" t="s">
        <v>43</v>
      </c>
      <c r="E725" s="1" t="s">
        <v>44</v>
      </c>
      <c r="F725" s="1" t="s">
        <v>45</v>
      </c>
      <c r="G725" s="1" t="s">
        <v>18</v>
      </c>
      <c r="H725" s="3">
        <v>0.39999999999999997</v>
      </c>
      <c r="I725" s="4">
        <v>7000</v>
      </c>
      <c r="J725" s="5">
        <f t="shared" si="4"/>
        <v>2799.9999999999995</v>
      </c>
      <c r="K725" s="5">
        <f t="shared" si="5"/>
        <v>839.99999999999989</v>
      </c>
      <c r="L725" s="6">
        <v>0.3</v>
      </c>
    </row>
    <row r="726" spans="1:12">
      <c r="A726" s="1" t="s">
        <v>12</v>
      </c>
      <c r="B726" s="1">
        <v>1185732</v>
      </c>
      <c r="C726" s="2">
        <v>44208</v>
      </c>
      <c r="D726" s="1" t="s">
        <v>43</v>
      </c>
      <c r="E726" s="1" t="s">
        <v>44</v>
      </c>
      <c r="F726" s="1" t="s">
        <v>45</v>
      </c>
      <c r="G726" s="1" t="s">
        <v>19</v>
      </c>
      <c r="H726" s="3">
        <v>0.55000000000000004</v>
      </c>
      <c r="I726" s="4">
        <v>7500</v>
      </c>
      <c r="J726" s="5">
        <f t="shared" si="4"/>
        <v>4125</v>
      </c>
      <c r="K726" s="5">
        <f t="shared" si="5"/>
        <v>1443.75</v>
      </c>
      <c r="L726" s="6">
        <v>0.35</v>
      </c>
    </row>
    <row r="727" spans="1:12">
      <c r="A727" s="1" t="s">
        <v>12</v>
      </c>
      <c r="B727" s="1">
        <v>1185732</v>
      </c>
      <c r="C727" s="2">
        <v>44208</v>
      </c>
      <c r="D727" s="1" t="s">
        <v>43</v>
      </c>
      <c r="E727" s="1" t="s">
        <v>44</v>
      </c>
      <c r="F727" s="1" t="s">
        <v>45</v>
      </c>
      <c r="G727" s="1" t="s">
        <v>20</v>
      </c>
      <c r="H727" s="3">
        <v>0.45</v>
      </c>
      <c r="I727" s="4">
        <v>8500</v>
      </c>
      <c r="J727" s="5">
        <f t="shared" si="4"/>
        <v>3825</v>
      </c>
      <c r="K727" s="5">
        <f t="shared" si="5"/>
        <v>1912.5</v>
      </c>
      <c r="L727" s="6">
        <v>0.5</v>
      </c>
    </row>
    <row r="728" spans="1:12">
      <c r="A728" s="1" t="s">
        <v>12</v>
      </c>
      <c r="B728" s="1">
        <v>1185732</v>
      </c>
      <c r="C728" s="2">
        <v>44237</v>
      </c>
      <c r="D728" s="1" t="s">
        <v>43</v>
      </c>
      <c r="E728" s="1" t="s">
        <v>44</v>
      </c>
      <c r="F728" s="1" t="s">
        <v>45</v>
      </c>
      <c r="G728" s="1" t="s">
        <v>15</v>
      </c>
      <c r="H728" s="3">
        <v>0.45</v>
      </c>
      <c r="I728" s="4">
        <v>11000</v>
      </c>
      <c r="J728" s="5">
        <f t="shared" si="4"/>
        <v>4950</v>
      </c>
      <c r="K728" s="5">
        <f t="shared" si="5"/>
        <v>2227.5</v>
      </c>
      <c r="L728" s="6">
        <v>0.45</v>
      </c>
    </row>
    <row r="729" spans="1:12">
      <c r="A729" s="1" t="s">
        <v>12</v>
      </c>
      <c r="B729" s="1">
        <v>1185732</v>
      </c>
      <c r="C729" s="2">
        <v>44237</v>
      </c>
      <c r="D729" s="1" t="s">
        <v>43</v>
      </c>
      <c r="E729" s="1" t="s">
        <v>44</v>
      </c>
      <c r="F729" s="1" t="s">
        <v>45</v>
      </c>
      <c r="G729" s="1" t="s">
        <v>16</v>
      </c>
      <c r="H729" s="3">
        <v>0.45</v>
      </c>
      <c r="I729" s="4">
        <v>7500</v>
      </c>
      <c r="J729" s="5">
        <f t="shared" si="4"/>
        <v>3375</v>
      </c>
      <c r="K729" s="5">
        <f t="shared" si="5"/>
        <v>1181.25</v>
      </c>
      <c r="L729" s="6">
        <v>0.35</v>
      </c>
    </row>
    <row r="730" spans="1:12">
      <c r="A730" s="1" t="s">
        <v>12</v>
      </c>
      <c r="B730" s="1">
        <v>1185732</v>
      </c>
      <c r="C730" s="2">
        <v>44237</v>
      </c>
      <c r="D730" s="1" t="s">
        <v>43</v>
      </c>
      <c r="E730" s="1" t="s">
        <v>44</v>
      </c>
      <c r="F730" s="1" t="s">
        <v>45</v>
      </c>
      <c r="G730" s="1" t="s">
        <v>17</v>
      </c>
      <c r="H730" s="3">
        <v>0.35000000000000003</v>
      </c>
      <c r="I730" s="4">
        <v>8000</v>
      </c>
      <c r="J730" s="5">
        <f t="shared" si="4"/>
        <v>2800.0000000000005</v>
      </c>
      <c r="K730" s="5">
        <f t="shared" si="5"/>
        <v>700.00000000000011</v>
      </c>
      <c r="L730" s="6">
        <v>0.25</v>
      </c>
    </row>
    <row r="731" spans="1:12">
      <c r="A731" s="1" t="s">
        <v>12</v>
      </c>
      <c r="B731" s="1">
        <v>1185732</v>
      </c>
      <c r="C731" s="2">
        <v>44237</v>
      </c>
      <c r="D731" s="1" t="s">
        <v>43</v>
      </c>
      <c r="E731" s="1" t="s">
        <v>44</v>
      </c>
      <c r="F731" s="1" t="s">
        <v>45</v>
      </c>
      <c r="G731" s="1" t="s">
        <v>18</v>
      </c>
      <c r="H731" s="3">
        <v>0.39999999999999997</v>
      </c>
      <c r="I731" s="4">
        <v>6750</v>
      </c>
      <c r="J731" s="5">
        <f t="shared" si="4"/>
        <v>2700</v>
      </c>
      <c r="K731" s="5">
        <f t="shared" si="5"/>
        <v>810</v>
      </c>
      <c r="L731" s="6">
        <v>0.3</v>
      </c>
    </row>
    <row r="732" spans="1:12">
      <c r="A732" s="1" t="s">
        <v>12</v>
      </c>
      <c r="B732" s="1">
        <v>1185732</v>
      </c>
      <c r="C732" s="2">
        <v>44237</v>
      </c>
      <c r="D732" s="1" t="s">
        <v>43</v>
      </c>
      <c r="E732" s="1" t="s">
        <v>44</v>
      </c>
      <c r="F732" s="1" t="s">
        <v>45</v>
      </c>
      <c r="G732" s="1" t="s">
        <v>19</v>
      </c>
      <c r="H732" s="3">
        <v>0.55000000000000004</v>
      </c>
      <c r="I732" s="4">
        <v>7500</v>
      </c>
      <c r="J732" s="5">
        <f t="shared" si="4"/>
        <v>4125</v>
      </c>
      <c r="K732" s="5">
        <f t="shared" si="5"/>
        <v>1443.75</v>
      </c>
      <c r="L732" s="6">
        <v>0.35</v>
      </c>
    </row>
    <row r="733" spans="1:12">
      <c r="A733" s="1" t="s">
        <v>12</v>
      </c>
      <c r="B733" s="1">
        <v>1185732</v>
      </c>
      <c r="C733" s="2">
        <v>44237</v>
      </c>
      <c r="D733" s="1" t="s">
        <v>43</v>
      </c>
      <c r="E733" s="1" t="s">
        <v>44</v>
      </c>
      <c r="F733" s="1" t="s">
        <v>45</v>
      </c>
      <c r="G733" s="1" t="s">
        <v>20</v>
      </c>
      <c r="H733" s="3">
        <v>0.45</v>
      </c>
      <c r="I733" s="4">
        <v>8500</v>
      </c>
      <c r="J733" s="5">
        <f t="shared" si="4"/>
        <v>3825</v>
      </c>
      <c r="K733" s="5">
        <f t="shared" si="5"/>
        <v>1912.5</v>
      </c>
      <c r="L733" s="6">
        <v>0.5</v>
      </c>
    </row>
    <row r="734" spans="1:12">
      <c r="A734" s="1" t="s">
        <v>12</v>
      </c>
      <c r="B734" s="1">
        <v>1185732</v>
      </c>
      <c r="C734" s="2">
        <v>44263</v>
      </c>
      <c r="D734" s="1" t="s">
        <v>43</v>
      </c>
      <c r="E734" s="1" t="s">
        <v>44</v>
      </c>
      <c r="F734" s="1" t="s">
        <v>45</v>
      </c>
      <c r="G734" s="1" t="s">
        <v>15</v>
      </c>
      <c r="H734" s="3">
        <v>0.45</v>
      </c>
      <c r="I734" s="4">
        <v>10700</v>
      </c>
      <c r="J734" s="5">
        <f t="shared" si="4"/>
        <v>4815</v>
      </c>
      <c r="K734" s="5">
        <f t="shared" si="5"/>
        <v>2166.75</v>
      </c>
      <c r="L734" s="6">
        <v>0.45</v>
      </c>
    </row>
    <row r="735" spans="1:12">
      <c r="A735" s="1" t="s">
        <v>12</v>
      </c>
      <c r="B735" s="1">
        <v>1185732</v>
      </c>
      <c r="C735" s="2">
        <v>44263</v>
      </c>
      <c r="D735" s="1" t="s">
        <v>43</v>
      </c>
      <c r="E735" s="1" t="s">
        <v>44</v>
      </c>
      <c r="F735" s="1" t="s">
        <v>45</v>
      </c>
      <c r="G735" s="1" t="s">
        <v>16</v>
      </c>
      <c r="H735" s="3">
        <v>0.45</v>
      </c>
      <c r="I735" s="4">
        <v>7500</v>
      </c>
      <c r="J735" s="5">
        <f t="shared" si="4"/>
        <v>3375</v>
      </c>
      <c r="K735" s="5">
        <f t="shared" si="5"/>
        <v>1181.25</v>
      </c>
      <c r="L735" s="6">
        <v>0.35</v>
      </c>
    </row>
    <row r="736" spans="1:12">
      <c r="A736" s="1" t="s">
        <v>12</v>
      </c>
      <c r="B736" s="1">
        <v>1185732</v>
      </c>
      <c r="C736" s="2">
        <v>44263</v>
      </c>
      <c r="D736" s="1" t="s">
        <v>43</v>
      </c>
      <c r="E736" s="1" t="s">
        <v>44</v>
      </c>
      <c r="F736" s="1" t="s">
        <v>45</v>
      </c>
      <c r="G736" s="1" t="s">
        <v>17</v>
      </c>
      <c r="H736" s="3">
        <v>0.35000000000000003</v>
      </c>
      <c r="I736" s="4">
        <v>7750</v>
      </c>
      <c r="J736" s="5">
        <f t="shared" si="4"/>
        <v>2712.5000000000005</v>
      </c>
      <c r="K736" s="5">
        <f t="shared" si="5"/>
        <v>678.12500000000011</v>
      </c>
      <c r="L736" s="6">
        <v>0.25</v>
      </c>
    </row>
    <row r="737" spans="1:12">
      <c r="A737" s="1" t="s">
        <v>12</v>
      </c>
      <c r="B737" s="1">
        <v>1185732</v>
      </c>
      <c r="C737" s="2">
        <v>44263</v>
      </c>
      <c r="D737" s="1" t="s">
        <v>43</v>
      </c>
      <c r="E737" s="1" t="s">
        <v>44</v>
      </c>
      <c r="F737" s="1" t="s">
        <v>45</v>
      </c>
      <c r="G737" s="1" t="s">
        <v>18</v>
      </c>
      <c r="H737" s="3">
        <v>0.39999999999999997</v>
      </c>
      <c r="I737" s="4">
        <v>6250</v>
      </c>
      <c r="J737" s="5">
        <f t="shared" si="4"/>
        <v>2500</v>
      </c>
      <c r="K737" s="5">
        <f t="shared" si="5"/>
        <v>750</v>
      </c>
      <c r="L737" s="6">
        <v>0.3</v>
      </c>
    </row>
    <row r="738" spans="1:12">
      <c r="A738" s="1" t="s">
        <v>12</v>
      </c>
      <c r="B738" s="1">
        <v>1185732</v>
      </c>
      <c r="C738" s="2">
        <v>44263</v>
      </c>
      <c r="D738" s="1" t="s">
        <v>43</v>
      </c>
      <c r="E738" s="1" t="s">
        <v>44</v>
      </c>
      <c r="F738" s="1" t="s">
        <v>45</v>
      </c>
      <c r="G738" s="1" t="s">
        <v>19</v>
      </c>
      <c r="H738" s="3">
        <v>0.55000000000000004</v>
      </c>
      <c r="I738" s="4">
        <v>6750</v>
      </c>
      <c r="J738" s="5">
        <f t="shared" si="4"/>
        <v>3712.5000000000005</v>
      </c>
      <c r="K738" s="5">
        <f t="shared" si="5"/>
        <v>1299.375</v>
      </c>
      <c r="L738" s="6">
        <v>0.35</v>
      </c>
    </row>
    <row r="739" spans="1:12">
      <c r="A739" s="1" t="s">
        <v>12</v>
      </c>
      <c r="B739" s="1">
        <v>1185732</v>
      </c>
      <c r="C739" s="2">
        <v>44263</v>
      </c>
      <c r="D739" s="1" t="s">
        <v>43</v>
      </c>
      <c r="E739" s="1" t="s">
        <v>44</v>
      </c>
      <c r="F739" s="1" t="s">
        <v>45</v>
      </c>
      <c r="G739" s="1" t="s">
        <v>20</v>
      </c>
      <c r="H739" s="3">
        <v>0.45</v>
      </c>
      <c r="I739" s="4">
        <v>7750</v>
      </c>
      <c r="J739" s="5">
        <f t="shared" si="4"/>
        <v>3487.5</v>
      </c>
      <c r="K739" s="5">
        <f t="shared" si="5"/>
        <v>1743.75</v>
      </c>
      <c r="L739" s="6">
        <v>0.5</v>
      </c>
    </row>
    <row r="740" spans="1:12">
      <c r="A740" s="1" t="s">
        <v>12</v>
      </c>
      <c r="B740" s="1">
        <v>1185732</v>
      </c>
      <c r="C740" s="2">
        <v>44295</v>
      </c>
      <c r="D740" s="1" t="s">
        <v>43</v>
      </c>
      <c r="E740" s="1" t="s">
        <v>44</v>
      </c>
      <c r="F740" s="1" t="s">
        <v>45</v>
      </c>
      <c r="G740" s="1" t="s">
        <v>15</v>
      </c>
      <c r="H740" s="3">
        <v>0.45</v>
      </c>
      <c r="I740" s="4">
        <v>10250</v>
      </c>
      <c r="J740" s="5">
        <f t="shared" si="4"/>
        <v>4612.5</v>
      </c>
      <c r="K740" s="5">
        <f t="shared" si="5"/>
        <v>2075.625</v>
      </c>
      <c r="L740" s="6">
        <v>0.45</v>
      </c>
    </row>
    <row r="741" spans="1:12">
      <c r="A741" s="1" t="s">
        <v>12</v>
      </c>
      <c r="B741" s="1">
        <v>1185732</v>
      </c>
      <c r="C741" s="2">
        <v>44295</v>
      </c>
      <c r="D741" s="1" t="s">
        <v>43</v>
      </c>
      <c r="E741" s="1" t="s">
        <v>44</v>
      </c>
      <c r="F741" s="1" t="s">
        <v>45</v>
      </c>
      <c r="G741" s="1" t="s">
        <v>16</v>
      </c>
      <c r="H741" s="3">
        <v>0.45</v>
      </c>
      <c r="I741" s="4">
        <v>7250</v>
      </c>
      <c r="J741" s="5">
        <f t="shared" si="4"/>
        <v>3262.5</v>
      </c>
      <c r="K741" s="5">
        <f t="shared" si="5"/>
        <v>1141.875</v>
      </c>
      <c r="L741" s="6">
        <v>0.35</v>
      </c>
    </row>
    <row r="742" spans="1:12">
      <c r="A742" s="1" t="s">
        <v>12</v>
      </c>
      <c r="B742" s="1">
        <v>1185732</v>
      </c>
      <c r="C742" s="2">
        <v>44295</v>
      </c>
      <c r="D742" s="1" t="s">
        <v>43</v>
      </c>
      <c r="E742" s="1" t="s">
        <v>44</v>
      </c>
      <c r="F742" s="1" t="s">
        <v>45</v>
      </c>
      <c r="G742" s="1" t="s">
        <v>17</v>
      </c>
      <c r="H742" s="3">
        <v>0.35000000000000003</v>
      </c>
      <c r="I742" s="4">
        <v>7250</v>
      </c>
      <c r="J742" s="5">
        <f t="shared" si="4"/>
        <v>2537.5000000000005</v>
      </c>
      <c r="K742" s="5">
        <f t="shared" si="5"/>
        <v>634.37500000000011</v>
      </c>
      <c r="L742" s="6">
        <v>0.25</v>
      </c>
    </row>
    <row r="743" spans="1:12">
      <c r="A743" s="1" t="s">
        <v>12</v>
      </c>
      <c r="B743" s="1">
        <v>1185732</v>
      </c>
      <c r="C743" s="2">
        <v>44295</v>
      </c>
      <c r="D743" s="1" t="s">
        <v>43</v>
      </c>
      <c r="E743" s="1" t="s">
        <v>44</v>
      </c>
      <c r="F743" s="1" t="s">
        <v>45</v>
      </c>
      <c r="G743" s="1" t="s">
        <v>18</v>
      </c>
      <c r="H743" s="3">
        <v>0.39999999999999997</v>
      </c>
      <c r="I743" s="4">
        <v>6500</v>
      </c>
      <c r="J743" s="5">
        <f t="shared" si="4"/>
        <v>2600</v>
      </c>
      <c r="K743" s="5">
        <f t="shared" si="5"/>
        <v>780</v>
      </c>
      <c r="L743" s="6">
        <v>0.3</v>
      </c>
    </row>
    <row r="744" spans="1:12">
      <c r="A744" s="1" t="s">
        <v>12</v>
      </c>
      <c r="B744" s="1">
        <v>1185732</v>
      </c>
      <c r="C744" s="2">
        <v>44295</v>
      </c>
      <c r="D744" s="1" t="s">
        <v>43</v>
      </c>
      <c r="E744" s="1" t="s">
        <v>44</v>
      </c>
      <c r="F744" s="1" t="s">
        <v>45</v>
      </c>
      <c r="G744" s="1" t="s">
        <v>19</v>
      </c>
      <c r="H744" s="3">
        <v>0.55000000000000004</v>
      </c>
      <c r="I744" s="4">
        <v>6750</v>
      </c>
      <c r="J744" s="5">
        <f t="shared" si="4"/>
        <v>3712.5000000000005</v>
      </c>
      <c r="K744" s="5">
        <f t="shared" si="5"/>
        <v>1299.375</v>
      </c>
      <c r="L744" s="6">
        <v>0.35</v>
      </c>
    </row>
    <row r="745" spans="1:12">
      <c r="A745" s="1" t="s">
        <v>12</v>
      </c>
      <c r="B745" s="1">
        <v>1185732</v>
      </c>
      <c r="C745" s="2">
        <v>44295</v>
      </c>
      <c r="D745" s="1" t="s">
        <v>43</v>
      </c>
      <c r="E745" s="1" t="s">
        <v>44</v>
      </c>
      <c r="F745" s="1" t="s">
        <v>45</v>
      </c>
      <c r="G745" s="1" t="s">
        <v>20</v>
      </c>
      <c r="H745" s="3">
        <v>0.45</v>
      </c>
      <c r="I745" s="4">
        <v>8000</v>
      </c>
      <c r="J745" s="5">
        <f t="shared" si="4"/>
        <v>3600</v>
      </c>
      <c r="K745" s="5">
        <f t="shared" si="5"/>
        <v>1800</v>
      </c>
      <c r="L745" s="6">
        <v>0.5</v>
      </c>
    </row>
    <row r="746" spans="1:12">
      <c r="A746" s="1" t="s">
        <v>12</v>
      </c>
      <c r="B746" s="1">
        <v>1185732</v>
      </c>
      <c r="C746" s="2">
        <v>44324</v>
      </c>
      <c r="D746" s="1" t="s">
        <v>43</v>
      </c>
      <c r="E746" s="1" t="s">
        <v>44</v>
      </c>
      <c r="F746" s="1" t="s">
        <v>45</v>
      </c>
      <c r="G746" s="1" t="s">
        <v>15</v>
      </c>
      <c r="H746" s="3">
        <v>0.55000000000000004</v>
      </c>
      <c r="I746" s="4">
        <v>10700</v>
      </c>
      <c r="J746" s="5">
        <f t="shared" si="4"/>
        <v>5885.0000000000009</v>
      </c>
      <c r="K746" s="5">
        <f t="shared" si="5"/>
        <v>2648.2500000000005</v>
      </c>
      <c r="L746" s="6">
        <v>0.45</v>
      </c>
    </row>
    <row r="747" spans="1:12">
      <c r="A747" s="1" t="s">
        <v>12</v>
      </c>
      <c r="B747" s="1">
        <v>1185732</v>
      </c>
      <c r="C747" s="2">
        <v>44324</v>
      </c>
      <c r="D747" s="1" t="s">
        <v>43</v>
      </c>
      <c r="E747" s="1" t="s">
        <v>44</v>
      </c>
      <c r="F747" s="1" t="s">
        <v>45</v>
      </c>
      <c r="G747" s="1" t="s">
        <v>16</v>
      </c>
      <c r="H747" s="3">
        <v>0.55000000000000004</v>
      </c>
      <c r="I747" s="4">
        <v>7750</v>
      </c>
      <c r="J747" s="5">
        <f t="shared" si="4"/>
        <v>4262.5</v>
      </c>
      <c r="K747" s="5">
        <f t="shared" si="5"/>
        <v>1491.875</v>
      </c>
      <c r="L747" s="6">
        <v>0.35</v>
      </c>
    </row>
    <row r="748" spans="1:12">
      <c r="A748" s="1" t="s">
        <v>12</v>
      </c>
      <c r="B748" s="1">
        <v>1185732</v>
      </c>
      <c r="C748" s="2">
        <v>44324</v>
      </c>
      <c r="D748" s="1" t="s">
        <v>43</v>
      </c>
      <c r="E748" s="1" t="s">
        <v>44</v>
      </c>
      <c r="F748" s="1" t="s">
        <v>45</v>
      </c>
      <c r="G748" s="1" t="s">
        <v>17</v>
      </c>
      <c r="H748" s="3">
        <v>0.5</v>
      </c>
      <c r="I748" s="4">
        <v>7500</v>
      </c>
      <c r="J748" s="5">
        <f t="shared" si="4"/>
        <v>3750</v>
      </c>
      <c r="K748" s="5">
        <f t="shared" si="5"/>
        <v>937.5</v>
      </c>
      <c r="L748" s="6">
        <v>0.25</v>
      </c>
    </row>
    <row r="749" spans="1:12">
      <c r="A749" s="1" t="s">
        <v>12</v>
      </c>
      <c r="B749" s="1">
        <v>1185732</v>
      </c>
      <c r="C749" s="2">
        <v>44324</v>
      </c>
      <c r="D749" s="1" t="s">
        <v>43</v>
      </c>
      <c r="E749" s="1" t="s">
        <v>44</v>
      </c>
      <c r="F749" s="1" t="s">
        <v>45</v>
      </c>
      <c r="G749" s="1" t="s">
        <v>18</v>
      </c>
      <c r="H749" s="3">
        <v>0.5</v>
      </c>
      <c r="I749" s="4">
        <v>7000</v>
      </c>
      <c r="J749" s="5">
        <f t="shared" si="4"/>
        <v>3500</v>
      </c>
      <c r="K749" s="5">
        <f t="shared" si="5"/>
        <v>1050</v>
      </c>
      <c r="L749" s="6">
        <v>0.3</v>
      </c>
    </row>
    <row r="750" spans="1:12">
      <c r="A750" s="1" t="s">
        <v>12</v>
      </c>
      <c r="B750" s="1">
        <v>1185732</v>
      </c>
      <c r="C750" s="2">
        <v>44324</v>
      </c>
      <c r="D750" s="1" t="s">
        <v>43</v>
      </c>
      <c r="E750" s="1" t="s">
        <v>44</v>
      </c>
      <c r="F750" s="1" t="s">
        <v>45</v>
      </c>
      <c r="G750" s="1" t="s">
        <v>19</v>
      </c>
      <c r="H750" s="3">
        <v>0.6</v>
      </c>
      <c r="I750" s="4">
        <v>7250</v>
      </c>
      <c r="J750" s="5">
        <f t="shared" si="4"/>
        <v>4350</v>
      </c>
      <c r="K750" s="5">
        <f t="shared" si="5"/>
        <v>1522.5</v>
      </c>
      <c r="L750" s="6">
        <v>0.35</v>
      </c>
    </row>
    <row r="751" spans="1:12">
      <c r="A751" s="1" t="s">
        <v>12</v>
      </c>
      <c r="B751" s="1">
        <v>1185732</v>
      </c>
      <c r="C751" s="2">
        <v>44324</v>
      </c>
      <c r="D751" s="1" t="s">
        <v>43</v>
      </c>
      <c r="E751" s="1" t="s">
        <v>44</v>
      </c>
      <c r="F751" s="1" t="s">
        <v>45</v>
      </c>
      <c r="G751" s="1" t="s">
        <v>20</v>
      </c>
      <c r="H751" s="3">
        <v>0.65</v>
      </c>
      <c r="I751" s="4">
        <v>8250</v>
      </c>
      <c r="J751" s="5">
        <f t="shared" si="4"/>
        <v>5362.5</v>
      </c>
      <c r="K751" s="5">
        <f t="shared" si="5"/>
        <v>2681.25</v>
      </c>
      <c r="L751" s="6">
        <v>0.5</v>
      </c>
    </row>
    <row r="752" spans="1:12">
      <c r="A752" s="1" t="s">
        <v>12</v>
      </c>
      <c r="B752" s="1">
        <v>1185732</v>
      </c>
      <c r="C752" s="2">
        <v>44357</v>
      </c>
      <c r="D752" s="1" t="s">
        <v>43</v>
      </c>
      <c r="E752" s="1" t="s">
        <v>44</v>
      </c>
      <c r="F752" s="1" t="s">
        <v>45</v>
      </c>
      <c r="G752" s="1" t="s">
        <v>15</v>
      </c>
      <c r="H752" s="3">
        <v>0.6</v>
      </c>
      <c r="I752" s="4">
        <v>10750</v>
      </c>
      <c r="J752" s="5">
        <f t="shared" si="4"/>
        <v>6450</v>
      </c>
      <c r="K752" s="5">
        <f t="shared" si="5"/>
        <v>2902.5</v>
      </c>
      <c r="L752" s="6">
        <v>0.45</v>
      </c>
    </row>
    <row r="753" spans="1:12">
      <c r="A753" s="1" t="s">
        <v>12</v>
      </c>
      <c r="B753" s="1">
        <v>1185732</v>
      </c>
      <c r="C753" s="2">
        <v>44357</v>
      </c>
      <c r="D753" s="1" t="s">
        <v>43</v>
      </c>
      <c r="E753" s="1" t="s">
        <v>44</v>
      </c>
      <c r="F753" s="1" t="s">
        <v>45</v>
      </c>
      <c r="G753" s="1" t="s">
        <v>16</v>
      </c>
      <c r="H753" s="3">
        <v>0.55000000000000004</v>
      </c>
      <c r="I753" s="4">
        <v>8250</v>
      </c>
      <c r="J753" s="5">
        <f t="shared" si="4"/>
        <v>4537.5</v>
      </c>
      <c r="K753" s="5">
        <f t="shared" si="5"/>
        <v>1588.125</v>
      </c>
      <c r="L753" s="6">
        <v>0.35</v>
      </c>
    </row>
    <row r="754" spans="1:12">
      <c r="A754" s="1" t="s">
        <v>12</v>
      </c>
      <c r="B754" s="1">
        <v>1185732</v>
      </c>
      <c r="C754" s="2">
        <v>44357</v>
      </c>
      <c r="D754" s="1" t="s">
        <v>43</v>
      </c>
      <c r="E754" s="1" t="s">
        <v>44</v>
      </c>
      <c r="F754" s="1" t="s">
        <v>45</v>
      </c>
      <c r="G754" s="1" t="s">
        <v>17</v>
      </c>
      <c r="H754" s="3">
        <v>0.5</v>
      </c>
      <c r="I754" s="4">
        <v>8000</v>
      </c>
      <c r="J754" s="5">
        <f t="shared" si="4"/>
        <v>4000</v>
      </c>
      <c r="K754" s="5">
        <f t="shared" si="5"/>
        <v>1000</v>
      </c>
      <c r="L754" s="6">
        <v>0.25</v>
      </c>
    </row>
    <row r="755" spans="1:12">
      <c r="A755" s="1" t="s">
        <v>12</v>
      </c>
      <c r="B755" s="1">
        <v>1185732</v>
      </c>
      <c r="C755" s="2">
        <v>44357</v>
      </c>
      <c r="D755" s="1" t="s">
        <v>43</v>
      </c>
      <c r="E755" s="1" t="s">
        <v>44</v>
      </c>
      <c r="F755" s="1" t="s">
        <v>45</v>
      </c>
      <c r="G755" s="1" t="s">
        <v>18</v>
      </c>
      <c r="H755" s="3">
        <v>0.5</v>
      </c>
      <c r="I755" s="4">
        <v>7750</v>
      </c>
      <c r="J755" s="5">
        <f t="shared" si="4"/>
        <v>3875</v>
      </c>
      <c r="K755" s="5">
        <f t="shared" si="5"/>
        <v>1162.5</v>
      </c>
      <c r="L755" s="6">
        <v>0.3</v>
      </c>
    </row>
    <row r="756" spans="1:12">
      <c r="A756" s="1" t="s">
        <v>12</v>
      </c>
      <c r="B756" s="1">
        <v>1185732</v>
      </c>
      <c r="C756" s="2">
        <v>44357</v>
      </c>
      <c r="D756" s="1" t="s">
        <v>43</v>
      </c>
      <c r="E756" s="1" t="s">
        <v>44</v>
      </c>
      <c r="F756" s="1" t="s">
        <v>45</v>
      </c>
      <c r="G756" s="1" t="s">
        <v>19</v>
      </c>
      <c r="H756" s="3">
        <v>0.65</v>
      </c>
      <c r="I756" s="4">
        <v>7750</v>
      </c>
      <c r="J756" s="5">
        <f t="shared" si="4"/>
        <v>5037.5</v>
      </c>
      <c r="K756" s="5">
        <f t="shared" si="5"/>
        <v>1763.125</v>
      </c>
      <c r="L756" s="6">
        <v>0.35</v>
      </c>
    </row>
    <row r="757" spans="1:12">
      <c r="A757" s="1" t="s">
        <v>12</v>
      </c>
      <c r="B757" s="1">
        <v>1185732</v>
      </c>
      <c r="C757" s="2">
        <v>44357</v>
      </c>
      <c r="D757" s="1" t="s">
        <v>43</v>
      </c>
      <c r="E757" s="1" t="s">
        <v>44</v>
      </c>
      <c r="F757" s="1" t="s">
        <v>45</v>
      </c>
      <c r="G757" s="1" t="s">
        <v>20</v>
      </c>
      <c r="H757" s="3">
        <v>0.70000000000000007</v>
      </c>
      <c r="I757" s="4">
        <v>9250</v>
      </c>
      <c r="J757" s="5">
        <f t="shared" si="4"/>
        <v>6475.0000000000009</v>
      </c>
      <c r="K757" s="5">
        <f t="shared" si="5"/>
        <v>3237.5000000000005</v>
      </c>
      <c r="L757" s="6">
        <v>0.5</v>
      </c>
    </row>
    <row r="758" spans="1:12">
      <c r="A758" s="1" t="s">
        <v>12</v>
      </c>
      <c r="B758" s="1">
        <v>1185732</v>
      </c>
      <c r="C758" s="2">
        <v>44385</v>
      </c>
      <c r="D758" s="1" t="s">
        <v>43</v>
      </c>
      <c r="E758" s="1" t="s">
        <v>44</v>
      </c>
      <c r="F758" s="1" t="s">
        <v>45</v>
      </c>
      <c r="G758" s="1" t="s">
        <v>15</v>
      </c>
      <c r="H758" s="3">
        <v>0.65</v>
      </c>
      <c r="I758" s="4">
        <v>11500</v>
      </c>
      <c r="J758" s="5">
        <f t="shared" si="4"/>
        <v>7475</v>
      </c>
      <c r="K758" s="5">
        <f t="shared" si="5"/>
        <v>3363.75</v>
      </c>
      <c r="L758" s="6">
        <v>0.45</v>
      </c>
    </row>
    <row r="759" spans="1:12">
      <c r="A759" s="1" t="s">
        <v>12</v>
      </c>
      <c r="B759" s="1">
        <v>1185732</v>
      </c>
      <c r="C759" s="2">
        <v>44385</v>
      </c>
      <c r="D759" s="1" t="s">
        <v>43</v>
      </c>
      <c r="E759" s="1" t="s">
        <v>44</v>
      </c>
      <c r="F759" s="1" t="s">
        <v>45</v>
      </c>
      <c r="G759" s="1" t="s">
        <v>16</v>
      </c>
      <c r="H759" s="3">
        <v>0.60000000000000009</v>
      </c>
      <c r="I759" s="4">
        <v>9000</v>
      </c>
      <c r="J759" s="5">
        <f t="shared" si="4"/>
        <v>5400.0000000000009</v>
      </c>
      <c r="K759" s="5">
        <f t="shared" si="5"/>
        <v>1890.0000000000002</v>
      </c>
      <c r="L759" s="6">
        <v>0.35</v>
      </c>
    </row>
    <row r="760" spans="1:12">
      <c r="A760" s="1" t="s">
        <v>12</v>
      </c>
      <c r="B760" s="1">
        <v>1185732</v>
      </c>
      <c r="C760" s="2">
        <v>44385</v>
      </c>
      <c r="D760" s="1" t="s">
        <v>43</v>
      </c>
      <c r="E760" s="1" t="s">
        <v>44</v>
      </c>
      <c r="F760" s="1" t="s">
        <v>45</v>
      </c>
      <c r="G760" s="1" t="s">
        <v>17</v>
      </c>
      <c r="H760" s="3">
        <v>0.55000000000000004</v>
      </c>
      <c r="I760" s="4">
        <v>8250</v>
      </c>
      <c r="J760" s="5">
        <f t="shared" si="4"/>
        <v>4537.5</v>
      </c>
      <c r="K760" s="5">
        <f t="shared" si="5"/>
        <v>1134.375</v>
      </c>
      <c r="L760" s="6">
        <v>0.25</v>
      </c>
    </row>
    <row r="761" spans="1:12">
      <c r="A761" s="1" t="s">
        <v>12</v>
      </c>
      <c r="B761" s="1">
        <v>1185732</v>
      </c>
      <c r="C761" s="2">
        <v>44385</v>
      </c>
      <c r="D761" s="1" t="s">
        <v>43</v>
      </c>
      <c r="E761" s="1" t="s">
        <v>44</v>
      </c>
      <c r="F761" s="1" t="s">
        <v>45</v>
      </c>
      <c r="G761" s="1" t="s">
        <v>18</v>
      </c>
      <c r="H761" s="3">
        <v>0.55000000000000004</v>
      </c>
      <c r="I761" s="4">
        <v>7750</v>
      </c>
      <c r="J761" s="5">
        <f t="shared" si="4"/>
        <v>4262.5</v>
      </c>
      <c r="K761" s="5">
        <f t="shared" si="5"/>
        <v>1278.75</v>
      </c>
      <c r="L761" s="6">
        <v>0.3</v>
      </c>
    </row>
    <row r="762" spans="1:12">
      <c r="A762" s="1" t="s">
        <v>12</v>
      </c>
      <c r="B762" s="1">
        <v>1185732</v>
      </c>
      <c r="C762" s="2">
        <v>44385</v>
      </c>
      <c r="D762" s="1" t="s">
        <v>43</v>
      </c>
      <c r="E762" s="1" t="s">
        <v>44</v>
      </c>
      <c r="F762" s="1" t="s">
        <v>45</v>
      </c>
      <c r="G762" s="1" t="s">
        <v>19</v>
      </c>
      <c r="H762" s="3">
        <v>0.65</v>
      </c>
      <c r="I762" s="4">
        <v>8000</v>
      </c>
      <c r="J762" s="5">
        <f t="shared" si="4"/>
        <v>5200</v>
      </c>
      <c r="K762" s="5">
        <f t="shared" si="5"/>
        <v>1819.9999999999998</v>
      </c>
      <c r="L762" s="6">
        <v>0.35</v>
      </c>
    </row>
    <row r="763" spans="1:12">
      <c r="A763" s="1" t="s">
        <v>12</v>
      </c>
      <c r="B763" s="1">
        <v>1185732</v>
      </c>
      <c r="C763" s="2">
        <v>44385</v>
      </c>
      <c r="D763" s="1" t="s">
        <v>43</v>
      </c>
      <c r="E763" s="1" t="s">
        <v>44</v>
      </c>
      <c r="F763" s="1" t="s">
        <v>45</v>
      </c>
      <c r="G763" s="1" t="s">
        <v>20</v>
      </c>
      <c r="H763" s="3">
        <v>0.70000000000000007</v>
      </c>
      <c r="I763" s="4">
        <v>9750</v>
      </c>
      <c r="J763" s="5">
        <f t="shared" si="4"/>
        <v>6825.0000000000009</v>
      </c>
      <c r="K763" s="5">
        <f t="shared" si="5"/>
        <v>3412.5000000000005</v>
      </c>
      <c r="L763" s="6">
        <v>0.5</v>
      </c>
    </row>
    <row r="764" spans="1:12">
      <c r="A764" s="1" t="s">
        <v>12</v>
      </c>
      <c r="B764" s="1">
        <v>1185732</v>
      </c>
      <c r="C764" s="2">
        <v>44417</v>
      </c>
      <c r="D764" s="1" t="s">
        <v>43</v>
      </c>
      <c r="E764" s="1" t="s">
        <v>44</v>
      </c>
      <c r="F764" s="1" t="s">
        <v>45</v>
      </c>
      <c r="G764" s="1" t="s">
        <v>15</v>
      </c>
      <c r="H764" s="3">
        <v>0.65</v>
      </c>
      <c r="I764" s="4">
        <v>11250</v>
      </c>
      <c r="J764" s="5">
        <f t="shared" si="4"/>
        <v>7312.5</v>
      </c>
      <c r="K764" s="5">
        <f t="shared" si="5"/>
        <v>3290.625</v>
      </c>
      <c r="L764" s="6">
        <v>0.45</v>
      </c>
    </row>
    <row r="765" spans="1:12">
      <c r="A765" s="1" t="s">
        <v>12</v>
      </c>
      <c r="B765" s="1">
        <v>1185732</v>
      </c>
      <c r="C765" s="2">
        <v>44417</v>
      </c>
      <c r="D765" s="1" t="s">
        <v>43</v>
      </c>
      <c r="E765" s="1" t="s">
        <v>44</v>
      </c>
      <c r="F765" s="1" t="s">
        <v>45</v>
      </c>
      <c r="G765" s="1" t="s">
        <v>16</v>
      </c>
      <c r="H765" s="3">
        <v>0.60000000000000009</v>
      </c>
      <c r="I765" s="4">
        <v>9000</v>
      </c>
      <c r="J765" s="5">
        <f t="shared" si="4"/>
        <v>5400.0000000000009</v>
      </c>
      <c r="K765" s="5">
        <f t="shared" si="5"/>
        <v>1890.0000000000002</v>
      </c>
      <c r="L765" s="6">
        <v>0.35</v>
      </c>
    </row>
    <row r="766" spans="1:12">
      <c r="A766" s="1" t="s">
        <v>12</v>
      </c>
      <c r="B766" s="1">
        <v>1185732</v>
      </c>
      <c r="C766" s="2">
        <v>44417</v>
      </c>
      <c r="D766" s="1" t="s">
        <v>43</v>
      </c>
      <c r="E766" s="1" t="s">
        <v>44</v>
      </c>
      <c r="F766" s="1" t="s">
        <v>45</v>
      </c>
      <c r="G766" s="1" t="s">
        <v>17</v>
      </c>
      <c r="H766" s="3">
        <v>0.55000000000000004</v>
      </c>
      <c r="I766" s="4">
        <v>8250</v>
      </c>
      <c r="J766" s="5">
        <f t="shared" si="4"/>
        <v>4537.5</v>
      </c>
      <c r="K766" s="5">
        <f t="shared" si="5"/>
        <v>1134.375</v>
      </c>
      <c r="L766" s="6">
        <v>0.25</v>
      </c>
    </row>
    <row r="767" spans="1:12">
      <c r="A767" s="1" t="s">
        <v>12</v>
      </c>
      <c r="B767" s="1">
        <v>1185732</v>
      </c>
      <c r="C767" s="2">
        <v>44417</v>
      </c>
      <c r="D767" s="1" t="s">
        <v>43</v>
      </c>
      <c r="E767" s="1" t="s">
        <v>44</v>
      </c>
      <c r="F767" s="1" t="s">
        <v>45</v>
      </c>
      <c r="G767" s="1" t="s">
        <v>18</v>
      </c>
      <c r="H767" s="3">
        <v>0.45</v>
      </c>
      <c r="I767" s="4">
        <v>7750</v>
      </c>
      <c r="J767" s="5">
        <f t="shared" ref="J767:J1021" si="6">H767*I767</f>
        <v>3487.5</v>
      </c>
      <c r="K767" s="5">
        <f t="shared" ref="K767:K1021" si="7">J767*L767</f>
        <v>1046.25</v>
      </c>
      <c r="L767" s="6">
        <v>0.3</v>
      </c>
    </row>
    <row r="768" spans="1:12">
      <c r="A768" s="1" t="s">
        <v>12</v>
      </c>
      <c r="B768" s="1">
        <v>1185732</v>
      </c>
      <c r="C768" s="2">
        <v>44417</v>
      </c>
      <c r="D768" s="1" t="s">
        <v>43</v>
      </c>
      <c r="E768" s="1" t="s">
        <v>44</v>
      </c>
      <c r="F768" s="1" t="s">
        <v>45</v>
      </c>
      <c r="G768" s="1" t="s">
        <v>19</v>
      </c>
      <c r="H768" s="3">
        <v>0.55000000000000004</v>
      </c>
      <c r="I768" s="4">
        <v>7500</v>
      </c>
      <c r="J768" s="5">
        <f t="shared" si="6"/>
        <v>4125</v>
      </c>
      <c r="K768" s="5">
        <f t="shared" si="7"/>
        <v>1443.75</v>
      </c>
      <c r="L768" s="6">
        <v>0.35</v>
      </c>
    </row>
    <row r="769" spans="1:12">
      <c r="A769" s="1" t="s">
        <v>12</v>
      </c>
      <c r="B769" s="1">
        <v>1185732</v>
      </c>
      <c r="C769" s="2">
        <v>44417</v>
      </c>
      <c r="D769" s="1" t="s">
        <v>43</v>
      </c>
      <c r="E769" s="1" t="s">
        <v>44</v>
      </c>
      <c r="F769" s="1" t="s">
        <v>45</v>
      </c>
      <c r="G769" s="1" t="s">
        <v>20</v>
      </c>
      <c r="H769" s="3">
        <v>0.60000000000000009</v>
      </c>
      <c r="I769" s="4">
        <v>9250</v>
      </c>
      <c r="J769" s="5">
        <f t="shared" si="6"/>
        <v>5550.0000000000009</v>
      </c>
      <c r="K769" s="5">
        <f t="shared" si="7"/>
        <v>2775.0000000000005</v>
      </c>
      <c r="L769" s="6">
        <v>0.5</v>
      </c>
    </row>
    <row r="770" spans="1:12">
      <c r="A770" s="1" t="s">
        <v>12</v>
      </c>
      <c r="B770" s="1">
        <v>1185732</v>
      </c>
      <c r="C770" s="2">
        <v>44447</v>
      </c>
      <c r="D770" s="1" t="s">
        <v>43</v>
      </c>
      <c r="E770" s="1" t="s">
        <v>44</v>
      </c>
      <c r="F770" s="1" t="s">
        <v>45</v>
      </c>
      <c r="G770" s="1" t="s">
        <v>15</v>
      </c>
      <c r="H770" s="3">
        <v>0.55000000000000004</v>
      </c>
      <c r="I770" s="4">
        <v>10500</v>
      </c>
      <c r="J770" s="5">
        <f t="shared" si="6"/>
        <v>5775.0000000000009</v>
      </c>
      <c r="K770" s="5">
        <f t="shared" si="7"/>
        <v>2598.7500000000005</v>
      </c>
      <c r="L770" s="6">
        <v>0.45</v>
      </c>
    </row>
    <row r="771" spans="1:12">
      <c r="A771" s="1" t="s">
        <v>12</v>
      </c>
      <c r="B771" s="1">
        <v>1185732</v>
      </c>
      <c r="C771" s="2">
        <v>44447</v>
      </c>
      <c r="D771" s="1" t="s">
        <v>43</v>
      </c>
      <c r="E771" s="1" t="s">
        <v>44</v>
      </c>
      <c r="F771" s="1" t="s">
        <v>45</v>
      </c>
      <c r="G771" s="1" t="s">
        <v>16</v>
      </c>
      <c r="H771" s="3">
        <v>0.50000000000000011</v>
      </c>
      <c r="I771" s="4">
        <v>8500</v>
      </c>
      <c r="J771" s="5">
        <f t="shared" si="6"/>
        <v>4250.0000000000009</v>
      </c>
      <c r="K771" s="5">
        <f t="shared" si="7"/>
        <v>1487.5000000000002</v>
      </c>
      <c r="L771" s="6">
        <v>0.35</v>
      </c>
    </row>
    <row r="772" spans="1:12">
      <c r="A772" s="1" t="s">
        <v>12</v>
      </c>
      <c r="B772" s="1">
        <v>1185732</v>
      </c>
      <c r="C772" s="2">
        <v>44447</v>
      </c>
      <c r="D772" s="1" t="s">
        <v>43</v>
      </c>
      <c r="E772" s="1" t="s">
        <v>44</v>
      </c>
      <c r="F772" s="1" t="s">
        <v>45</v>
      </c>
      <c r="G772" s="1" t="s">
        <v>17</v>
      </c>
      <c r="H772" s="3">
        <v>0.45</v>
      </c>
      <c r="I772" s="4">
        <v>7500</v>
      </c>
      <c r="J772" s="5">
        <f t="shared" si="6"/>
        <v>3375</v>
      </c>
      <c r="K772" s="5">
        <f t="shared" si="7"/>
        <v>843.75</v>
      </c>
      <c r="L772" s="6">
        <v>0.25</v>
      </c>
    </row>
    <row r="773" spans="1:12">
      <c r="A773" s="1" t="s">
        <v>12</v>
      </c>
      <c r="B773" s="1">
        <v>1185732</v>
      </c>
      <c r="C773" s="2">
        <v>44447</v>
      </c>
      <c r="D773" s="1" t="s">
        <v>43</v>
      </c>
      <c r="E773" s="1" t="s">
        <v>44</v>
      </c>
      <c r="F773" s="1" t="s">
        <v>45</v>
      </c>
      <c r="G773" s="1" t="s">
        <v>18</v>
      </c>
      <c r="H773" s="3">
        <v>0.45</v>
      </c>
      <c r="I773" s="4">
        <v>7250</v>
      </c>
      <c r="J773" s="5">
        <f t="shared" si="6"/>
        <v>3262.5</v>
      </c>
      <c r="K773" s="5">
        <f t="shared" si="7"/>
        <v>978.75</v>
      </c>
      <c r="L773" s="6">
        <v>0.3</v>
      </c>
    </row>
    <row r="774" spans="1:12">
      <c r="A774" s="1" t="s">
        <v>12</v>
      </c>
      <c r="B774" s="1">
        <v>1185732</v>
      </c>
      <c r="C774" s="2">
        <v>44447</v>
      </c>
      <c r="D774" s="1" t="s">
        <v>43</v>
      </c>
      <c r="E774" s="1" t="s">
        <v>44</v>
      </c>
      <c r="F774" s="1" t="s">
        <v>45</v>
      </c>
      <c r="G774" s="1" t="s">
        <v>19</v>
      </c>
      <c r="H774" s="3">
        <v>0.55000000000000004</v>
      </c>
      <c r="I774" s="4">
        <v>7250</v>
      </c>
      <c r="J774" s="5">
        <f t="shared" si="6"/>
        <v>3987.5000000000005</v>
      </c>
      <c r="K774" s="5">
        <f t="shared" si="7"/>
        <v>1395.625</v>
      </c>
      <c r="L774" s="6">
        <v>0.35</v>
      </c>
    </row>
    <row r="775" spans="1:12">
      <c r="A775" s="1" t="s">
        <v>12</v>
      </c>
      <c r="B775" s="1">
        <v>1185732</v>
      </c>
      <c r="C775" s="2">
        <v>44447</v>
      </c>
      <c r="D775" s="1" t="s">
        <v>43</v>
      </c>
      <c r="E775" s="1" t="s">
        <v>44</v>
      </c>
      <c r="F775" s="1" t="s">
        <v>45</v>
      </c>
      <c r="G775" s="1" t="s">
        <v>20</v>
      </c>
      <c r="H775" s="3">
        <v>0.60000000000000009</v>
      </c>
      <c r="I775" s="4">
        <v>8250</v>
      </c>
      <c r="J775" s="5">
        <f t="shared" si="6"/>
        <v>4950.0000000000009</v>
      </c>
      <c r="K775" s="5">
        <f t="shared" si="7"/>
        <v>2475.0000000000005</v>
      </c>
      <c r="L775" s="6">
        <v>0.5</v>
      </c>
    </row>
    <row r="776" spans="1:12">
      <c r="A776" s="1" t="s">
        <v>12</v>
      </c>
      <c r="B776" s="1">
        <v>1185732</v>
      </c>
      <c r="C776" s="2">
        <v>44479</v>
      </c>
      <c r="D776" s="1" t="s">
        <v>43</v>
      </c>
      <c r="E776" s="1" t="s">
        <v>44</v>
      </c>
      <c r="F776" s="1" t="s">
        <v>45</v>
      </c>
      <c r="G776" s="1" t="s">
        <v>15</v>
      </c>
      <c r="H776" s="3">
        <v>0.60000000000000009</v>
      </c>
      <c r="I776" s="4">
        <v>10000</v>
      </c>
      <c r="J776" s="5">
        <f t="shared" si="6"/>
        <v>6000.0000000000009</v>
      </c>
      <c r="K776" s="5">
        <f t="shared" si="7"/>
        <v>2700.0000000000005</v>
      </c>
      <c r="L776" s="6">
        <v>0.45</v>
      </c>
    </row>
    <row r="777" spans="1:12">
      <c r="A777" s="1" t="s">
        <v>12</v>
      </c>
      <c r="B777" s="1">
        <v>1185732</v>
      </c>
      <c r="C777" s="2">
        <v>44479</v>
      </c>
      <c r="D777" s="1" t="s">
        <v>43</v>
      </c>
      <c r="E777" s="1" t="s">
        <v>44</v>
      </c>
      <c r="F777" s="1" t="s">
        <v>45</v>
      </c>
      <c r="G777" s="1" t="s">
        <v>16</v>
      </c>
      <c r="H777" s="3">
        <v>0.50000000000000011</v>
      </c>
      <c r="I777" s="4">
        <v>8250</v>
      </c>
      <c r="J777" s="5">
        <f t="shared" si="6"/>
        <v>4125.0000000000009</v>
      </c>
      <c r="K777" s="5">
        <f t="shared" si="7"/>
        <v>1443.7500000000002</v>
      </c>
      <c r="L777" s="6">
        <v>0.35</v>
      </c>
    </row>
    <row r="778" spans="1:12">
      <c r="A778" s="1" t="s">
        <v>12</v>
      </c>
      <c r="B778" s="1">
        <v>1185732</v>
      </c>
      <c r="C778" s="2">
        <v>44479</v>
      </c>
      <c r="D778" s="1" t="s">
        <v>43</v>
      </c>
      <c r="E778" s="1" t="s">
        <v>44</v>
      </c>
      <c r="F778" s="1" t="s">
        <v>45</v>
      </c>
      <c r="G778" s="1" t="s">
        <v>17</v>
      </c>
      <c r="H778" s="3">
        <v>0.50000000000000011</v>
      </c>
      <c r="I778" s="4">
        <v>7250</v>
      </c>
      <c r="J778" s="5">
        <f t="shared" si="6"/>
        <v>3625.0000000000009</v>
      </c>
      <c r="K778" s="5">
        <f t="shared" si="7"/>
        <v>906.25000000000023</v>
      </c>
      <c r="L778" s="6">
        <v>0.25</v>
      </c>
    </row>
    <row r="779" spans="1:12">
      <c r="A779" s="1" t="s">
        <v>12</v>
      </c>
      <c r="B779" s="1">
        <v>1185732</v>
      </c>
      <c r="C779" s="2">
        <v>44479</v>
      </c>
      <c r="D779" s="1" t="s">
        <v>43</v>
      </c>
      <c r="E779" s="1" t="s">
        <v>44</v>
      </c>
      <c r="F779" s="1" t="s">
        <v>45</v>
      </c>
      <c r="G779" s="1" t="s">
        <v>18</v>
      </c>
      <c r="H779" s="3">
        <v>0.50000000000000011</v>
      </c>
      <c r="I779" s="4">
        <v>7000</v>
      </c>
      <c r="J779" s="5">
        <f t="shared" si="6"/>
        <v>3500.0000000000009</v>
      </c>
      <c r="K779" s="5">
        <f t="shared" si="7"/>
        <v>1050.0000000000002</v>
      </c>
      <c r="L779" s="6">
        <v>0.3</v>
      </c>
    </row>
    <row r="780" spans="1:12">
      <c r="A780" s="1" t="s">
        <v>12</v>
      </c>
      <c r="B780" s="1">
        <v>1185732</v>
      </c>
      <c r="C780" s="2">
        <v>44479</v>
      </c>
      <c r="D780" s="1" t="s">
        <v>43</v>
      </c>
      <c r="E780" s="1" t="s">
        <v>44</v>
      </c>
      <c r="F780" s="1" t="s">
        <v>45</v>
      </c>
      <c r="G780" s="1" t="s">
        <v>19</v>
      </c>
      <c r="H780" s="3">
        <v>0.60000000000000009</v>
      </c>
      <c r="I780" s="4">
        <v>7000</v>
      </c>
      <c r="J780" s="5">
        <f t="shared" si="6"/>
        <v>4200.0000000000009</v>
      </c>
      <c r="K780" s="5">
        <f t="shared" si="7"/>
        <v>1470.0000000000002</v>
      </c>
      <c r="L780" s="6">
        <v>0.35</v>
      </c>
    </row>
    <row r="781" spans="1:12">
      <c r="A781" s="1" t="s">
        <v>12</v>
      </c>
      <c r="B781" s="1">
        <v>1185732</v>
      </c>
      <c r="C781" s="2">
        <v>44479</v>
      </c>
      <c r="D781" s="1" t="s">
        <v>43</v>
      </c>
      <c r="E781" s="1" t="s">
        <v>44</v>
      </c>
      <c r="F781" s="1" t="s">
        <v>45</v>
      </c>
      <c r="G781" s="1" t="s">
        <v>20</v>
      </c>
      <c r="H781" s="3">
        <v>0.65</v>
      </c>
      <c r="I781" s="4">
        <v>8250</v>
      </c>
      <c r="J781" s="5">
        <f t="shared" si="6"/>
        <v>5362.5</v>
      </c>
      <c r="K781" s="5">
        <f t="shared" si="7"/>
        <v>2681.25</v>
      </c>
      <c r="L781" s="6">
        <v>0.5</v>
      </c>
    </row>
    <row r="782" spans="1:12">
      <c r="A782" s="1" t="s">
        <v>12</v>
      </c>
      <c r="B782" s="1">
        <v>1185732</v>
      </c>
      <c r="C782" s="2">
        <v>44509</v>
      </c>
      <c r="D782" s="1" t="s">
        <v>43</v>
      </c>
      <c r="E782" s="1" t="s">
        <v>44</v>
      </c>
      <c r="F782" s="1" t="s">
        <v>45</v>
      </c>
      <c r="G782" s="1" t="s">
        <v>15</v>
      </c>
      <c r="H782" s="3">
        <v>0.60000000000000009</v>
      </c>
      <c r="I782" s="4">
        <v>9750</v>
      </c>
      <c r="J782" s="5">
        <f t="shared" si="6"/>
        <v>5850.0000000000009</v>
      </c>
      <c r="K782" s="5">
        <f t="shared" si="7"/>
        <v>2632.5000000000005</v>
      </c>
      <c r="L782" s="6">
        <v>0.45</v>
      </c>
    </row>
    <row r="783" spans="1:12">
      <c r="A783" s="1" t="s">
        <v>12</v>
      </c>
      <c r="B783" s="1">
        <v>1185732</v>
      </c>
      <c r="C783" s="2">
        <v>44509</v>
      </c>
      <c r="D783" s="1" t="s">
        <v>43</v>
      </c>
      <c r="E783" s="1" t="s">
        <v>44</v>
      </c>
      <c r="F783" s="1" t="s">
        <v>45</v>
      </c>
      <c r="G783" s="1" t="s">
        <v>16</v>
      </c>
      <c r="H783" s="3">
        <v>0.50000000000000011</v>
      </c>
      <c r="I783" s="4">
        <v>8000</v>
      </c>
      <c r="J783" s="5">
        <f t="shared" si="6"/>
        <v>4000.0000000000009</v>
      </c>
      <c r="K783" s="5">
        <f t="shared" si="7"/>
        <v>1400.0000000000002</v>
      </c>
      <c r="L783" s="6">
        <v>0.35</v>
      </c>
    </row>
    <row r="784" spans="1:12">
      <c r="A784" s="1" t="s">
        <v>12</v>
      </c>
      <c r="B784" s="1">
        <v>1185732</v>
      </c>
      <c r="C784" s="2">
        <v>44509</v>
      </c>
      <c r="D784" s="1" t="s">
        <v>43</v>
      </c>
      <c r="E784" s="1" t="s">
        <v>44</v>
      </c>
      <c r="F784" s="1" t="s">
        <v>45</v>
      </c>
      <c r="G784" s="1" t="s">
        <v>17</v>
      </c>
      <c r="H784" s="3">
        <v>0.50000000000000011</v>
      </c>
      <c r="I784" s="4">
        <v>7450</v>
      </c>
      <c r="J784" s="5">
        <f t="shared" si="6"/>
        <v>3725.0000000000009</v>
      </c>
      <c r="K784" s="5">
        <f t="shared" si="7"/>
        <v>931.25000000000023</v>
      </c>
      <c r="L784" s="6">
        <v>0.25</v>
      </c>
    </row>
    <row r="785" spans="1:12">
      <c r="A785" s="1" t="s">
        <v>12</v>
      </c>
      <c r="B785" s="1">
        <v>1185732</v>
      </c>
      <c r="C785" s="2">
        <v>44509</v>
      </c>
      <c r="D785" s="1" t="s">
        <v>43</v>
      </c>
      <c r="E785" s="1" t="s">
        <v>44</v>
      </c>
      <c r="F785" s="1" t="s">
        <v>45</v>
      </c>
      <c r="G785" s="1" t="s">
        <v>18</v>
      </c>
      <c r="H785" s="3">
        <v>0.50000000000000011</v>
      </c>
      <c r="I785" s="4">
        <v>7750</v>
      </c>
      <c r="J785" s="5">
        <f t="shared" si="6"/>
        <v>3875.0000000000009</v>
      </c>
      <c r="K785" s="5">
        <f t="shared" si="7"/>
        <v>1162.5000000000002</v>
      </c>
      <c r="L785" s="6">
        <v>0.3</v>
      </c>
    </row>
    <row r="786" spans="1:12">
      <c r="A786" s="1" t="s">
        <v>12</v>
      </c>
      <c r="B786" s="1">
        <v>1185732</v>
      </c>
      <c r="C786" s="2">
        <v>44509</v>
      </c>
      <c r="D786" s="1" t="s">
        <v>43</v>
      </c>
      <c r="E786" s="1" t="s">
        <v>44</v>
      </c>
      <c r="F786" s="1" t="s">
        <v>45</v>
      </c>
      <c r="G786" s="1" t="s">
        <v>19</v>
      </c>
      <c r="H786" s="3">
        <v>0.65</v>
      </c>
      <c r="I786" s="4">
        <v>7500</v>
      </c>
      <c r="J786" s="5">
        <f t="shared" si="6"/>
        <v>4875</v>
      </c>
      <c r="K786" s="5">
        <f t="shared" si="7"/>
        <v>1706.25</v>
      </c>
      <c r="L786" s="6">
        <v>0.35</v>
      </c>
    </row>
    <row r="787" spans="1:12">
      <c r="A787" s="1" t="s">
        <v>12</v>
      </c>
      <c r="B787" s="1">
        <v>1185732</v>
      </c>
      <c r="C787" s="2">
        <v>44509</v>
      </c>
      <c r="D787" s="1" t="s">
        <v>43</v>
      </c>
      <c r="E787" s="1" t="s">
        <v>44</v>
      </c>
      <c r="F787" s="1" t="s">
        <v>45</v>
      </c>
      <c r="G787" s="1" t="s">
        <v>20</v>
      </c>
      <c r="H787" s="3">
        <v>0.7</v>
      </c>
      <c r="I787" s="4">
        <v>8500</v>
      </c>
      <c r="J787" s="5">
        <f t="shared" si="6"/>
        <v>5950</v>
      </c>
      <c r="K787" s="5">
        <f t="shared" si="7"/>
        <v>2975</v>
      </c>
      <c r="L787" s="6">
        <v>0.5</v>
      </c>
    </row>
    <row r="788" spans="1:12">
      <c r="A788" s="1" t="s">
        <v>12</v>
      </c>
      <c r="B788" s="1">
        <v>1185732</v>
      </c>
      <c r="C788" s="2">
        <v>44538</v>
      </c>
      <c r="D788" s="1" t="s">
        <v>43</v>
      </c>
      <c r="E788" s="1" t="s">
        <v>44</v>
      </c>
      <c r="F788" s="1" t="s">
        <v>45</v>
      </c>
      <c r="G788" s="1" t="s">
        <v>15</v>
      </c>
      <c r="H788" s="3">
        <v>0.65</v>
      </c>
      <c r="I788" s="4">
        <v>10750</v>
      </c>
      <c r="J788" s="5">
        <f t="shared" si="6"/>
        <v>6987.5</v>
      </c>
      <c r="K788" s="5">
        <f t="shared" si="7"/>
        <v>3144.375</v>
      </c>
      <c r="L788" s="6">
        <v>0.45</v>
      </c>
    </row>
    <row r="789" spans="1:12">
      <c r="A789" s="1" t="s">
        <v>12</v>
      </c>
      <c r="B789" s="1">
        <v>1185732</v>
      </c>
      <c r="C789" s="2">
        <v>44538</v>
      </c>
      <c r="D789" s="1" t="s">
        <v>43</v>
      </c>
      <c r="E789" s="1" t="s">
        <v>44</v>
      </c>
      <c r="F789" s="1" t="s">
        <v>45</v>
      </c>
      <c r="G789" s="1" t="s">
        <v>16</v>
      </c>
      <c r="H789" s="3">
        <v>0.55000000000000004</v>
      </c>
      <c r="I789" s="4">
        <v>8750</v>
      </c>
      <c r="J789" s="5">
        <f t="shared" si="6"/>
        <v>4812.5</v>
      </c>
      <c r="K789" s="5">
        <f t="shared" si="7"/>
        <v>1684.375</v>
      </c>
      <c r="L789" s="6">
        <v>0.35</v>
      </c>
    </row>
    <row r="790" spans="1:12">
      <c r="A790" s="1" t="s">
        <v>12</v>
      </c>
      <c r="B790" s="1">
        <v>1185732</v>
      </c>
      <c r="C790" s="2">
        <v>44538</v>
      </c>
      <c r="D790" s="1" t="s">
        <v>43</v>
      </c>
      <c r="E790" s="1" t="s">
        <v>44</v>
      </c>
      <c r="F790" s="1" t="s">
        <v>45</v>
      </c>
      <c r="G790" s="1" t="s">
        <v>17</v>
      </c>
      <c r="H790" s="3">
        <v>0.55000000000000004</v>
      </c>
      <c r="I790" s="4">
        <v>8250</v>
      </c>
      <c r="J790" s="5">
        <f t="shared" si="6"/>
        <v>4537.5</v>
      </c>
      <c r="K790" s="5">
        <f t="shared" si="7"/>
        <v>1134.375</v>
      </c>
      <c r="L790" s="6">
        <v>0.25</v>
      </c>
    </row>
    <row r="791" spans="1:12">
      <c r="A791" s="1" t="s">
        <v>12</v>
      </c>
      <c r="B791" s="1">
        <v>1185732</v>
      </c>
      <c r="C791" s="2">
        <v>44538</v>
      </c>
      <c r="D791" s="1" t="s">
        <v>43</v>
      </c>
      <c r="E791" s="1" t="s">
        <v>44</v>
      </c>
      <c r="F791" s="1" t="s">
        <v>45</v>
      </c>
      <c r="G791" s="1" t="s">
        <v>18</v>
      </c>
      <c r="H791" s="3">
        <v>0.55000000000000004</v>
      </c>
      <c r="I791" s="4">
        <v>7750</v>
      </c>
      <c r="J791" s="5">
        <f t="shared" si="6"/>
        <v>4262.5</v>
      </c>
      <c r="K791" s="5">
        <f t="shared" si="7"/>
        <v>1278.75</v>
      </c>
      <c r="L791" s="6">
        <v>0.3</v>
      </c>
    </row>
    <row r="792" spans="1:12">
      <c r="A792" s="1" t="s">
        <v>12</v>
      </c>
      <c r="B792" s="1">
        <v>1185732</v>
      </c>
      <c r="C792" s="2">
        <v>44538</v>
      </c>
      <c r="D792" s="1" t="s">
        <v>43</v>
      </c>
      <c r="E792" s="1" t="s">
        <v>44</v>
      </c>
      <c r="F792" s="1" t="s">
        <v>45</v>
      </c>
      <c r="G792" s="1" t="s">
        <v>19</v>
      </c>
      <c r="H792" s="3">
        <v>0.65</v>
      </c>
      <c r="I792" s="4">
        <v>7750</v>
      </c>
      <c r="J792" s="5">
        <f t="shared" si="6"/>
        <v>5037.5</v>
      </c>
      <c r="K792" s="5">
        <f t="shared" si="7"/>
        <v>1763.125</v>
      </c>
      <c r="L792" s="6">
        <v>0.35</v>
      </c>
    </row>
    <row r="793" spans="1:12">
      <c r="A793" s="1" t="s">
        <v>12</v>
      </c>
      <c r="B793" s="1">
        <v>1185732</v>
      </c>
      <c r="C793" s="2">
        <v>44538</v>
      </c>
      <c r="D793" s="1" t="s">
        <v>43</v>
      </c>
      <c r="E793" s="1" t="s">
        <v>44</v>
      </c>
      <c r="F793" s="1" t="s">
        <v>45</v>
      </c>
      <c r="G793" s="1" t="s">
        <v>20</v>
      </c>
      <c r="H793" s="3">
        <v>0.7</v>
      </c>
      <c r="I793" s="4">
        <v>8750</v>
      </c>
      <c r="J793" s="5">
        <f t="shared" si="6"/>
        <v>6125</v>
      </c>
      <c r="K793" s="5">
        <f t="shared" si="7"/>
        <v>3062.5</v>
      </c>
      <c r="L793" s="6">
        <v>0.5</v>
      </c>
    </row>
    <row r="794" spans="1:12">
      <c r="A794" s="1" t="s">
        <v>12</v>
      </c>
      <c r="B794" s="1">
        <v>1185732</v>
      </c>
      <c r="C794" s="2">
        <v>44209</v>
      </c>
      <c r="D794" s="1" t="s">
        <v>31</v>
      </c>
      <c r="E794" s="1" t="s">
        <v>46</v>
      </c>
      <c r="F794" s="1" t="s">
        <v>47</v>
      </c>
      <c r="G794" s="1" t="s">
        <v>15</v>
      </c>
      <c r="H794" s="3">
        <v>0.35</v>
      </c>
      <c r="I794" s="4">
        <v>4500</v>
      </c>
      <c r="J794" s="5">
        <f t="shared" si="6"/>
        <v>1575</v>
      </c>
      <c r="K794" s="5">
        <f t="shared" si="7"/>
        <v>551.25</v>
      </c>
      <c r="L794" s="6">
        <v>0.35000000000000003</v>
      </c>
    </row>
    <row r="795" spans="1:12">
      <c r="A795" s="1" t="s">
        <v>12</v>
      </c>
      <c r="B795" s="1">
        <v>1185732</v>
      </c>
      <c r="C795" s="2">
        <v>44209</v>
      </c>
      <c r="D795" s="1" t="s">
        <v>31</v>
      </c>
      <c r="E795" s="1" t="s">
        <v>46</v>
      </c>
      <c r="F795" s="1" t="s">
        <v>47</v>
      </c>
      <c r="G795" s="1" t="s">
        <v>16</v>
      </c>
      <c r="H795" s="3">
        <v>0.35</v>
      </c>
      <c r="I795" s="4">
        <v>2500</v>
      </c>
      <c r="J795" s="5">
        <f t="shared" si="6"/>
        <v>875</v>
      </c>
      <c r="K795" s="5">
        <f t="shared" si="7"/>
        <v>262.5</v>
      </c>
      <c r="L795" s="6">
        <v>0.3</v>
      </c>
    </row>
    <row r="796" spans="1:12">
      <c r="A796" s="1" t="s">
        <v>12</v>
      </c>
      <c r="B796" s="1">
        <v>1185732</v>
      </c>
      <c r="C796" s="2">
        <v>44209</v>
      </c>
      <c r="D796" s="1" t="s">
        <v>31</v>
      </c>
      <c r="E796" s="1" t="s">
        <v>46</v>
      </c>
      <c r="F796" s="1" t="s">
        <v>47</v>
      </c>
      <c r="G796" s="1" t="s">
        <v>17</v>
      </c>
      <c r="H796" s="3">
        <v>0.25</v>
      </c>
      <c r="I796" s="4">
        <v>2500</v>
      </c>
      <c r="J796" s="5">
        <f t="shared" si="6"/>
        <v>625</v>
      </c>
      <c r="K796" s="5">
        <f t="shared" si="7"/>
        <v>187.5</v>
      </c>
      <c r="L796" s="6">
        <v>0.3</v>
      </c>
    </row>
    <row r="797" spans="1:12">
      <c r="A797" s="1" t="s">
        <v>12</v>
      </c>
      <c r="B797" s="1">
        <v>1185732</v>
      </c>
      <c r="C797" s="2">
        <v>44209</v>
      </c>
      <c r="D797" s="1" t="s">
        <v>31</v>
      </c>
      <c r="E797" s="1" t="s">
        <v>46</v>
      </c>
      <c r="F797" s="1" t="s">
        <v>47</v>
      </c>
      <c r="G797" s="1" t="s">
        <v>18</v>
      </c>
      <c r="H797" s="3">
        <v>0.30000000000000004</v>
      </c>
      <c r="I797" s="4">
        <v>1000</v>
      </c>
      <c r="J797" s="5">
        <f t="shared" si="6"/>
        <v>300.00000000000006</v>
      </c>
      <c r="K797" s="5">
        <f t="shared" si="7"/>
        <v>105.00000000000003</v>
      </c>
      <c r="L797" s="6">
        <v>0.35000000000000003</v>
      </c>
    </row>
    <row r="798" spans="1:12">
      <c r="A798" s="1" t="s">
        <v>12</v>
      </c>
      <c r="B798" s="1">
        <v>1185732</v>
      </c>
      <c r="C798" s="2">
        <v>44209</v>
      </c>
      <c r="D798" s="1" t="s">
        <v>31</v>
      </c>
      <c r="E798" s="1" t="s">
        <v>46</v>
      </c>
      <c r="F798" s="1" t="s">
        <v>47</v>
      </c>
      <c r="G798" s="1" t="s">
        <v>19</v>
      </c>
      <c r="H798" s="3">
        <v>0.44999999999999996</v>
      </c>
      <c r="I798" s="4">
        <v>1500</v>
      </c>
      <c r="J798" s="5">
        <f t="shared" si="6"/>
        <v>674.99999999999989</v>
      </c>
      <c r="K798" s="5">
        <f t="shared" si="7"/>
        <v>202.49999999999997</v>
      </c>
      <c r="L798" s="6">
        <v>0.3</v>
      </c>
    </row>
    <row r="799" spans="1:12">
      <c r="A799" s="1" t="s">
        <v>12</v>
      </c>
      <c r="B799" s="1">
        <v>1185732</v>
      </c>
      <c r="C799" s="2">
        <v>44209</v>
      </c>
      <c r="D799" s="1" t="s">
        <v>31</v>
      </c>
      <c r="E799" s="1" t="s">
        <v>46</v>
      </c>
      <c r="F799" s="1" t="s">
        <v>47</v>
      </c>
      <c r="G799" s="1" t="s">
        <v>20</v>
      </c>
      <c r="H799" s="3">
        <v>0.35</v>
      </c>
      <c r="I799" s="4">
        <v>2500</v>
      </c>
      <c r="J799" s="5">
        <f t="shared" si="6"/>
        <v>875</v>
      </c>
      <c r="K799" s="5">
        <f t="shared" si="7"/>
        <v>393.75</v>
      </c>
      <c r="L799" s="6">
        <v>0.45</v>
      </c>
    </row>
    <row r="800" spans="1:12">
      <c r="A800" s="1" t="s">
        <v>12</v>
      </c>
      <c r="B800" s="1">
        <v>1185732</v>
      </c>
      <c r="C800" s="2">
        <v>44240</v>
      </c>
      <c r="D800" s="1" t="s">
        <v>31</v>
      </c>
      <c r="E800" s="1" t="s">
        <v>46</v>
      </c>
      <c r="F800" s="1" t="s">
        <v>47</v>
      </c>
      <c r="G800" s="1" t="s">
        <v>15</v>
      </c>
      <c r="H800" s="3">
        <v>0.35</v>
      </c>
      <c r="I800" s="4">
        <v>5000</v>
      </c>
      <c r="J800" s="5">
        <f t="shared" si="6"/>
        <v>1750</v>
      </c>
      <c r="K800" s="5">
        <f t="shared" si="7"/>
        <v>612.50000000000011</v>
      </c>
      <c r="L800" s="6">
        <v>0.35000000000000003</v>
      </c>
    </row>
    <row r="801" spans="1:12">
      <c r="A801" s="1" t="s">
        <v>12</v>
      </c>
      <c r="B801" s="1">
        <v>1185732</v>
      </c>
      <c r="C801" s="2">
        <v>44240</v>
      </c>
      <c r="D801" s="1" t="s">
        <v>31</v>
      </c>
      <c r="E801" s="1" t="s">
        <v>46</v>
      </c>
      <c r="F801" s="1" t="s">
        <v>47</v>
      </c>
      <c r="G801" s="1" t="s">
        <v>16</v>
      </c>
      <c r="H801" s="3">
        <v>0.35</v>
      </c>
      <c r="I801" s="4">
        <v>1500</v>
      </c>
      <c r="J801" s="5">
        <f t="shared" si="6"/>
        <v>525</v>
      </c>
      <c r="K801" s="5">
        <f t="shared" si="7"/>
        <v>157.5</v>
      </c>
      <c r="L801" s="6">
        <v>0.3</v>
      </c>
    </row>
    <row r="802" spans="1:12">
      <c r="A802" s="1" t="s">
        <v>12</v>
      </c>
      <c r="B802" s="1">
        <v>1185732</v>
      </c>
      <c r="C802" s="2">
        <v>44240</v>
      </c>
      <c r="D802" s="1" t="s">
        <v>31</v>
      </c>
      <c r="E802" s="1" t="s">
        <v>46</v>
      </c>
      <c r="F802" s="1" t="s">
        <v>47</v>
      </c>
      <c r="G802" s="1" t="s">
        <v>17</v>
      </c>
      <c r="H802" s="3">
        <v>0.25</v>
      </c>
      <c r="I802" s="4">
        <v>2000</v>
      </c>
      <c r="J802" s="5">
        <f t="shared" si="6"/>
        <v>500</v>
      </c>
      <c r="K802" s="5">
        <f t="shared" si="7"/>
        <v>150</v>
      </c>
      <c r="L802" s="6">
        <v>0.3</v>
      </c>
    </row>
    <row r="803" spans="1:12">
      <c r="A803" s="1" t="s">
        <v>12</v>
      </c>
      <c r="B803" s="1">
        <v>1185732</v>
      </c>
      <c r="C803" s="2">
        <v>44240</v>
      </c>
      <c r="D803" s="1" t="s">
        <v>31</v>
      </c>
      <c r="E803" s="1" t="s">
        <v>46</v>
      </c>
      <c r="F803" s="1" t="s">
        <v>47</v>
      </c>
      <c r="G803" s="1" t="s">
        <v>18</v>
      </c>
      <c r="H803" s="3">
        <v>0.30000000000000004</v>
      </c>
      <c r="I803" s="4">
        <v>750</v>
      </c>
      <c r="J803" s="5">
        <f t="shared" si="6"/>
        <v>225.00000000000003</v>
      </c>
      <c r="K803" s="5">
        <f t="shared" si="7"/>
        <v>78.750000000000014</v>
      </c>
      <c r="L803" s="6">
        <v>0.35000000000000003</v>
      </c>
    </row>
    <row r="804" spans="1:12">
      <c r="A804" s="1" t="s">
        <v>12</v>
      </c>
      <c r="B804" s="1">
        <v>1185732</v>
      </c>
      <c r="C804" s="2">
        <v>44240</v>
      </c>
      <c r="D804" s="1" t="s">
        <v>31</v>
      </c>
      <c r="E804" s="1" t="s">
        <v>46</v>
      </c>
      <c r="F804" s="1" t="s">
        <v>47</v>
      </c>
      <c r="G804" s="1" t="s">
        <v>19</v>
      </c>
      <c r="H804" s="3">
        <v>0.44999999999999996</v>
      </c>
      <c r="I804" s="4">
        <v>1500</v>
      </c>
      <c r="J804" s="5">
        <f t="shared" si="6"/>
        <v>674.99999999999989</v>
      </c>
      <c r="K804" s="5">
        <f t="shared" si="7"/>
        <v>202.49999999999997</v>
      </c>
      <c r="L804" s="6">
        <v>0.3</v>
      </c>
    </row>
    <row r="805" spans="1:12">
      <c r="A805" s="1" t="s">
        <v>12</v>
      </c>
      <c r="B805" s="1">
        <v>1185732</v>
      </c>
      <c r="C805" s="2">
        <v>44240</v>
      </c>
      <c r="D805" s="1" t="s">
        <v>31</v>
      </c>
      <c r="E805" s="1" t="s">
        <v>46</v>
      </c>
      <c r="F805" s="1" t="s">
        <v>47</v>
      </c>
      <c r="G805" s="1" t="s">
        <v>20</v>
      </c>
      <c r="H805" s="3">
        <v>0.35</v>
      </c>
      <c r="I805" s="4">
        <v>2250</v>
      </c>
      <c r="J805" s="5">
        <f t="shared" si="6"/>
        <v>787.5</v>
      </c>
      <c r="K805" s="5">
        <f t="shared" si="7"/>
        <v>354.375</v>
      </c>
      <c r="L805" s="6">
        <v>0.45</v>
      </c>
    </row>
    <row r="806" spans="1:12">
      <c r="A806" s="1" t="s">
        <v>12</v>
      </c>
      <c r="B806" s="1">
        <v>1185732</v>
      </c>
      <c r="C806" s="2">
        <v>44267</v>
      </c>
      <c r="D806" s="1" t="s">
        <v>31</v>
      </c>
      <c r="E806" s="1" t="s">
        <v>46</v>
      </c>
      <c r="F806" s="1" t="s">
        <v>47</v>
      </c>
      <c r="G806" s="1" t="s">
        <v>15</v>
      </c>
      <c r="H806" s="3">
        <v>0.4</v>
      </c>
      <c r="I806" s="4">
        <v>4450</v>
      </c>
      <c r="J806" s="5">
        <f t="shared" si="6"/>
        <v>1780</v>
      </c>
      <c r="K806" s="5">
        <f t="shared" si="7"/>
        <v>623.00000000000011</v>
      </c>
      <c r="L806" s="6">
        <v>0.35000000000000003</v>
      </c>
    </row>
    <row r="807" spans="1:12">
      <c r="A807" s="1" t="s">
        <v>12</v>
      </c>
      <c r="B807" s="1">
        <v>1185732</v>
      </c>
      <c r="C807" s="2">
        <v>44267</v>
      </c>
      <c r="D807" s="1" t="s">
        <v>31</v>
      </c>
      <c r="E807" s="1" t="s">
        <v>46</v>
      </c>
      <c r="F807" s="1" t="s">
        <v>47</v>
      </c>
      <c r="G807" s="1" t="s">
        <v>16</v>
      </c>
      <c r="H807" s="3">
        <v>0.4</v>
      </c>
      <c r="I807" s="4">
        <v>1250</v>
      </c>
      <c r="J807" s="5">
        <f t="shared" si="6"/>
        <v>500</v>
      </c>
      <c r="K807" s="5">
        <f t="shared" si="7"/>
        <v>150</v>
      </c>
      <c r="L807" s="6">
        <v>0.3</v>
      </c>
    </row>
    <row r="808" spans="1:12">
      <c r="A808" s="1" t="s">
        <v>12</v>
      </c>
      <c r="B808" s="1">
        <v>1185732</v>
      </c>
      <c r="C808" s="2">
        <v>44267</v>
      </c>
      <c r="D808" s="1" t="s">
        <v>31</v>
      </c>
      <c r="E808" s="1" t="s">
        <v>46</v>
      </c>
      <c r="F808" s="1" t="s">
        <v>47</v>
      </c>
      <c r="G808" s="1" t="s">
        <v>17</v>
      </c>
      <c r="H808" s="3">
        <v>0.30000000000000004</v>
      </c>
      <c r="I808" s="4">
        <v>1750</v>
      </c>
      <c r="J808" s="5">
        <f t="shared" si="6"/>
        <v>525.00000000000011</v>
      </c>
      <c r="K808" s="5">
        <f t="shared" si="7"/>
        <v>157.50000000000003</v>
      </c>
      <c r="L808" s="6">
        <v>0.3</v>
      </c>
    </row>
    <row r="809" spans="1:12">
      <c r="A809" s="1" t="s">
        <v>12</v>
      </c>
      <c r="B809" s="1">
        <v>1185732</v>
      </c>
      <c r="C809" s="2">
        <v>44267</v>
      </c>
      <c r="D809" s="1" t="s">
        <v>31</v>
      </c>
      <c r="E809" s="1" t="s">
        <v>46</v>
      </c>
      <c r="F809" s="1" t="s">
        <v>47</v>
      </c>
      <c r="G809" s="1" t="s">
        <v>18</v>
      </c>
      <c r="H809" s="3">
        <v>0.35</v>
      </c>
      <c r="I809" s="4">
        <v>250</v>
      </c>
      <c r="J809" s="5">
        <f t="shared" si="6"/>
        <v>87.5</v>
      </c>
      <c r="K809" s="5">
        <f t="shared" si="7"/>
        <v>30.625000000000004</v>
      </c>
      <c r="L809" s="6">
        <v>0.35000000000000003</v>
      </c>
    </row>
    <row r="810" spans="1:12">
      <c r="A810" s="1" t="s">
        <v>12</v>
      </c>
      <c r="B810" s="1">
        <v>1185732</v>
      </c>
      <c r="C810" s="2">
        <v>44267</v>
      </c>
      <c r="D810" s="1" t="s">
        <v>31</v>
      </c>
      <c r="E810" s="1" t="s">
        <v>46</v>
      </c>
      <c r="F810" s="1" t="s">
        <v>47</v>
      </c>
      <c r="G810" s="1" t="s">
        <v>19</v>
      </c>
      <c r="H810" s="3">
        <v>0.5</v>
      </c>
      <c r="I810" s="4">
        <v>750</v>
      </c>
      <c r="J810" s="5">
        <f t="shared" si="6"/>
        <v>375</v>
      </c>
      <c r="K810" s="5">
        <f t="shared" si="7"/>
        <v>112.5</v>
      </c>
      <c r="L810" s="6">
        <v>0.3</v>
      </c>
    </row>
    <row r="811" spans="1:12">
      <c r="A811" s="1" t="s">
        <v>12</v>
      </c>
      <c r="B811" s="1">
        <v>1185732</v>
      </c>
      <c r="C811" s="2">
        <v>44267</v>
      </c>
      <c r="D811" s="1" t="s">
        <v>31</v>
      </c>
      <c r="E811" s="1" t="s">
        <v>46</v>
      </c>
      <c r="F811" s="1" t="s">
        <v>47</v>
      </c>
      <c r="G811" s="1" t="s">
        <v>20</v>
      </c>
      <c r="H811" s="3">
        <v>0.4</v>
      </c>
      <c r="I811" s="4">
        <v>1750</v>
      </c>
      <c r="J811" s="5">
        <f t="shared" si="6"/>
        <v>700</v>
      </c>
      <c r="K811" s="5">
        <f t="shared" si="7"/>
        <v>315</v>
      </c>
      <c r="L811" s="6">
        <v>0.45</v>
      </c>
    </row>
    <row r="812" spans="1:12">
      <c r="A812" s="1" t="s">
        <v>12</v>
      </c>
      <c r="B812" s="1">
        <v>1185732</v>
      </c>
      <c r="C812" s="2">
        <v>44299</v>
      </c>
      <c r="D812" s="1" t="s">
        <v>31</v>
      </c>
      <c r="E812" s="1" t="s">
        <v>46</v>
      </c>
      <c r="F812" s="1" t="s">
        <v>47</v>
      </c>
      <c r="G812" s="1" t="s">
        <v>15</v>
      </c>
      <c r="H812" s="3">
        <v>0.4</v>
      </c>
      <c r="I812" s="4">
        <v>4000</v>
      </c>
      <c r="J812" s="5">
        <f t="shared" si="6"/>
        <v>1600</v>
      </c>
      <c r="K812" s="5">
        <f t="shared" si="7"/>
        <v>560</v>
      </c>
      <c r="L812" s="6">
        <v>0.35000000000000003</v>
      </c>
    </row>
    <row r="813" spans="1:12">
      <c r="A813" s="1" t="s">
        <v>12</v>
      </c>
      <c r="B813" s="1">
        <v>1185732</v>
      </c>
      <c r="C813" s="2">
        <v>44299</v>
      </c>
      <c r="D813" s="1" t="s">
        <v>31</v>
      </c>
      <c r="E813" s="1" t="s">
        <v>46</v>
      </c>
      <c r="F813" s="1" t="s">
        <v>47</v>
      </c>
      <c r="G813" s="1" t="s">
        <v>16</v>
      </c>
      <c r="H813" s="3">
        <v>0.4</v>
      </c>
      <c r="I813" s="4">
        <v>1000</v>
      </c>
      <c r="J813" s="5">
        <f t="shared" si="6"/>
        <v>400</v>
      </c>
      <c r="K813" s="5">
        <f t="shared" si="7"/>
        <v>120</v>
      </c>
      <c r="L813" s="6">
        <v>0.3</v>
      </c>
    </row>
    <row r="814" spans="1:12">
      <c r="A814" s="1" t="s">
        <v>12</v>
      </c>
      <c r="B814" s="1">
        <v>1185732</v>
      </c>
      <c r="C814" s="2">
        <v>44299</v>
      </c>
      <c r="D814" s="1" t="s">
        <v>31</v>
      </c>
      <c r="E814" s="1" t="s">
        <v>46</v>
      </c>
      <c r="F814" s="1" t="s">
        <v>47</v>
      </c>
      <c r="G814" s="1" t="s">
        <v>17</v>
      </c>
      <c r="H814" s="3">
        <v>0.30000000000000004</v>
      </c>
      <c r="I814" s="4">
        <v>1000</v>
      </c>
      <c r="J814" s="5">
        <f t="shared" si="6"/>
        <v>300.00000000000006</v>
      </c>
      <c r="K814" s="5">
        <f t="shared" si="7"/>
        <v>90.000000000000014</v>
      </c>
      <c r="L814" s="6">
        <v>0.3</v>
      </c>
    </row>
    <row r="815" spans="1:12">
      <c r="A815" s="1" t="s">
        <v>12</v>
      </c>
      <c r="B815" s="1">
        <v>1185732</v>
      </c>
      <c r="C815" s="2">
        <v>44299</v>
      </c>
      <c r="D815" s="1" t="s">
        <v>31</v>
      </c>
      <c r="E815" s="1" t="s">
        <v>46</v>
      </c>
      <c r="F815" s="1" t="s">
        <v>47</v>
      </c>
      <c r="G815" s="1" t="s">
        <v>18</v>
      </c>
      <c r="H815" s="3">
        <v>0.35</v>
      </c>
      <c r="I815" s="4">
        <v>250</v>
      </c>
      <c r="J815" s="5">
        <f t="shared" si="6"/>
        <v>87.5</v>
      </c>
      <c r="K815" s="5">
        <f t="shared" si="7"/>
        <v>30.625000000000004</v>
      </c>
      <c r="L815" s="6">
        <v>0.35000000000000003</v>
      </c>
    </row>
    <row r="816" spans="1:12">
      <c r="A816" s="1" t="s">
        <v>12</v>
      </c>
      <c r="B816" s="1">
        <v>1185732</v>
      </c>
      <c r="C816" s="2">
        <v>44299</v>
      </c>
      <c r="D816" s="1" t="s">
        <v>31</v>
      </c>
      <c r="E816" s="1" t="s">
        <v>46</v>
      </c>
      <c r="F816" s="1" t="s">
        <v>47</v>
      </c>
      <c r="G816" s="1" t="s">
        <v>19</v>
      </c>
      <c r="H816" s="3">
        <v>0.5</v>
      </c>
      <c r="I816" s="4">
        <v>500</v>
      </c>
      <c r="J816" s="5">
        <f t="shared" si="6"/>
        <v>250</v>
      </c>
      <c r="K816" s="5">
        <f t="shared" si="7"/>
        <v>75</v>
      </c>
      <c r="L816" s="6">
        <v>0.3</v>
      </c>
    </row>
    <row r="817" spans="1:12">
      <c r="A817" s="1" t="s">
        <v>12</v>
      </c>
      <c r="B817" s="1">
        <v>1185732</v>
      </c>
      <c r="C817" s="2">
        <v>44299</v>
      </c>
      <c r="D817" s="1" t="s">
        <v>31</v>
      </c>
      <c r="E817" s="1" t="s">
        <v>46</v>
      </c>
      <c r="F817" s="1" t="s">
        <v>47</v>
      </c>
      <c r="G817" s="1" t="s">
        <v>20</v>
      </c>
      <c r="H817" s="3">
        <v>0.4</v>
      </c>
      <c r="I817" s="4">
        <v>1750</v>
      </c>
      <c r="J817" s="5">
        <f t="shared" si="6"/>
        <v>700</v>
      </c>
      <c r="K817" s="5">
        <f t="shared" si="7"/>
        <v>315</v>
      </c>
      <c r="L817" s="6">
        <v>0.45</v>
      </c>
    </row>
    <row r="818" spans="1:12">
      <c r="A818" s="1" t="s">
        <v>12</v>
      </c>
      <c r="B818" s="1">
        <v>1185732</v>
      </c>
      <c r="C818" s="2">
        <v>44330</v>
      </c>
      <c r="D818" s="1" t="s">
        <v>31</v>
      </c>
      <c r="E818" s="1" t="s">
        <v>46</v>
      </c>
      <c r="F818" s="1" t="s">
        <v>47</v>
      </c>
      <c r="G818" s="1" t="s">
        <v>15</v>
      </c>
      <c r="H818" s="3">
        <v>0.5</v>
      </c>
      <c r="I818" s="4">
        <v>4450</v>
      </c>
      <c r="J818" s="5">
        <f t="shared" si="6"/>
        <v>2225</v>
      </c>
      <c r="K818" s="5">
        <f t="shared" si="7"/>
        <v>778.75000000000011</v>
      </c>
      <c r="L818" s="6">
        <v>0.35000000000000003</v>
      </c>
    </row>
    <row r="819" spans="1:12">
      <c r="A819" s="1" t="s">
        <v>12</v>
      </c>
      <c r="B819" s="1">
        <v>1185732</v>
      </c>
      <c r="C819" s="2">
        <v>44330</v>
      </c>
      <c r="D819" s="1" t="s">
        <v>31</v>
      </c>
      <c r="E819" s="1" t="s">
        <v>46</v>
      </c>
      <c r="F819" s="1" t="s">
        <v>47</v>
      </c>
      <c r="G819" s="1" t="s">
        <v>16</v>
      </c>
      <c r="H819" s="3">
        <v>0.45000000000000007</v>
      </c>
      <c r="I819" s="4">
        <v>1500</v>
      </c>
      <c r="J819" s="5">
        <f t="shared" si="6"/>
        <v>675.00000000000011</v>
      </c>
      <c r="K819" s="5">
        <f t="shared" si="7"/>
        <v>202.50000000000003</v>
      </c>
      <c r="L819" s="6">
        <v>0.3</v>
      </c>
    </row>
    <row r="820" spans="1:12">
      <c r="A820" s="1" t="s">
        <v>12</v>
      </c>
      <c r="B820" s="1">
        <v>1185732</v>
      </c>
      <c r="C820" s="2">
        <v>44330</v>
      </c>
      <c r="D820" s="1" t="s">
        <v>31</v>
      </c>
      <c r="E820" s="1" t="s">
        <v>46</v>
      </c>
      <c r="F820" s="1" t="s">
        <v>47</v>
      </c>
      <c r="G820" s="1" t="s">
        <v>17</v>
      </c>
      <c r="H820" s="3">
        <v>0.4</v>
      </c>
      <c r="I820" s="4">
        <v>1250</v>
      </c>
      <c r="J820" s="5">
        <f t="shared" si="6"/>
        <v>500</v>
      </c>
      <c r="K820" s="5">
        <f t="shared" si="7"/>
        <v>150</v>
      </c>
      <c r="L820" s="6">
        <v>0.3</v>
      </c>
    </row>
    <row r="821" spans="1:12">
      <c r="A821" s="1" t="s">
        <v>12</v>
      </c>
      <c r="B821" s="1">
        <v>1185732</v>
      </c>
      <c r="C821" s="2">
        <v>44330</v>
      </c>
      <c r="D821" s="1" t="s">
        <v>31</v>
      </c>
      <c r="E821" s="1" t="s">
        <v>46</v>
      </c>
      <c r="F821" s="1" t="s">
        <v>47</v>
      </c>
      <c r="G821" s="1" t="s">
        <v>18</v>
      </c>
      <c r="H821" s="3">
        <v>0.4</v>
      </c>
      <c r="I821" s="4">
        <v>500</v>
      </c>
      <c r="J821" s="5">
        <f t="shared" si="6"/>
        <v>200</v>
      </c>
      <c r="K821" s="5">
        <f t="shared" si="7"/>
        <v>70</v>
      </c>
      <c r="L821" s="6">
        <v>0.35000000000000003</v>
      </c>
    </row>
    <row r="822" spans="1:12">
      <c r="A822" s="1" t="s">
        <v>12</v>
      </c>
      <c r="B822" s="1">
        <v>1185732</v>
      </c>
      <c r="C822" s="2">
        <v>44330</v>
      </c>
      <c r="D822" s="1" t="s">
        <v>31</v>
      </c>
      <c r="E822" s="1" t="s">
        <v>46</v>
      </c>
      <c r="F822" s="1" t="s">
        <v>47</v>
      </c>
      <c r="G822" s="1" t="s">
        <v>19</v>
      </c>
      <c r="H822" s="3">
        <v>0.54999999999999993</v>
      </c>
      <c r="I822" s="4">
        <v>750</v>
      </c>
      <c r="J822" s="5">
        <f t="shared" si="6"/>
        <v>412.49999999999994</v>
      </c>
      <c r="K822" s="5">
        <f t="shared" si="7"/>
        <v>123.74999999999997</v>
      </c>
      <c r="L822" s="6">
        <v>0.3</v>
      </c>
    </row>
    <row r="823" spans="1:12">
      <c r="A823" s="1" t="s">
        <v>12</v>
      </c>
      <c r="B823" s="1">
        <v>1185732</v>
      </c>
      <c r="C823" s="2">
        <v>44330</v>
      </c>
      <c r="D823" s="1" t="s">
        <v>31</v>
      </c>
      <c r="E823" s="1" t="s">
        <v>46</v>
      </c>
      <c r="F823" s="1" t="s">
        <v>47</v>
      </c>
      <c r="G823" s="1" t="s">
        <v>20</v>
      </c>
      <c r="H823" s="3">
        <v>0.6</v>
      </c>
      <c r="I823" s="4">
        <v>1750</v>
      </c>
      <c r="J823" s="5">
        <f t="shared" si="6"/>
        <v>1050</v>
      </c>
      <c r="K823" s="5">
        <f t="shared" si="7"/>
        <v>472.5</v>
      </c>
      <c r="L823" s="6">
        <v>0.45</v>
      </c>
    </row>
    <row r="824" spans="1:12">
      <c r="A824" s="1" t="s">
        <v>12</v>
      </c>
      <c r="B824" s="1">
        <v>1185732</v>
      </c>
      <c r="C824" s="2">
        <v>44360</v>
      </c>
      <c r="D824" s="1" t="s">
        <v>31</v>
      </c>
      <c r="E824" s="1" t="s">
        <v>46</v>
      </c>
      <c r="F824" s="1" t="s">
        <v>47</v>
      </c>
      <c r="G824" s="1" t="s">
        <v>15</v>
      </c>
      <c r="H824" s="3">
        <v>0.45</v>
      </c>
      <c r="I824" s="4">
        <v>4250</v>
      </c>
      <c r="J824" s="5">
        <f t="shared" si="6"/>
        <v>1912.5</v>
      </c>
      <c r="K824" s="5">
        <f t="shared" si="7"/>
        <v>669.37500000000011</v>
      </c>
      <c r="L824" s="6">
        <v>0.35000000000000003</v>
      </c>
    </row>
    <row r="825" spans="1:12">
      <c r="A825" s="1" t="s">
        <v>12</v>
      </c>
      <c r="B825" s="1">
        <v>1185732</v>
      </c>
      <c r="C825" s="2">
        <v>44360</v>
      </c>
      <c r="D825" s="1" t="s">
        <v>31</v>
      </c>
      <c r="E825" s="1" t="s">
        <v>46</v>
      </c>
      <c r="F825" s="1" t="s">
        <v>47</v>
      </c>
      <c r="G825" s="1" t="s">
        <v>16</v>
      </c>
      <c r="H825" s="3">
        <v>0.40000000000000008</v>
      </c>
      <c r="I825" s="4">
        <v>1750</v>
      </c>
      <c r="J825" s="5">
        <f t="shared" si="6"/>
        <v>700.00000000000011</v>
      </c>
      <c r="K825" s="5">
        <f t="shared" si="7"/>
        <v>210.00000000000003</v>
      </c>
      <c r="L825" s="6">
        <v>0.3</v>
      </c>
    </row>
    <row r="826" spans="1:12">
      <c r="A826" s="1" t="s">
        <v>12</v>
      </c>
      <c r="B826" s="1">
        <v>1185732</v>
      </c>
      <c r="C826" s="2">
        <v>44360</v>
      </c>
      <c r="D826" s="1" t="s">
        <v>31</v>
      </c>
      <c r="E826" s="1" t="s">
        <v>46</v>
      </c>
      <c r="F826" s="1" t="s">
        <v>47</v>
      </c>
      <c r="G826" s="1" t="s">
        <v>17</v>
      </c>
      <c r="H826" s="3">
        <v>0.35000000000000003</v>
      </c>
      <c r="I826" s="4">
        <v>1750</v>
      </c>
      <c r="J826" s="5">
        <f t="shared" si="6"/>
        <v>612.50000000000011</v>
      </c>
      <c r="K826" s="5">
        <f t="shared" si="7"/>
        <v>183.75000000000003</v>
      </c>
      <c r="L826" s="6">
        <v>0.3</v>
      </c>
    </row>
    <row r="827" spans="1:12">
      <c r="A827" s="1" t="s">
        <v>12</v>
      </c>
      <c r="B827" s="1">
        <v>1185732</v>
      </c>
      <c r="C827" s="2">
        <v>44360</v>
      </c>
      <c r="D827" s="1" t="s">
        <v>31</v>
      </c>
      <c r="E827" s="1" t="s">
        <v>46</v>
      </c>
      <c r="F827" s="1" t="s">
        <v>47</v>
      </c>
      <c r="G827" s="1" t="s">
        <v>18</v>
      </c>
      <c r="H827" s="3">
        <v>0.35000000000000003</v>
      </c>
      <c r="I827" s="4">
        <v>1500</v>
      </c>
      <c r="J827" s="5">
        <f t="shared" si="6"/>
        <v>525</v>
      </c>
      <c r="K827" s="5">
        <f t="shared" si="7"/>
        <v>183.75000000000003</v>
      </c>
      <c r="L827" s="6">
        <v>0.35000000000000003</v>
      </c>
    </row>
    <row r="828" spans="1:12">
      <c r="A828" s="1" t="s">
        <v>12</v>
      </c>
      <c r="B828" s="1">
        <v>1185732</v>
      </c>
      <c r="C828" s="2">
        <v>44360</v>
      </c>
      <c r="D828" s="1" t="s">
        <v>31</v>
      </c>
      <c r="E828" s="1" t="s">
        <v>46</v>
      </c>
      <c r="F828" s="1" t="s">
        <v>47</v>
      </c>
      <c r="G828" s="1" t="s">
        <v>19</v>
      </c>
      <c r="H828" s="3">
        <v>0.5</v>
      </c>
      <c r="I828" s="4">
        <v>1500</v>
      </c>
      <c r="J828" s="5">
        <f t="shared" si="6"/>
        <v>750</v>
      </c>
      <c r="K828" s="5">
        <f t="shared" si="7"/>
        <v>225</v>
      </c>
      <c r="L828" s="6">
        <v>0.3</v>
      </c>
    </row>
    <row r="829" spans="1:12">
      <c r="A829" s="1" t="s">
        <v>12</v>
      </c>
      <c r="B829" s="1">
        <v>1185732</v>
      </c>
      <c r="C829" s="2">
        <v>44360</v>
      </c>
      <c r="D829" s="1" t="s">
        <v>31</v>
      </c>
      <c r="E829" s="1" t="s">
        <v>46</v>
      </c>
      <c r="F829" s="1" t="s">
        <v>47</v>
      </c>
      <c r="G829" s="1" t="s">
        <v>20</v>
      </c>
      <c r="H829" s="3">
        <v>0.55000000000000004</v>
      </c>
      <c r="I829" s="4">
        <v>3250</v>
      </c>
      <c r="J829" s="5">
        <f t="shared" si="6"/>
        <v>1787.5000000000002</v>
      </c>
      <c r="K829" s="5">
        <f t="shared" si="7"/>
        <v>804.37500000000011</v>
      </c>
      <c r="L829" s="6">
        <v>0.45</v>
      </c>
    </row>
    <row r="830" spans="1:12">
      <c r="A830" s="1" t="s">
        <v>12</v>
      </c>
      <c r="B830" s="1">
        <v>1185732</v>
      </c>
      <c r="C830" s="2">
        <v>44389</v>
      </c>
      <c r="D830" s="1" t="s">
        <v>31</v>
      </c>
      <c r="E830" s="1" t="s">
        <v>46</v>
      </c>
      <c r="F830" s="1" t="s">
        <v>47</v>
      </c>
      <c r="G830" s="1" t="s">
        <v>15</v>
      </c>
      <c r="H830" s="3">
        <v>0.5</v>
      </c>
      <c r="I830" s="4">
        <v>5500</v>
      </c>
      <c r="J830" s="5">
        <f t="shared" si="6"/>
        <v>2750</v>
      </c>
      <c r="K830" s="5">
        <f t="shared" si="7"/>
        <v>962.50000000000011</v>
      </c>
      <c r="L830" s="6">
        <v>0.35000000000000003</v>
      </c>
    </row>
    <row r="831" spans="1:12">
      <c r="A831" s="1" t="s">
        <v>12</v>
      </c>
      <c r="B831" s="1">
        <v>1185732</v>
      </c>
      <c r="C831" s="2">
        <v>44389</v>
      </c>
      <c r="D831" s="1" t="s">
        <v>31</v>
      </c>
      <c r="E831" s="1" t="s">
        <v>46</v>
      </c>
      <c r="F831" s="1" t="s">
        <v>47</v>
      </c>
      <c r="G831" s="1" t="s">
        <v>16</v>
      </c>
      <c r="H831" s="3">
        <v>0.45000000000000007</v>
      </c>
      <c r="I831" s="4">
        <v>3000</v>
      </c>
      <c r="J831" s="5">
        <f t="shared" si="6"/>
        <v>1350.0000000000002</v>
      </c>
      <c r="K831" s="5">
        <f t="shared" si="7"/>
        <v>405.00000000000006</v>
      </c>
      <c r="L831" s="6">
        <v>0.3</v>
      </c>
    </row>
    <row r="832" spans="1:12">
      <c r="A832" s="1" t="s">
        <v>12</v>
      </c>
      <c r="B832" s="1">
        <v>1185732</v>
      </c>
      <c r="C832" s="2">
        <v>44389</v>
      </c>
      <c r="D832" s="1" t="s">
        <v>31</v>
      </c>
      <c r="E832" s="1" t="s">
        <v>46</v>
      </c>
      <c r="F832" s="1" t="s">
        <v>47</v>
      </c>
      <c r="G832" s="1" t="s">
        <v>17</v>
      </c>
      <c r="H832" s="3">
        <v>0.4</v>
      </c>
      <c r="I832" s="4">
        <v>2250</v>
      </c>
      <c r="J832" s="5">
        <f t="shared" si="6"/>
        <v>900</v>
      </c>
      <c r="K832" s="5">
        <f t="shared" si="7"/>
        <v>270</v>
      </c>
      <c r="L832" s="6">
        <v>0.3</v>
      </c>
    </row>
    <row r="833" spans="1:12">
      <c r="A833" s="1" t="s">
        <v>12</v>
      </c>
      <c r="B833" s="1">
        <v>1185732</v>
      </c>
      <c r="C833" s="2">
        <v>44389</v>
      </c>
      <c r="D833" s="1" t="s">
        <v>31</v>
      </c>
      <c r="E833" s="1" t="s">
        <v>46</v>
      </c>
      <c r="F833" s="1" t="s">
        <v>47</v>
      </c>
      <c r="G833" s="1" t="s">
        <v>18</v>
      </c>
      <c r="H833" s="3">
        <v>0.4</v>
      </c>
      <c r="I833" s="4">
        <v>1750</v>
      </c>
      <c r="J833" s="5">
        <f t="shared" si="6"/>
        <v>700</v>
      </c>
      <c r="K833" s="5">
        <f t="shared" si="7"/>
        <v>245.00000000000003</v>
      </c>
      <c r="L833" s="6">
        <v>0.35000000000000003</v>
      </c>
    </row>
    <row r="834" spans="1:12">
      <c r="A834" s="1" t="s">
        <v>12</v>
      </c>
      <c r="B834" s="1">
        <v>1185732</v>
      </c>
      <c r="C834" s="2">
        <v>44389</v>
      </c>
      <c r="D834" s="1" t="s">
        <v>31</v>
      </c>
      <c r="E834" s="1" t="s">
        <v>46</v>
      </c>
      <c r="F834" s="1" t="s">
        <v>47</v>
      </c>
      <c r="G834" s="1" t="s">
        <v>19</v>
      </c>
      <c r="H834" s="3">
        <v>0.5</v>
      </c>
      <c r="I834" s="4">
        <v>2000</v>
      </c>
      <c r="J834" s="5">
        <f t="shared" si="6"/>
        <v>1000</v>
      </c>
      <c r="K834" s="5">
        <f t="shared" si="7"/>
        <v>300</v>
      </c>
      <c r="L834" s="6">
        <v>0.3</v>
      </c>
    </row>
    <row r="835" spans="1:12">
      <c r="A835" s="1" t="s">
        <v>12</v>
      </c>
      <c r="B835" s="1">
        <v>1185732</v>
      </c>
      <c r="C835" s="2">
        <v>44389</v>
      </c>
      <c r="D835" s="1" t="s">
        <v>31</v>
      </c>
      <c r="E835" s="1" t="s">
        <v>46</v>
      </c>
      <c r="F835" s="1" t="s">
        <v>47</v>
      </c>
      <c r="G835" s="1" t="s">
        <v>20</v>
      </c>
      <c r="H835" s="3">
        <v>0.55000000000000004</v>
      </c>
      <c r="I835" s="4">
        <v>3750</v>
      </c>
      <c r="J835" s="5">
        <f t="shared" si="6"/>
        <v>2062.5</v>
      </c>
      <c r="K835" s="5">
        <f t="shared" si="7"/>
        <v>928.125</v>
      </c>
      <c r="L835" s="6">
        <v>0.45</v>
      </c>
    </row>
    <row r="836" spans="1:12">
      <c r="A836" s="1" t="s">
        <v>12</v>
      </c>
      <c r="B836" s="1">
        <v>1185732</v>
      </c>
      <c r="C836" s="2">
        <v>44421</v>
      </c>
      <c r="D836" s="1" t="s">
        <v>31</v>
      </c>
      <c r="E836" s="1" t="s">
        <v>46</v>
      </c>
      <c r="F836" s="1" t="s">
        <v>47</v>
      </c>
      <c r="G836" s="1" t="s">
        <v>15</v>
      </c>
      <c r="H836" s="3">
        <v>0.5</v>
      </c>
      <c r="I836" s="4">
        <v>5250</v>
      </c>
      <c r="J836" s="5">
        <f t="shared" si="6"/>
        <v>2625</v>
      </c>
      <c r="K836" s="5">
        <f t="shared" si="7"/>
        <v>918.75000000000011</v>
      </c>
      <c r="L836" s="6">
        <v>0.35000000000000003</v>
      </c>
    </row>
    <row r="837" spans="1:12">
      <c r="A837" s="1" t="s">
        <v>12</v>
      </c>
      <c r="B837" s="1">
        <v>1185732</v>
      </c>
      <c r="C837" s="2">
        <v>44421</v>
      </c>
      <c r="D837" s="1" t="s">
        <v>31</v>
      </c>
      <c r="E837" s="1" t="s">
        <v>46</v>
      </c>
      <c r="F837" s="1" t="s">
        <v>47</v>
      </c>
      <c r="G837" s="1" t="s">
        <v>16</v>
      </c>
      <c r="H837" s="3">
        <v>0.45000000000000007</v>
      </c>
      <c r="I837" s="4">
        <v>3000</v>
      </c>
      <c r="J837" s="5">
        <f t="shared" si="6"/>
        <v>1350.0000000000002</v>
      </c>
      <c r="K837" s="5">
        <f t="shared" si="7"/>
        <v>405.00000000000006</v>
      </c>
      <c r="L837" s="6">
        <v>0.3</v>
      </c>
    </row>
    <row r="838" spans="1:12">
      <c r="A838" s="1" t="s">
        <v>12</v>
      </c>
      <c r="B838" s="1">
        <v>1185732</v>
      </c>
      <c r="C838" s="2">
        <v>44421</v>
      </c>
      <c r="D838" s="1" t="s">
        <v>31</v>
      </c>
      <c r="E838" s="1" t="s">
        <v>46</v>
      </c>
      <c r="F838" s="1" t="s">
        <v>47</v>
      </c>
      <c r="G838" s="1" t="s">
        <v>17</v>
      </c>
      <c r="H838" s="3">
        <v>0.4</v>
      </c>
      <c r="I838" s="4">
        <v>2250</v>
      </c>
      <c r="J838" s="5">
        <f t="shared" si="6"/>
        <v>900</v>
      </c>
      <c r="K838" s="5">
        <f t="shared" si="7"/>
        <v>270</v>
      </c>
      <c r="L838" s="6">
        <v>0.3</v>
      </c>
    </row>
    <row r="839" spans="1:12">
      <c r="A839" s="1" t="s">
        <v>12</v>
      </c>
      <c r="B839" s="1">
        <v>1185732</v>
      </c>
      <c r="C839" s="2">
        <v>44421</v>
      </c>
      <c r="D839" s="1" t="s">
        <v>31</v>
      </c>
      <c r="E839" s="1" t="s">
        <v>46</v>
      </c>
      <c r="F839" s="1" t="s">
        <v>47</v>
      </c>
      <c r="G839" s="1" t="s">
        <v>18</v>
      </c>
      <c r="H839" s="3">
        <v>0.35000000000000003</v>
      </c>
      <c r="I839" s="4">
        <v>1750</v>
      </c>
      <c r="J839" s="5">
        <f t="shared" si="6"/>
        <v>612.50000000000011</v>
      </c>
      <c r="K839" s="5">
        <f t="shared" si="7"/>
        <v>214.37500000000006</v>
      </c>
      <c r="L839" s="6">
        <v>0.35000000000000003</v>
      </c>
    </row>
    <row r="840" spans="1:12">
      <c r="A840" s="1" t="s">
        <v>12</v>
      </c>
      <c r="B840" s="1">
        <v>1185732</v>
      </c>
      <c r="C840" s="2">
        <v>44421</v>
      </c>
      <c r="D840" s="1" t="s">
        <v>31</v>
      </c>
      <c r="E840" s="1" t="s">
        <v>46</v>
      </c>
      <c r="F840" s="1" t="s">
        <v>47</v>
      </c>
      <c r="G840" s="1" t="s">
        <v>19</v>
      </c>
      <c r="H840" s="3">
        <v>0.45</v>
      </c>
      <c r="I840" s="4">
        <v>1500</v>
      </c>
      <c r="J840" s="5">
        <f t="shared" si="6"/>
        <v>675</v>
      </c>
      <c r="K840" s="5">
        <f t="shared" si="7"/>
        <v>202.5</v>
      </c>
      <c r="L840" s="6">
        <v>0.3</v>
      </c>
    </row>
    <row r="841" spans="1:12">
      <c r="A841" s="1" t="s">
        <v>12</v>
      </c>
      <c r="B841" s="1">
        <v>1185732</v>
      </c>
      <c r="C841" s="2">
        <v>44421</v>
      </c>
      <c r="D841" s="1" t="s">
        <v>31</v>
      </c>
      <c r="E841" s="1" t="s">
        <v>46</v>
      </c>
      <c r="F841" s="1" t="s">
        <v>47</v>
      </c>
      <c r="G841" s="1" t="s">
        <v>20</v>
      </c>
      <c r="H841" s="3">
        <v>0.5</v>
      </c>
      <c r="I841" s="4">
        <v>3250</v>
      </c>
      <c r="J841" s="5">
        <f t="shared" si="6"/>
        <v>1625</v>
      </c>
      <c r="K841" s="5">
        <f t="shared" si="7"/>
        <v>731.25</v>
      </c>
      <c r="L841" s="6">
        <v>0.45</v>
      </c>
    </row>
    <row r="842" spans="1:12">
      <c r="A842" s="1" t="s">
        <v>12</v>
      </c>
      <c r="B842" s="1">
        <v>1185732</v>
      </c>
      <c r="C842" s="2">
        <v>44453</v>
      </c>
      <c r="D842" s="1" t="s">
        <v>31</v>
      </c>
      <c r="E842" s="1" t="s">
        <v>46</v>
      </c>
      <c r="F842" s="1" t="s">
        <v>47</v>
      </c>
      <c r="G842" s="1" t="s">
        <v>15</v>
      </c>
      <c r="H842" s="3">
        <v>0.45</v>
      </c>
      <c r="I842" s="4">
        <v>4500</v>
      </c>
      <c r="J842" s="5">
        <f t="shared" si="6"/>
        <v>2025</v>
      </c>
      <c r="K842" s="5">
        <f t="shared" si="7"/>
        <v>708.75000000000011</v>
      </c>
      <c r="L842" s="6">
        <v>0.35000000000000003</v>
      </c>
    </row>
    <row r="843" spans="1:12">
      <c r="A843" s="1" t="s">
        <v>12</v>
      </c>
      <c r="B843" s="1">
        <v>1185732</v>
      </c>
      <c r="C843" s="2">
        <v>44453</v>
      </c>
      <c r="D843" s="1" t="s">
        <v>31</v>
      </c>
      <c r="E843" s="1" t="s">
        <v>46</v>
      </c>
      <c r="F843" s="1" t="s">
        <v>47</v>
      </c>
      <c r="G843" s="1" t="s">
        <v>16</v>
      </c>
      <c r="H843" s="3">
        <v>0.40000000000000008</v>
      </c>
      <c r="I843" s="4">
        <v>2500</v>
      </c>
      <c r="J843" s="5">
        <f t="shared" si="6"/>
        <v>1000.0000000000002</v>
      </c>
      <c r="K843" s="5">
        <f t="shared" si="7"/>
        <v>300.00000000000006</v>
      </c>
      <c r="L843" s="6">
        <v>0.3</v>
      </c>
    </row>
    <row r="844" spans="1:12">
      <c r="A844" s="1" t="s">
        <v>12</v>
      </c>
      <c r="B844" s="1">
        <v>1185732</v>
      </c>
      <c r="C844" s="2">
        <v>44453</v>
      </c>
      <c r="D844" s="1" t="s">
        <v>31</v>
      </c>
      <c r="E844" s="1" t="s">
        <v>46</v>
      </c>
      <c r="F844" s="1" t="s">
        <v>47</v>
      </c>
      <c r="G844" s="1" t="s">
        <v>17</v>
      </c>
      <c r="H844" s="3">
        <v>0.25</v>
      </c>
      <c r="I844" s="4">
        <v>1500</v>
      </c>
      <c r="J844" s="5">
        <f t="shared" si="6"/>
        <v>375</v>
      </c>
      <c r="K844" s="5">
        <f t="shared" si="7"/>
        <v>112.5</v>
      </c>
      <c r="L844" s="6">
        <v>0.3</v>
      </c>
    </row>
    <row r="845" spans="1:12">
      <c r="A845" s="1" t="s">
        <v>12</v>
      </c>
      <c r="B845" s="1">
        <v>1185732</v>
      </c>
      <c r="C845" s="2">
        <v>44453</v>
      </c>
      <c r="D845" s="1" t="s">
        <v>31</v>
      </c>
      <c r="E845" s="1" t="s">
        <v>46</v>
      </c>
      <c r="F845" s="1" t="s">
        <v>47</v>
      </c>
      <c r="G845" s="1" t="s">
        <v>18</v>
      </c>
      <c r="H845" s="3">
        <v>0.25</v>
      </c>
      <c r="I845" s="4">
        <v>1250</v>
      </c>
      <c r="J845" s="5">
        <f t="shared" si="6"/>
        <v>312.5</v>
      </c>
      <c r="K845" s="5">
        <f t="shared" si="7"/>
        <v>109.37500000000001</v>
      </c>
      <c r="L845" s="6">
        <v>0.35000000000000003</v>
      </c>
    </row>
    <row r="846" spans="1:12">
      <c r="A846" s="1" t="s">
        <v>12</v>
      </c>
      <c r="B846" s="1">
        <v>1185732</v>
      </c>
      <c r="C846" s="2">
        <v>44453</v>
      </c>
      <c r="D846" s="1" t="s">
        <v>31</v>
      </c>
      <c r="E846" s="1" t="s">
        <v>46</v>
      </c>
      <c r="F846" s="1" t="s">
        <v>47</v>
      </c>
      <c r="G846" s="1" t="s">
        <v>19</v>
      </c>
      <c r="H846" s="3">
        <v>0.35</v>
      </c>
      <c r="I846" s="4">
        <v>1250</v>
      </c>
      <c r="J846" s="5">
        <f t="shared" si="6"/>
        <v>437.5</v>
      </c>
      <c r="K846" s="5">
        <f t="shared" si="7"/>
        <v>131.25</v>
      </c>
      <c r="L846" s="6">
        <v>0.3</v>
      </c>
    </row>
    <row r="847" spans="1:12">
      <c r="A847" s="1" t="s">
        <v>12</v>
      </c>
      <c r="B847" s="1">
        <v>1185732</v>
      </c>
      <c r="C847" s="2">
        <v>44453</v>
      </c>
      <c r="D847" s="1" t="s">
        <v>31</v>
      </c>
      <c r="E847" s="1" t="s">
        <v>46</v>
      </c>
      <c r="F847" s="1" t="s">
        <v>47</v>
      </c>
      <c r="G847" s="1" t="s">
        <v>20</v>
      </c>
      <c r="H847" s="3">
        <v>0.4</v>
      </c>
      <c r="I847" s="4">
        <v>2000</v>
      </c>
      <c r="J847" s="5">
        <f t="shared" si="6"/>
        <v>800</v>
      </c>
      <c r="K847" s="5">
        <f t="shared" si="7"/>
        <v>360</v>
      </c>
      <c r="L847" s="6">
        <v>0.45</v>
      </c>
    </row>
    <row r="848" spans="1:12">
      <c r="A848" s="1" t="s">
        <v>12</v>
      </c>
      <c r="B848" s="1">
        <v>1185732</v>
      </c>
      <c r="C848" s="2">
        <v>44482</v>
      </c>
      <c r="D848" s="1" t="s">
        <v>31</v>
      </c>
      <c r="E848" s="1" t="s">
        <v>46</v>
      </c>
      <c r="F848" s="1" t="s">
        <v>47</v>
      </c>
      <c r="G848" s="1" t="s">
        <v>15</v>
      </c>
      <c r="H848" s="3">
        <v>0.44999999999999996</v>
      </c>
      <c r="I848" s="4">
        <v>3750</v>
      </c>
      <c r="J848" s="5">
        <f t="shared" si="6"/>
        <v>1687.4999999999998</v>
      </c>
      <c r="K848" s="5">
        <f t="shared" si="7"/>
        <v>590.625</v>
      </c>
      <c r="L848" s="6">
        <v>0.35000000000000003</v>
      </c>
    </row>
    <row r="849" spans="1:12">
      <c r="A849" s="1" t="s">
        <v>12</v>
      </c>
      <c r="B849" s="1">
        <v>1185732</v>
      </c>
      <c r="C849" s="2">
        <v>44482</v>
      </c>
      <c r="D849" s="1" t="s">
        <v>31</v>
      </c>
      <c r="E849" s="1" t="s">
        <v>46</v>
      </c>
      <c r="F849" s="1" t="s">
        <v>47</v>
      </c>
      <c r="G849" s="1" t="s">
        <v>16</v>
      </c>
      <c r="H849" s="3">
        <v>0.35</v>
      </c>
      <c r="I849" s="4">
        <v>2000</v>
      </c>
      <c r="J849" s="5">
        <f t="shared" si="6"/>
        <v>700</v>
      </c>
      <c r="K849" s="5">
        <f t="shared" si="7"/>
        <v>210</v>
      </c>
      <c r="L849" s="6">
        <v>0.3</v>
      </c>
    </row>
    <row r="850" spans="1:12">
      <c r="A850" s="1" t="s">
        <v>12</v>
      </c>
      <c r="B850" s="1">
        <v>1185732</v>
      </c>
      <c r="C850" s="2">
        <v>44482</v>
      </c>
      <c r="D850" s="1" t="s">
        <v>31</v>
      </c>
      <c r="E850" s="1" t="s">
        <v>46</v>
      </c>
      <c r="F850" s="1" t="s">
        <v>47</v>
      </c>
      <c r="G850" s="1" t="s">
        <v>17</v>
      </c>
      <c r="H850" s="3">
        <v>0.35</v>
      </c>
      <c r="I850" s="4">
        <v>1000</v>
      </c>
      <c r="J850" s="5">
        <f t="shared" si="6"/>
        <v>350</v>
      </c>
      <c r="K850" s="5">
        <f t="shared" si="7"/>
        <v>105</v>
      </c>
      <c r="L850" s="6">
        <v>0.3</v>
      </c>
    </row>
    <row r="851" spans="1:12">
      <c r="A851" s="1" t="s">
        <v>12</v>
      </c>
      <c r="B851" s="1">
        <v>1185732</v>
      </c>
      <c r="C851" s="2">
        <v>44482</v>
      </c>
      <c r="D851" s="1" t="s">
        <v>31</v>
      </c>
      <c r="E851" s="1" t="s">
        <v>46</v>
      </c>
      <c r="F851" s="1" t="s">
        <v>47</v>
      </c>
      <c r="G851" s="1" t="s">
        <v>18</v>
      </c>
      <c r="H851" s="3">
        <v>0.35</v>
      </c>
      <c r="I851" s="4">
        <v>750</v>
      </c>
      <c r="J851" s="5">
        <f t="shared" si="6"/>
        <v>262.5</v>
      </c>
      <c r="K851" s="5">
        <f t="shared" si="7"/>
        <v>91.875000000000014</v>
      </c>
      <c r="L851" s="6">
        <v>0.35000000000000003</v>
      </c>
    </row>
    <row r="852" spans="1:12">
      <c r="A852" s="1" t="s">
        <v>12</v>
      </c>
      <c r="B852" s="1">
        <v>1185732</v>
      </c>
      <c r="C852" s="2">
        <v>44482</v>
      </c>
      <c r="D852" s="1" t="s">
        <v>31</v>
      </c>
      <c r="E852" s="1" t="s">
        <v>46</v>
      </c>
      <c r="F852" s="1" t="s">
        <v>47</v>
      </c>
      <c r="G852" s="1" t="s">
        <v>19</v>
      </c>
      <c r="H852" s="3">
        <v>0.44999999999999996</v>
      </c>
      <c r="I852" s="4">
        <v>750</v>
      </c>
      <c r="J852" s="5">
        <f t="shared" si="6"/>
        <v>337.49999999999994</v>
      </c>
      <c r="K852" s="5">
        <f t="shared" si="7"/>
        <v>101.24999999999999</v>
      </c>
      <c r="L852" s="6">
        <v>0.3</v>
      </c>
    </row>
    <row r="853" spans="1:12">
      <c r="A853" s="1" t="s">
        <v>12</v>
      </c>
      <c r="B853" s="1">
        <v>1185732</v>
      </c>
      <c r="C853" s="2">
        <v>44482</v>
      </c>
      <c r="D853" s="1" t="s">
        <v>31</v>
      </c>
      <c r="E853" s="1" t="s">
        <v>46</v>
      </c>
      <c r="F853" s="1" t="s">
        <v>47</v>
      </c>
      <c r="G853" s="1" t="s">
        <v>20</v>
      </c>
      <c r="H853" s="3">
        <v>0.49999999999999989</v>
      </c>
      <c r="I853" s="4">
        <v>2000</v>
      </c>
      <c r="J853" s="5">
        <f t="shared" si="6"/>
        <v>999.99999999999977</v>
      </c>
      <c r="K853" s="5">
        <f t="shared" si="7"/>
        <v>449.99999999999989</v>
      </c>
      <c r="L853" s="6">
        <v>0.45</v>
      </c>
    </row>
    <row r="854" spans="1:12">
      <c r="A854" s="1" t="s">
        <v>12</v>
      </c>
      <c r="B854" s="1">
        <v>1185732</v>
      </c>
      <c r="C854" s="2">
        <v>44513</v>
      </c>
      <c r="D854" s="1" t="s">
        <v>31</v>
      </c>
      <c r="E854" s="1" t="s">
        <v>46</v>
      </c>
      <c r="F854" s="1" t="s">
        <v>47</v>
      </c>
      <c r="G854" s="1" t="s">
        <v>15</v>
      </c>
      <c r="H854" s="3">
        <v>0.5</v>
      </c>
      <c r="I854" s="4">
        <v>3500</v>
      </c>
      <c r="J854" s="5">
        <f t="shared" si="6"/>
        <v>1750</v>
      </c>
      <c r="K854" s="5">
        <f t="shared" si="7"/>
        <v>612.50000000000011</v>
      </c>
      <c r="L854" s="6">
        <v>0.35000000000000003</v>
      </c>
    </row>
    <row r="855" spans="1:12">
      <c r="A855" s="1" t="s">
        <v>12</v>
      </c>
      <c r="B855" s="1">
        <v>1185732</v>
      </c>
      <c r="C855" s="2">
        <v>44513</v>
      </c>
      <c r="D855" s="1" t="s">
        <v>31</v>
      </c>
      <c r="E855" s="1" t="s">
        <v>46</v>
      </c>
      <c r="F855" s="1" t="s">
        <v>47</v>
      </c>
      <c r="G855" s="1" t="s">
        <v>16</v>
      </c>
      <c r="H855" s="3">
        <v>0.4</v>
      </c>
      <c r="I855" s="4">
        <v>2000</v>
      </c>
      <c r="J855" s="5">
        <f t="shared" si="6"/>
        <v>800</v>
      </c>
      <c r="K855" s="5">
        <f t="shared" si="7"/>
        <v>240</v>
      </c>
      <c r="L855" s="6">
        <v>0.3</v>
      </c>
    </row>
    <row r="856" spans="1:12">
      <c r="A856" s="1" t="s">
        <v>12</v>
      </c>
      <c r="B856" s="1">
        <v>1185732</v>
      </c>
      <c r="C856" s="2">
        <v>44513</v>
      </c>
      <c r="D856" s="1" t="s">
        <v>31</v>
      </c>
      <c r="E856" s="1" t="s">
        <v>46</v>
      </c>
      <c r="F856" s="1" t="s">
        <v>47</v>
      </c>
      <c r="G856" s="1" t="s">
        <v>17</v>
      </c>
      <c r="H856" s="3">
        <v>0.4</v>
      </c>
      <c r="I856" s="4">
        <v>1450</v>
      </c>
      <c r="J856" s="5">
        <f t="shared" si="6"/>
        <v>580</v>
      </c>
      <c r="K856" s="5">
        <f t="shared" si="7"/>
        <v>174</v>
      </c>
      <c r="L856" s="6">
        <v>0.3</v>
      </c>
    </row>
    <row r="857" spans="1:12">
      <c r="A857" s="1" t="s">
        <v>12</v>
      </c>
      <c r="B857" s="1">
        <v>1185732</v>
      </c>
      <c r="C857" s="2">
        <v>44513</v>
      </c>
      <c r="D857" s="1" t="s">
        <v>31</v>
      </c>
      <c r="E857" s="1" t="s">
        <v>46</v>
      </c>
      <c r="F857" s="1" t="s">
        <v>47</v>
      </c>
      <c r="G857" s="1" t="s">
        <v>18</v>
      </c>
      <c r="H857" s="3">
        <v>0.4</v>
      </c>
      <c r="I857" s="4">
        <v>1500</v>
      </c>
      <c r="J857" s="5">
        <f t="shared" si="6"/>
        <v>600</v>
      </c>
      <c r="K857" s="5">
        <f t="shared" si="7"/>
        <v>210.00000000000003</v>
      </c>
      <c r="L857" s="6">
        <v>0.35000000000000003</v>
      </c>
    </row>
    <row r="858" spans="1:12">
      <c r="A858" s="1" t="s">
        <v>12</v>
      </c>
      <c r="B858" s="1">
        <v>1185732</v>
      </c>
      <c r="C858" s="2">
        <v>44513</v>
      </c>
      <c r="D858" s="1" t="s">
        <v>31</v>
      </c>
      <c r="E858" s="1" t="s">
        <v>46</v>
      </c>
      <c r="F858" s="1" t="s">
        <v>47</v>
      </c>
      <c r="G858" s="1" t="s">
        <v>19</v>
      </c>
      <c r="H858" s="3">
        <v>0.54999999999999993</v>
      </c>
      <c r="I858" s="4">
        <v>1250</v>
      </c>
      <c r="J858" s="5">
        <f t="shared" si="6"/>
        <v>687.49999999999989</v>
      </c>
      <c r="K858" s="5">
        <f t="shared" si="7"/>
        <v>206.24999999999997</v>
      </c>
      <c r="L858" s="6">
        <v>0.3</v>
      </c>
    </row>
    <row r="859" spans="1:12">
      <c r="A859" s="1" t="s">
        <v>12</v>
      </c>
      <c r="B859" s="1">
        <v>1185732</v>
      </c>
      <c r="C859" s="2">
        <v>44513</v>
      </c>
      <c r="D859" s="1" t="s">
        <v>31</v>
      </c>
      <c r="E859" s="1" t="s">
        <v>46</v>
      </c>
      <c r="F859" s="1" t="s">
        <v>47</v>
      </c>
      <c r="G859" s="1" t="s">
        <v>20</v>
      </c>
      <c r="H859" s="3">
        <v>0.59999999999999987</v>
      </c>
      <c r="I859" s="4">
        <v>2250</v>
      </c>
      <c r="J859" s="5">
        <f t="shared" si="6"/>
        <v>1349.9999999999998</v>
      </c>
      <c r="K859" s="5">
        <f t="shared" si="7"/>
        <v>607.49999999999989</v>
      </c>
      <c r="L859" s="6">
        <v>0.45</v>
      </c>
    </row>
    <row r="860" spans="1:12">
      <c r="A860" s="1" t="s">
        <v>12</v>
      </c>
      <c r="B860" s="1">
        <v>1185732</v>
      </c>
      <c r="C860" s="2">
        <v>44542</v>
      </c>
      <c r="D860" s="1" t="s">
        <v>31</v>
      </c>
      <c r="E860" s="1" t="s">
        <v>46</v>
      </c>
      <c r="F860" s="1" t="s">
        <v>47</v>
      </c>
      <c r="G860" s="1" t="s">
        <v>15</v>
      </c>
      <c r="H860" s="3">
        <v>0.54999999999999993</v>
      </c>
      <c r="I860" s="4">
        <v>4750</v>
      </c>
      <c r="J860" s="5">
        <f t="shared" si="6"/>
        <v>2612.4999999999995</v>
      </c>
      <c r="K860" s="5">
        <f t="shared" si="7"/>
        <v>914.37499999999989</v>
      </c>
      <c r="L860" s="6">
        <v>0.35000000000000003</v>
      </c>
    </row>
    <row r="861" spans="1:12">
      <c r="A861" s="1" t="s">
        <v>12</v>
      </c>
      <c r="B861" s="1">
        <v>1185732</v>
      </c>
      <c r="C861" s="2">
        <v>44542</v>
      </c>
      <c r="D861" s="1" t="s">
        <v>31</v>
      </c>
      <c r="E861" s="1" t="s">
        <v>46</v>
      </c>
      <c r="F861" s="1" t="s">
        <v>47</v>
      </c>
      <c r="G861" s="1" t="s">
        <v>16</v>
      </c>
      <c r="H861" s="3">
        <v>0.45</v>
      </c>
      <c r="I861" s="4">
        <v>2750</v>
      </c>
      <c r="J861" s="5">
        <f t="shared" si="6"/>
        <v>1237.5</v>
      </c>
      <c r="K861" s="5">
        <f t="shared" si="7"/>
        <v>371.25</v>
      </c>
      <c r="L861" s="6">
        <v>0.3</v>
      </c>
    </row>
    <row r="862" spans="1:12">
      <c r="A862" s="1" t="s">
        <v>12</v>
      </c>
      <c r="B862" s="1">
        <v>1185732</v>
      </c>
      <c r="C862" s="2">
        <v>44542</v>
      </c>
      <c r="D862" s="1" t="s">
        <v>31</v>
      </c>
      <c r="E862" s="1" t="s">
        <v>46</v>
      </c>
      <c r="F862" s="1" t="s">
        <v>47</v>
      </c>
      <c r="G862" s="1" t="s">
        <v>17</v>
      </c>
      <c r="H862" s="3">
        <v>0.45</v>
      </c>
      <c r="I862" s="4">
        <v>2250</v>
      </c>
      <c r="J862" s="5">
        <f t="shared" si="6"/>
        <v>1012.5</v>
      </c>
      <c r="K862" s="5">
        <f t="shared" si="7"/>
        <v>303.75</v>
      </c>
      <c r="L862" s="6">
        <v>0.3</v>
      </c>
    </row>
    <row r="863" spans="1:12">
      <c r="A863" s="1" t="s">
        <v>12</v>
      </c>
      <c r="B863" s="1">
        <v>1185732</v>
      </c>
      <c r="C863" s="2">
        <v>44542</v>
      </c>
      <c r="D863" s="1" t="s">
        <v>31</v>
      </c>
      <c r="E863" s="1" t="s">
        <v>46</v>
      </c>
      <c r="F863" s="1" t="s">
        <v>47</v>
      </c>
      <c r="G863" s="1" t="s">
        <v>18</v>
      </c>
      <c r="H863" s="3">
        <v>0.45</v>
      </c>
      <c r="I863" s="4">
        <v>1750</v>
      </c>
      <c r="J863" s="5">
        <f t="shared" si="6"/>
        <v>787.5</v>
      </c>
      <c r="K863" s="5">
        <f t="shared" si="7"/>
        <v>275.625</v>
      </c>
      <c r="L863" s="6">
        <v>0.35000000000000003</v>
      </c>
    </row>
    <row r="864" spans="1:12">
      <c r="A864" s="1" t="s">
        <v>12</v>
      </c>
      <c r="B864" s="1">
        <v>1185732</v>
      </c>
      <c r="C864" s="2">
        <v>44542</v>
      </c>
      <c r="D864" s="1" t="s">
        <v>31</v>
      </c>
      <c r="E864" s="1" t="s">
        <v>46</v>
      </c>
      <c r="F864" s="1" t="s">
        <v>47</v>
      </c>
      <c r="G864" s="1" t="s">
        <v>19</v>
      </c>
      <c r="H864" s="3">
        <v>0.54999999999999993</v>
      </c>
      <c r="I864" s="4">
        <v>1750</v>
      </c>
      <c r="J864" s="5">
        <f t="shared" si="6"/>
        <v>962.49999999999989</v>
      </c>
      <c r="K864" s="5">
        <f t="shared" si="7"/>
        <v>288.74999999999994</v>
      </c>
      <c r="L864" s="6">
        <v>0.3</v>
      </c>
    </row>
    <row r="865" spans="1:12">
      <c r="A865" s="1" t="s">
        <v>12</v>
      </c>
      <c r="B865" s="1">
        <v>1185732</v>
      </c>
      <c r="C865" s="2">
        <v>44542</v>
      </c>
      <c r="D865" s="1" t="s">
        <v>31</v>
      </c>
      <c r="E865" s="1" t="s">
        <v>46</v>
      </c>
      <c r="F865" s="1" t="s">
        <v>47</v>
      </c>
      <c r="G865" s="1" t="s">
        <v>20</v>
      </c>
      <c r="H865" s="3">
        <v>0.59999999999999987</v>
      </c>
      <c r="I865" s="4">
        <v>2750</v>
      </c>
      <c r="J865" s="5">
        <f t="shared" si="6"/>
        <v>1649.9999999999995</v>
      </c>
      <c r="K865" s="5">
        <f t="shared" si="7"/>
        <v>742.49999999999977</v>
      </c>
      <c r="L865" s="6">
        <v>0.45</v>
      </c>
    </row>
    <row r="866" spans="1:12">
      <c r="A866" s="1" t="s">
        <v>29</v>
      </c>
      <c r="B866" s="1">
        <v>1189833</v>
      </c>
      <c r="C866" s="2">
        <v>44213</v>
      </c>
      <c r="D866" s="1" t="s">
        <v>31</v>
      </c>
      <c r="E866" s="1" t="s">
        <v>48</v>
      </c>
      <c r="F866" s="1" t="s">
        <v>49</v>
      </c>
      <c r="G866" s="1" t="s">
        <v>15</v>
      </c>
      <c r="H866" s="3">
        <v>0.35</v>
      </c>
      <c r="I866" s="4">
        <v>4750</v>
      </c>
      <c r="J866" s="5">
        <f t="shared" si="6"/>
        <v>1662.5</v>
      </c>
      <c r="K866" s="5">
        <f t="shared" si="7"/>
        <v>748.125</v>
      </c>
      <c r="L866" s="6">
        <v>0.45</v>
      </c>
    </row>
    <row r="867" spans="1:12">
      <c r="A867" s="1" t="s">
        <v>29</v>
      </c>
      <c r="B867" s="1">
        <v>1189833</v>
      </c>
      <c r="C867" s="2">
        <v>44213</v>
      </c>
      <c r="D867" s="1" t="s">
        <v>31</v>
      </c>
      <c r="E867" s="1" t="s">
        <v>48</v>
      </c>
      <c r="F867" s="1" t="s">
        <v>49</v>
      </c>
      <c r="G867" s="1" t="s">
        <v>16</v>
      </c>
      <c r="H867" s="3">
        <v>0.45</v>
      </c>
      <c r="I867" s="4">
        <v>4750</v>
      </c>
      <c r="J867" s="5">
        <f t="shared" si="6"/>
        <v>2137.5</v>
      </c>
      <c r="K867" s="5">
        <f t="shared" si="7"/>
        <v>641.25</v>
      </c>
      <c r="L867" s="6">
        <v>0.3</v>
      </c>
    </row>
    <row r="868" spans="1:12">
      <c r="A868" s="1" t="s">
        <v>29</v>
      </c>
      <c r="B868" s="1">
        <v>1189833</v>
      </c>
      <c r="C868" s="2">
        <v>44213</v>
      </c>
      <c r="D868" s="1" t="s">
        <v>31</v>
      </c>
      <c r="E868" s="1" t="s">
        <v>48</v>
      </c>
      <c r="F868" s="1" t="s">
        <v>49</v>
      </c>
      <c r="G868" s="1" t="s">
        <v>17</v>
      </c>
      <c r="H868" s="3">
        <v>0.45</v>
      </c>
      <c r="I868" s="4">
        <v>4750</v>
      </c>
      <c r="J868" s="5">
        <f t="shared" si="6"/>
        <v>2137.5</v>
      </c>
      <c r="K868" s="5">
        <f t="shared" si="7"/>
        <v>961.875</v>
      </c>
      <c r="L868" s="6">
        <v>0.45</v>
      </c>
    </row>
    <row r="869" spans="1:12">
      <c r="A869" s="1" t="s">
        <v>29</v>
      </c>
      <c r="B869" s="1">
        <v>1189833</v>
      </c>
      <c r="C869" s="2">
        <v>44213</v>
      </c>
      <c r="D869" s="1" t="s">
        <v>31</v>
      </c>
      <c r="E869" s="1" t="s">
        <v>48</v>
      </c>
      <c r="F869" s="1" t="s">
        <v>49</v>
      </c>
      <c r="G869" s="1" t="s">
        <v>18</v>
      </c>
      <c r="H869" s="3">
        <v>0.45</v>
      </c>
      <c r="I869" s="4">
        <v>3250</v>
      </c>
      <c r="J869" s="5">
        <f t="shared" si="6"/>
        <v>1462.5</v>
      </c>
      <c r="K869" s="5">
        <f t="shared" si="7"/>
        <v>585</v>
      </c>
      <c r="L869" s="6">
        <v>0.39999999999999997</v>
      </c>
    </row>
    <row r="870" spans="1:12">
      <c r="A870" s="1" t="s">
        <v>29</v>
      </c>
      <c r="B870" s="1">
        <v>1189833</v>
      </c>
      <c r="C870" s="2">
        <v>44213</v>
      </c>
      <c r="D870" s="1" t="s">
        <v>31</v>
      </c>
      <c r="E870" s="1" t="s">
        <v>48</v>
      </c>
      <c r="F870" s="1" t="s">
        <v>49</v>
      </c>
      <c r="G870" s="1" t="s">
        <v>19</v>
      </c>
      <c r="H870" s="3">
        <v>0.5</v>
      </c>
      <c r="I870" s="4">
        <v>2750</v>
      </c>
      <c r="J870" s="5">
        <f t="shared" si="6"/>
        <v>1375</v>
      </c>
      <c r="K870" s="5">
        <f t="shared" si="7"/>
        <v>825.00000000000011</v>
      </c>
      <c r="L870" s="6">
        <v>0.60000000000000009</v>
      </c>
    </row>
    <row r="871" spans="1:12">
      <c r="A871" s="1" t="s">
        <v>29</v>
      </c>
      <c r="B871" s="1">
        <v>1189833</v>
      </c>
      <c r="C871" s="2">
        <v>44213</v>
      </c>
      <c r="D871" s="1" t="s">
        <v>31</v>
      </c>
      <c r="E871" s="1" t="s">
        <v>48</v>
      </c>
      <c r="F871" s="1" t="s">
        <v>49</v>
      </c>
      <c r="G871" s="1" t="s">
        <v>20</v>
      </c>
      <c r="H871" s="3">
        <v>0.45</v>
      </c>
      <c r="I871" s="4">
        <v>4750</v>
      </c>
      <c r="J871" s="5">
        <f t="shared" si="6"/>
        <v>2137.5</v>
      </c>
      <c r="K871" s="5">
        <f t="shared" si="7"/>
        <v>534.375</v>
      </c>
      <c r="L871" s="6">
        <v>0.25</v>
      </c>
    </row>
    <row r="872" spans="1:12">
      <c r="A872" s="1" t="s">
        <v>29</v>
      </c>
      <c r="B872" s="1">
        <v>1189833</v>
      </c>
      <c r="C872" s="2">
        <v>44244</v>
      </c>
      <c r="D872" s="1" t="s">
        <v>31</v>
      </c>
      <c r="E872" s="1" t="s">
        <v>48</v>
      </c>
      <c r="F872" s="1" t="s">
        <v>49</v>
      </c>
      <c r="G872" s="1" t="s">
        <v>15</v>
      </c>
      <c r="H872" s="3">
        <v>0.35</v>
      </c>
      <c r="I872" s="4">
        <v>5250</v>
      </c>
      <c r="J872" s="5">
        <f t="shared" si="6"/>
        <v>1837.4999999999998</v>
      </c>
      <c r="K872" s="5">
        <f t="shared" si="7"/>
        <v>826.87499999999989</v>
      </c>
      <c r="L872" s="6">
        <v>0.45</v>
      </c>
    </row>
    <row r="873" spans="1:12">
      <c r="A873" s="1" t="s">
        <v>29</v>
      </c>
      <c r="B873" s="1">
        <v>1189833</v>
      </c>
      <c r="C873" s="2">
        <v>44244</v>
      </c>
      <c r="D873" s="1" t="s">
        <v>31</v>
      </c>
      <c r="E873" s="1" t="s">
        <v>48</v>
      </c>
      <c r="F873" s="1" t="s">
        <v>49</v>
      </c>
      <c r="G873" s="1" t="s">
        <v>16</v>
      </c>
      <c r="H873" s="3">
        <v>0.45</v>
      </c>
      <c r="I873" s="4">
        <v>4250</v>
      </c>
      <c r="J873" s="5">
        <f t="shared" si="6"/>
        <v>1912.5</v>
      </c>
      <c r="K873" s="5">
        <f t="shared" si="7"/>
        <v>573.75</v>
      </c>
      <c r="L873" s="6">
        <v>0.3</v>
      </c>
    </row>
    <row r="874" spans="1:12">
      <c r="A874" s="1" t="s">
        <v>29</v>
      </c>
      <c r="B874" s="1">
        <v>1189833</v>
      </c>
      <c r="C874" s="2">
        <v>44244</v>
      </c>
      <c r="D874" s="1" t="s">
        <v>31</v>
      </c>
      <c r="E874" s="1" t="s">
        <v>48</v>
      </c>
      <c r="F874" s="1" t="s">
        <v>49</v>
      </c>
      <c r="G874" s="1" t="s">
        <v>17</v>
      </c>
      <c r="H874" s="3">
        <v>0.45</v>
      </c>
      <c r="I874" s="4">
        <v>4500</v>
      </c>
      <c r="J874" s="5">
        <f t="shared" si="6"/>
        <v>2025</v>
      </c>
      <c r="K874" s="5">
        <f t="shared" si="7"/>
        <v>911.25</v>
      </c>
      <c r="L874" s="6">
        <v>0.45</v>
      </c>
    </row>
    <row r="875" spans="1:12">
      <c r="A875" s="1" t="s">
        <v>29</v>
      </c>
      <c r="B875" s="1">
        <v>1189833</v>
      </c>
      <c r="C875" s="2">
        <v>44244</v>
      </c>
      <c r="D875" s="1" t="s">
        <v>31</v>
      </c>
      <c r="E875" s="1" t="s">
        <v>48</v>
      </c>
      <c r="F875" s="1" t="s">
        <v>49</v>
      </c>
      <c r="G875" s="1" t="s">
        <v>18</v>
      </c>
      <c r="H875" s="3">
        <v>0.45</v>
      </c>
      <c r="I875" s="4">
        <v>3000</v>
      </c>
      <c r="J875" s="5">
        <f t="shared" si="6"/>
        <v>1350</v>
      </c>
      <c r="K875" s="5">
        <f t="shared" si="7"/>
        <v>540</v>
      </c>
      <c r="L875" s="6">
        <v>0.39999999999999997</v>
      </c>
    </row>
    <row r="876" spans="1:12">
      <c r="A876" s="1" t="s">
        <v>29</v>
      </c>
      <c r="B876" s="1">
        <v>1189833</v>
      </c>
      <c r="C876" s="2">
        <v>44244</v>
      </c>
      <c r="D876" s="1" t="s">
        <v>31</v>
      </c>
      <c r="E876" s="1" t="s">
        <v>48</v>
      </c>
      <c r="F876" s="1" t="s">
        <v>49</v>
      </c>
      <c r="G876" s="1" t="s">
        <v>19</v>
      </c>
      <c r="H876" s="3">
        <v>0.5</v>
      </c>
      <c r="I876" s="4">
        <v>2250</v>
      </c>
      <c r="J876" s="5">
        <f t="shared" si="6"/>
        <v>1125</v>
      </c>
      <c r="K876" s="5">
        <f t="shared" si="7"/>
        <v>675.00000000000011</v>
      </c>
      <c r="L876" s="6">
        <v>0.60000000000000009</v>
      </c>
    </row>
    <row r="877" spans="1:12">
      <c r="A877" s="1" t="s">
        <v>29</v>
      </c>
      <c r="B877" s="1">
        <v>1189833</v>
      </c>
      <c r="C877" s="2">
        <v>44244</v>
      </c>
      <c r="D877" s="1" t="s">
        <v>31</v>
      </c>
      <c r="E877" s="1" t="s">
        <v>48</v>
      </c>
      <c r="F877" s="1" t="s">
        <v>49</v>
      </c>
      <c r="G877" s="1" t="s">
        <v>20</v>
      </c>
      <c r="H877" s="3">
        <v>0.45</v>
      </c>
      <c r="I877" s="4">
        <v>4250</v>
      </c>
      <c r="J877" s="5">
        <f t="shared" si="6"/>
        <v>1912.5</v>
      </c>
      <c r="K877" s="5">
        <f t="shared" si="7"/>
        <v>478.125</v>
      </c>
      <c r="L877" s="6">
        <v>0.25</v>
      </c>
    </row>
    <row r="878" spans="1:12">
      <c r="A878" s="1" t="s">
        <v>29</v>
      </c>
      <c r="B878" s="1">
        <v>1189833</v>
      </c>
      <c r="C878" s="2">
        <v>44271</v>
      </c>
      <c r="D878" s="1" t="s">
        <v>31</v>
      </c>
      <c r="E878" s="1" t="s">
        <v>48</v>
      </c>
      <c r="F878" s="1" t="s">
        <v>49</v>
      </c>
      <c r="G878" s="1" t="s">
        <v>15</v>
      </c>
      <c r="H878" s="3">
        <v>0.35</v>
      </c>
      <c r="I878" s="4">
        <v>5750</v>
      </c>
      <c r="J878" s="5">
        <f t="shared" si="6"/>
        <v>2012.4999999999998</v>
      </c>
      <c r="K878" s="5">
        <f t="shared" si="7"/>
        <v>905.62499999999989</v>
      </c>
      <c r="L878" s="6">
        <v>0.45</v>
      </c>
    </row>
    <row r="879" spans="1:12">
      <c r="A879" s="1" t="s">
        <v>29</v>
      </c>
      <c r="B879" s="1">
        <v>1189833</v>
      </c>
      <c r="C879" s="2">
        <v>44271</v>
      </c>
      <c r="D879" s="1" t="s">
        <v>31</v>
      </c>
      <c r="E879" s="1" t="s">
        <v>48</v>
      </c>
      <c r="F879" s="1" t="s">
        <v>49</v>
      </c>
      <c r="G879" s="1" t="s">
        <v>16</v>
      </c>
      <c r="H879" s="3">
        <v>0.45</v>
      </c>
      <c r="I879" s="4">
        <v>4250</v>
      </c>
      <c r="J879" s="5">
        <f t="shared" si="6"/>
        <v>1912.5</v>
      </c>
      <c r="K879" s="5">
        <f t="shared" si="7"/>
        <v>573.75</v>
      </c>
      <c r="L879" s="6">
        <v>0.3</v>
      </c>
    </row>
    <row r="880" spans="1:12">
      <c r="A880" s="1" t="s">
        <v>29</v>
      </c>
      <c r="B880" s="1">
        <v>1189833</v>
      </c>
      <c r="C880" s="2">
        <v>44271</v>
      </c>
      <c r="D880" s="1" t="s">
        <v>31</v>
      </c>
      <c r="E880" s="1" t="s">
        <v>48</v>
      </c>
      <c r="F880" s="1" t="s">
        <v>49</v>
      </c>
      <c r="G880" s="1" t="s">
        <v>17</v>
      </c>
      <c r="H880" s="3">
        <v>0.45</v>
      </c>
      <c r="I880" s="4">
        <v>4250</v>
      </c>
      <c r="J880" s="5">
        <f t="shared" si="6"/>
        <v>1912.5</v>
      </c>
      <c r="K880" s="5">
        <f t="shared" si="7"/>
        <v>860.625</v>
      </c>
      <c r="L880" s="6">
        <v>0.45</v>
      </c>
    </row>
    <row r="881" spans="1:12">
      <c r="A881" s="1" t="s">
        <v>29</v>
      </c>
      <c r="B881" s="1">
        <v>1189833</v>
      </c>
      <c r="C881" s="2">
        <v>44271</v>
      </c>
      <c r="D881" s="1" t="s">
        <v>31</v>
      </c>
      <c r="E881" s="1" t="s">
        <v>48</v>
      </c>
      <c r="F881" s="1" t="s">
        <v>49</v>
      </c>
      <c r="G881" s="1" t="s">
        <v>18</v>
      </c>
      <c r="H881" s="3">
        <v>0.45</v>
      </c>
      <c r="I881" s="4">
        <v>3250</v>
      </c>
      <c r="J881" s="5">
        <f t="shared" si="6"/>
        <v>1462.5</v>
      </c>
      <c r="K881" s="5">
        <f t="shared" si="7"/>
        <v>585</v>
      </c>
      <c r="L881" s="6">
        <v>0.39999999999999997</v>
      </c>
    </row>
    <row r="882" spans="1:12">
      <c r="A882" s="1" t="s">
        <v>29</v>
      </c>
      <c r="B882" s="1">
        <v>1189833</v>
      </c>
      <c r="C882" s="2">
        <v>44271</v>
      </c>
      <c r="D882" s="1" t="s">
        <v>31</v>
      </c>
      <c r="E882" s="1" t="s">
        <v>48</v>
      </c>
      <c r="F882" s="1" t="s">
        <v>49</v>
      </c>
      <c r="G882" s="1" t="s">
        <v>19</v>
      </c>
      <c r="H882" s="3">
        <v>0.5</v>
      </c>
      <c r="I882" s="4">
        <v>2000</v>
      </c>
      <c r="J882" s="5">
        <f t="shared" si="6"/>
        <v>1000</v>
      </c>
      <c r="K882" s="5">
        <f t="shared" si="7"/>
        <v>600.00000000000011</v>
      </c>
      <c r="L882" s="6">
        <v>0.60000000000000009</v>
      </c>
    </row>
    <row r="883" spans="1:12">
      <c r="A883" s="1" t="s">
        <v>29</v>
      </c>
      <c r="B883" s="1">
        <v>1189833</v>
      </c>
      <c r="C883" s="2">
        <v>44271</v>
      </c>
      <c r="D883" s="1" t="s">
        <v>31</v>
      </c>
      <c r="E883" s="1" t="s">
        <v>48</v>
      </c>
      <c r="F883" s="1" t="s">
        <v>49</v>
      </c>
      <c r="G883" s="1" t="s">
        <v>20</v>
      </c>
      <c r="H883" s="3">
        <v>0.45</v>
      </c>
      <c r="I883" s="4">
        <v>4000</v>
      </c>
      <c r="J883" s="5">
        <f t="shared" si="6"/>
        <v>1800</v>
      </c>
      <c r="K883" s="5">
        <f t="shared" si="7"/>
        <v>450</v>
      </c>
      <c r="L883" s="6">
        <v>0.25</v>
      </c>
    </row>
    <row r="884" spans="1:12">
      <c r="A884" s="1" t="s">
        <v>29</v>
      </c>
      <c r="B884" s="1">
        <v>1189833</v>
      </c>
      <c r="C884" s="2">
        <v>44303</v>
      </c>
      <c r="D884" s="1" t="s">
        <v>31</v>
      </c>
      <c r="E884" s="1" t="s">
        <v>48</v>
      </c>
      <c r="F884" s="1" t="s">
        <v>49</v>
      </c>
      <c r="G884" s="1" t="s">
        <v>15</v>
      </c>
      <c r="H884" s="3">
        <v>0.45</v>
      </c>
      <c r="I884" s="4">
        <v>5750</v>
      </c>
      <c r="J884" s="5">
        <f t="shared" si="6"/>
        <v>2587.5</v>
      </c>
      <c r="K884" s="5">
        <f t="shared" si="7"/>
        <v>1164.375</v>
      </c>
      <c r="L884" s="6">
        <v>0.45</v>
      </c>
    </row>
    <row r="885" spans="1:12">
      <c r="A885" s="1" t="s">
        <v>29</v>
      </c>
      <c r="B885" s="1">
        <v>1189833</v>
      </c>
      <c r="C885" s="2">
        <v>44303</v>
      </c>
      <c r="D885" s="1" t="s">
        <v>31</v>
      </c>
      <c r="E885" s="1" t="s">
        <v>48</v>
      </c>
      <c r="F885" s="1" t="s">
        <v>49</v>
      </c>
      <c r="G885" s="1" t="s">
        <v>16</v>
      </c>
      <c r="H885" s="3">
        <v>0.45</v>
      </c>
      <c r="I885" s="4">
        <v>3750</v>
      </c>
      <c r="J885" s="5">
        <f t="shared" si="6"/>
        <v>1687.5</v>
      </c>
      <c r="K885" s="5">
        <f t="shared" si="7"/>
        <v>506.25</v>
      </c>
      <c r="L885" s="6">
        <v>0.3</v>
      </c>
    </row>
    <row r="886" spans="1:12">
      <c r="A886" s="1" t="s">
        <v>29</v>
      </c>
      <c r="B886" s="1">
        <v>1189833</v>
      </c>
      <c r="C886" s="2">
        <v>44303</v>
      </c>
      <c r="D886" s="1" t="s">
        <v>31</v>
      </c>
      <c r="E886" s="1" t="s">
        <v>48</v>
      </c>
      <c r="F886" s="1" t="s">
        <v>49</v>
      </c>
      <c r="G886" s="1" t="s">
        <v>17</v>
      </c>
      <c r="H886" s="3">
        <v>0.45</v>
      </c>
      <c r="I886" s="4">
        <v>4000</v>
      </c>
      <c r="J886" s="5">
        <f t="shared" si="6"/>
        <v>1800</v>
      </c>
      <c r="K886" s="5">
        <f t="shared" si="7"/>
        <v>810</v>
      </c>
      <c r="L886" s="6">
        <v>0.45</v>
      </c>
    </row>
    <row r="887" spans="1:12">
      <c r="A887" s="1" t="s">
        <v>29</v>
      </c>
      <c r="B887" s="1">
        <v>1189833</v>
      </c>
      <c r="C887" s="2">
        <v>44303</v>
      </c>
      <c r="D887" s="1" t="s">
        <v>31</v>
      </c>
      <c r="E887" s="1" t="s">
        <v>48</v>
      </c>
      <c r="F887" s="1" t="s">
        <v>49</v>
      </c>
      <c r="G887" s="1" t="s">
        <v>18</v>
      </c>
      <c r="H887" s="3">
        <v>0.4</v>
      </c>
      <c r="I887" s="4">
        <v>3000</v>
      </c>
      <c r="J887" s="5">
        <f t="shared" si="6"/>
        <v>1200</v>
      </c>
      <c r="K887" s="5">
        <f t="shared" si="7"/>
        <v>479.99999999999994</v>
      </c>
      <c r="L887" s="6">
        <v>0.39999999999999997</v>
      </c>
    </row>
    <row r="888" spans="1:12">
      <c r="A888" s="1" t="s">
        <v>29</v>
      </c>
      <c r="B888" s="1">
        <v>1189833</v>
      </c>
      <c r="C888" s="2">
        <v>44303</v>
      </c>
      <c r="D888" s="1" t="s">
        <v>31</v>
      </c>
      <c r="E888" s="1" t="s">
        <v>48</v>
      </c>
      <c r="F888" s="1" t="s">
        <v>49</v>
      </c>
      <c r="G888" s="1" t="s">
        <v>19</v>
      </c>
      <c r="H888" s="3">
        <v>0.45</v>
      </c>
      <c r="I888" s="4">
        <v>2000</v>
      </c>
      <c r="J888" s="5">
        <f t="shared" si="6"/>
        <v>900</v>
      </c>
      <c r="K888" s="5">
        <f t="shared" si="7"/>
        <v>540.00000000000011</v>
      </c>
      <c r="L888" s="6">
        <v>0.60000000000000009</v>
      </c>
    </row>
    <row r="889" spans="1:12">
      <c r="A889" s="1" t="s">
        <v>29</v>
      </c>
      <c r="B889" s="1">
        <v>1189833</v>
      </c>
      <c r="C889" s="2">
        <v>44303</v>
      </c>
      <c r="D889" s="1" t="s">
        <v>31</v>
      </c>
      <c r="E889" s="1" t="s">
        <v>48</v>
      </c>
      <c r="F889" s="1" t="s">
        <v>49</v>
      </c>
      <c r="G889" s="1" t="s">
        <v>20</v>
      </c>
      <c r="H889" s="3">
        <v>0.6</v>
      </c>
      <c r="I889" s="4">
        <v>3750</v>
      </c>
      <c r="J889" s="5">
        <f t="shared" si="6"/>
        <v>2250</v>
      </c>
      <c r="K889" s="5">
        <f t="shared" si="7"/>
        <v>562.5</v>
      </c>
      <c r="L889" s="6">
        <v>0.25</v>
      </c>
    </row>
    <row r="890" spans="1:12">
      <c r="A890" s="1" t="s">
        <v>29</v>
      </c>
      <c r="B890" s="1">
        <v>1189833</v>
      </c>
      <c r="C890" s="2">
        <v>44334</v>
      </c>
      <c r="D890" s="1" t="s">
        <v>31</v>
      </c>
      <c r="E890" s="1" t="s">
        <v>48</v>
      </c>
      <c r="F890" s="1" t="s">
        <v>49</v>
      </c>
      <c r="G890" s="1" t="s">
        <v>15</v>
      </c>
      <c r="H890" s="3">
        <v>0.4</v>
      </c>
      <c r="I890" s="4">
        <v>5750</v>
      </c>
      <c r="J890" s="5">
        <f t="shared" si="6"/>
        <v>2300</v>
      </c>
      <c r="K890" s="5">
        <f t="shared" si="7"/>
        <v>1035</v>
      </c>
      <c r="L890" s="6">
        <v>0.45</v>
      </c>
    </row>
    <row r="891" spans="1:12">
      <c r="A891" s="1" t="s">
        <v>29</v>
      </c>
      <c r="B891" s="1">
        <v>1189833</v>
      </c>
      <c r="C891" s="2">
        <v>44334</v>
      </c>
      <c r="D891" s="1" t="s">
        <v>31</v>
      </c>
      <c r="E891" s="1" t="s">
        <v>48</v>
      </c>
      <c r="F891" s="1" t="s">
        <v>49</v>
      </c>
      <c r="G891" s="1" t="s">
        <v>16</v>
      </c>
      <c r="H891" s="3">
        <v>0.45</v>
      </c>
      <c r="I891" s="4">
        <v>4250</v>
      </c>
      <c r="J891" s="5">
        <f t="shared" si="6"/>
        <v>1912.5</v>
      </c>
      <c r="K891" s="5">
        <f t="shared" si="7"/>
        <v>573.75</v>
      </c>
      <c r="L891" s="6">
        <v>0.3</v>
      </c>
    </row>
    <row r="892" spans="1:12">
      <c r="A892" s="1" t="s">
        <v>29</v>
      </c>
      <c r="B892" s="1">
        <v>1189833</v>
      </c>
      <c r="C892" s="2">
        <v>44334</v>
      </c>
      <c r="D892" s="1" t="s">
        <v>31</v>
      </c>
      <c r="E892" s="1" t="s">
        <v>48</v>
      </c>
      <c r="F892" s="1" t="s">
        <v>49</v>
      </c>
      <c r="G892" s="1" t="s">
        <v>17</v>
      </c>
      <c r="H892" s="3">
        <v>0.45</v>
      </c>
      <c r="I892" s="4">
        <v>4250</v>
      </c>
      <c r="J892" s="5">
        <f t="shared" si="6"/>
        <v>1912.5</v>
      </c>
      <c r="K892" s="5">
        <f t="shared" si="7"/>
        <v>860.625</v>
      </c>
      <c r="L892" s="6">
        <v>0.45</v>
      </c>
    </row>
    <row r="893" spans="1:12">
      <c r="A893" s="1" t="s">
        <v>29</v>
      </c>
      <c r="B893" s="1">
        <v>1189833</v>
      </c>
      <c r="C893" s="2">
        <v>44334</v>
      </c>
      <c r="D893" s="1" t="s">
        <v>31</v>
      </c>
      <c r="E893" s="1" t="s">
        <v>48</v>
      </c>
      <c r="F893" s="1" t="s">
        <v>49</v>
      </c>
      <c r="G893" s="1" t="s">
        <v>18</v>
      </c>
      <c r="H893" s="3">
        <v>0.4</v>
      </c>
      <c r="I893" s="4">
        <v>3250</v>
      </c>
      <c r="J893" s="5">
        <f t="shared" si="6"/>
        <v>1300</v>
      </c>
      <c r="K893" s="5">
        <f t="shared" si="7"/>
        <v>520</v>
      </c>
      <c r="L893" s="6">
        <v>0.39999999999999997</v>
      </c>
    </row>
    <row r="894" spans="1:12">
      <c r="A894" s="1" t="s">
        <v>29</v>
      </c>
      <c r="B894" s="1">
        <v>1189833</v>
      </c>
      <c r="C894" s="2">
        <v>44334</v>
      </c>
      <c r="D894" s="1" t="s">
        <v>31</v>
      </c>
      <c r="E894" s="1" t="s">
        <v>48</v>
      </c>
      <c r="F894" s="1" t="s">
        <v>49</v>
      </c>
      <c r="G894" s="1" t="s">
        <v>19</v>
      </c>
      <c r="H894" s="3">
        <v>0.45</v>
      </c>
      <c r="I894" s="4">
        <v>2250</v>
      </c>
      <c r="J894" s="5">
        <f t="shared" si="6"/>
        <v>1012.5</v>
      </c>
      <c r="K894" s="5">
        <f t="shared" si="7"/>
        <v>607.50000000000011</v>
      </c>
      <c r="L894" s="6">
        <v>0.60000000000000009</v>
      </c>
    </row>
    <row r="895" spans="1:12">
      <c r="A895" s="1" t="s">
        <v>29</v>
      </c>
      <c r="B895" s="1">
        <v>1189833</v>
      </c>
      <c r="C895" s="2">
        <v>44334</v>
      </c>
      <c r="D895" s="1" t="s">
        <v>31</v>
      </c>
      <c r="E895" s="1" t="s">
        <v>48</v>
      </c>
      <c r="F895" s="1" t="s">
        <v>49</v>
      </c>
      <c r="G895" s="1" t="s">
        <v>20</v>
      </c>
      <c r="H895" s="3">
        <v>0.6</v>
      </c>
      <c r="I895" s="4">
        <v>4000</v>
      </c>
      <c r="J895" s="5">
        <f t="shared" si="6"/>
        <v>2400</v>
      </c>
      <c r="K895" s="5">
        <f t="shared" si="7"/>
        <v>600</v>
      </c>
      <c r="L895" s="6">
        <v>0.25</v>
      </c>
    </row>
    <row r="896" spans="1:12">
      <c r="A896" s="1" t="s">
        <v>29</v>
      </c>
      <c r="B896" s="1">
        <v>1189833</v>
      </c>
      <c r="C896" s="2">
        <v>44364</v>
      </c>
      <c r="D896" s="1" t="s">
        <v>31</v>
      </c>
      <c r="E896" s="1" t="s">
        <v>48</v>
      </c>
      <c r="F896" s="1" t="s">
        <v>49</v>
      </c>
      <c r="G896" s="1" t="s">
        <v>15</v>
      </c>
      <c r="H896" s="3">
        <v>0.4</v>
      </c>
      <c r="I896" s="4">
        <v>6750</v>
      </c>
      <c r="J896" s="5">
        <f t="shared" si="6"/>
        <v>2700</v>
      </c>
      <c r="K896" s="5">
        <f t="shared" si="7"/>
        <v>1215</v>
      </c>
      <c r="L896" s="6">
        <v>0.45</v>
      </c>
    </row>
    <row r="897" spans="1:12">
      <c r="A897" s="1" t="s">
        <v>29</v>
      </c>
      <c r="B897" s="1">
        <v>1189833</v>
      </c>
      <c r="C897" s="2">
        <v>44364</v>
      </c>
      <c r="D897" s="1" t="s">
        <v>31</v>
      </c>
      <c r="E897" s="1" t="s">
        <v>48</v>
      </c>
      <c r="F897" s="1" t="s">
        <v>49</v>
      </c>
      <c r="G897" s="1" t="s">
        <v>16</v>
      </c>
      <c r="H897" s="3">
        <v>0.45</v>
      </c>
      <c r="I897" s="4">
        <v>5250</v>
      </c>
      <c r="J897" s="5">
        <f t="shared" si="6"/>
        <v>2362.5</v>
      </c>
      <c r="K897" s="5">
        <f t="shared" si="7"/>
        <v>708.75</v>
      </c>
      <c r="L897" s="6">
        <v>0.3</v>
      </c>
    </row>
    <row r="898" spans="1:12">
      <c r="A898" s="1" t="s">
        <v>29</v>
      </c>
      <c r="B898" s="1">
        <v>1189833</v>
      </c>
      <c r="C898" s="2">
        <v>44364</v>
      </c>
      <c r="D898" s="1" t="s">
        <v>31</v>
      </c>
      <c r="E898" s="1" t="s">
        <v>48</v>
      </c>
      <c r="F898" s="1" t="s">
        <v>49</v>
      </c>
      <c r="G898" s="1" t="s">
        <v>17</v>
      </c>
      <c r="H898" s="3">
        <v>0.45</v>
      </c>
      <c r="I898" s="4">
        <v>5500</v>
      </c>
      <c r="J898" s="5">
        <f t="shared" si="6"/>
        <v>2475</v>
      </c>
      <c r="K898" s="5">
        <f t="shared" si="7"/>
        <v>1113.75</v>
      </c>
      <c r="L898" s="6">
        <v>0.45</v>
      </c>
    </row>
    <row r="899" spans="1:12">
      <c r="A899" s="1" t="s">
        <v>29</v>
      </c>
      <c r="B899" s="1">
        <v>1189833</v>
      </c>
      <c r="C899" s="2">
        <v>44364</v>
      </c>
      <c r="D899" s="1" t="s">
        <v>31</v>
      </c>
      <c r="E899" s="1" t="s">
        <v>48</v>
      </c>
      <c r="F899" s="1" t="s">
        <v>49</v>
      </c>
      <c r="G899" s="1" t="s">
        <v>18</v>
      </c>
      <c r="H899" s="3">
        <v>0.4</v>
      </c>
      <c r="I899" s="4">
        <v>4250</v>
      </c>
      <c r="J899" s="5">
        <f t="shared" si="6"/>
        <v>1700</v>
      </c>
      <c r="K899" s="5">
        <f t="shared" si="7"/>
        <v>680</v>
      </c>
      <c r="L899" s="6">
        <v>0.39999999999999997</v>
      </c>
    </row>
    <row r="900" spans="1:12">
      <c r="A900" s="1" t="s">
        <v>29</v>
      </c>
      <c r="B900" s="1">
        <v>1189833</v>
      </c>
      <c r="C900" s="2">
        <v>44364</v>
      </c>
      <c r="D900" s="1" t="s">
        <v>31</v>
      </c>
      <c r="E900" s="1" t="s">
        <v>48</v>
      </c>
      <c r="F900" s="1" t="s">
        <v>49</v>
      </c>
      <c r="G900" s="1" t="s">
        <v>19</v>
      </c>
      <c r="H900" s="3">
        <v>0.45</v>
      </c>
      <c r="I900" s="4">
        <v>3000</v>
      </c>
      <c r="J900" s="5">
        <f t="shared" si="6"/>
        <v>1350</v>
      </c>
      <c r="K900" s="5">
        <f t="shared" si="7"/>
        <v>810.00000000000011</v>
      </c>
      <c r="L900" s="6">
        <v>0.60000000000000009</v>
      </c>
    </row>
    <row r="901" spans="1:12">
      <c r="A901" s="1" t="s">
        <v>29</v>
      </c>
      <c r="B901" s="1">
        <v>1189833</v>
      </c>
      <c r="C901" s="2">
        <v>44364</v>
      </c>
      <c r="D901" s="1" t="s">
        <v>31</v>
      </c>
      <c r="E901" s="1" t="s">
        <v>48</v>
      </c>
      <c r="F901" s="1" t="s">
        <v>49</v>
      </c>
      <c r="G901" s="1" t="s">
        <v>20</v>
      </c>
      <c r="H901" s="3">
        <v>0.6</v>
      </c>
      <c r="I901" s="4">
        <v>6000</v>
      </c>
      <c r="J901" s="5">
        <f t="shared" si="6"/>
        <v>3600</v>
      </c>
      <c r="K901" s="5">
        <f t="shared" si="7"/>
        <v>900</v>
      </c>
      <c r="L901" s="6">
        <v>0.25</v>
      </c>
    </row>
    <row r="902" spans="1:12">
      <c r="A902" s="1" t="s">
        <v>29</v>
      </c>
      <c r="B902" s="1">
        <v>1189833</v>
      </c>
      <c r="C902" s="2">
        <v>44393</v>
      </c>
      <c r="D902" s="1" t="s">
        <v>31</v>
      </c>
      <c r="E902" s="1" t="s">
        <v>48</v>
      </c>
      <c r="F902" s="1" t="s">
        <v>49</v>
      </c>
      <c r="G902" s="1" t="s">
        <v>15</v>
      </c>
      <c r="H902" s="3">
        <v>0.4</v>
      </c>
      <c r="I902" s="4">
        <v>7500</v>
      </c>
      <c r="J902" s="5">
        <f t="shared" si="6"/>
        <v>3000</v>
      </c>
      <c r="K902" s="5">
        <f t="shared" si="7"/>
        <v>1350</v>
      </c>
      <c r="L902" s="6">
        <v>0.45</v>
      </c>
    </row>
    <row r="903" spans="1:12">
      <c r="A903" s="1" t="s">
        <v>29</v>
      </c>
      <c r="B903" s="1">
        <v>1189833</v>
      </c>
      <c r="C903" s="2">
        <v>44393</v>
      </c>
      <c r="D903" s="1" t="s">
        <v>31</v>
      </c>
      <c r="E903" s="1" t="s">
        <v>48</v>
      </c>
      <c r="F903" s="1" t="s">
        <v>49</v>
      </c>
      <c r="G903" s="1" t="s">
        <v>16</v>
      </c>
      <c r="H903" s="3">
        <v>0.45</v>
      </c>
      <c r="I903" s="4">
        <v>6000</v>
      </c>
      <c r="J903" s="5">
        <f t="shared" si="6"/>
        <v>2700</v>
      </c>
      <c r="K903" s="5">
        <f t="shared" si="7"/>
        <v>810</v>
      </c>
      <c r="L903" s="6">
        <v>0.3</v>
      </c>
    </row>
    <row r="904" spans="1:12">
      <c r="A904" s="1" t="s">
        <v>29</v>
      </c>
      <c r="B904" s="1">
        <v>1189833</v>
      </c>
      <c r="C904" s="2">
        <v>44393</v>
      </c>
      <c r="D904" s="1" t="s">
        <v>31</v>
      </c>
      <c r="E904" s="1" t="s">
        <v>48</v>
      </c>
      <c r="F904" s="1" t="s">
        <v>49</v>
      </c>
      <c r="G904" s="1" t="s">
        <v>17</v>
      </c>
      <c r="H904" s="3">
        <v>0.45</v>
      </c>
      <c r="I904" s="4">
        <v>5500</v>
      </c>
      <c r="J904" s="5">
        <f t="shared" si="6"/>
        <v>2475</v>
      </c>
      <c r="K904" s="5">
        <f t="shared" si="7"/>
        <v>1113.75</v>
      </c>
      <c r="L904" s="6">
        <v>0.45</v>
      </c>
    </row>
    <row r="905" spans="1:12">
      <c r="A905" s="1" t="s">
        <v>29</v>
      </c>
      <c r="B905" s="1">
        <v>1189833</v>
      </c>
      <c r="C905" s="2">
        <v>44393</v>
      </c>
      <c r="D905" s="1" t="s">
        <v>31</v>
      </c>
      <c r="E905" s="1" t="s">
        <v>48</v>
      </c>
      <c r="F905" s="1" t="s">
        <v>49</v>
      </c>
      <c r="G905" s="1" t="s">
        <v>18</v>
      </c>
      <c r="H905" s="3">
        <v>0.4</v>
      </c>
      <c r="I905" s="4">
        <v>4500</v>
      </c>
      <c r="J905" s="5">
        <f t="shared" si="6"/>
        <v>1800</v>
      </c>
      <c r="K905" s="5">
        <f t="shared" si="7"/>
        <v>719.99999999999989</v>
      </c>
      <c r="L905" s="6">
        <v>0.39999999999999997</v>
      </c>
    </row>
    <row r="906" spans="1:12">
      <c r="A906" s="1" t="s">
        <v>29</v>
      </c>
      <c r="B906" s="1">
        <v>1189833</v>
      </c>
      <c r="C906" s="2">
        <v>44393</v>
      </c>
      <c r="D906" s="1" t="s">
        <v>31</v>
      </c>
      <c r="E906" s="1" t="s">
        <v>48</v>
      </c>
      <c r="F906" s="1" t="s">
        <v>49</v>
      </c>
      <c r="G906" s="1" t="s">
        <v>19</v>
      </c>
      <c r="H906" s="3">
        <v>0.45</v>
      </c>
      <c r="I906" s="4">
        <v>4750</v>
      </c>
      <c r="J906" s="5">
        <f t="shared" si="6"/>
        <v>2137.5</v>
      </c>
      <c r="K906" s="5">
        <f t="shared" si="7"/>
        <v>1282.5000000000002</v>
      </c>
      <c r="L906" s="6">
        <v>0.60000000000000009</v>
      </c>
    </row>
    <row r="907" spans="1:12">
      <c r="A907" s="1" t="s">
        <v>29</v>
      </c>
      <c r="B907" s="1">
        <v>1189833</v>
      </c>
      <c r="C907" s="2">
        <v>44393</v>
      </c>
      <c r="D907" s="1" t="s">
        <v>31</v>
      </c>
      <c r="E907" s="1" t="s">
        <v>48</v>
      </c>
      <c r="F907" s="1" t="s">
        <v>49</v>
      </c>
      <c r="G907" s="1" t="s">
        <v>20</v>
      </c>
      <c r="H907" s="3">
        <v>0.6</v>
      </c>
      <c r="I907" s="4">
        <v>4750</v>
      </c>
      <c r="J907" s="5">
        <f t="shared" si="6"/>
        <v>2850</v>
      </c>
      <c r="K907" s="5">
        <f t="shared" si="7"/>
        <v>712.5</v>
      </c>
      <c r="L907" s="6">
        <v>0.25</v>
      </c>
    </row>
    <row r="908" spans="1:12">
      <c r="A908" s="1" t="s">
        <v>29</v>
      </c>
      <c r="B908" s="1">
        <v>1189833</v>
      </c>
      <c r="C908" s="2">
        <v>44425</v>
      </c>
      <c r="D908" s="1" t="s">
        <v>31</v>
      </c>
      <c r="E908" s="1" t="s">
        <v>48</v>
      </c>
      <c r="F908" s="1" t="s">
        <v>49</v>
      </c>
      <c r="G908" s="1" t="s">
        <v>15</v>
      </c>
      <c r="H908" s="3">
        <v>0.45</v>
      </c>
      <c r="I908" s="4">
        <v>6750</v>
      </c>
      <c r="J908" s="5">
        <f t="shared" si="6"/>
        <v>3037.5</v>
      </c>
      <c r="K908" s="5">
        <f t="shared" si="7"/>
        <v>1366.875</v>
      </c>
      <c r="L908" s="6">
        <v>0.45</v>
      </c>
    </row>
    <row r="909" spans="1:12">
      <c r="A909" s="1" t="s">
        <v>29</v>
      </c>
      <c r="B909" s="1">
        <v>1189833</v>
      </c>
      <c r="C909" s="2">
        <v>44425</v>
      </c>
      <c r="D909" s="1" t="s">
        <v>31</v>
      </c>
      <c r="E909" s="1" t="s">
        <v>48</v>
      </c>
      <c r="F909" s="1" t="s">
        <v>49</v>
      </c>
      <c r="G909" s="1" t="s">
        <v>16</v>
      </c>
      <c r="H909" s="3">
        <v>0.55000000000000004</v>
      </c>
      <c r="I909" s="4">
        <v>6250</v>
      </c>
      <c r="J909" s="5">
        <f t="shared" si="6"/>
        <v>3437.5000000000005</v>
      </c>
      <c r="K909" s="5">
        <f t="shared" si="7"/>
        <v>1031.25</v>
      </c>
      <c r="L909" s="6">
        <v>0.3</v>
      </c>
    </row>
    <row r="910" spans="1:12">
      <c r="A910" s="1" t="s">
        <v>29</v>
      </c>
      <c r="B910" s="1">
        <v>1189833</v>
      </c>
      <c r="C910" s="2">
        <v>44425</v>
      </c>
      <c r="D910" s="1" t="s">
        <v>31</v>
      </c>
      <c r="E910" s="1" t="s">
        <v>48</v>
      </c>
      <c r="F910" s="1" t="s">
        <v>49</v>
      </c>
      <c r="G910" s="1" t="s">
        <v>17</v>
      </c>
      <c r="H910" s="3">
        <v>0.5</v>
      </c>
      <c r="I910" s="4">
        <v>5000</v>
      </c>
      <c r="J910" s="5">
        <f t="shared" si="6"/>
        <v>2500</v>
      </c>
      <c r="K910" s="5">
        <f t="shared" si="7"/>
        <v>1125</v>
      </c>
      <c r="L910" s="6">
        <v>0.45</v>
      </c>
    </row>
    <row r="911" spans="1:12">
      <c r="A911" s="1" t="s">
        <v>29</v>
      </c>
      <c r="B911" s="1">
        <v>1189833</v>
      </c>
      <c r="C911" s="2">
        <v>44425</v>
      </c>
      <c r="D911" s="1" t="s">
        <v>31</v>
      </c>
      <c r="E911" s="1" t="s">
        <v>48</v>
      </c>
      <c r="F911" s="1" t="s">
        <v>49</v>
      </c>
      <c r="G911" s="1" t="s">
        <v>18</v>
      </c>
      <c r="H911" s="3">
        <v>0.45</v>
      </c>
      <c r="I911" s="4">
        <v>4250</v>
      </c>
      <c r="J911" s="5">
        <f t="shared" si="6"/>
        <v>1912.5</v>
      </c>
      <c r="K911" s="5">
        <f t="shared" si="7"/>
        <v>764.99999999999989</v>
      </c>
      <c r="L911" s="6">
        <v>0.39999999999999997</v>
      </c>
    </row>
    <row r="912" spans="1:12">
      <c r="A912" s="1" t="s">
        <v>29</v>
      </c>
      <c r="B912" s="1">
        <v>1189833</v>
      </c>
      <c r="C912" s="2">
        <v>44425</v>
      </c>
      <c r="D912" s="1" t="s">
        <v>31</v>
      </c>
      <c r="E912" s="1" t="s">
        <v>48</v>
      </c>
      <c r="F912" s="1" t="s">
        <v>49</v>
      </c>
      <c r="G912" s="1" t="s">
        <v>19</v>
      </c>
      <c r="H912" s="3">
        <v>0.54999999999999993</v>
      </c>
      <c r="I912" s="4">
        <v>4250</v>
      </c>
      <c r="J912" s="5">
        <f t="shared" si="6"/>
        <v>2337.4999999999995</v>
      </c>
      <c r="K912" s="5">
        <f t="shared" si="7"/>
        <v>1402.5</v>
      </c>
      <c r="L912" s="6">
        <v>0.60000000000000009</v>
      </c>
    </row>
    <row r="913" spans="1:12">
      <c r="A913" s="1" t="s">
        <v>29</v>
      </c>
      <c r="B913" s="1">
        <v>1189833</v>
      </c>
      <c r="C913" s="2">
        <v>44425</v>
      </c>
      <c r="D913" s="1" t="s">
        <v>31</v>
      </c>
      <c r="E913" s="1" t="s">
        <v>48</v>
      </c>
      <c r="F913" s="1" t="s">
        <v>49</v>
      </c>
      <c r="G913" s="1" t="s">
        <v>20</v>
      </c>
      <c r="H913" s="3">
        <v>0.6</v>
      </c>
      <c r="I913" s="4">
        <v>4000</v>
      </c>
      <c r="J913" s="5">
        <f t="shared" si="6"/>
        <v>2400</v>
      </c>
      <c r="K913" s="5">
        <f t="shared" si="7"/>
        <v>600</v>
      </c>
      <c r="L913" s="6">
        <v>0.25</v>
      </c>
    </row>
    <row r="914" spans="1:12">
      <c r="A914" s="1" t="s">
        <v>29</v>
      </c>
      <c r="B914" s="1">
        <v>1189833</v>
      </c>
      <c r="C914" s="2">
        <v>44457</v>
      </c>
      <c r="D914" s="1" t="s">
        <v>31</v>
      </c>
      <c r="E914" s="1" t="s">
        <v>48</v>
      </c>
      <c r="F914" s="1" t="s">
        <v>49</v>
      </c>
      <c r="G914" s="1" t="s">
        <v>15</v>
      </c>
      <c r="H914" s="3">
        <v>0.45</v>
      </c>
      <c r="I914" s="4">
        <v>6000</v>
      </c>
      <c r="J914" s="5">
        <f t="shared" si="6"/>
        <v>2700</v>
      </c>
      <c r="K914" s="5">
        <f t="shared" si="7"/>
        <v>1215</v>
      </c>
      <c r="L914" s="6">
        <v>0.45</v>
      </c>
    </row>
    <row r="915" spans="1:12">
      <c r="A915" s="1" t="s">
        <v>29</v>
      </c>
      <c r="B915" s="1">
        <v>1189833</v>
      </c>
      <c r="C915" s="2">
        <v>44457</v>
      </c>
      <c r="D915" s="1" t="s">
        <v>31</v>
      </c>
      <c r="E915" s="1" t="s">
        <v>48</v>
      </c>
      <c r="F915" s="1" t="s">
        <v>49</v>
      </c>
      <c r="G915" s="1" t="s">
        <v>16</v>
      </c>
      <c r="H915" s="3">
        <v>0.5</v>
      </c>
      <c r="I915" s="4">
        <v>6000</v>
      </c>
      <c r="J915" s="5">
        <f t="shared" si="6"/>
        <v>3000</v>
      </c>
      <c r="K915" s="5">
        <f t="shared" si="7"/>
        <v>900</v>
      </c>
      <c r="L915" s="6">
        <v>0.3</v>
      </c>
    </row>
    <row r="916" spans="1:12">
      <c r="A916" s="1" t="s">
        <v>29</v>
      </c>
      <c r="B916" s="1">
        <v>1189833</v>
      </c>
      <c r="C916" s="2">
        <v>44457</v>
      </c>
      <c r="D916" s="1" t="s">
        <v>31</v>
      </c>
      <c r="E916" s="1" t="s">
        <v>48</v>
      </c>
      <c r="F916" s="1" t="s">
        <v>49</v>
      </c>
      <c r="G916" s="1" t="s">
        <v>17</v>
      </c>
      <c r="H916" s="3">
        <v>0.45</v>
      </c>
      <c r="I916" s="4">
        <v>4500</v>
      </c>
      <c r="J916" s="5">
        <f t="shared" si="6"/>
        <v>2025</v>
      </c>
      <c r="K916" s="5">
        <f t="shared" si="7"/>
        <v>911.25</v>
      </c>
      <c r="L916" s="6">
        <v>0.45</v>
      </c>
    </row>
    <row r="917" spans="1:12">
      <c r="A917" s="1" t="s">
        <v>29</v>
      </c>
      <c r="B917" s="1">
        <v>1189833</v>
      </c>
      <c r="C917" s="2">
        <v>44457</v>
      </c>
      <c r="D917" s="1" t="s">
        <v>31</v>
      </c>
      <c r="E917" s="1" t="s">
        <v>48</v>
      </c>
      <c r="F917" s="1" t="s">
        <v>49</v>
      </c>
      <c r="G917" s="1" t="s">
        <v>18</v>
      </c>
      <c r="H917" s="3">
        <v>0.45</v>
      </c>
      <c r="I917" s="4">
        <v>4000</v>
      </c>
      <c r="J917" s="5">
        <f t="shared" si="6"/>
        <v>1800</v>
      </c>
      <c r="K917" s="5">
        <f t="shared" si="7"/>
        <v>719.99999999999989</v>
      </c>
      <c r="L917" s="6">
        <v>0.39999999999999997</v>
      </c>
    </row>
    <row r="918" spans="1:12">
      <c r="A918" s="1" t="s">
        <v>29</v>
      </c>
      <c r="B918" s="1">
        <v>1189833</v>
      </c>
      <c r="C918" s="2">
        <v>44457</v>
      </c>
      <c r="D918" s="1" t="s">
        <v>31</v>
      </c>
      <c r="E918" s="1" t="s">
        <v>48</v>
      </c>
      <c r="F918" s="1" t="s">
        <v>49</v>
      </c>
      <c r="G918" s="1" t="s">
        <v>19</v>
      </c>
      <c r="H918" s="3">
        <v>0.54999999999999993</v>
      </c>
      <c r="I918" s="4">
        <v>4000</v>
      </c>
      <c r="J918" s="5">
        <f t="shared" si="6"/>
        <v>2199.9999999999995</v>
      </c>
      <c r="K918" s="5">
        <f t="shared" si="7"/>
        <v>1320</v>
      </c>
      <c r="L918" s="6">
        <v>0.60000000000000009</v>
      </c>
    </row>
    <row r="919" spans="1:12">
      <c r="A919" s="1" t="s">
        <v>29</v>
      </c>
      <c r="B919" s="1">
        <v>1189833</v>
      </c>
      <c r="C919" s="2">
        <v>44457</v>
      </c>
      <c r="D919" s="1" t="s">
        <v>31</v>
      </c>
      <c r="E919" s="1" t="s">
        <v>48</v>
      </c>
      <c r="F919" s="1" t="s">
        <v>49</v>
      </c>
      <c r="G919" s="1" t="s">
        <v>20</v>
      </c>
      <c r="H919" s="3">
        <v>0.6</v>
      </c>
      <c r="I919" s="4">
        <v>4500</v>
      </c>
      <c r="J919" s="5">
        <f t="shared" si="6"/>
        <v>2700</v>
      </c>
      <c r="K919" s="5">
        <f t="shared" si="7"/>
        <v>675</v>
      </c>
      <c r="L919" s="6">
        <v>0.25</v>
      </c>
    </row>
    <row r="920" spans="1:12">
      <c r="A920" s="1" t="s">
        <v>29</v>
      </c>
      <c r="B920" s="1">
        <v>1189833</v>
      </c>
      <c r="C920" s="2">
        <v>44486</v>
      </c>
      <c r="D920" s="1" t="s">
        <v>31</v>
      </c>
      <c r="E920" s="1" t="s">
        <v>48</v>
      </c>
      <c r="F920" s="1" t="s">
        <v>49</v>
      </c>
      <c r="G920" s="1" t="s">
        <v>15</v>
      </c>
      <c r="H920" s="3">
        <v>0.45</v>
      </c>
      <c r="I920" s="4">
        <v>5500</v>
      </c>
      <c r="J920" s="5">
        <f t="shared" si="6"/>
        <v>2475</v>
      </c>
      <c r="K920" s="5">
        <f t="shared" si="7"/>
        <v>1113.75</v>
      </c>
      <c r="L920" s="6">
        <v>0.45</v>
      </c>
    </row>
    <row r="921" spans="1:12">
      <c r="A921" s="1" t="s">
        <v>29</v>
      </c>
      <c r="B921" s="1">
        <v>1189833</v>
      </c>
      <c r="C921" s="2">
        <v>44486</v>
      </c>
      <c r="D921" s="1" t="s">
        <v>31</v>
      </c>
      <c r="E921" s="1" t="s">
        <v>48</v>
      </c>
      <c r="F921" s="1" t="s">
        <v>49</v>
      </c>
      <c r="G921" s="1" t="s">
        <v>16</v>
      </c>
      <c r="H921" s="3">
        <v>0.5</v>
      </c>
      <c r="I921" s="4">
        <v>5500</v>
      </c>
      <c r="J921" s="5">
        <f t="shared" si="6"/>
        <v>2750</v>
      </c>
      <c r="K921" s="5">
        <f t="shared" si="7"/>
        <v>825</v>
      </c>
      <c r="L921" s="6">
        <v>0.3</v>
      </c>
    </row>
    <row r="922" spans="1:12">
      <c r="A922" s="1" t="s">
        <v>29</v>
      </c>
      <c r="B922" s="1">
        <v>1189833</v>
      </c>
      <c r="C922" s="2">
        <v>44486</v>
      </c>
      <c r="D922" s="1" t="s">
        <v>31</v>
      </c>
      <c r="E922" s="1" t="s">
        <v>48</v>
      </c>
      <c r="F922" s="1" t="s">
        <v>49</v>
      </c>
      <c r="G922" s="1" t="s">
        <v>17</v>
      </c>
      <c r="H922" s="3">
        <v>0.45</v>
      </c>
      <c r="I922" s="4">
        <v>4000</v>
      </c>
      <c r="J922" s="5">
        <f t="shared" si="6"/>
        <v>1800</v>
      </c>
      <c r="K922" s="5">
        <f t="shared" si="7"/>
        <v>810</v>
      </c>
      <c r="L922" s="6">
        <v>0.45</v>
      </c>
    </row>
    <row r="923" spans="1:12">
      <c r="A923" s="1" t="s">
        <v>29</v>
      </c>
      <c r="B923" s="1">
        <v>1189833</v>
      </c>
      <c r="C923" s="2">
        <v>44486</v>
      </c>
      <c r="D923" s="1" t="s">
        <v>31</v>
      </c>
      <c r="E923" s="1" t="s">
        <v>48</v>
      </c>
      <c r="F923" s="1" t="s">
        <v>49</v>
      </c>
      <c r="G923" s="1" t="s">
        <v>18</v>
      </c>
      <c r="H923" s="3">
        <v>0.45</v>
      </c>
      <c r="I923" s="4">
        <v>3750</v>
      </c>
      <c r="J923" s="5">
        <f t="shared" si="6"/>
        <v>1687.5</v>
      </c>
      <c r="K923" s="5">
        <f t="shared" si="7"/>
        <v>675</v>
      </c>
      <c r="L923" s="6">
        <v>0.39999999999999997</v>
      </c>
    </row>
    <row r="924" spans="1:12">
      <c r="A924" s="1" t="s">
        <v>29</v>
      </c>
      <c r="B924" s="1">
        <v>1189833</v>
      </c>
      <c r="C924" s="2">
        <v>44486</v>
      </c>
      <c r="D924" s="1" t="s">
        <v>31</v>
      </c>
      <c r="E924" s="1" t="s">
        <v>48</v>
      </c>
      <c r="F924" s="1" t="s">
        <v>49</v>
      </c>
      <c r="G924" s="1" t="s">
        <v>19</v>
      </c>
      <c r="H924" s="3">
        <v>0.54999999999999993</v>
      </c>
      <c r="I924" s="4">
        <v>3500</v>
      </c>
      <c r="J924" s="5">
        <f t="shared" si="6"/>
        <v>1924.9999999999998</v>
      </c>
      <c r="K924" s="5">
        <f t="shared" si="7"/>
        <v>1155</v>
      </c>
      <c r="L924" s="6">
        <v>0.60000000000000009</v>
      </c>
    </row>
    <row r="925" spans="1:12">
      <c r="A925" s="1" t="s">
        <v>29</v>
      </c>
      <c r="B925" s="1">
        <v>1189833</v>
      </c>
      <c r="C925" s="2">
        <v>44486</v>
      </c>
      <c r="D925" s="1" t="s">
        <v>31</v>
      </c>
      <c r="E925" s="1" t="s">
        <v>48</v>
      </c>
      <c r="F925" s="1" t="s">
        <v>49</v>
      </c>
      <c r="G925" s="1" t="s">
        <v>20</v>
      </c>
      <c r="H925" s="3">
        <v>0.6</v>
      </c>
      <c r="I925" s="4">
        <v>4000</v>
      </c>
      <c r="J925" s="5">
        <f t="shared" si="6"/>
        <v>2400</v>
      </c>
      <c r="K925" s="5">
        <f t="shared" si="7"/>
        <v>600</v>
      </c>
      <c r="L925" s="6">
        <v>0.25</v>
      </c>
    </row>
    <row r="926" spans="1:12">
      <c r="A926" s="1" t="s">
        <v>29</v>
      </c>
      <c r="B926" s="1">
        <v>1189833</v>
      </c>
      <c r="C926" s="2">
        <v>44517</v>
      </c>
      <c r="D926" s="1" t="s">
        <v>31</v>
      </c>
      <c r="E926" s="1" t="s">
        <v>48</v>
      </c>
      <c r="F926" s="1" t="s">
        <v>49</v>
      </c>
      <c r="G926" s="1" t="s">
        <v>15</v>
      </c>
      <c r="H926" s="3">
        <v>0.4</v>
      </c>
      <c r="I926" s="4">
        <v>5750</v>
      </c>
      <c r="J926" s="5">
        <f t="shared" si="6"/>
        <v>2300</v>
      </c>
      <c r="K926" s="5">
        <f t="shared" si="7"/>
        <v>1035</v>
      </c>
      <c r="L926" s="6">
        <v>0.45</v>
      </c>
    </row>
    <row r="927" spans="1:12">
      <c r="A927" s="1" t="s">
        <v>29</v>
      </c>
      <c r="B927" s="1">
        <v>1189833</v>
      </c>
      <c r="C927" s="2">
        <v>44517</v>
      </c>
      <c r="D927" s="1" t="s">
        <v>31</v>
      </c>
      <c r="E927" s="1" t="s">
        <v>48</v>
      </c>
      <c r="F927" s="1" t="s">
        <v>49</v>
      </c>
      <c r="G927" s="1" t="s">
        <v>16</v>
      </c>
      <c r="H927" s="3">
        <v>0.45000000000000007</v>
      </c>
      <c r="I927" s="4">
        <v>5750</v>
      </c>
      <c r="J927" s="5">
        <f t="shared" si="6"/>
        <v>2587.5000000000005</v>
      </c>
      <c r="K927" s="5">
        <f t="shared" si="7"/>
        <v>776.25000000000011</v>
      </c>
      <c r="L927" s="6">
        <v>0.3</v>
      </c>
    </row>
    <row r="928" spans="1:12">
      <c r="A928" s="1" t="s">
        <v>29</v>
      </c>
      <c r="B928" s="1">
        <v>1189833</v>
      </c>
      <c r="C928" s="2">
        <v>44517</v>
      </c>
      <c r="D928" s="1" t="s">
        <v>31</v>
      </c>
      <c r="E928" s="1" t="s">
        <v>48</v>
      </c>
      <c r="F928" s="1" t="s">
        <v>49</v>
      </c>
      <c r="G928" s="1" t="s">
        <v>17</v>
      </c>
      <c r="H928" s="3">
        <v>0.4</v>
      </c>
      <c r="I928" s="4">
        <v>4250</v>
      </c>
      <c r="J928" s="5">
        <f t="shared" si="6"/>
        <v>1700</v>
      </c>
      <c r="K928" s="5">
        <f t="shared" si="7"/>
        <v>765</v>
      </c>
      <c r="L928" s="6">
        <v>0.45</v>
      </c>
    </row>
    <row r="929" spans="1:12">
      <c r="A929" s="1" t="s">
        <v>29</v>
      </c>
      <c r="B929" s="1">
        <v>1189833</v>
      </c>
      <c r="C929" s="2">
        <v>44517</v>
      </c>
      <c r="D929" s="1" t="s">
        <v>31</v>
      </c>
      <c r="E929" s="1" t="s">
        <v>48</v>
      </c>
      <c r="F929" s="1" t="s">
        <v>49</v>
      </c>
      <c r="G929" s="1" t="s">
        <v>18</v>
      </c>
      <c r="H929" s="3">
        <v>0.4</v>
      </c>
      <c r="I929" s="4">
        <v>4250</v>
      </c>
      <c r="J929" s="5">
        <f t="shared" si="6"/>
        <v>1700</v>
      </c>
      <c r="K929" s="5">
        <f t="shared" si="7"/>
        <v>680</v>
      </c>
      <c r="L929" s="6">
        <v>0.39999999999999997</v>
      </c>
    </row>
    <row r="930" spans="1:12">
      <c r="A930" s="1" t="s">
        <v>29</v>
      </c>
      <c r="B930" s="1">
        <v>1189833</v>
      </c>
      <c r="C930" s="2">
        <v>44517</v>
      </c>
      <c r="D930" s="1" t="s">
        <v>31</v>
      </c>
      <c r="E930" s="1" t="s">
        <v>48</v>
      </c>
      <c r="F930" s="1" t="s">
        <v>49</v>
      </c>
      <c r="G930" s="1" t="s">
        <v>19</v>
      </c>
      <c r="H930" s="3">
        <v>0.54999999999999993</v>
      </c>
      <c r="I930" s="4">
        <v>3750</v>
      </c>
      <c r="J930" s="5">
        <f t="shared" si="6"/>
        <v>2062.4999999999995</v>
      </c>
      <c r="K930" s="5">
        <f t="shared" si="7"/>
        <v>1237.5</v>
      </c>
      <c r="L930" s="6">
        <v>0.60000000000000009</v>
      </c>
    </row>
    <row r="931" spans="1:12">
      <c r="A931" s="1" t="s">
        <v>29</v>
      </c>
      <c r="B931" s="1">
        <v>1189833</v>
      </c>
      <c r="C931" s="2">
        <v>44517</v>
      </c>
      <c r="D931" s="1" t="s">
        <v>31</v>
      </c>
      <c r="E931" s="1" t="s">
        <v>48</v>
      </c>
      <c r="F931" s="1" t="s">
        <v>49</v>
      </c>
      <c r="G931" s="1" t="s">
        <v>20</v>
      </c>
      <c r="H931" s="3">
        <v>0.6</v>
      </c>
      <c r="I931" s="4">
        <v>4750</v>
      </c>
      <c r="J931" s="5">
        <f t="shared" si="6"/>
        <v>2850</v>
      </c>
      <c r="K931" s="5">
        <f t="shared" si="7"/>
        <v>712.5</v>
      </c>
      <c r="L931" s="6">
        <v>0.25</v>
      </c>
    </row>
    <row r="932" spans="1:12">
      <c r="A932" s="1" t="s">
        <v>29</v>
      </c>
      <c r="B932" s="1">
        <v>1189833</v>
      </c>
      <c r="C932" s="2">
        <v>44546</v>
      </c>
      <c r="D932" s="1" t="s">
        <v>31</v>
      </c>
      <c r="E932" s="1" t="s">
        <v>48</v>
      </c>
      <c r="F932" s="1" t="s">
        <v>49</v>
      </c>
      <c r="G932" s="1" t="s">
        <v>15</v>
      </c>
      <c r="H932" s="3">
        <v>0.45</v>
      </c>
      <c r="I932" s="4">
        <v>6750</v>
      </c>
      <c r="J932" s="5">
        <f t="shared" si="6"/>
        <v>3037.5</v>
      </c>
      <c r="K932" s="5">
        <f t="shared" si="7"/>
        <v>1366.875</v>
      </c>
      <c r="L932" s="6">
        <v>0.45</v>
      </c>
    </row>
    <row r="933" spans="1:12">
      <c r="A933" s="1" t="s">
        <v>29</v>
      </c>
      <c r="B933" s="1">
        <v>1189833</v>
      </c>
      <c r="C933" s="2">
        <v>44546</v>
      </c>
      <c r="D933" s="1" t="s">
        <v>31</v>
      </c>
      <c r="E933" s="1" t="s">
        <v>48</v>
      </c>
      <c r="F933" s="1" t="s">
        <v>49</v>
      </c>
      <c r="G933" s="1" t="s">
        <v>16</v>
      </c>
      <c r="H933" s="3">
        <v>0.5</v>
      </c>
      <c r="I933" s="4">
        <v>6750</v>
      </c>
      <c r="J933" s="5">
        <f t="shared" si="6"/>
        <v>3375</v>
      </c>
      <c r="K933" s="5">
        <f t="shared" si="7"/>
        <v>1012.5</v>
      </c>
      <c r="L933" s="6">
        <v>0.3</v>
      </c>
    </row>
    <row r="934" spans="1:12">
      <c r="A934" s="1" t="s">
        <v>29</v>
      </c>
      <c r="B934" s="1">
        <v>1189833</v>
      </c>
      <c r="C934" s="2">
        <v>44546</v>
      </c>
      <c r="D934" s="1" t="s">
        <v>31</v>
      </c>
      <c r="E934" s="1" t="s">
        <v>48</v>
      </c>
      <c r="F934" s="1" t="s">
        <v>49</v>
      </c>
      <c r="G934" s="1" t="s">
        <v>17</v>
      </c>
      <c r="H934" s="3">
        <v>0.45</v>
      </c>
      <c r="I934" s="4">
        <v>4750</v>
      </c>
      <c r="J934" s="5">
        <f t="shared" si="6"/>
        <v>2137.5</v>
      </c>
      <c r="K934" s="5">
        <f t="shared" si="7"/>
        <v>961.875</v>
      </c>
      <c r="L934" s="6">
        <v>0.45</v>
      </c>
    </row>
    <row r="935" spans="1:12">
      <c r="A935" s="1" t="s">
        <v>29</v>
      </c>
      <c r="B935" s="1">
        <v>1189833</v>
      </c>
      <c r="C935" s="2">
        <v>44546</v>
      </c>
      <c r="D935" s="1" t="s">
        <v>31</v>
      </c>
      <c r="E935" s="1" t="s">
        <v>48</v>
      </c>
      <c r="F935" s="1" t="s">
        <v>49</v>
      </c>
      <c r="G935" s="1" t="s">
        <v>18</v>
      </c>
      <c r="H935" s="3">
        <v>0.45</v>
      </c>
      <c r="I935" s="4">
        <v>4750</v>
      </c>
      <c r="J935" s="5">
        <f t="shared" si="6"/>
        <v>2137.5</v>
      </c>
      <c r="K935" s="5">
        <f t="shared" si="7"/>
        <v>854.99999999999989</v>
      </c>
      <c r="L935" s="6">
        <v>0.39999999999999997</v>
      </c>
    </row>
    <row r="936" spans="1:12">
      <c r="A936" s="1" t="s">
        <v>29</v>
      </c>
      <c r="B936" s="1">
        <v>1189833</v>
      </c>
      <c r="C936" s="2">
        <v>44546</v>
      </c>
      <c r="D936" s="1" t="s">
        <v>31</v>
      </c>
      <c r="E936" s="1" t="s">
        <v>48</v>
      </c>
      <c r="F936" s="1" t="s">
        <v>49</v>
      </c>
      <c r="G936" s="1" t="s">
        <v>19</v>
      </c>
      <c r="H936" s="3">
        <v>0.54999999999999993</v>
      </c>
      <c r="I936" s="4">
        <v>4000</v>
      </c>
      <c r="J936" s="5">
        <f t="shared" si="6"/>
        <v>2199.9999999999995</v>
      </c>
      <c r="K936" s="5">
        <f t="shared" si="7"/>
        <v>1320</v>
      </c>
      <c r="L936" s="6">
        <v>0.60000000000000009</v>
      </c>
    </row>
    <row r="937" spans="1:12">
      <c r="A937" s="1" t="s">
        <v>29</v>
      </c>
      <c r="B937" s="1">
        <v>1189833</v>
      </c>
      <c r="C937" s="2">
        <v>44546</v>
      </c>
      <c r="D937" s="1" t="s">
        <v>31</v>
      </c>
      <c r="E937" s="1" t="s">
        <v>48</v>
      </c>
      <c r="F937" s="1" t="s">
        <v>49</v>
      </c>
      <c r="G937" s="1" t="s">
        <v>20</v>
      </c>
      <c r="H937" s="3">
        <v>0.6</v>
      </c>
      <c r="I937" s="4">
        <v>5000</v>
      </c>
      <c r="J937" s="5">
        <f t="shared" si="6"/>
        <v>3000</v>
      </c>
      <c r="K937" s="5">
        <f t="shared" si="7"/>
        <v>750</v>
      </c>
      <c r="L937" s="6">
        <v>0.25</v>
      </c>
    </row>
    <row r="938" spans="1:12">
      <c r="A938" s="1" t="s">
        <v>21</v>
      </c>
      <c r="B938" s="1">
        <v>1197831</v>
      </c>
      <c r="C938" s="2">
        <v>44200</v>
      </c>
      <c r="D938" s="1" t="s">
        <v>22</v>
      </c>
      <c r="E938" s="1" t="s">
        <v>50</v>
      </c>
      <c r="F938" s="1" t="s">
        <v>51</v>
      </c>
      <c r="G938" s="1" t="s">
        <v>15</v>
      </c>
      <c r="H938" s="3">
        <v>0.2</v>
      </c>
      <c r="I938" s="4">
        <v>7000</v>
      </c>
      <c r="J938" s="5">
        <f t="shared" si="6"/>
        <v>1400</v>
      </c>
      <c r="K938" s="5">
        <f t="shared" si="7"/>
        <v>489.99999999999994</v>
      </c>
      <c r="L938" s="6">
        <v>0.35</v>
      </c>
    </row>
    <row r="939" spans="1:12">
      <c r="A939" s="1" t="s">
        <v>21</v>
      </c>
      <c r="B939" s="1">
        <v>1197831</v>
      </c>
      <c r="C939" s="2">
        <v>44200</v>
      </c>
      <c r="D939" s="1" t="s">
        <v>22</v>
      </c>
      <c r="E939" s="1" t="s">
        <v>50</v>
      </c>
      <c r="F939" s="1" t="s">
        <v>51</v>
      </c>
      <c r="G939" s="1" t="s">
        <v>16</v>
      </c>
      <c r="H939" s="3">
        <v>0.3</v>
      </c>
      <c r="I939" s="4">
        <v>7000</v>
      </c>
      <c r="J939" s="5">
        <f t="shared" si="6"/>
        <v>2100</v>
      </c>
      <c r="K939" s="5">
        <f t="shared" si="7"/>
        <v>735</v>
      </c>
      <c r="L939" s="6">
        <v>0.35</v>
      </c>
    </row>
    <row r="940" spans="1:12">
      <c r="A940" s="1" t="s">
        <v>21</v>
      </c>
      <c r="B940" s="1">
        <v>1197831</v>
      </c>
      <c r="C940" s="2">
        <v>44200</v>
      </c>
      <c r="D940" s="1" t="s">
        <v>22</v>
      </c>
      <c r="E940" s="1" t="s">
        <v>50</v>
      </c>
      <c r="F940" s="1" t="s">
        <v>51</v>
      </c>
      <c r="G940" s="1" t="s">
        <v>17</v>
      </c>
      <c r="H940" s="3">
        <v>0.3</v>
      </c>
      <c r="I940" s="4">
        <v>5000</v>
      </c>
      <c r="J940" s="5">
        <f t="shared" si="6"/>
        <v>1500</v>
      </c>
      <c r="K940" s="5">
        <f t="shared" si="7"/>
        <v>525</v>
      </c>
      <c r="L940" s="6">
        <v>0.35</v>
      </c>
    </row>
    <row r="941" spans="1:12">
      <c r="A941" s="1" t="s">
        <v>21</v>
      </c>
      <c r="B941" s="1">
        <v>1197831</v>
      </c>
      <c r="C941" s="2">
        <v>44200</v>
      </c>
      <c r="D941" s="1" t="s">
        <v>22</v>
      </c>
      <c r="E941" s="1" t="s">
        <v>50</v>
      </c>
      <c r="F941" s="1" t="s">
        <v>51</v>
      </c>
      <c r="G941" s="1" t="s">
        <v>18</v>
      </c>
      <c r="H941" s="3">
        <v>0.35</v>
      </c>
      <c r="I941" s="4">
        <v>5000</v>
      </c>
      <c r="J941" s="5">
        <f t="shared" si="6"/>
        <v>1750</v>
      </c>
      <c r="K941" s="5">
        <f t="shared" si="7"/>
        <v>787.5</v>
      </c>
      <c r="L941" s="6">
        <v>0.45</v>
      </c>
    </row>
    <row r="942" spans="1:12">
      <c r="A942" s="1" t="s">
        <v>21</v>
      </c>
      <c r="B942" s="1">
        <v>1197831</v>
      </c>
      <c r="C942" s="2">
        <v>44200</v>
      </c>
      <c r="D942" s="1" t="s">
        <v>22</v>
      </c>
      <c r="E942" s="1" t="s">
        <v>50</v>
      </c>
      <c r="F942" s="1" t="s">
        <v>51</v>
      </c>
      <c r="G942" s="1" t="s">
        <v>19</v>
      </c>
      <c r="H942" s="3">
        <v>0.4</v>
      </c>
      <c r="I942" s="4">
        <v>3500</v>
      </c>
      <c r="J942" s="5">
        <f t="shared" si="6"/>
        <v>1400</v>
      </c>
      <c r="K942" s="5">
        <f t="shared" si="7"/>
        <v>420</v>
      </c>
      <c r="L942" s="6">
        <v>0.3</v>
      </c>
    </row>
    <row r="943" spans="1:12">
      <c r="A943" s="1" t="s">
        <v>21</v>
      </c>
      <c r="B943" s="1">
        <v>1197831</v>
      </c>
      <c r="C943" s="2">
        <v>44200</v>
      </c>
      <c r="D943" s="1" t="s">
        <v>22</v>
      </c>
      <c r="E943" s="1" t="s">
        <v>50</v>
      </c>
      <c r="F943" s="1" t="s">
        <v>51</v>
      </c>
      <c r="G943" s="1" t="s">
        <v>20</v>
      </c>
      <c r="H943" s="3">
        <v>0.35</v>
      </c>
      <c r="I943" s="4">
        <v>5000</v>
      </c>
      <c r="J943" s="5">
        <f t="shared" si="6"/>
        <v>1750</v>
      </c>
      <c r="K943" s="5">
        <f t="shared" si="7"/>
        <v>875</v>
      </c>
      <c r="L943" s="6">
        <v>0.5</v>
      </c>
    </row>
    <row r="944" spans="1:12">
      <c r="A944" s="1" t="s">
        <v>21</v>
      </c>
      <c r="B944" s="1">
        <v>1197831</v>
      </c>
      <c r="C944" s="2">
        <v>44230</v>
      </c>
      <c r="D944" s="1" t="s">
        <v>22</v>
      </c>
      <c r="E944" s="1" t="s">
        <v>50</v>
      </c>
      <c r="F944" s="1" t="s">
        <v>51</v>
      </c>
      <c r="G944" s="1" t="s">
        <v>15</v>
      </c>
      <c r="H944" s="3">
        <v>0.25</v>
      </c>
      <c r="I944" s="4">
        <v>6500</v>
      </c>
      <c r="J944" s="5">
        <f t="shared" si="6"/>
        <v>1625</v>
      </c>
      <c r="K944" s="5">
        <f t="shared" si="7"/>
        <v>568.75</v>
      </c>
      <c r="L944" s="6">
        <v>0.35</v>
      </c>
    </row>
    <row r="945" spans="1:12">
      <c r="A945" s="1" t="s">
        <v>21</v>
      </c>
      <c r="B945" s="1">
        <v>1197831</v>
      </c>
      <c r="C945" s="2">
        <v>44230</v>
      </c>
      <c r="D945" s="1" t="s">
        <v>22</v>
      </c>
      <c r="E945" s="1" t="s">
        <v>50</v>
      </c>
      <c r="F945" s="1" t="s">
        <v>51</v>
      </c>
      <c r="G945" s="1" t="s">
        <v>16</v>
      </c>
      <c r="H945" s="3">
        <v>0.35</v>
      </c>
      <c r="I945" s="4">
        <v>6250</v>
      </c>
      <c r="J945" s="5">
        <f t="shared" si="6"/>
        <v>2187.5</v>
      </c>
      <c r="K945" s="5">
        <f t="shared" si="7"/>
        <v>765.625</v>
      </c>
      <c r="L945" s="6">
        <v>0.35</v>
      </c>
    </row>
    <row r="946" spans="1:12">
      <c r="A946" s="1" t="s">
        <v>21</v>
      </c>
      <c r="B946" s="1">
        <v>1197831</v>
      </c>
      <c r="C946" s="2">
        <v>44230</v>
      </c>
      <c r="D946" s="1" t="s">
        <v>22</v>
      </c>
      <c r="E946" s="1" t="s">
        <v>50</v>
      </c>
      <c r="F946" s="1" t="s">
        <v>51</v>
      </c>
      <c r="G946" s="1" t="s">
        <v>17</v>
      </c>
      <c r="H946" s="3">
        <v>0.35</v>
      </c>
      <c r="I946" s="4">
        <v>4500</v>
      </c>
      <c r="J946" s="5">
        <f t="shared" si="6"/>
        <v>1575</v>
      </c>
      <c r="K946" s="5">
        <f t="shared" si="7"/>
        <v>551.25</v>
      </c>
      <c r="L946" s="6">
        <v>0.35</v>
      </c>
    </row>
    <row r="947" spans="1:12">
      <c r="A947" s="1" t="s">
        <v>21</v>
      </c>
      <c r="B947" s="1">
        <v>1197831</v>
      </c>
      <c r="C947" s="2">
        <v>44230</v>
      </c>
      <c r="D947" s="1" t="s">
        <v>22</v>
      </c>
      <c r="E947" s="1" t="s">
        <v>50</v>
      </c>
      <c r="F947" s="1" t="s">
        <v>51</v>
      </c>
      <c r="G947" s="1" t="s">
        <v>18</v>
      </c>
      <c r="H947" s="3">
        <v>0.35</v>
      </c>
      <c r="I947" s="4">
        <v>4000</v>
      </c>
      <c r="J947" s="5">
        <f t="shared" si="6"/>
        <v>1400</v>
      </c>
      <c r="K947" s="5">
        <f t="shared" si="7"/>
        <v>630</v>
      </c>
      <c r="L947" s="6">
        <v>0.45</v>
      </c>
    </row>
    <row r="948" spans="1:12">
      <c r="A948" s="1" t="s">
        <v>21</v>
      </c>
      <c r="B948" s="1">
        <v>1197831</v>
      </c>
      <c r="C948" s="2">
        <v>44230</v>
      </c>
      <c r="D948" s="1" t="s">
        <v>22</v>
      </c>
      <c r="E948" s="1" t="s">
        <v>50</v>
      </c>
      <c r="F948" s="1" t="s">
        <v>51</v>
      </c>
      <c r="G948" s="1" t="s">
        <v>19</v>
      </c>
      <c r="H948" s="3">
        <v>0.4</v>
      </c>
      <c r="I948" s="4">
        <v>2750</v>
      </c>
      <c r="J948" s="5">
        <f t="shared" si="6"/>
        <v>1100</v>
      </c>
      <c r="K948" s="5">
        <f t="shared" si="7"/>
        <v>330</v>
      </c>
      <c r="L948" s="6">
        <v>0.3</v>
      </c>
    </row>
    <row r="949" spans="1:12">
      <c r="A949" s="1" t="s">
        <v>21</v>
      </c>
      <c r="B949" s="1">
        <v>1197831</v>
      </c>
      <c r="C949" s="2">
        <v>44230</v>
      </c>
      <c r="D949" s="1" t="s">
        <v>22</v>
      </c>
      <c r="E949" s="1" t="s">
        <v>50</v>
      </c>
      <c r="F949" s="1" t="s">
        <v>51</v>
      </c>
      <c r="G949" s="1" t="s">
        <v>20</v>
      </c>
      <c r="H949" s="3">
        <v>0.35</v>
      </c>
      <c r="I949" s="4">
        <v>4750</v>
      </c>
      <c r="J949" s="5">
        <f t="shared" si="6"/>
        <v>1662.5</v>
      </c>
      <c r="K949" s="5">
        <f t="shared" si="7"/>
        <v>831.25</v>
      </c>
      <c r="L949" s="6">
        <v>0.5</v>
      </c>
    </row>
    <row r="950" spans="1:12">
      <c r="A950" s="1" t="s">
        <v>21</v>
      </c>
      <c r="B950" s="1">
        <v>1197831</v>
      </c>
      <c r="C950" s="2">
        <v>44260</v>
      </c>
      <c r="D950" s="1" t="s">
        <v>22</v>
      </c>
      <c r="E950" s="1" t="s">
        <v>50</v>
      </c>
      <c r="F950" s="1" t="s">
        <v>51</v>
      </c>
      <c r="G950" s="1" t="s">
        <v>15</v>
      </c>
      <c r="H950" s="3">
        <v>0.3</v>
      </c>
      <c r="I950" s="4">
        <v>6500</v>
      </c>
      <c r="J950" s="5">
        <f t="shared" si="6"/>
        <v>1950</v>
      </c>
      <c r="K950" s="5">
        <f t="shared" si="7"/>
        <v>779.99999999999989</v>
      </c>
      <c r="L950" s="6">
        <v>0.39999999999999997</v>
      </c>
    </row>
    <row r="951" spans="1:12">
      <c r="A951" s="1" t="s">
        <v>21</v>
      </c>
      <c r="B951" s="1">
        <v>1197831</v>
      </c>
      <c r="C951" s="2">
        <v>44260</v>
      </c>
      <c r="D951" s="1" t="s">
        <v>22</v>
      </c>
      <c r="E951" s="1" t="s">
        <v>50</v>
      </c>
      <c r="F951" s="1" t="s">
        <v>51</v>
      </c>
      <c r="G951" s="1" t="s">
        <v>16</v>
      </c>
      <c r="H951" s="3">
        <v>0.4</v>
      </c>
      <c r="I951" s="4">
        <v>6500</v>
      </c>
      <c r="J951" s="5">
        <f t="shared" si="6"/>
        <v>2600</v>
      </c>
      <c r="K951" s="5">
        <f t="shared" si="7"/>
        <v>1040</v>
      </c>
      <c r="L951" s="6">
        <v>0.39999999999999997</v>
      </c>
    </row>
    <row r="952" spans="1:12">
      <c r="A952" s="1" t="s">
        <v>21</v>
      </c>
      <c r="B952" s="1">
        <v>1197831</v>
      </c>
      <c r="C952" s="2">
        <v>44260</v>
      </c>
      <c r="D952" s="1" t="s">
        <v>22</v>
      </c>
      <c r="E952" s="1" t="s">
        <v>50</v>
      </c>
      <c r="F952" s="1" t="s">
        <v>51</v>
      </c>
      <c r="G952" s="1" t="s">
        <v>17</v>
      </c>
      <c r="H952" s="3">
        <v>0.3</v>
      </c>
      <c r="I952" s="4">
        <v>4750</v>
      </c>
      <c r="J952" s="5">
        <f t="shared" si="6"/>
        <v>1425</v>
      </c>
      <c r="K952" s="5">
        <f t="shared" si="7"/>
        <v>570</v>
      </c>
      <c r="L952" s="6">
        <v>0.39999999999999997</v>
      </c>
    </row>
    <row r="953" spans="1:12">
      <c r="A953" s="1" t="s">
        <v>21</v>
      </c>
      <c r="B953" s="1">
        <v>1197831</v>
      </c>
      <c r="C953" s="2">
        <v>44260</v>
      </c>
      <c r="D953" s="1" t="s">
        <v>22</v>
      </c>
      <c r="E953" s="1" t="s">
        <v>50</v>
      </c>
      <c r="F953" s="1" t="s">
        <v>51</v>
      </c>
      <c r="G953" s="1" t="s">
        <v>18</v>
      </c>
      <c r="H953" s="3">
        <v>0.35000000000000003</v>
      </c>
      <c r="I953" s="4">
        <v>3750</v>
      </c>
      <c r="J953" s="5">
        <f t="shared" si="6"/>
        <v>1312.5000000000002</v>
      </c>
      <c r="K953" s="5">
        <f t="shared" si="7"/>
        <v>656.25000000000011</v>
      </c>
      <c r="L953" s="6">
        <v>0.5</v>
      </c>
    </row>
    <row r="954" spans="1:12">
      <c r="A954" s="1" t="s">
        <v>21</v>
      </c>
      <c r="B954" s="1">
        <v>1197831</v>
      </c>
      <c r="C954" s="2">
        <v>44260</v>
      </c>
      <c r="D954" s="1" t="s">
        <v>22</v>
      </c>
      <c r="E954" s="1" t="s">
        <v>50</v>
      </c>
      <c r="F954" s="1" t="s">
        <v>51</v>
      </c>
      <c r="G954" s="1" t="s">
        <v>19</v>
      </c>
      <c r="H954" s="3">
        <v>0.4</v>
      </c>
      <c r="I954" s="4">
        <v>2750</v>
      </c>
      <c r="J954" s="5">
        <f t="shared" si="6"/>
        <v>1100</v>
      </c>
      <c r="K954" s="5">
        <f t="shared" si="7"/>
        <v>385</v>
      </c>
      <c r="L954" s="6">
        <v>0.35</v>
      </c>
    </row>
    <row r="955" spans="1:12">
      <c r="A955" s="1" t="s">
        <v>21</v>
      </c>
      <c r="B955" s="1">
        <v>1197831</v>
      </c>
      <c r="C955" s="2">
        <v>44260</v>
      </c>
      <c r="D955" s="1" t="s">
        <v>22</v>
      </c>
      <c r="E955" s="1" t="s">
        <v>50</v>
      </c>
      <c r="F955" s="1" t="s">
        <v>51</v>
      </c>
      <c r="G955" s="1" t="s">
        <v>20</v>
      </c>
      <c r="H955" s="3">
        <v>0.35000000000000003</v>
      </c>
      <c r="I955" s="4">
        <v>4250</v>
      </c>
      <c r="J955" s="5">
        <f t="shared" si="6"/>
        <v>1487.5000000000002</v>
      </c>
      <c r="K955" s="5">
        <f t="shared" si="7"/>
        <v>818.12500000000023</v>
      </c>
      <c r="L955" s="6">
        <v>0.55000000000000004</v>
      </c>
    </row>
    <row r="956" spans="1:12">
      <c r="A956" s="1" t="s">
        <v>21</v>
      </c>
      <c r="B956" s="1">
        <v>1197831</v>
      </c>
      <c r="C956" s="2">
        <v>44290</v>
      </c>
      <c r="D956" s="1" t="s">
        <v>22</v>
      </c>
      <c r="E956" s="1" t="s">
        <v>50</v>
      </c>
      <c r="F956" s="1" t="s">
        <v>51</v>
      </c>
      <c r="G956" s="1" t="s">
        <v>15</v>
      </c>
      <c r="H956" s="3">
        <v>0.19999999999999998</v>
      </c>
      <c r="I956" s="4">
        <v>6750</v>
      </c>
      <c r="J956" s="5">
        <f t="shared" si="6"/>
        <v>1350</v>
      </c>
      <c r="K956" s="5">
        <f t="shared" si="7"/>
        <v>540</v>
      </c>
      <c r="L956" s="6">
        <v>0.39999999999999997</v>
      </c>
    </row>
    <row r="957" spans="1:12">
      <c r="A957" s="1" t="s">
        <v>21</v>
      </c>
      <c r="B957" s="1">
        <v>1197831</v>
      </c>
      <c r="C957" s="2">
        <v>44290</v>
      </c>
      <c r="D957" s="1" t="s">
        <v>22</v>
      </c>
      <c r="E957" s="1" t="s">
        <v>50</v>
      </c>
      <c r="F957" s="1" t="s">
        <v>51</v>
      </c>
      <c r="G957" s="1" t="s">
        <v>16</v>
      </c>
      <c r="H957" s="3">
        <v>0.25000000000000006</v>
      </c>
      <c r="I957" s="4">
        <v>6750</v>
      </c>
      <c r="J957" s="5">
        <f t="shared" si="6"/>
        <v>1687.5000000000005</v>
      </c>
      <c r="K957" s="5">
        <f t="shared" si="7"/>
        <v>675.00000000000011</v>
      </c>
      <c r="L957" s="6">
        <v>0.39999999999999997</v>
      </c>
    </row>
    <row r="958" spans="1:12">
      <c r="A958" s="1" t="s">
        <v>21</v>
      </c>
      <c r="B958" s="1">
        <v>1197831</v>
      </c>
      <c r="C958" s="2">
        <v>44290</v>
      </c>
      <c r="D958" s="1" t="s">
        <v>22</v>
      </c>
      <c r="E958" s="1" t="s">
        <v>50</v>
      </c>
      <c r="F958" s="1" t="s">
        <v>51</v>
      </c>
      <c r="G958" s="1" t="s">
        <v>17</v>
      </c>
      <c r="H958" s="3">
        <v>0.19999999999999996</v>
      </c>
      <c r="I958" s="4">
        <v>5000</v>
      </c>
      <c r="J958" s="5">
        <f t="shared" si="6"/>
        <v>999.99999999999977</v>
      </c>
      <c r="K958" s="5">
        <f t="shared" si="7"/>
        <v>399.99999999999989</v>
      </c>
      <c r="L958" s="6">
        <v>0.39999999999999997</v>
      </c>
    </row>
    <row r="959" spans="1:12">
      <c r="A959" s="1" t="s">
        <v>21</v>
      </c>
      <c r="B959" s="1">
        <v>1197831</v>
      </c>
      <c r="C959" s="2">
        <v>44290</v>
      </c>
      <c r="D959" s="1" t="s">
        <v>22</v>
      </c>
      <c r="E959" s="1" t="s">
        <v>50</v>
      </c>
      <c r="F959" s="1" t="s">
        <v>51</v>
      </c>
      <c r="G959" s="1" t="s">
        <v>18</v>
      </c>
      <c r="H959" s="3">
        <v>0.25000000000000006</v>
      </c>
      <c r="I959" s="4">
        <v>4000</v>
      </c>
      <c r="J959" s="5">
        <f t="shared" si="6"/>
        <v>1000.0000000000002</v>
      </c>
      <c r="K959" s="5">
        <f t="shared" si="7"/>
        <v>500.00000000000011</v>
      </c>
      <c r="L959" s="6">
        <v>0.5</v>
      </c>
    </row>
    <row r="960" spans="1:12">
      <c r="A960" s="1" t="s">
        <v>21</v>
      </c>
      <c r="B960" s="1">
        <v>1197831</v>
      </c>
      <c r="C960" s="2">
        <v>44290</v>
      </c>
      <c r="D960" s="1" t="s">
        <v>22</v>
      </c>
      <c r="E960" s="1" t="s">
        <v>50</v>
      </c>
      <c r="F960" s="1" t="s">
        <v>51</v>
      </c>
      <c r="G960" s="1" t="s">
        <v>19</v>
      </c>
      <c r="H960" s="3">
        <v>0.3</v>
      </c>
      <c r="I960" s="4">
        <v>3000</v>
      </c>
      <c r="J960" s="5">
        <f t="shared" si="6"/>
        <v>900</v>
      </c>
      <c r="K960" s="5">
        <f t="shared" si="7"/>
        <v>315</v>
      </c>
      <c r="L960" s="6">
        <v>0.35</v>
      </c>
    </row>
    <row r="961" spans="1:12">
      <c r="A961" s="1" t="s">
        <v>21</v>
      </c>
      <c r="B961" s="1">
        <v>1197831</v>
      </c>
      <c r="C961" s="2">
        <v>44290</v>
      </c>
      <c r="D961" s="1" t="s">
        <v>22</v>
      </c>
      <c r="E961" s="1" t="s">
        <v>50</v>
      </c>
      <c r="F961" s="1" t="s">
        <v>51</v>
      </c>
      <c r="G961" s="1" t="s">
        <v>20</v>
      </c>
      <c r="H961" s="3">
        <v>0.25000000000000006</v>
      </c>
      <c r="I961" s="4">
        <v>5750</v>
      </c>
      <c r="J961" s="5">
        <f t="shared" si="6"/>
        <v>1437.5000000000002</v>
      </c>
      <c r="K961" s="5">
        <f t="shared" si="7"/>
        <v>790.62500000000023</v>
      </c>
      <c r="L961" s="6">
        <v>0.55000000000000004</v>
      </c>
    </row>
    <row r="962" spans="1:12">
      <c r="A962" s="1" t="s">
        <v>21</v>
      </c>
      <c r="B962" s="1">
        <v>1197831</v>
      </c>
      <c r="C962" s="2">
        <v>44320</v>
      </c>
      <c r="D962" s="1" t="s">
        <v>22</v>
      </c>
      <c r="E962" s="1" t="s">
        <v>50</v>
      </c>
      <c r="F962" s="1" t="s">
        <v>51</v>
      </c>
      <c r="G962" s="1" t="s">
        <v>15</v>
      </c>
      <c r="H962" s="3">
        <v>0.14999999999999997</v>
      </c>
      <c r="I962" s="4">
        <v>7250</v>
      </c>
      <c r="J962" s="5">
        <f t="shared" si="6"/>
        <v>1087.4999999999998</v>
      </c>
      <c r="K962" s="5">
        <f t="shared" si="7"/>
        <v>434.99999999999989</v>
      </c>
      <c r="L962" s="6">
        <v>0.39999999999999997</v>
      </c>
    </row>
    <row r="963" spans="1:12">
      <c r="A963" s="1" t="s">
        <v>21</v>
      </c>
      <c r="B963" s="1">
        <v>1197831</v>
      </c>
      <c r="C963" s="2">
        <v>44320</v>
      </c>
      <c r="D963" s="1" t="s">
        <v>22</v>
      </c>
      <c r="E963" s="1" t="s">
        <v>50</v>
      </c>
      <c r="F963" s="1" t="s">
        <v>51</v>
      </c>
      <c r="G963" s="1" t="s">
        <v>16</v>
      </c>
      <c r="H963" s="3">
        <v>0.25000000000000006</v>
      </c>
      <c r="I963" s="4">
        <v>7500</v>
      </c>
      <c r="J963" s="5">
        <f t="shared" si="6"/>
        <v>1875.0000000000005</v>
      </c>
      <c r="K963" s="5">
        <f t="shared" si="7"/>
        <v>750.00000000000011</v>
      </c>
      <c r="L963" s="6">
        <v>0.39999999999999997</v>
      </c>
    </row>
    <row r="964" spans="1:12">
      <c r="A964" s="1" t="s">
        <v>21</v>
      </c>
      <c r="B964" s="1">
        <v>1197831</v>
      </c>
      <c r="C964" s="2">
        <v>44320</v>
      </c>
      <c r="D964" s="1" t="s">
        <v>22</v>
      </c>
      <c r="E964" s="1" t="s">
        <v>50</v>
      </c>
      <c r="F964" s="1" t="s">
        <v>51</v>
      </c>
      <c r="G964" s="1" t="s">
        <v>17</v>
      </c>
      <c r="H964" s="3">
        <v>0.19999999999999996</v>
      </c>
      <c r="I964" s="4">
        <v>6000</v>
      </c>
      <c r="J964" s="5">
        <f t="shared" si="6"/>
        <v>1199.9999999999998</v>
      </c>
      <c r="K964" s="5">
        <f t="shared" si="7"/>
        <v>479.99999999999989</v>
      </c>
      <c r="L964" s="6">
        <v>0.39999999999999997</v>
      </c>
    </row>
    <row r="965" spans="1:12">
      <c r="A965" s="1" t="s">
        <v>21</v>
      </c>
      <c r="B965" s="1">
        <v>1197831</v>
      </c>
      <c r="C965" s="2">
        <v>44320</v>
      </c>
      <c r="D965" s="1" t="s">
        <v>22</v>
      </c>
      <c r="E965" s="1" t="s">
        <v>50</v>
      </c>
      <c r="F965" s="1" t="s">
        <v>51</v>
      </c>
      <c r="G965" s="1" t="s">
        <v>18</v>
      </c>
      <c r="H965" s="3">
        <v>0.30000000000000004</v>
      </c>
      <c r="I965" s="4">
        <v>5250</v>
      </c>
      <c r="J965" s="5">
        <f t="shared" si="6"/>
        <v>1575.0000000000002</v>
      </c>
      <c r="K965" s="5">
        <f t="shared" si="7"/>
        <v>787.50000000000011</v>
      </c>
      <c r="L965" s="6">
        <v>0.5</v>
      </c>
    </row>
    <row r="966" spans="1:12">
      <c r="A966" s="1" t="s">
        <v>21</v>
      </c>
      <c r="B966" s="1">
        <v>1197831</v>
      </c>
      <c r="C966" s="2">
        <v>44320</v>
      </c>
      <c r="D966" s="1" t="s">
        <v>22</v>
      </c>
      <c r="E966" s="1" t="s">
        <v>50</v>
      </c>
      <c r="F966" s="1" t="s">
        <v>51</v>
      </c>
      <c r="G966" s="1" t="s">
        <v>19</v>
      </c>
      <c r="H966" s="3">
        <v>0.45</v>
      </c>
      <c r="I966" s="4">
        <v>4250</v>
      </c>
      <c r="J966" s="5">
        <f t="shared" si="6"/>
        <v>1912.5</v>
      </c>
      <c r="K966" s="5">
        <f t="shared" si="7"/>
        <v>669.375</v>
      </c>
      <c r="L966" s="6">
        <v>0.35</v>
      </c>
    </row>
    <row r="967" spans="1:12">
      <c r="A967" s="1" t="s">
        <v>21</v>
      </c>
      <c r="B967" s="1">
        <v>1197831</v>
      </c>
      <c r="C967" s="2">
        <v>44320</v>
      </c>
      <c r="D967" s="1" t="s">
        <v>22</v>
      </c>
      <c r="E967" s="1" t="s">
        <v>50</v>
      </c>
      <c r="F967" s="1" t="s">
        <v>51</v>
      </c>
      <c r="G967" s="1" t="s">
        <v>20</v>
      </c>
      <c r="H967" s="3">
        <v>0.4</v>
      </c>
      <c r="I967" s="4">
        <v>7750</v>
      </c>
      <c r="J967" s="5">
        <f t="shared" si="6"/>
        <v>3100</v>
      </c>
      <c r="K967" s="5">
        <f t="shared" si="7"/>
        <v>1705.0000000000002</v>
      </c>
      <c r="L967" s="6">
        <v>0.55000000000000004</v>
      </c>
    </row>
    <row r="968" spans="1:12">
      <c r="A968" s="1" t="s">
        <v>21</v>
      </c>
      <c r="B968" s="1">
        <v>1197831</v>
      </c>
      <c r="C968" s="2">
        <v>44350</v>
      </c>
      <c r="D968" s="1" t="s">
        <v>22</v>
      </c>
      <c r="E968" s="1" t="s">
        <v>50</v>
      </c>
      <c r="F968" s="1" t="s">
        <v>51</v>
      </c>
      <c r="G968" s="1" t="s">
        <v>15</v>
      </c>
      <c r="H968" s="3">
        <v>0.4</v>
      </c>
      <c r="I968" s="4">
        <v>7750</v>
      </c>
      <c r="J968" s="5">
        <f t="shared" si="6"/>
        <v>3100</v>
      </c>
      <c r="K968" s="5">
        <f t="shared" si="7"/>
        <v>1240</v>
      </c>
      <c r="L968" s="6">
        <v>0.39999999999999997</v>
      </c>
    </row>
    <row r="969" spans="1:12">
      <c r="A969" s="1" t="s">
        <v>21</v>
      </c>
      <c r="B969" s="1">
        <v>1197831</v>
      </c>
      <c r="C969" s="2">
        <v>44350</v>
      </c>
      <c r="D969" s="1" t="s">
        <v>22</v>
      </c>
      <c r="E969" s="1" t="s">
        <v>50</v>
      </c>
      <c r="F969" s="1" t="s">
        <v>51</v>
      </c>
      <c r="G969" s="1" t="s">
        <v>16</v>
      </c>
      <c r="H969" s="3">
        <v>0.45</v>
      </c>
      <c r="I969" s="4">
        <v>7750</v>
      </c>
      <c r="J969" s="5">
        <f t="shared" si="6"/>
        <v>3487.5</v>
      </c>
      <c r="K969" s="5">
        <f t="shared" si="7"/>
        <v>1394.9999999999998</v>
      </c>
      <c r="L969" s="6">
        <v>0.39999999999999997</v>
      </c>
    </row>
    <row r="970" spans="1:12">
      <c r="A970" s="1" t="s">
        <v>21</v>
      </c>
      <c r="B970" s="1">
        <v>1197831</v>
      </c>
      <c r="C970" s="2">
        <v>44350</v>
      </c>
      <c r="D970" s="1" t="s">
        <v>22</v>
      </c>
      <c r="E970" s="1" t="s">
        <v>50</v>
      </c>
      <c r="F970" s="1" t="s">
        <v>51</v>
      </c>
      <c r="G970" s="1" t="s">
        <v>17</v>
      </c>
      <c r="H970" s="3">
        <v>0.4</v>
      </c>
      <c r="I970" s="4">
        <v>6500</v>
      </c>
      <c r="J970" s="5">
        <f t="shared" si="6"/>
        <v>2600</v>
      </c>
      <c r="K970" s="5">
        <f t="shared" si="7"/>
        <v>1040</v>
      </c>
      <c r="L970" s="6">
        <v>0.39999999999999997</v>
      </c>
    </row>
    <row r="971" spans="1:12">
      <c r="A971" s="1" t="s">
        <v>21</v>
      </c>
      <c r="B971" s="1">
        <v>1197831</v>
      </c>
      <c r="C971" s="2">
        <v>44350</v>
      </c>
      <c r="D971" s="1" t="s">
        <v>22</v>
      </c>
      <c r="E971" s="1" t="s">
        <v>50</v>
      </c>
      <c r="F971" s="1" t="s">
        <v>51</v>
      </c>
      <c r="G971" s="1" t="s">
        <v>18</v>
      </c>
      <c r="H971" s="3">
        <v>0.4</v>
      </c>
      <c r="I971" s="4">
        <v>6000</v>
      </c>
      <c r="J971" s="5">
        <f t="shared" si="6"/>
        <v>2400</v>
      </c>
      <c r="K971" s="5">
        <f t="shared" si="7"/>
        <v>1200</v>
      </c>
      <c r="L971" s="6">
        <v>0.5</v>
      </c>
    </row>
    <row r="972" spans="1:12">
      <c r="A972" s="1" t="s">
        <v>21</v>
      </c>
      <c r="B972" s="1">
        <v>1197831</v>
      </c>
      <c r="C972" s="2">
        <v>44350</v>
      </c>
      <c r="D972" s="1" t="s">
        <v>22</v>
      </c>
      <c r="E972" s="1" t="s">
        <v>50</v>
      </c>
      <c r="F972" s="1" t="s">
        <v>51</v>
      </c>
      <c r="G972" s="1" t="s">
        <v>19</v>
      </c>
      <c r="H972" s="3">
        <v>0.45</v>
      </c>
      <c r="I972" s="4">
        <v>5000</v>
      </c>
      <c r="J972" s="5">
        <f t="shared" si="6"/>
        <v>2250</v>
      </c>
      <c r="K972" s="5">
        <f t="shared" si="7"/>
        <v>787.5</v>
      </c>
      <c r="L972" s="6">
        <v>0.35</v>
      </c>
    </row>
    <row r="973" spans="1:12">
      <c r="A973" s="1" t="s">
        <v>21</v>
      </c>
      <c r="B973" s="1">
        <v>1197831</v>
      </c>
      <c r="C973" s="2">
        <v>44350</v>
      </c>
      <c r="D973" s="1" t="s">
        <v>22</v>
      </c>
      <c r="E973" s="1" t="s">
        <v>50</v>
      </c>
      <c r="F973" s="1" t="s">
        <v>51</v>
      </c>
      <c r="G973" s="1" t="s">
        <v>20</v>
      </c>
      <c r="H973" s="3">
        <v>0.5</v>
      </c>
      <c r="I973" s="4">
        <v>8750</v>
      </c>
      <c r="J973" s="5">
        <f t="shared" si="6"/>
        <v>4375</v>
      </c>
      <c r="K973" s="5">
        <f t="shared" si="7"/>
        <v>2406.25</v>
      </c>
      <c r="L973" s="6">
        <v>0.55000000000000004</v>
      </c>
    </row>
    <row r="974" spans="1:12">
      <c r="A974" s="1" t="s">
        <v>21</v>
      </c>
      <c r="B974" s="1">
        <v>1197831</v>
      </c>
      <c r="C974" s="2">
        <v>44382</v>
      </c>
      <c r="D974" s="1" t="s">
        <v>22</v>
      </c>
      <c r="E974" s="1" t="s">
        <v>50</v>
      </c>
      <c r="F974" s="1" t="s">
        <v>51</v>
      </c>
      <c r="G974" s="1" t="s">
        <v>15</v>
      </c>
      <c r="H974" s="3">
        <v>0.4</v>
      </c>
      <c r="I974" s="4">
        <v>8250</v>
      </c>
      <c r="J974" s="5">
        <f t="shared" si="6"/>
        <v>3300</v>
      </c>
      <c r="K974" s="5">
        <f t="shared" si="7"/>
        <v>1484.9999999999998</v>
      </c>
      <c r="L974" s="6">
        <v>0.44999999999999996</v>
      </c>
    </row>
    <row r="975" spans="1:12">
      <c r="A975" s="1" t="s">
        <v>21</v>
      </c>
      <c r="B975" s="1">
        <v>1197831</v>
      </c>
      <c r="C975" s="2">
        <v>44382</v>
      </c>
      <c r="D975" s="1" t="s">
        <v>22</v>
      </c>
      <c r="E975" s="1" t="s">
        <v>50</v>
      </c>
      <c r="F975" s="1" t="s">
        <v>51</v>
      </c>
      <c r="G975" s="1" t="s">
        <v>16</v>
      </c>
      <c r="H975" s="3">
        <v>0.45</v>
      </c>
      <c r="I975" s="4">
        <v>8250</v>
      </c>
      <c r="J975" s="5">
        <f t="shared" si="6"/>
        <v>3712.5</v>
      </c>
      <c r="K975" s="5">
        <f t="shared" si="7"/>
        <v>1670.6249999999998</v>
      </c>
      <c r="L975" s="6">
        <v>0.44999999999999996</v>
      </c>
    </row>
    <row r="976" spans="1:12">
      <c r="A976" s="1" t="s">
        <v>21</v>
      </c>
      <c r="B976" s="1">
        <v>1197831</v>
      </c>
      <c r="C976" s="2">
        <v>44382</v>
      </c>
      <c r="D976" s="1" t="s">
        <v>22</v>
      </c>
      <c r="E976" s="1" t="s">
        <v>50</v>
      </c>
      <c r="F976" s="1" t="s">
        <v>51</v>
      </c>
      <c r="G976" s="1" t="s">
        <v>17</v>
      </c>
      <c r="H976" s="3">
        <v>0.4</v>
      </c>
      <c r="I976" s="4">
        <v>9750</v>
      </c>
      <c r="J976" s="5">
        <f t="shared" si="6"/>
        <v>3900</v>
      </c>
      <c r="K976" s="5">
        <f t="shared" si="7"/>
        <v>1754.9999999999998</v>
      </c>
      <c r="L976" s="6">
        <v>0.44999999999999996</v>
      </c>
    </row>
    <row r="977" spans="1:12">
      <c r="A977" s="1" t="s">
        <v>21</v>
      </c>
      <c r="B977" s="1">
        <v>1197831</v>
      </c>
      <c r="C977" s="2">
        <v>44382</v>
      </c>
      <c r="D977" s="1" t="s">
        <v>22</v>
      </c>
      <c r="E977" s="1" t="s">
        <v>50</v>
      </c>
      <c r="F977" s="1" t="s">
        <v>51</v>
      </c>
      <c r="G977" s="1" t="s">
        <v>18</v>
      </c>
      <c r="H977" s="3">
        <v>0.4</v>
      </c>
      <c r="I977" s="4">
        <v>5750</v>
      </c>
      <c r="J977" s="5">
        <f t="shared" si="6"/>
        <v>2300</v>
      </c>
      <c r="K977" s="5">
        <f t="shared" si="7"/>
        <v>1265</v>
      </c>
      <c r="L977" s="6">
        <v>0.55000000000000004</v>
      </c>
    </row>
    <row r="978" spans="1:12">
      <c r="A978" s="1" t="s">
        <v>21</v>
      </c>
      <c r="B978" s="1">
        <v>1197831</v>
      </c>
      <c r="C978" s="2">
        <v>44382</v>
      </c>
      <c r="D978" s="1" t="s">
        <v>22</v>
      </c>
      <c r="E978" s="1" t="s">
        <v>50</v>
      </c>
      <c r="F978" s="1" t="s">
        <v>51</v>
      </c>
      <c r="G978" s="1" t="s">
        <v>19</v>
      </c>
      <c r="H978" s="3">
        <v>0.45</v>
      </c>
      <c r="I978" s="4">
        <v>5500</v>
      </c>
      <c r="J978" s="5">
        <f t="shared" si="6"/>
        <v>2475</v>
      </c>
      <c r="K978" s="5">
        <f t="shared" si="7"/>
        <v>989.99999999999989</v>
      </c>
      <c r="L978" s="6">
        <v>0.39999999999999997</v>
      </c>
    </row>
    <row r="979" spans="1:12">
      <c r="A979" s="1" t="s">
        <v>21</v>
      </c>
      <c r="B979" s="1">
        <v>1197831</v>
      </c>
      <c r="C979" s="2">
        <v>44382</v>
      </c>
      <c r="D979" s="1" t="s">
        <v>22</v>
      </c>
      <c r="E979" s="1" t="s">
        <v>50</v>
      </c>
      <c r="F979" s="1" t="s">
        <v>51</v>
      </c>
      <c r="G979" s="1" t="s">
        <v>20</v>
      </c>
      <c r="H979" s="3">
        <v>0.54999999999999993</v>
      </c>
      <c r="I979" s="4">
        <v>8250</v>
      </c>
      <c r="J979" s="5">
        <f t="shared" si="6"/>
        <v>4537.4999999999991</v>
      </c>
      <c r="K979" s="5">
        <f t="shared" si="7"/>
        <v>2722.5</v>
      </c>
      <c r="L979" s="6">
        <v>0.60000000000000009</v>
      </c>
    </row>
    <row r="980" spans="1:12">
      <c r="A980" s="1" t="s">
        <v>21</v>
      </c>
      <c r="B980" s="1">
        <v>1197831</v>
      </c>
      <c r="C980" s="2">
        <v>44415</v>
      </c>
      <c r="D980" s="1" t="s">
        <v>22</v>
      </c>
      <c r="E980" s="1" t="s">
        <v>50</v>
      </c>
      <c r="F980" s="1" t="s">
        <v>51</v>
      </c>
      <c r="G980" s="1" t="s">
        <v>15</v>
      </c>
      <c r="H980" s="3">
        <v>0.45</v>
      </c>
      <c r="I980" s="4">
        <v>7750</v>
      </c>
      <c r="J980" s="5">
        <f t="shared" si="6"/>
        <v>3487.5</v>
      </c>
      <c r="K980" s="5">
        <f t="shared" si="7"/>
        <v>1569.3749999999998</v>
      </c>
      <c r="L980" s="6">
        <v>0.44999999999999996</v>
      </c>
    </row>
    <row r="981" spans="1:12">
      <c r="A981" s="1" t="s">
        <v>21</v>
      </c>
      <c r="B981" s="1">
        <v>1197831</v>
      </c>
      <c r="C981" s="2">
        <v>44415</v>
      </c>
      <c r="D981" s="1" t="s">
        <v>22</v>
      </c>
      <c r="E981" s="1" t="s">
        <v>50</v>
      </c>
      <c r="F981" s="1" t="s">
        <v>51</v>
      </c>
      <c r="G981" s="1" t="s">
        <v>16</v>
      </c>
      <c r="H981" s="3">
        <v>0.55000000000000004</v>
      </c>
      <c r="I981" s="4">
        <v>7750</v>
      </c>
      <c r="J981" s="5">
        <f t="shared" si="6"/>
        <v>4262.5</v>
      </c>
      <c r="K981" s="5">
        <f t="shared" si="7"/>
        <v>1918.1249999999998</v>
      </c>
      <c r="L981" s="6">
        <v>0.44999999999999996</v>
      </c>
    </row>
    <row r="982" spans="1:12">
      <c r="A982" s="1" t="s">
        <v>21</v>
      </c>
      <c r="B982" s="1">
        <v>1197831</v>
      </c>
      <c r="C982" s="2">
        <v>44415</v>
      </c>
      <c r="D982" s="1" t="s">
        <v>22</v>
      </c>
      <c r="E982" s="1" t="s">
        <v>50</v>
      </c>
      <c r="F982" s="1" t="s">
        <v>51</v>
      </c>
      <c r="G982" s="1" t="s">
        <v>17</v>
      </c>
      <c r="H982" s="3">
        <v>0.5</v>
      </c>
      <c r="I982" s="4">
        <v>9500</v>
      </c>
      <c r="J982" s="5">
        <f t="shared" si="6"/>
        <v>4750</v>
      </c>
      <c r="K982" s="5">
        <f t="shared" si="7"/>
        <v>2137.5</v>
      </c>
      <c r="L982" s="6">
        <v>0.44999999999999996</v>
      </c>
    </row>
    <row r="983" spans="1:12">
      <c r="A983" s="1" t="s">
        <v>21</v>
      </c>
      <c r="B983" s="1">
        <v>1197831</v>
      </c>
      <c r="C983" s="2">
        <v>44415</v>
      </c>
      <c r="D983" s="1" t="s">
        <v>22</v>
      </c>
      <c r="E983" s="1" t="s">
        <v>50</v>
      </c>
      <c r="F983" s="1" t="s">
        <v>51</v>
      </c>
      <c r="G983" s="1" t="s">
        <v>18</v>
      </c>
      <c r="H983" s="3">
        <v>0.45</v>
      </c>
      <c r="I983" s="4">
        <v>4750</v>
      </c>
      <c r="J983" s="5">
        <f t="shared" si="6"/>
        <v>2137.5</v>
      </c>
      <c r="K983" s="5">
        <f t="shared" si="7"/>
        <v>1175.625</v>
      </c>
      <c r="L983" s="6">
        <v>0.55000000000000004</v>
      </c>
    </row>
    <row r="984" spans="1:12">
      <c r="A984" s="1" t="s">
        <v>21</v>
      </c>
      <c r="B984" s="1">
        <v>1197831</v>
      </c>
      <c r="C984" s="2">
        <v>44415</v>
      </c>
      <c r="D984" s="1" t="s">
        <v>22</v>
      </c>
      <c r="E984" s="1" t="s">
        <v>50</v>
      </c>
      <c r="F984" s="1" t="s">
        <v>51</v>
      </c>
      <c r="G984" s="1" t="s">
        <v>19</v>
      </c>
      <c r="H984" s="3">
        <v>0.5</v>
      </c>
      <c r="I984" s="4">
        <v>4750</v>
      </c>
      <c r="J984" s="5">
        <f t="shared" si="6"/>
        <v>2375</v>
      </c>
      <c r="K984" s="5">
        <f t="shared" si="7"/>
        <v>949.99999999999989</v>
      </c>
      <c r="L984" s="6">
        <v>0.39999999999999997</v>
      </c>
    </row>
    <row r="985" spans="1:12">
      <c r="A985" s="1" t="s">
        <v>21</v>
      </c>
      <c r="B985" s="1">
        <v>1197831</v>
      </c>
      <c r="C985" s="2">
        <v>44415</v>
      </c>
      <c r="D985" s="1" t="s">
        <v>22</v>
      </c>
      <c r="E985" s="1" t="s">
        <v>50</v>
      </c>
      <c r="F985" s="1" t="s">
        <v>51</v>
      </c>
      <c r="G985" s="1" t="s">
        <v>20</v>
      </c>
      <c r="H985" s="3">
        <v>0.54999999999999993</v>
      </c>
      <c r="I985" s="4">
        <v>7250</v>
      </c>
      <c r="J985" s="5">
        <f t="shared" si="6"/>
        <v>3987.4999999999995</v>
      </c>
      <c r="K985" s="5">
        <f t="shared" si="7"/>
        <v>2392.5</v>
      </c>
      <c r="L985" s="6">
        <v>0.60000000000000009</v>
      </c>
    </row>
    <row r="986" spans="1:12">
      <c r="A986" s="1" t="s">
        <v>21</v>
      </c>
      <c r="B986" s="1">
        <v>1197831</v>
      </c>
      <c r="C986" s="2">
        <v>44443</v>
      </c>
      <c r="D986" s="1" t="s">
        <v>22</v>
      </c>
      <c r="E986" s="1" t="s">
        <v>50</v>
      </c>
      <c r="F986" s="1" t="s">
        <v>51</v>
      </c>
      <c r="G986" s="1" t="s">
        <v>15</v>
      </c>
      <c r="H986" s="3">
        <v>0.5</v>
      </c>
      <c r="I986" s="4">
        <v>6750</v>
      </c>
      <c r="J986" s="5">
        <f t="shared" si="6"/>
        <v>3375</v>
      </c>
      <c r="K986" s="5">
        <f t="shared" si="7"/>
        <v>1518.7499999999998</v>
      </c>
      <c r="L986" s="6">
        <v>0.44999999999999996</v>
      </c>
    </row>
    <row r="987" spans="1:12">
      <c r="A987" s="1" t="s">
        <v>21</v>
      </c>
      <c r="B987" s="1">
        <v>1197831</v>
      </c>
      <c r="C987" s="2">
        <v>44443</v>
      </c>
      <c r="D987" s="1" t="s">
        <v>22</v>
      </c>
      <c r="E987" s="1" t="s">
        <v>50</v>
      </c>
      <c r="F987" s="1" t="s">
        <v>51</v>
      </c>
      <c r="G987" s="1" t="s">
        <v>16</v>
      </c>
      <c r="H987" s="3">
        <v>0.5</v>
      </c>
      <c r="I987" s="4">
        <v>6250</v>
      </c>
      <c r="J987" s="5">
        <f t="shared" si="6"/>
        <v>3125</v>
      </c>
      <c r="K987" s="5">
        <f t="shared" si="7"/>
        <v>1406.2499999999998</v>
      </c>
      <c r="L987" s="6">
        <v>0.44999999999999996</v>
      </c>
    </row>
    <row r="988" spans="1:12">
      <c r="A988" s="1" t="s">
        <v>21</v>
      </c>
      <c r="B988" s="1">
        <v>1197831</v>
      </c>
      <c r="C988" s="2">
        <v>44443</v>
      </c>
      <c r="D988" s="1" t="s">
        <v>22</v>
      </c>
      <c r="E988" s="1" t="s">
        <v>50</v>
      </c>
      <c r="F988" s="1" t="s">
        <v>51</v>
      </c>
      <c r="G988" s="1" t="s">
        <v>17</v>
      </c>
      <c r="H988" s="3">
        <v>0.54999999999999993</v>
      </c>
      <c r="I988" s="4">
        <v>6750</v>
      </c>
      <c r="J988" s="5">
        <f t="shared" si="6"/>
        <v>3712.4999999999995</v>
      </c>
      <c r="K988" s="5">
        <f t="shared" si="7"/>
        <v>1670.6249999999995</v>
      </c>
      <c r="L988" s="6">
        <v>0.44999999999999996</v>
      </c>
    </row>
    <row r="989" spans="1:12">
      <c r="A989" s="1" t="s">
        <v>21</v>
      </c>
      <c r="B989" s="1">
        <v>1197831</v>
      </c>
      <c r="C989" s="2">
        <v>44443</v>
      </c>
      <c r="D989" s="1" t="s">
        <v>22</v>
      </c>
      <c r="E989" s="1" t="s">
        <v>50</v>
      </c>
      <c r="F989" s="1" t="s">
        <v>51</v>
      </c>
      <c r="G989" s="1" t="s">
        <v>18</v>
      </c>
      <c r="H989" s="3">
        <v>0.54999999999999993</v>
      </c>
      <c r="I989" s="4">
        <v>4000</v>
      </c>
      <c r="J989" s="5">
        <f t="shared" si="6"/>
        <v>2199.9999999999995</v>
      </c>
      <c r="K989" s="5">
        <f t="shared" si="7"/>
        <v>1209.9999999999998</v>
      </c>
      <c r="L989" s="6">
        <v>0.55000000000000004</v>
      </c>
    </row>
    <row r="990" spans="1:12">
      <c r="A990" s="1" t="s">
        <v>21</v>
      </c>
      <c r="B990" s="1">
        <v>1197831</v>
      </c>
      <c r="C990" s="2">
        <v>44443</v>
      </c>
      <c r="D990" s="1" t="s">
        <v>22</v>
      </c>
      <c r="E990" s="1" t="s">
        <v>50</v>
      </c>
      <c r="F990" s="1" t="s">
        <v>51</v>
      </c>
      <c r="G990" s="1" t="s">
        <v>19</v>
      </c>
      <c r="H990" s="3">
        <v>0.5</v>
      </c>
      <c r="I990" s="4">
        <v>4000</v>
      </c>
      <c r="J990" s="5">
        <f t="shared" si="6"/>
        <v>2000</v>
      </c>
      <c r="K990" s="5">
        <f t="shared" si="7"/>
        <v>799.99999999999989</v>
      </c>
      <c r="L990" s="6">
        <v>0.39999999999999997</v>
      </c>
    </row>
    <row r="991" spans="1:12">
      <c r="A991" s="1" t="s">
        <v>21</v>
      </c>
      <c r="B991" s="1">
        <v>1197831</v>
      </c>
      <c r="C991" s="2">
        <v>44443</v>
      </c>
      <c r="D991" s="1" t="s">
        <v>22</v>
      </c>
      <c r="E991" s="1" t="s">
        <v>50</v>
      </c>
      <c r="F991" s="1" t="s">
        <v>51</v>
      </c>
      <c r="G991" s="1" t="s">
        <v>20</v>
      </c>
      <c r="H991" s="3">
        <v>0.45</v>
      </c>
      <c r="I991" s="4">
        <v>6250</v>
      </c>
      <c r="J991" s="5">
        <f t="shared" si="6"/>
        <v>2812.5</v>
      </c>
      <c r="K991" s="5">
        <f t="shared" si="7"/>
        <v>1687.5000000000002</v>
      </c>
      <c r="L991" s="6">
        <v>0.60000000000000009</v>
      </c>
    </row>
    <row r="992" spans="1:12">
      <c r="A992" s="1" t="s">
        <v>21</v>
      </c>
      <c r="B992" s="1">
        <v>1197831</v>
      </c>
      <c r="C992" s="2">
        <v>44472</v>
      </c>
      <c r="D992" s="1" t="s">
        <v>22</v>
      </c>
      <c r="E992" s="1" t="s">
        <v>50</v>
      </c>
      <c r="F992" s="1" t="s">
        <v>51</v>
      </c>
      <c r="G992" s="1" t="s">
        <v>15</v>
      </c>
      <c r="H992" s="3">
        <v>0.35000000000000003</v>
      </c>
      <c r="I992" s="4">
        <v>5750</v>
      </c>
      <c r="J992" s="5">
        <f t="shared" si="6"/>
        <v>2012.5000000000002</v>
      </c>
      <c r="K992" s="5">
        <f t="shared" si="7"/>
        <v>905.625</v>
      </c>
      <c r="L992" s="6">
        <v>0.44999999999999996</v>
      </c>
    </row>
    <row r="993" spans="1:12">
      <c r="A993" s="1" t="s">
        <v>21</v>
      </c>
      <c r="B993" s="1">
        <v>1197831</v>
      </c>
      <c r="C993" s="2">
        <v>44472</v>
      </c>
      <c r="D993" s="1" t="s">
        <v>22</v>
      </c>
      <c r="E993" s="1" t="s">
        <v>50</v>
      </c>
      <c r="F993" s="1" t="s">
        <v>51</v>
      </c>
      <c r="G993" s="1" t="s">
        <v>16</v>
      </c>
      <c r="H993" s="3">
        <v>0.35000000000000003</v>
      </c>
      <c r="I993" s="4">
        <v>5750</v>
      </c>
      <c r="J993" s="5">
        <f t="shared" si="6"/>
        <v>2012.5000000000002</v>
      </c>
      <c r="K993" s="5">
        <f t="shared" si="7"/>
        <v>905.625</v>
      </c>
      <c r="L993" s="6">
        <v>0.44999999999999996</v>
      </c>
    </row>
    <row r="994" spans="1:12">
      <c r="A994" s="1" t="s">
        <v>21</v>
      </c>
      <c r="B994" s="1">
        <v>1197831</v>
      </c>
      <c r="C994" s="2">
        <v>44472</v>
      </c>
      <c r="D994" s="1" t="s">
        <v>22</v>
      </c>
      <c r="E994" s="1" t="s">
        <v>50</v>
      </c>
      <c r="F994" s="1" t="s">
        <v>51</v>
      </c>
      <c r="G994" s="1" t="s">
        <v>17</v>
      </c>
      <c r="H994" s="3">
        <v>0.4</v>
      </c>
      <c r="I994" s="4">
        <v>5250</v>
      </c>
      <c r="J994" s="5">
        <f t="shared" si="6"/>
        <v>2100</v>
      </c>
      <c r="K994" s="5">
        <f t="shared" si="7"/>
        <v>944.99999999999989</v>
      </c>
      <c r="L994" s="6">
        <v>0.44999999999999996</v>
      </c>
    </row>
    <row r="995" spans="1:12">
      <c r="A995" s="1" t="s">
        <v>21</v>
      </c>
      <c r="B995" s="1">
        <v>1197831</v>
      </c>
      <c r="C995" s="2">
        <v>44472</v>
      </c>
      <c r="D995" s="1" t="s">
        <v>22</v>
      </c>
      <c r="E995" s="1" t="s">
        <v>50</v>
      </c>
      <c r="F995" s="1" t="s">
        <v>51</v>
      </c>
      <c r="G995" s="1" t="s">
        <v>18</v>
      </c>
      <c r="H995" s="3">
        <v>0.4</v>
      </c>
      <c r="I995" s="4">
        <v>3750</v>
      </c>
      <c r="J995" s="5">
        <f t="shared" si="6"/>
        <v>1500</v>
      </c>
      <c r="K995" s="5">
        <f t="shared" si="7"/>
        <v>825.00000000000011</v>
      </c>
      <c r="L995" s="6">
        <v>0.55000000000000004</v>
      </c>
    </row>
    <row r="996" spans="1:12">
      <c r="A996" s="1" t="s">
        <v>21</v>
      </c>
      <c r="B996" s="1">
        <v>1197831</v>
      </c>
      <c r="C996" s="2">
        <v>44472</v>
      </c>
      <c r="D996" s="1" t="s">
        <v>22</v>
      </c>
      <c r="E996" s="1" t="s">
        <v>50</v>
      </c>
      <c r="F996" s="1" t="s">
        <v>51</v>
      </c>
      <c r="G996" s="1" t="s">
        <v>19</v>
      </c>
      <c r="H996" s="3">
        <v>0.35000000000000003</v>
      </c>
      <c r="I996" s="4">
        <v>3500</v>
      </c>
      <c r="J996" s="5">
        <f t="shared" si="6"/>
        <v>1225.0000000000002</v>
      </c>
      <c r="K996" s="5">
        <f t="shared" si="7"/>
        <v>490.00000000000006</v>
      </c>
      <c r="L996" s="6">
        <v>0.39999999999999997</v>
      </c>
    </row>
    <row r="997" spans="1:12">
      <c r="A997" s="1" t="s">
        <v>21</v>
      </c>
      <c r="B997" s="1">
        <v>1197831</v>
      </c>
      <c r="C997" s="2">
        <v>44472</v>
      </c>
      <c r="D997" s="1" t="s">
        <v>22</v>
      </c>
      <c r="E997" s="1" t="s">
        <v>50</v>
      </c>
      <c r="F997" s="1" t="s">
        <v>51</v>
      </c>
      <c r="G997" s="1" t="s">
        <v>20</v>
      </c>
      <c r="H997" s="3">
        <v>0.45</v>
      </c>
      <c r="I997" s="4">
        <v>5250</v>
      </c>
      <c r="J997" s="5">
        <f t="shared" si="6"/>
        <v>2362.5</v>
      </c>
      <c r="K997" s="5">
        <f t="shared" si="7"/>
        <v>1417.5000000000002</v>
      </c>
      <c r="L997" s="6">
        <v>0.60000000000000009</v>
      </c>
    </row>
    <row r="998" spans="1:12">
      <c r="A998" s="1" t="s">
        <v>21</v>
      </c>
      <c r="B998" s="1">
        <v>1197831</v>
      </c>
      <c r="C998" s="2">
        <v>44504</v>
      </c>
      <c r="D998" s="1" t="s">
        <v>22</v>
      </c>
      <c r="E998" s="1" t="s">
        <v>50</v>
      </c>
      <c r="F998" s="1" t="s">
        <v>51</v>
      </c>
      <c r="G998" s="1" t="s">
        <v>15</v>
      </c>
      <c r="H998" s="3">
        <v>0.30000000000000004</v>
      </c>
      <c r="I998" s="4">
        <v>6750</v>
      </c>
      <c r="J998" s="5">
        <f t="shared" si="6"/>
        <v>2025.0000000000002</v>
      </c>
      <c r="K998" s="5">
        <f t="shared" si="7"/>
        <v>911.25</v>
      </c>
      <c r="L998" s="6">
        <v>0.44999999999999996</v>
      </c>
    </row>
    <row r="999" spans="1:12">
      <c r="A999" s="1" t="s">
        <v>21</v>
      </c>
      <c r="B999" s="1">
        <v>1197831</v>
      </c>
      <c r="C999" s="2">
        <v>44504</v>
      </c>
      <c r="D999" s="1" t="s">
        <v>22</v>
      </c>
      <c r="E999" s="1" t="s">
        <v>50</v>
      </c>
      <c r="F999" s="1" t="s">
        <v>51</v>
      </c>
      <c r="G999" s="1" t="s">
        <v>16</v>
      </c>
      <c r="H999" s="3">
        <v>0.30000000000000004</v>
      </c>
      <c r="I999" s="4">
        <v>6750</v>
      </c>
      <c r="J999" s="5">
        <f t="shared" si="6"/>
        <v>2025.0000000000002</v>
      </c>
      <c r="K999" s="5">
        <f t="shared" si="7"/>
        <v>911.25</v>
      </c>
      <c r="L999" s="6">
        <v>0.44999999999999996</v>
      </c>
    </row>
    <row r="1000" spans="1:12">
      <c r="A1000" s="1" t="s">
        <v>21</v>
      </c>
      <c r="B1000" s="1">
        <v>1197831</v>
      </c>
      <c r="C1000" s="2">
        <v>44504</v>
      </c>
      <c r="D1000" s="1" t="s">
        <v>22</v>
      </c>
      <c r="E1000" s="1" t="s">
        <v>50</v>
      </c>
      <c r="F1000" s="1" t="s">
        <v>51</v>
      </c>
      <c r="G1000" s="1" t="s">
        <v>17</v>
      </c>
      <c r="H1000" s="3">
        <v>0.55000000000000004</v>
      </c>
      <c r="I1000" s="4">
        <v>6000</v>
      </c>
      <c r="J1000" s="5">
        <f t="shared" si="6"/>
        <v>3300.0000000000005</v>
      </c>
      <c r="K1000" s="5">
        <f t="shared" si="7"/>
        <v>1485</v>
      </c>
      <c r="L1000" s="6">
        <v>0.44999999999999996</v>
      </c>
    </row>
    <row r="1001" spans="1:12">
      <c r="A1001" s="1" t="s">
        <v>21</v>
      </c>
      <c r="B1001" s="1">
        <v>1197831</v>
      </c>
      <c r="C1001" s="2">
        <v>44504</v>
      </c>
      <c r="D1001" s="1" t="s">
        <v>22</v>
      </c>
      <c r="E1001" s="1" t="s">
        <v>50</v>
      </c>
      <c r="F1001" s="1" t="s">
        <v>51</v>
      </c>
      <c r="G1001" s="1" t="s">
        <v>18</v>
      </c>
      <c r="H1001" s="3">
        <v>0.55000000000000004</v>
      </c>
      <c r="I1001" s="4">
        <v>4750</v>
      </c>
      <c r="J1001" s="5">
        <f t="shared" si="6"/>
        <v>2612.5</v>
      </c>
      <c r="K1001" s="5">
        <f t="shared" si="7"/>
        <v>1436.8750000000002</v>
      </c>
      <c r="L1001" s="6">
        <v>0.55000000000000004</v>
      </c>
    </row>
    <row r="1002" spans="1:12">
      <c r="A1002" s="1" t="s">
        <v>21</v>
      </c>
      <c r="B1002" s="1">
        <v>1197831</v>
      </c>
      <c r="C1002" s="2">
        <v>44504</v>
      </c>
      <c r="D1002" s="1" t="s">
        <v>22</v>
      </c>
      <c r="E1002" s="1" t="s">
        <v>50</v>
      </c>
      <c r="F1002" s="1" t="s">
        <v>51</v>
      </c>
      <c r="G1002" s="1" t="s">
        <v>19</v>
      </c>
      <c r="H1002" s="3">
        <v>0.54999999999999993</v>
      </c>
      <c r="I1002" s="4">
        <v>4500</v>
      </c>
      <c r="J1002" s="5">
        <f t="shared" si="6"/>
        <v>2474.9999999999995</v>
      </c>
      <c r="K1002" s="5">
        <f t="shared" si="7"/>
        <v>989.99999999999977</v>
      </c>
      <c r="L1002" s="6">
        <v>0.39999999999999997</v>
      </c>
    </row>
    <row r="1003" spans="1:12">
      <c r="A1003" s="1" t="s">
        <v>21</v>
      </c>
      <c r="B1003" s="1">
        <v>1197831</v>
      </c>
      <c r="C1003" s="2">
        <v>44504</v>
      </c>
      <c r="D1003" s="1" t="s">
        <v>22</v>
      </c>
      <c r="E1003" s="1" t="s">
        <v>50</v>
      </c>
      <c r="F1003" s="1" t="s">
        <v>51</v>
      </c>
      <c r="G1003" s="1" t="s">
        <v>20</v>
      </c>
      <c r="H1003" s="3">
        <v>0.65</v>
      </c>
      <c r="I1003" s="4">
        <v>6500</v>
      </c>
      <c r="J1003" s="5">
        <f t="shared" si="6"/>
        <v>4225</v>
      </c>
      <c r="K1003" s="5">
        <f t="shared" si="7"/>
        <v>2535.0000000000005</v>
      </c>
      <c r="L1003" s="6">
        <v>0.60000000000000009</v>
      </c>
    </row>
    <row r="1004" spans="1:12">
      <c r="A1004" s="1" t="s">
        <v>21</v>
      </c>
      <c r="B1004" s="1">
        <v>1197831</v>
      </c>
      <c r="C1004" s="2">
        <v>44533</v>
      </c>
      <c r="D1004" s="1" t="s">
        <v>22</v>
      </c>
      <c r="E1004" s="1" t="s">
        <v>50</v>
      </c>
      <c r="F1004" s="1" t="s">
        <v>51</v>
      </c>
      <c r="G1004" s="1" t="s">
        <v>15</v>
      </c>
      <c r="H1004" s="3">
        <v>0.54999999999999993</v>
      </c>
      <c r="I1004" s="4">
        <v>8000</v>
      </c>
      <c r="J1004" s="5">
        <f t="shared" si="6"/>
        <v>4399.9999999999991</v>
      </c>
      <c r="K1004" s="5">
        <f t="shared" si="7"/>
        <v>1979.9999999999993</v>
      </c>
      <c r="L1004" s="6">
        <v>0.44999999999999996</v>
      </c>
    </row>
    <row r="1005" spans="1:12">
      <c r="A1005" s="1" t="s">
        <v>21</v>
      </c>
      <c r="B1005" s="1">
        <v>1197831</v>
      </c>
      <c r="C1005" s="2">
        <v>44533</v>
      </c>
      <c r="D1005" s="1" t="s">
        <v>22</v>
      </c>
      <c r="E1005" s="1" t="s">
        <v>50</v>
      </c>
      <c r="F1005" s="1" t="s">
        <v>51</v>
      </c>
      <c r="G1005" s="1" t="s">
        <v>16</v>
      </c>
      <c r="H1005" s="3">
        <v>0.54999999999999993</v>
      </c>
      <c r="I1005" s="4">
        <v>8000</v>
      </c>
      <c r="J1005" s="5">
        <f t="shared" si="6"/>
        <v>4399.9999999999991</v>
      </c>
      <c r="K1005" s="5">
        <f t="shared" si="7"/>
        <v>1979.9999999999993</v>
      </c>
      <c r="L1005" s="6">
        <v>0.44999999999999996</v>
      </c>
    </row>
    <row r="1006" spans="1:12">
      <c r="A1006" s="1" t="s">
        <v>21</v>
      </c>
      <c r="B1006" s="1">
        <v>1197831</v>
      </c>
      <c r="C1006" s="2">
        <v>44533</v>
      </c>
      <c r="D1006" s="1" t="s">
        <v>22</v>
      </c>
      <c r="E1006" s="1" t="s">
        <v>50</v>
      </c>
      <c r="F1006" s="1" t="s">
        <v>51</v>
      </c>
      <c r="G1006" s="1" t="s">
        <v>17</v>
      </c>
      <c r="H1006" s="3">
        <v>0.6</v>
      </c>
      <c r="I1006" s="4">
        <v>7000</v>
      </c>
      <c r="J1006" s="5">
        <f t="shared" si="6"/>
        <v>4200</v>
      </c>
      <c r="K1006" s="5">
        <f t="shared" si="7"/>
        <v>1889.9999999999998</v>
      </c>
      <c r="L1006" s="6">
        <v>0.44999999999999996</v>
      </c>
    </row>
    <row r="1007" spans="1:12">
      <c r="A1007" s="1" t="s">
        <v>21</v>
      </c>
      <c r="B1007" s="1">
        <v>1197831</v>
      </c>
      <c r="C1007" s="2">
        <v>44533</v>
      </c>
      <c r="D1007" s="1" t="s">
        <v>22</v>
      </c>
      <c r="E1007" s="1" t="s">
        <v>50</v>
      </c>
      <c r="F1007" s="1" t="s">
        <v>51</v>
      </c>
      <c r="G1007" s="1" t="s">
        <v>18</v>
      </c>
      <c r="H1007" s="3">
        <v>0.6</v>
      </c>
      <c r="I1007" s="4">
        <v>5500</v>
      </c>
      <c r="J1007" s="5">
        <f t="shared" si="6"/>
        <v>3300</v>
      </c>
      <c r="K1007" s="5">
        <f t="shared" si="7"/>
        <v>1815.0000000000002</v>
      </c>
      <c r="L1007" s="6">
        <v>0.55000000000000004</v>
      </c>
    </row>
    <row r="1008" spans="1:12">
      <c r="A1008" s="1" t="s">
        <v>21</v>
      </c>
      <c r="B1008" s="1">
        <v>1197831</v>
      </c>
      <c r="C1008" s="2">
        <v>44533</v>
      </c>
      <c r="D1008" s="1" t="s">
        <v>22</v>
      </c>
      <c r="E1008" s="1" t="s">
        <v>50</v>
      </c>
      <c r="F1008" s="1" t="s">
        <v>51</v>
      </c>
      <c r="G1008" s="1" t="s">
        <v>19</v>
      </c>
      <c r="H1008" s="3">
        <v>0.54999999999999993</v>
      </c>
      <c r="I1008" s="4">
        <v>5000</v>
      </c>
      <c r="J1008" s="5">
        <f t="shared" si="6"/>
        <v>2749.9999999999995</v>
      </c>
      <c r="K1008" s="5">
        <f t="shared" si="7"/>
        <v>1099.9999999999998</v>
      </c>
      <c r="L1008" s="6">
        <v>0.39999999999999997</v>
      </c>
    </row>
    <row r="1009" spans="1:12">
      <c r="A1009" s="1" t="s">
        <v>21</v>
      </c>
      <c r="B1009" s="1">
        <v>1197831</v>
      </c>
      <c r="C1009" s="2">
        <v>44533</v>
      </c>
      <c r="D1009" s="1" t="s">
        <v>22</v>
      </c>
      <c r="E1009" s="1" t="s">
        <v>50</v>
      </c>
      <c r="F1009" s="1" t="s">
        <v>51</v>
      </c>
      <c r="G1009" s="1" t="s">
        <v>20</v>
      </c>
      <c r="H1009" s="3">
        <v>0.65</v>
      </c>
      <c r="I1009" s="4">
        <v>7500</v>
      </c>
      <c r="J1009" s="5">
        <f t="shared" si="6"/>
        <v>4875</v>
      </c>
      <c r="K1009" s="5">
        <f t="shared" si="7"/>
        <v>2925.0000000000005</v>
      </c>
      <c r="L1009" s="6">
        <v>0.60000000000000009</v>
      </c>
    </row>
    <row r="1010" spans="1:12">
      <c r="A1010" s="1" t="s">
        <v>12</v>
      </c>
      <c r="B1010" s="1">
        <v>1185732</v>
      </c>
      <c r="C1010" s="2">
        <v>44207</v>
      </c>
      <c r="D1010" s="1" t="s">
        <v>31</v>
      </c>
      <c r="E1010" s="1" t="s">
        <v>52</v>
      </c>
      <c r="F1010" s="1" t="s">
        <v>53</v>
      </c>
      <c r="G1010" s="1" t="s">
        <v>15</v>
      </c>
      <c r="H1010" s="3">
        <v>0.35</v>
      </c>
      <c r="I1010" s="4">
        <v>4250</v>
      </c>
      <c r="J1010" s="5">
        <f t="shared" si="6"/>
        <v>1487.5</v>
      </c>
      <c r="K1010" s="5">
        <f t="shared" si="7"/>
        <v>595</v>
      </c>
      <c r="L1010" s="6">
        <v>0.4</v>
      </c>
    </row>
    <row r="1011" spans="1:12">
      <c r="A1011" s="1" t="s">
        <v>12</v>
      </c>
      <c r="B1011" s="1">
        <v>1185732</v>
      </c>
      <c r="C1011" s="2">
        <v>44207</v>
      </c>
      <c r="D1011" s="1" t="s">
        <v>31</v>
      </c>
      <c r="E1011" s="1" t="s">
        <v>52</v>
      </c>
      <c r="F1011" s="1" t="s">
        <v>53</v>
      </c>
      <c r="G1011" s="1" t="s">
        <v>16</v>
      </c>
      <c r="H1011" s="3">
        <v>0.35</v>
      </c>
      <c r="I1011" s="4">
        <v>2250</v>
      </c>
      <c r="J1011" s="5">
        <f t="shared" si="6"/>
        <v>787.5</v>
      </c>
      <c r="K1011" s="5">
        <f t="shared" si="7"/>
        <v>275.625</v>
      </c>
      <c r="L1011" s="6">
        <v>0.35</v>
      </c>
    </row>
    <row r="1012" spans="1:12">
      <c r="A1012" s="1" t="s">
        <v>12</v>
      </c>
      <c r="B1012" s="1">
        <v>1185732</v>
      </c>
      <c r="C1012" s="2">
        <v>44207</v>
      </c>
      <c r="D1012" s="1" t="s">
        <v>31</v>
      </c>
      <c r="E1012" s="1" t="s">
        <v>52</v>
      </c>
      <c r="F1012" s="1" t="s">
        <v>53</v>
      </c>
      <c r="G1012" s="1" t="s">
        <v>17</v>
      </c>
      <c r="H1012" s="3">
        <v>0.25</v>
      </c>
      <c r="I1012" s="4">
        <v>2250</v>
      </c>
      <c r="J1012" s="5">
        <f t="shared" si="6"/>
        <v>562.5</v>
      </c>
      <c r="K1012" s="5">
        <f t="shared" si="7"/>
        <v>196.875</v>
      </c>
      <c r="L1012" s="6">
        <v>0.35</v>
      </c>
    </row>
    <row r="1013" spans="1:12">
      <c r="A1013" s="1" t="s">
        <v>12</v>
      </c>
      <c r="B1013" s="1">
        <v>1185732</v>
      </c>
      <c r="C1013" s="2">
        <v>44207</v>
      </c>
      <c r="D1013" s="1" t="s">
        <v>31</v>
      </c>
      <c r="E1013" s="1" t="s">
        <v>52</v>
      </c>
      <c r="F1013" s="1" t="s">
        <v>53</v>
      </c>
      <c r="G1013" s="1" t="s">
        <v>18</v>
      </c>
      <c r="H1013" s="3">
        <v>0.30000000000000004</v>
      </c>
      <c r="I1013" s="4">
        <v>750</v>
      </c>
      <c r="J1013" s="5">
        <f t="shared" si="6"/>
        <v>225.00000000000003</v>
      </c>
      <c r="K1013" s="5">
        <f t="shared" si="7"/>
        <v>90.000000000000014</v>
      </c>
      <c r="L1013" s="6">
        <v>0.4</v>
      </c>
    </row>
    <row r="1014" spans="1:12">
      <c r="A1014" s="1" t="s">
        <v>12</v>
      </c>
      <c r="B1014" s="1">
        <v>1185732</v>
      </c>
      <c r="C1014" s="2">
        <v>44207</v>
      </c>
      <c r="D1014" s="1" t="s">
        <v>31</v>
      </c>
      <c r="E1014" s="1" t="s">
        <v>52</v>
      </c>
      <c r="F1014" s="1" t="s">
        <v>53</v>
      </c>
      <c r="G1014" s="1" t="s">
        <v>19</v>
      </c>
      <c r="H1014" s="3">
        <v>0.44999999999999996</v>
      </c>
      <c r="I1014" s="4">
        <v>1250</v>
      </c>
      <c r="J1014" s="5">
        <f t="shared" si="6"/>
        <v>562.5</v>
      </c>
      <c r="K1014" s="5">
        <f t="shared" si="7"/>
        <v>196.875</v>
      </c>
      <c r="L1014" s="6">
        <v>0.35</v>
      </c>
    </row>
    <row r="1015" spans="1:12">
      <c r="A1015" s="1" t="s">
        <v>12</v>
      </c>
      <c r="B1015" s="1">
        <v>1185732</v>
      </c>
      <c r="C1015" s="2">
        <v>44207</v>
      </c>
      <c r="D1015" s="1" t="s">
        <v>31</v>
      </c>
      <c r="E1015" s="1" t="s">
        <v>52</v>
      </c>
      <c r="F1015" s="1" t="s">
        <v>53</v>
      </c>
      <c r="G1015" s="1" t="s">
        <v>20</v>
      </c>
      <c r="H1015" s="3">
        <v>0.35</v>
      </c>
      <c r="I1015" s="4">
        <v>2250</v>
      </c>
      <c r="J1015" s="5">
        <f t="shared" si="6"/>
        <v>787.5</v>
      </c>
      <c r="K1015" s="5">
        <f t="shared" si="7"/>
        <v>393.75</v>
      </c>
      <c r="L1015" s="6">
        <v>0.5</v>
      </c>
    </row>
    <row r="1016" spans="1:12">
      <c r="A1016" s="1" t="s">
        <v>12</v>
      </c>
      <c r="B1016" s="1">
        <v>1185732</v>
      </c>
      <c r="C1016" s="2">
        <v>44238</v>
      </c>
      <c r="D1016" s="1" t="s">
        <v>31</v>
      </c>
      <c r="E1016" s="1" t="s">
        <v>52</v>
      </c>
      <c r="F1016" s="1" t="s">
        <v>53</v>
      </c>
      <c r="G1016" s="1" t="s">
        <v>15</v>
      </c>
      <c r="H1016" s="3">
        <v>0.35</v>
      </c>
      <c r="I1016" s="4">
        <v>4750</v>
      </c>
      <c r="J1016" s="5">
        <f t="shared" si="6"/>
        <v>1662.5</v>
      </c>
      <c r="K1016" s="5">
        <f t="shared" si="7"/>
        <v>665</v>
      </c>
      <c r="L1016" s="6">
        <v>0.4</v>
      </c>
    </row>
    <row r="1017" spans="1:12">
      <c r="A1017" s="1" t="s">
        <v>12</v>
      </c>
      <c r="B1017" s="1">
        <v>1185732</v>
      </c>
      <c r="C1017" s="2">
        <v>44238</v>
      </c>
      <c r="D1017" s="1" t="s">
        <v>31</v>
      </c>
      <c r="E1017" s="1" t="s">
        <v>52</v>
      </c>
      <c r="F1017" s="1" t="s">
        <v>53</v>
      </c>
      <c r="G1017" s="1" t="s">
        <v>16</v>
      </c>
      <c r="H1017" s="3">
        <v>0.35</v>
      </c>
      <c r="I1017" s="4">
        <v>1250</v>
      </c>
      <c r="J1017" s="5">
        <f t="shared" si="6"/>
        <v>437.5</v>
      </c>
      <c r="K1017" s="5">
        <f t="shared" si="7"/>
        <v>153.125</v>
      </c>
      <c r="L1017" s="6">
        <v>0.35</v>
      </c>
    </row>
    <row r="1018" spans="1:12">
      <c r="A1018" s="1" t="s">
        <v>12</v>
      </c>
      <c r="B1018" s="1">
        <v>1185732</v>
      </c>
      <c r="C1018" s="2">
        <v>44238</v>
      </c>
      <c r="D1018" s="1" t="s">
        <v>31</v>
      </c>
      <c r="E1018" s="1" t="s">
        <v>52</v>
      </c>
      <c r="F1018" s="1" t="s">
        <v>53</v>
      </c>
      <c r="G1018" s="1" t="s">
        <v>17</v>
      </c>
      <c r="H1018" s="3">
        <v>0.25</v>
      </c>
      <c r="I1018" s="4">
        <v>1750</v>
      </c>
      <c r="J1018" s="5">
        <f t="shared" si="6"/>
        <v>437.5</v>
      </c>
      <c r="K1018" s="5">
        <f t="shared" si="7"/>
        <v>153.125</v>
      </c>
      <c r="L1018" s="6">
        <v>0.35</v>
      </c>
    </row>
    <row r="1019" spans="1:12">
      <c r="A1019" s="1" t="s">
        <v>12</v>
      </c>
      <c r="B1019" s="1">
        <v>1185732</v>
      </c>
      <c r="C1019" s="2">
        <v>44238</v>
      </c>
      <c r="D1019" s="1" t="s">
        <v>31</v>
      </c>
      <c r="E1019" s="1" t="s">
        <v>52</v>
      </c>
      <c r="F1019" s="1" t="s">
        <v>53</v>
      </c>
      <c r="G1019" s="1" t="s">
        <v>18</v>
      </c>
      <c r="H1019" s="3">
        <v>0.30000000000000004</v>
      </c>
      <c r="I1019" s="4">
        <v>500</v>
      </c>
      <c r="J1019" s="5">
        <f t="shared" si="6"/>
        <v>150.00000000000003</v>
      </c>
      <c r="K1019" s="5">
        <f t="shared" si="7"/>
        <v>60.000000000000014</v>
      </c>
      <c r="L1019" s="6">
        <v>0.4</v>
      </c>
    </row>
    <row r="1020" spans="1:12">
      <c r="A1020" s="1" t="s">
        <v>12</v>
      </c>
      <c r="B1020" s="1">
        <v>1185732</v>
      </c>
      <c r="C1020" s="2">
        <v>44238</v>
      </c>
      <c r="D1020" s="1" t="s">
        <v>31</v>
      </c>
      <c r="E1020" s="1" t="s">
        <v>52</v>
      </c>
      <c r="F1020" s="1" t="s">
        <v>53</v>
      </c>
      <c r="G1020" s="1" t="s">
        <v>19</v>
      </c>
      <c r="H1020" s="3">
        <v>0.44999999999999996</v>
      </c>
      <c r="I1020" s="4">
        <v>1250</v>
      </c>
      <c r="J1020" s="5">
        <f t="shared" si="6"/>
        <v>562.5</v>
      </c>
      <c r="K1020" s="5">
        <f t="shared" si="7"/>
        <v>196.875</v>
      </c>
      <c r="L1020" s="6">
        <v>0.35</v>
      </c>
    </row>
    <row r="1021" spans="1:12">
      <c r="A1021" s="1" t="s">
        <v>12</v>
      </c>
      <c r="B1021" s="1">
        <v>1185732</v>
      </c>
      <c r="C1021" s="2">
        <v>44238</v>
      </c>
      <c r="D1021" s="1" t="s">
        <v>31</v>
      </c>
      <c r="E1021" s="1" t="s">
        <v>52</v>
      </c>
      <c r="F1021" s="1" t="s">
        <v>53</v>
      </c>
      <c r="G1021" s="1" t="s">
        <v>20</v>
      </c>
      <c r="H1021" s="3">
        <v>0.35</v>
      </c>
      <c r="I1021" s="4">
        <v>2000</v>
      </c>
      <c r="J1021" s="5">
        <f t="shared" si="6"/>
        <v>700</v>
      </c>
      <c r="K1021" s="5">
        <f t="shared" si="7"/>
        <v>350</v>
      </c>
      <c r="L1021" s="6">
        <v>0.5</v>
      </c>
    </row>
    <row r="1022" spans="1:12">
      <c r="A1022" s="1" t="s">
        <v>12</v>
      </c>
      <c r="B1022" s="1">
        <v>1185732</v>
      </c>
      <c r="C1022" s="2">
        <v>44265</v>
      </c>
      <c r="D1022" s="1" t="s">
        <v>31</v>
      </c>
      <c r="E1022" s="1" t="s">
        <v>52</v>
      </c>
      <c r="F1022" s="1" t="s">
        <v>53</v>
      </c>
      <c r="G1022" s="1" t="s">
        <v>15</v>
      </c>
      <c r="H1022" s="3">
        <v>0.4</v>
      </c>
      <c r="I1022" s="4">
        <v>4200</v>
      </c>
      <c r="J1022" s="5">
        <f t="shared" ref="J1022:J1276" si="8">H1022*I1022</f>
        <v>1680</v>
      </c>
      <c r="K1022" s="5">
        <f t="shared" ref="K1022:K1276" si="9">J1022*L1022</f>
        <v>672</v>
      </c>
      <c r="L1022" s="6">
        <v>0.4</v>
      </c>
    </row>
    <row r="1023" spans="1:12">
      <c r="A1023" s="1" t="s">
        <v>12</v>
      </c>
      <c r="B1023" s="1">
        <v>1185732</v>
      </c>
      <c r="C1023" s="2">
        <v>44265</v>
      </c>
      <c r="D1023" s="1" t="s">
        <v>31</v>
      </c>
      <c r="E1023" s="1" t="s">
        <v>52</v>
      </c>
      <c r="F1023" s="1" t="s">
        <v>53</v>
      </c>
      <c r="G1023" s="1" t="s">
        <v>16</v>
      </c>
      <c r="H1023" s="3">
        <v>0.4</v>
      </c>
      <c r="I1023" s="4">
        <v>1000</v>
      </c>
      <c r="J1023" s="5">
        <f t="shared" si="8"/>
        <v>400</v>
      </c>
      <c r="K1023" s="5">
        <f t="shared" si="9"/>
        <v>140</v>
      </c>
      <c r="L1023" s="6">
        <v>0.35</v>
      </c>
    </row>
    <row r="1024" spans="1:12">
      <c r="A1024" s="1" t="s">
        <v>12</v>
      </c>
      <c r="B1024" s="1">
        <v>1185732</v>
      </c>
      <c r="C1024" s="2">
        <v>44265</v>
      </c>
      <c r="D1024" s="1" t="s">
        <v>31</v>
      </c>
      <c r="E1024" s="1" t="s">
        <v>52</v>
      </c>
      <c r="F1024" s="1" t="s">
        <v>53</v>
      </c>
      <c r="G1024" s="1" t="s">
        <v>17</v>
      </c>
      <c r="H1024" s="3">
        <v>0.30000000000000004</v>
      </c>
      <c r="I1024" s="4">
        <v>1500</v>
      </c>
      <c r="J1024" s="5">
        <f t="shared" si="8"/>
        <v>450.00000000000006</v>
      </c>
      <c r="K1024" s="5">
        <f t="shared" si="9"/>
        <v>157.5</v>
      </c>
      <c r="L1024" s="6">
        <v>0.35</v>
      </c>
    </row>
    <row r="1025" spans="1:12">
      <c r="A1025" s="1" t="s">
        <v>12</v>
      </c>
      <c r="B1025" s="1">
        <v>1185732</v>
      </c>
      <c r="C1025" s="2">
        <v>44265</v>
      </c>
      <c r="D1025" s="1" t="s">
        <v>31</v>
      </c>
      <c r="E1025" s="1" t="s">
        <v>52</v>
      </c>
      <c r="F1025" s="1" t="s">
        <v>53</v>
      </c>
      <c r="G1025" s="1" t="s">
        <v>18</v>
      </c>
      <c r="H1025" s="3">
        <v>0.35</v>
      </c>
      <c r="I1025" s="4">
        <v>0</v>
      </c>
      <c r="J1025" s="5">
        <f t="shared" si="8"/>
        <v>0</v>
      </c>
      <c r="K1025" s="5">
        <f t="shared" si="9"/>
        <v>0</v>
      </c>
      <c r="L1025" s="6">
        <v>0.4</v>
      </c>
    </row>
    <row r="1026" spans="1:12">
      <c r="A1026" s="1" t="s">
        <v>12</v>
      </c>
      <c r="B1026" s="1">
        <v>1185732</v>
      </c>
      <c r="C1026" s="2">
        <v>44265</v>
      </c>
      <c r="D1026" s="1" t="s">
        <v>31</v>
      </c>
      <c r="E1026" s="1" t="s">
        <v>52</v>
      </c>
      <c r="F1026" s="1" t="s">
        <v>53</v>
      </c>
      <c r="G1026" s="1" t="s">
        <v>19</v>
      </c>
      <c r="H1026" s="3">
        <v>0.5</v>
      </c>
      <c r="I1026" s="4">
        <v>500</v>
      </c>
      <c r="J1026" s="5">
        <f t="shared" si="8"/>
        <v>250</v>
      </c>
      <c r="K1026" s="5">
        <f t="shared" si="9"/>
        <v>87.5</v>
      </c>
      <c r="L1026" s="6">
        <v>0.35</v>
      </c>
    </row>
    <row r="1027" spans="1:12">
      <c r="A1027" s="1" t="s">
        <v>12</v>
      </c>
      <c r="B1027" s="1">
        <v>1185732</v>
      </c>
      <c r="C1027" s="2">
        <v>44265</v>
      </c>
      <c r="D1027" s="1" t="s">
        <v>31</v>
      </c>
      <c r="E1027" s="1" t="s">
        <v>52</v>
      </c>
      <c r="F1027" s="1" t="s">
        <v>53</v>
      </c>
      <c r="G1027" s="1" t="s">
        <v>20</v>
      </c>
      <c r="H1027" s="3">
        <v>0.4</v>
      </c>
      <c r="I1027" s="4">
        <v>1500</v>
      </c>
      <c r="J1027" s="5">
        <f t="shared" si="8"/>
        <v>600</v>
      </c>
      <c r="K1027" s="5">
        <f t="shared" si="9"/>
        <v>300</v>
      </c>
      <c r="L1027" s="6">
        <v>0.5</v>
      </c>
    </row>
    <row r="1028" spans="1:12">
      <c r="A1028" s="1" t="s">
        <v>12</v>
      </c>
      <c r="B1028" s="1">
        <v>1185732</v>
      </c>
      <c r="C1028" s="2">
        <v>44297</v>
      </c>
      <c r="D1028" s="1" t="s">
        <v>31</v>
      </c>
      <c r="E1028" s="1" t="s">
        <v>52</v>
      </c>
      <c r="F1028" s="1" t="s">
        <v>53</v>
      </c>
      <c r="G1028" s="1" t="s">
        <v>15</v>
      </c>
      <c r="H1028" s="3">
        <v>0.4</v>
      </c>
      <c r="I1028" s="4">
        <v>3750</v>
      </c>
      <c r="J1028" s="5">
        <f t="shared" si="8"/>
        <v>1500</v>
      </c>
      <c r="K1028" s="5">
        <f t="shared" si="9"/>
        <v>600</v>
      </c>
      <c r="L1028" s="6">
        <v>0.4</v>
      </c>
    </row>
    <row r="1029" spans="1:12">
      <c r="A1029" s="1" t="s">
        <v>12</v>
      </c>
      <c r="B1029" s="1">
        <v>1185732</v>
      </c>
      <c r="C1029" s="2">
        <v>44297</v>
      </c>
      <c r="D1029" s="1" t="s">
        <v>31</v>
      </c>
      <c r="E1029" s="1" t="s">
        <v>52</v>
      </c>
      <c r="F1029" s="1" t="s">
        <v>53</v>
      </c>
      <c r="G1029" s="1" t="s">
        <v>16</v>
      </c>
      <c r="H1029" s="3">
        <v>0.35000000000000003</v>
      </c>
      <c r="I1029" s="4">
        <v>750</v>
      </c>
      <c r="J1029" s="5">
        <f t="shared" si="8"/>
        <v>262.5</v>
      </c>
      <c r="K1029" s="5">
        <f t="shared" si="9"/>
        <v>91.875</v>
      </c>
      <c r="L1029" s="6">
        <v>0.35</v>
      </c>
    </row>
    <row r="1030" spans="1:12">
      <c r="A1030" s="1" t="s">
        <v>12</v>
      </c>
      <c r="B1030" s="1">
        <v>1185732</v>
      </c>
      <c r="C1030" s="2">
        <v>44297</v>
      </c>
      <c r="D1030" s="1" t="s">
        <v>31</v>
      </c>
      <c r="E1030" s="1" t="s">
        <v>52</v>
      </c>
      <c r="F1030" s="1" t="s">
        <v>53</v>
      </c>
      <c r="G1030" s="1" t="s">
        <v>17</v>
      </c>
      <c r="H1030" s="3">
        <v>0.25000000000000006</v>
      </c>
      <c r="I1030" s="4">
        <v>750</v>
      </c>
      <c r="J1030" s="5">
        <f t="shared" si="8"/>
        <v>187.50000000000003</v>
      </c>
      <c r="K1030" s="5">
        <f t="shared" si="9"/>
        <v>65.625</v>
      </c>
      <c r="L1030" s="6">
        <v>0.35</v>
      </c>
    </row>
    <row r="1031" spans="1:12">
      <c r="A1031" s="1" t="s">
        <v>12</v>
      </c>
      <c r="B1031" s="1">
        <v>1185732</v>
      </c>
      <c r="C1031" s="2">
        <v>44297</v>
      </c>
      <c r="D1031" s="1" t="s">
        <v>31</v>
      </c>
      <c r="E1031" s="1" t="s">
        <v>52</v>
      </c>
      <c r="F1031" s="1" t="s">
        <v>53</v>
      </c>
      <c r="G1031" s="1" t="s">
        <v>18</v>
      </c>
      <c r="H1031" s="3">
        <v>0.3</v>
      </c>
      <c r="I1031" s="4">
        <v>0</v>
      </c>
      <c r="J1031" s="5">
        <f t="shared" si="8"/>
        <v>0</v>
      </c>
      <c r="K1031" s="5">
        <f t="shared" si="9"/>
        <v>0</v>
      </c>
      <c r="L1031" s="6">
        <v>0.4</v>
      </c>
    </row>
    <row r="1032" spans="1:12">
      <c r="A1032" s="1" t="s">
        <v>12</v>
      </c>
      <c r="B1032" s="1">
        <v>1185732</v>
      </c>
      <c r="C1032" s="2">
        <v>44297</v>
      </c>
      <c r="D1032" s="1" t="s">
        <v>31</v>
      </c>
      <c r="E1032" s="1" t="s">
        <v>52</v>
      </c>
      <c r="F1032" s="1" t="s">
        <v>53</v>
      </c>
      <c r="G1032" s="1" t="s">
        <v>19</v>
      </c>
      <c r="H1032" s="3">
        <v>0.45</v>
      </c>
      <c r="I1032" s="4">
        <v>250</v>
      </c>
      <c r="J1032" s="5">
        <f t="shared" si="8"/>
        <v>112.5</v>
      </c>
      <c r="K1032" s="5">
        <f t="shared" si="9"/>
        <v>39.375</v>
      </c>
      <c r="L1032" s="6">
        <v>0.35</v>
      </c>
    </row>
    <row r="1033" spans="1:12">
      <c r="A1033" s="1" t="s">
        <v>12</v>
      </c>
      <c r="B1033" s="1">
        <v>1185732</v>
      </c>
      <c r="C1033" s="2">
        <v>44297</v>
      </c>
      <c r="D1033" s="1" t="s">
        <v>31</v>
      </c>
      <c r="E1033" s="1" t="s">
        <v>52</v>
      </c>
      <c r="F1033" s="1" t="s">
        <v>53</v>
      </c>
      <c r="G1033" s="1" t="s">
        <v>20</v>
      </c>
      <c r="H1033" s="3">
        <v>0.35000000000000003</v>
      </c>
      <c r="I1033" s="4">
        <v>1500</v>
      </c>
      <c r="J1033" s="5">
        <f t="shared" si="8"/>
        <v>525</v>
      </c>
      <c r="K1033" s="5">
        <f t="shared" si="9"/>
        <v>262.5</v>
      </c>
      <c r="L1033" s="6">
        <v>0.5</v>
      </c>
    </row>
    <row r="1034" spans="1:12">
      <c r="A1034" s="1" t="s">
        <v>12</v>
      </c>
      <c r="B1034" s="1">
        <v>1185732</v>
      </c>
      <c r="C1034" s="2">
        <v>44328</v>
      </c>
      <c r="D1034" s="1" t="s">
        <v>31</v>
      </c>
      <c r="E1034" s="1" t="s">
        <v>52</v>
      </c>
      <c r="F1034" s="1" t="s">
        <v>53</v>
      </c>
      <c r="G1034" s="1" t="s">
        <v>15</v>
      </c>
      <c r="H1034" s="3">
        <v>0.45</v>
      </c>
      <c r="I1034" s="4">
        <v>4200</v>
      </c>
      <c r="J1034" s="5">
        <f t="shared" si="8"/>
        <v>1890</v>
      </c>
      <c r="K1034" s="5">
        <f t="shared" si="9"/>
        <v>756</v>
      </c>
      <c r="L1034" s="6">
        <v>0.4</v>
      </c>
    </row>
    <row r="1035" spans="1:12">
      <c r="A1035" s="1" t="s">
        <v>12</v>
      </c>
      <c r="B1035" s="1">
        <v>1185732</v>
      </c>
      <c r="C1035" s="2">
        <v>44328</v>
      </c>
      <c r="D1035" s="1" t="s">
        <v>31</v>
      </c>
      <c r="E1035" s="1" t="s">
        <v>52</v>
      </c>
      <c r="F1035" s="1" t="s">
        <v>53</v>
      </c>
      <c r="G1035" s="1" t="s">
        <v>16</v>
      </c>
      <c r="H1035" s="3">
        <v>0.40000000000000008</v>
      </c>
      <c r="I1035" s="4">
        <v>1250</v>
      </c>
      <c r="J1035" s="5">
        <f t="shared" si="8"/>
        <v>500.00000000000011</v>
      </c>
      <c r="K1035" s="5">
        <f t="shared" si="9"/>
        <v>175.00000000000003</v>
      </c>
      <c r="L1035" s="6">
        <v>0.35</v>
      </c>
    </row>
    <row r="1036" spans="1:12">
      <c r="A1036" s="1" t="s">
        <v>12</v>
      </c>
      <c r="B1036" s="1">
        <v>1185732</v>
      </c>
      <c r="C1036" s="2">
        <v>44328</v>
      </c>
      <c r="D1036" s="1" t="s">
        <v>31</v>
      </c>
      <c r="E1036" s="1" t="s">
        <v>52</v>
      </c>
      <c r="F1036" s="1" t="s">
        <v>53</v>
      </c>
      <c r="G1036" s="1" t="s">
        <v>17</v>
      </c>
      <c r="H1036" s="3">
        <v>0.35000000000000003</v>
      </c>
      <c r="I1036" s="4">
        <v>1000</v>
      </c>
      <c r="J1036" s="5">
        <f t="shared" si="8"/>
        <v>350.00000000000006</v>
      </c>
      <c r="K1036" s="5">
        <f t="shared" si="9"/>
        <v>122.50000000000001</v>
      </c>
      <c r="L1036" s="6">
        <v>0.35</v>
      </c>
    </row>
    <row r="1037" spans="1:12">
      <c r="A1037" s="1" t="s">
        <v>12</v>
      </c>
      <c r="B1037" s="1">
        <v>1185732</v>
      </c>
      <c r="C1037" s="2">
        <v>44328</v>
      </c>
      <c r="D1037" s="1" t="s">
        <v>31</v>
      </c>
      <c r="E1037" s="1" t="s">
        <v>52</v>
      </c>
      <c r="F1037" s="1" t="s">
        <v>53</v>
      </c>
      <c r="G1037" s="1" t="s">
        <v>18</v>
      </c>
      <c r="H1037" s="3">
        <v>0.35000000000000003</v>
      </c>
      <c r="I1037" s="4">
        <v>250</v>
      </c>
      <c r="J1037" s="5">
        <f t="shared" si="8"/>
        <v>87.500000000000014</v>
      </c>
      <c r="K1037" s="5">
        <f t="shared" si="9"/>
        <v>35.000000000000007</v>
      </c>
      <c r="L1037" s="6">
        <v>0.4</v>
      </c>
    </row>
    <row r="1038" spans="1:12">
      <c r="A1038" s="1" t="s">
        <v>12</v>
      </c>
      <c r="B1038" s="1">
        <v>1185732</v>
      </c>
      <c r="C1038" s="2">
        <v>44328</v>
      </c>
      <c r="D1038" s="1" t="s">
        <v>31</v>
      </c>
      <c r="E1038" s="1" t="s">
        <v>52</v>
      </c>
      <c r="F1038" s="1" t="s">
        <v>53</v>
      </c>
      <c r="G1038" s="1" t="s">
        <v>19</v>
      </c>
      <c r="H1038" s="3">
        <v>0.49999999999999994</v>
      </c>
      <c r="I1038" s="4">
        <v>500</v>
      </c>
      <c r="J1038" s="5">
        <f t="shared" si="8"/>
        <v>249.99999999999997</v>
      </c>
      <c r="K1038" s="5">
        <f t="shared" si="9"/>
        <v>87.499999999999986</v>
      </c>
      <c r="L1038" s="6">
        <v>0.35</v>
      </c>
    </row>
    <row r="1039" spans="1:12">
      <c r="A1039" s="1" t="s">
        <v>12</v>
      </c>
      <c r="B1039" s="1">
        <v>1185732</v>
      </c>
      <c r="C1039" s="2">
        <v>44328</v>
      </c>
      <c r="D1039" s="1" t="s">
        <v>31</v>
      </c>
      <c r="E1039" s="1" t="s">
        <v>52</v>
      </c>
      <c r="F1039" s="1" t="s">
        <v>53</v>
      </c>
      <c r="G1039" s="1" t="s">
        <v>20</v>
      </c>
      <c r="H1039" s="3">
        <v>0.54999999999999993</v>
      </c>
      <c r="I1039" s="4">
        <v>1500</v>
      </c>
      <c r="J1039" s="5">
        <f t="shared" si="8"/>
        <v>824.99999999999989</v>
      </c>
      <c r="K1039" s="5">
        <f t="shared" si="9"/>
        <v>412.49999999999994</v>
      </c>
      <c r="L1039" s="6">
        <v>0.5</v>
      </c>
    </row>
    <row r="1040" spans="1:12">
      <c r="A1040" s="1" t="s">
        <v>12</v>
      </c>
      <c r="B1040" s="1">
        <v>1185732</v>
      </c>
      <c r="C1040" s="2">
        <v>44358</v>
      </c>
      <c r="D1040" s="1" t="s">
        <v>31</v>
      </c>
      <c r="E1040" s="1" t="s">
        <v>52</v>
      </c>
      <c r="F1040" s="1" t="s">
        <v>53</v>
      </c>
      <c r="G1040" s="1" t="s">
        <v>15</v>
      </c>
      <c r="H1040" s="3">
        <v>0.4</v>
      </c>
      <c r="I1040" s="4">
        <v>4000</v>
      </c>
      <c r="J1040" s="5">
        <f t="shared" si="8"/>
        <v>1600</v>
      </c>
      <c r="K1040" s="5">
        <f t="shared" si="9"/>
        <v>640</v>
      </c>
      <c r="L1040" s="6">
        <v>0.4</v>
      </c>
    </row>
    <row r="1041" spans="1:12">
      <c r="A1041" s="1" t="s">
        <v>12</v>
      </c>
      <c r="B1041" s="1">
        <v>1185732</v>
      </c>
      <c r="C1041" s="2">
        <v>44358</v>
      </c>
      <c r="D1041" s="1" t="s">
        <v>31</v>
      </c>
      <c r="E1041" s="1" t="s">
        <v>52</v>
      </c>
      <c r="F1041" s="1" t="s">
        <v>53</v>
      </c>
      <c r="G1041" s="1" t="s">
        <v>16</v>
      </c>
      <c r="H1041" s="3">
        <v>0.35000000000000009</v>
      </c>
      <c r="I1041" s="4">
        <v>1500</v>
      </c>
      <c r="J1041" s="5">
        <f t="shared" si="8"/>
        <v>525.00000000000011</v>
      </c>
      <c r="K1041" s="5">
        <f t="shared" si="9"/>
        <v>183.75000000000003</v>
      </c>
      <c r="L1041" s="6">
        <v>0.35</v>
      </c>
    </row>
    <row r="1042" spans="1:12">
      <c r="A1042" s="1" t="s">
        <v>12</v>
      </c>
      <c r="B1042" s="1">
        <v>1185732</v>
      </c>
      <c r="C1042" s="2">
        <v>44358</v>
      </c>
      <c r="D1042" s="1" t="s">
        <v>31</v>
      </c>
      <c r="E1042" s="1" t="s">
        <v>52</v>
      </c>
      <c r="F1042" s="1" t="s">
        <v>53</v>
      </c>
      <c r="G1042" s="1" t="s">
        <v>17</v>
      </c>
      <c r="H1042" s="3">
        <v>0.30000000000000004</v>
      </c>
      <c r="I1042" s="4">
        <v>1750</v>
      </c>
      <c r="J1042" s="5">
        <f t="shared" si="8"/>
        <v>525.00000000000011</v>
      </c>
      <c r="K1042" s="5">
        <f t="shared" si="9"/>
        <v>183.75000000000003</v>
      </c>
      <c r="L1042" s="6">
        <v>0.35</v>
      </c>
    </row>
    <row r="1043" spans="1:12">
      <c r="A1043" s="1" t="s">
        <v>12</v>
      </c>
      <c r="B1043" s="1">
        <v>1185732</v>
      </c>
      <c r="C1043" s="2">
        <v>44358</v>
      </c>
      <c r="D1043" s="1" t="s">
        <v>31</v>
      </c>
      <c r="E1043" s="1" t="s">
        <v>52</v>
      </c>
      <c r="F1043" s="1" t="s">
        <v>53</v>
      </c>
      <c r="G1043" s="1" t="s">
        <v>18</v>
      </c>
      <c r="H1043" s="3">
        <v>0.30000000000000004</v>
      </c>
      <c r="I1043" s="4">
        <v>1500</v>
      </c>
      <c r="J1043" s="5">
        <f t="shared" si="8"/>
        <v>450.00000000000006</v>
      </c>
      <c r="K1043" s="5">
        <f t="shared" si="9"/>
        <v>180.00000000000003</v>
      </c>
      <c r="L1043" s="6">
        <v>0.4</v>
      </c>
    </row>
    <row r="1044" spans="1:12">
      <c r="A1044" s="1" t="s">
        <v>12</v>
      </c>
      <c r="B1044" s="1">
        <v>1185732</v>
      </c>
      <c r="C1044" s="2">
        <v>44358</v>
      </c>
      <c r="D1044" s="1" t="s">
        <v>31</v>
      </c>
      <c r="E1044" s="1" t="s">
        <v>52</v>
      </c>
      <c r="F1044" s="1" t="s">
        <v>53</v>
      </c>
      <c r="G1044" s="1" t="s">
        <v>19</v>
      </c>
      <c r="H1044" s="3">
        <v>0.45</v>
      </c>
      <c r="I1044" s="4">
        <v>1500</v>
      </c>
      <c r="J1044" s="5">
        <f t="shared" si="8"/>
        <v>675</v>
      </c>
      <c r="K1044" s="5">
        <f t="shared" si="9"/>
        <v>236.24999999999997</v>
      </c>
      <c r="L1044" s="6">
        <v>0.35</v>
      </c>
    </row>
    <row r="1045" spans="1:12">
      <c r="A1045" s="1" t="s">
        <v>12</v>
      </c>
      <c r="B1045" s="1">
        <v>1185732</v>
      </c>
      <c r="C1045" s="2">
        <v>44358</v>
      </c>
      <c r="D1045" s="1" t="s">
        <v>31</v>
      </c>
      <c r="E1045" s="1" t="s">
        <v>52</v>
      </c>
      <c r="F1045" s="1" t="s">
        <v>53</v>
      </c>
      <c r="G1045" s="1" t="s">
        <v>20</v>
      </c>
      <c r="H1045" s="3">
        <v>0.5</v>
      </c>
      <c r="I1045" s="4">
        <v>3250</v>
      </c>
      <c r="J1045" s="5">
        <f t="shared" si="8"/>
        <v>1625</v>
      </c>
      <c r="K1045" s="5">
        <f t="shared" si="9"/>
        <v>812.5</v>
      </c>
      <c r="L1045" s="6">
        <v>0.5</v>
      </c>
    </row>
    <row r="1046" spans="1:12">
      <c r="A1046" s="1" t="s">
        <v>12</v>
      </c>
      <c r="B1046" s="1">
        <v>1185732</v>
      </c>
      <c r="C1046" s="2">
        <v>44387</v>
      </c>
      <c r="D1046" s="1" t="s">
        <v>31</v>
      </c>
      <c r="E1046" s="1" t="s">
        <v>52</v>
      </c>
      <c r="F1046" s="1" t="s">
        <v>53</v>
      </c>
      <c r="G1046" s="1" t="s">
        <v>15</v>
      </c>
      <c r="H1046" s="3">
        <v>0.45</v>
      </c>
      <c r="I1046" s="4">
        <v>5500</v>
      </c>
      <c r="J1046" s="5">
        <f t="shared" si="8"/>
        <v>2475</v>
      </c>
      <c r="K1046" s="5">
        <f t="shared" si="9"/>
        <v>990</v>
      </c>
      <c r="L1046" s="6">
        <v>0.4</v>
      </c>
    </row>
    <row r="1047" spans="1:12">
      <c r="A1047" s="1" t="s">
        <v>12</v>
      </c>
      <c r="B1047" s="1">
        <v>1185732</v>
      </c>
      <c r="C1047" s="2">
        <v>44387</v>
      </c>
      <c r="D1047" s="1" t="s">
        <v>31</v>
      </c>
      <c r="E1047" s="1" t="s">
        <v>52</v>
      </c>
      <c r="F1047" s="1" t="s">
        <v>53</v>
      </c>
      <c r="G1047" s="1" t="s">
        <v>16</v>
      </c>
      <c r="H1047" s="3">
        <v>0.40000000000000008</v>
      </c>
      <c r="I1047" s="4">
        <v>3000</v>
      </c>
      <c r="J1047" s="5">
        <f t="shared" si="8"/>
        <v>1200.0000000000002</v>
      </c>
      <c r="K1047" s="5">
        <f t="shared" si="9"/>
        <v>420.00000000000006</v>
      </c>
      <c r="L1047" s="6">
        <v>0.35</v>
      </c>
    </row>
    <row r="1048" spans="1:12">
      <c r="A1048" s="1" t="s">
        <v>12</v>
      </c>
      <c r="B1048" s="1">
        <v>1185732</v>
      </c>
      <c r="C1048" s="2">
        <v>44387</v>
      </c>
      <c r="D1048" s="1" t="s">
        <v>31</v>
      </c>
      <c r="E1048" s="1" t="s">
        <v>52</v>
      </c>
      <c r="F1048" s="1" t="s">
        <v>53</v>
      </c>
      <c r="G1048" s="1" t="s">
        <v>17</v>
      </c>
      <c r="H1048" s="3">
        <v>0.35000000000000003</v>
      </c>
      <c r="I1048" s="4">
        <v>2250</v>
      </c>
      <c r="J1048" s="5">
        <f t="shared" si="8"/>
        <v>787.50000000000011</v>
      </c>
      <c r="K1048" s="5">
        <f t="shared" si="9"/>
        <v>275.625</v>
      </c>
      <c r="L1048" s="6">
        <v>0.35</v>
      </c>
    </row>
    <row r="1049" spans="1:12">
      <c r="A1049" s="1" t="s">
        <v>12</v>
      </c>
      <c r="B1049" s="1">
        <v>1185732</v>
      </c>
      <c r="C1049" s="2">
        <v>44387</v>
      </c>
      <c r="D1049" s="1" t="s">
        <v>31</v>
      </c>
      <c r="E1049" s="1" t="s">
        <v>52</v>
      </c>
      <c r="F1049" s="1" t="s">
        <v>53</v>
      </c>
      <c r="G1049" s="1" t="s">
        <v>18</v>
      </c>
      <c r="H1049" s="3">
        <v>0.35000000000000003</v>
      </c>
      <c r="I1049" s="4">
        <v>1750</v>
      </c>
      <c r="J1049" s="5">
        <f t="shared" si="8"/>
        <v>612.50000000000011</v>
      </c>
      <c r="K1049" s="5">
        <f t="shared" si="9"/>
        <v>245.00000000000006</v>
      </c>
      <c r="L1049" s="6">
        <v>0.4</v>
      </c>
    </row>
    <row r="1050" spans="1:12">
      <c r="A1050" s="1" t="s">
        <v>12</v>
      </c>
      <c r="B1050" s="1">
        <v>1185732</v>
      </c>
      <c r="C1050" s="2">
        <v>44387</v>
      </c>
      <c r="D1050" s="1" t="s">
        <v>31</v>
      </c>
      <c r="E1050" s="1" t="s">
        <v>52</v>
      </c>
      <c r="F1050" s="1" t="s">
        <v>53</v>
      </c>
      <c r="G1050" s="1" t="s">
        <v>19</v>
      </c>
      <c r="H1050" s="3">
        <v>0.45</v>
      </c>
      <c r="I1050" s="4">
        <v>1750</v>
      </c>
      <c r="J1050" s="5">
        <f t="shared" si="8"/>
        <v>787.5</v>
      </c>
      <c r="K1050" s="5">
        <f t="shared" si="9"/>
        <v>275.625</v>
      </c>
      <c r="L1050" s="6">
        <v>0.35</v>
      </c>
    </row>
    <row r="1051" spans="1:12">
      <c r="A1051" s="1" t="s">
        <v>12</v>
      </c>
      <c r="B1051" s="1">
        <v>1185732</v>
      </c>
      <c r="C1051" s="2">
        <v>44387</v>
      </c>
      <c r="D1051" s="1" t="s">
        <v>31</v>
      </c>
      <c r="E1051" s="1" t="s">
        <v>52</v>
      </c>
      <c r="F1051" s="1" t="s">
        <v>53</v>
      </c>
      <c r="G1051" s="1" t="s">
        <v>20</v>
      </c>
      <c r="H1051" s="3">
        <v>0.5</v>
      </c>
      <c r="I1051" s="4">
        <v>3500</v>
      </c>
      <c r="J1051" s="5">
        <f t="shared" si="8"/>
        <v>1750</v>
      </c>
      <c r="K1051" s="5">
        <f t="shared" si="9"/>
        <v>875</v>
      </c>
      <c r="L1051" s="6">
        <v>0.5</v>
      </c>
    </row>
    <row r="1052" spans="1:12">
      <c r="A1052" s="1" t="s">
        <v>12</v>
      </c>
      <c r="B1052" s="1">
        <v>1185732</v>
      </c>
      <c r="C1052" s="2">
        <v>44419</v>
      </c>
      <c r="D1052" s="1" t="s">
        <v>31</v>
      </c>
      <c r="E1052" s="1" t="s">
        <v>52</v>
      </c>
      <c r="F1052" s="1" t="s">
        <v>53</v>
      </c>
      <c r="G1052" s="1" t="s">
        <v>15</v>
      </c>
      <c r="H1052" s="3">
        <v>0.45</v>
      </c>
      <c r="I1052" s="4">
        <v>5000</v>
      </c>
      <c r="J1052" s="5">
        <f t="shared" si="8"/>
        <v>2250</v>
      </c>
      <c r="K1052" s="5">
        <f t="shared" si="9"/>
        <v>900</v>
      </c>
      <c r="L1052" s="6">
        <v>0.4</v>
      </c>
    </row>
    <row r="1053" spans="1:12">
      <c r="A1053" s="1" t="s">
        <v>12</v>
      </c>
      <c r="B1053" s="1">
        <v>1185732</v>
      </c>
      <c r="C1053" s="2">
        <v>44419</v>
      </c>
      <c r="D1053" s="1" t="s">
        <v>31</v>
      </c>
      <c r="E1053" s="1" t="s">
        <v>52</v>
      </c>
      <c r="F1053" s="1" t="s">
        <v>53</v>
      </c>
      <c r="G1053" s="1" t="s">
        <v>16</v>
      </c>
      <c r="H1053" s="3">
        <v>0.45000000000000007</v>
      </c>
      <c r="I1053" s="4">
        <v>2750</v>
      </c>
      <c r="J1053" s="5">
        <f t="shared" si="8"/>
        <v>1237.5000000000002</v>
      </c>
      <c r="K1053" s="5">
        <f t="shared" si="9"/>
        <v>433.12500000000006</v>
      </c>
      <c r="L1053" s="6">
        <v>0.35</v>
      </c>
    </row>
    <row r="1054" spans="1:12">
      <c r="A1054" s="1" t="s">
        <v>12</v>
      </c>
      <c r="B1054" s="1">
        <v>1185732</v>
      </c>
      <c r="C1054" s="2">
        <v>44419</v>
      </c>
      <c r="D1054" s="1" t="s">
        <v>31</v>
      </c>
      <c r="E1054" s="1" t="s">
        <v>52</v>
      </c>
      <c r="F1054" s="1" t="s">
        <v>53</v>
      </c>
      <c r="G1054" s="1" t="s">
        <v>17</v>
      </c>
      <c r="H1054" s="3">
        <v>0.4</v>
      </c>
      <c r="I1054" s="4">
        <v>2000</v>
      </c>
      <c r="J1054" s="5">
        <f t="shared" si="8"/>
        <v>800</v>
      </c>
      <c r="K1054" s="5">
        <f t="shared" si="9"/>
        <v>280</v>
      </c>
      <c r="L1054" s="6">
        <v>0.35</v>
      </c>
    </row>
    <row r="1055" spans="1:12">
      <c r="A1055" s="1" t="s">
        <v>12</v>
      </c>
      <c r="B1055" s="1">
        <v>1185732</v>
      </c>
      <c r="C1055" s="2">
        <v>44419</v>
      </c>
      <c r="D1055" s="1" t="s">
        <v>31</v>
      </c>
      <c r="E1055" s="1" t="s">
        <v>52</v>
      </c>
      <c r="F1055" s="1" t="s">
        <v>53</v>
      </c>
      <c r="G1055" s="1" t="s">
        <v>18</v>
      </c>
      <c r="H1055" s="3">
        <v>0.30000000000000004</v>
      </c>
      <c r="I1055" s="4">
        <v>1250</v>
      </c>
      <c r="J1055" s="5">
        <f t="shared" si="8"/>
        <v>375.00000000000006</v>
      </c>
      <c r="K1055" s="5">
        <f t="shared" si="9"/>
        <v>150.00000000000003</v>
      </c>
      <c r="L1055" s="6">
        <v>0.4</v>
      </c>
    </row>
    <row r="1056" spans="1:12">
      <c r="A1056" s="1" t="s">
        <v>12</v>
      </c>
      <c r="B1056" s="1">
        <v>1185732</v>
      </c>
      <c r="C1056" s="2">
        <v>44419</v>
      </c>
      <c r="D1056" s="1" t="s">
        <v>31</v>
      </c>
      <c r="E1056" s="1" t="s">
        <v>52</v>
      </c>
      <c r="F1056" s="1" t="s">
        <v>53</v>
      </c>
      <c r="G1056" s="1" t="s">
        <v>19</v>
      </c>
      <c r="H1056" s="3">
        <v>0.4</v>
      </c>
      <c r="I1056" s="4">
        <v>1000</v>
      </c>
      <c r="J1056" s="5">
        <f t="shared" si="8"/>
        <v>400</v>
      </c>
      <c r="K1056" s="5">
        <f t="shared" si="9"/>
        <v>140</v>
      </c>
      <c r="L1056" s="6">
        <v>0.35</v>
      </c>
    </row>
    <row r="1057" spans="1:12">
      <c r="A1057" s="1" t="s">
        <v>12</v>
      </c>
      <c r="B1057" s="1">
        <v>1185732</v>
      </c>
      <c r="C1057" s="2">
        <v>44419</v>
      </c>
      <c r="D1057" s="1" t="s">
        <v>31</v>
      </c>
      <c r="E1057" s="1" t="s">
        <v>52</v>
      </c>
      <c r="F1057" s="1" t="s">
        <v>53</v>
      </c>
      <c r="G1057" s="1" t="s">
        <v>20</v>
      </c>
      <c r="H1057" s="3">
        <v>0.45</v>
      </c>
      <c r="I1057" s="4">
        <v>2750</v>
      </c>
      <c r="J1057" s="5">
        <f t="shared" si="8"/>
        <v>1237.5</v>
      </c>
      <c r="K1057" s="5">
        <f t="shared" si="9"/>
        <v>618.75</v>
      </c>
      <c r="L1057" s="6">
        <v>0.5</v>
      </c>
    </row>
    <row r="1058" spans="1:12">
      <c r="A1058" s="1" t="s">
        <v>12</v>
      </c>
      <c r="B1058" s="1">
        <v>1185732</v>
      </c>
      <c r="C1058" s="2">
        <v>44451</v>
      </c>
      <c r="D1058" s="1" t="s">
        <v>31</v>
      </c>
      <c r="E1058" s="1" t="s">
        <v>52</v>
      </c>
      <c r="F1058" s="1" t="s">
        <v>53</v>
      </c>
      <c r="G1058" s="1" t="s">
        <v>15</v>
      </c>
      <c r="H1058" s="3">
        <v>0.4</v>
      </c>
      <c r="I1058" s="4">
        <v>4000</v>
      </c>
      <c r="J1058" s="5">
        <f t="shared" si="8"/>
        <v>1600</v>
      </c>
      <c r="K1058" s="5">
        <f t="shared" si="9"/>
        <v>640</v>
      </c>
      <c r="L1058" s="6">
        <v>0.4</v>
      </c>
    </row>
    <row r="1059" spans="1:12">
      <c r="A1059" s="1" t="s">
        <v>12</v>
      </c>
      <c r="B1059" s="1">
        <v>1185732</v>
      </c>
      <c r="C1059" s="2">
        <v>44451</v>
      </c>
      <c r="D1059" s="1" t="s">
        <v>31</v>
      </c>
      <c r="E1059" s="1" t="s">
        <v>52</v>
      </c>
      <c r="F1059" s="1" t="s">
        <v>53</v>
      </c>
      <c r="G1059" s="1" t="s">
        <v>16</v>
      </c>
      <c r="H1059" s="3">
        <v>0.35000000000000009</v>
      </c>
      <c r="I1059" s="4">
        <v>2000</v>
      </c>
      <c r="J1059" s="5">
        <f t="shared" si="8"/>
        <v>700.00000000000023</v>
      </c>
      <c r="K1059" s="5">
        <f t="shared" si="9"/>
        <v>245.00000000000006</v>
      </c>
      <c r="L1059" s="6">
        <v>0.35</v>
      </c>
    </row>
    <row r="1060" spans="1:12">
      <c r="A1060" s="1" t="s">
        <v>12</v>
      </c>
      <c r="B1060" s="1">
        <v>1185732</v>
      </c>
      <c r="C1060" s="2">
        <v>44451</v>
      </c>
      <c r="D1060" s="1" t="s">
        <v>31</v>
      </c>
      <c r="E1060" s="1" t="s">
        <v>52</v>
      </c>
      <c r="F1060" s="1" t="s">
        <v>53</v>
      </c>
      <c r="G1060" s="1" t="s">
        <v>17</v>
      </c>
      <c r="H1060" s="3">
        <v>0.2</v>
      </c>
      <c r="I1060" s="4">
        <v>1000</v>
      </c>
      <c r="J1060" s="5">
        <f t="shared" si="8"/>
        <v>200</v>
      </c>
      <c r="K1060" s="5">
        <f t="shared" si="9"/>
        <v>70</v>
      </c>
      <c r="L1060" s="6">
        <v>0.35</v>
      </c>
    </row>
    <row r="1061" spans="1:12">
      <c r="A1061" s="1" t="s">
        <v>12</v>
      </c>
      <c r="B1061" s="1">
        <v>1185732</v>
      </c>
      <c r="C1061" s="2">
        <v>44451</v>
      </c>
      <c r="D1061" s="1" t="s">
        <v>31</v>
      </c>
      <c r="E1061" s="1" t="s">
        <v>52</v>
      </c>
      <c r="F1061" s="1" t="s">
        <v>53</v>
      </c>
      <c r="G1061" s="1" t="s">
        <v>18</v>
      </c>
      <c r="H1061" s="3">
        <v>0.2</v>
      </c>
      <c r="I1061" s="4">
        <v>750</v>
      </c>
      <c r="J1061" s="5">
        <f t="shared" si="8"/>
        <v>150</v>
      </c>
      <c r="K1061" s="5">
        <f t="shared" si="9"/>
        <v>60</v>
      </c>
      <c r="L1061" s="6">
        <v>0.4</v>
      </c>
    </row>
    <row r="1062" spans="1:12">
      <c r="A1062" s="1" t="s">
        <v>12</v>
      </c>
      <c r="B1062" s="1">
        <v>1185732</v>
      </c>
      <c r="C1062" s="2">
        <v>44451</v>
      </c>
      <c r="D1062" s="1" t="s">
        <v>31</v>
      </c>
      <c r="E1062" s="1" t="s">
        <v>52</v>
      </c>
      <c r="F1062" s="1" t="s">
        <v>53</v>
      </c>
      <c r="G1062" s="1" t="s">
        <v>19</v>
      </c>
      <c r="H1062" s="3">
        <v>0.3</v>
      </c>
      <c r="I1062" s="4">
        <v>750</v>
      </c>
      <c r="J1062" s="5">
        <f t="shared" si="8"/>
        <v>225</v>
      </c>
      <c r="K1062" s="5">
        <f t="shared" si="9"/>
        <v>78.75</v>
      </c>
      <c r="L1062" s="6">
        <v>0.35</v>
      </c>
    </row>
    <row r="1063" spans="1:12">
      <c r="A1063" s="1" t="s">
        <v>12</v>
      </c>
      <c r="B1063" s="1">
        <v>1185732</v>
      </c>
      <c r="C1063" s="2">
        <v>44451</v>
      </c>
      <c r="D1063" s="1" t="s">
        <v>31</v>
      </c>
      <c r="E1063" s="1" t="s">
        <v>52</v>
      </c>
      <c r="F1063" s="1" t="s">
        <v>53</v>
      </c>
      <c r="G1063" s="1" t="s">
        <v>20</v>
      </c>
      <c r="H1063" s="3">
        <v>0.35000000000000003</v>
      </c>
      <c r="I1063" s="4">
        <v>1500</v>
      </c>
      <c r="J1063" s="5">
        <f t="shared" si="8"/>
        <v>525</v>
      </c>
      <c r="K1063" s="5">
        <f t="shared" si="9"/>
        <v>262.5</v>
      </c>
      <c r="L1063" s="6">
        <v>0.5</v>
      </c>
    </row>
    <row r="1064" spans="1:12">
      <c r="A1064" s="1" t="s">
        <v>12</v>
      </c>
      <c r="B1064" s="1">
        <v>1185732</v>
      </c>
      <c r="C1064" s="2">
        <v>44480</v>
      </c>
      <c r="D1064" s="1" t="s">
        <v>31</v>
      </c>
      <c r="E1064" s="1" t="s">
        <v>52</v>
      </c>
      <c r="F1064" s="1" t="s">
        <v>53</v>
      </c>
      <c r="G1064" s="1" t="s">
        <v>15</v>
      </c>
      <c r="H1064" s="3">
        <v>0.39999999999999997</v>
      </c>
      <c r="I1064" s="4">
        <v>3250</v>
      </c>
      <c r="J1064" s="5">
        <f t="shared" si="8"/>
        <v>1300</v>
      </c>
      <c r="K1064" s="5">
        <f t="shared" si="9"/>
        <v>520</v>
      </c>
      <c r="L1064" s="6">
        <v>0.4</v>
      </c>
    </row>
    <row r="1065" spans="1:12">
      <c r="A1065" s="1" t="s">
        <v>12</v>
      </c>
      <c r="B1065" s="1">
        <v>1185732</v>
      </c>
      <c r="C1065" s="2">
        <v>44480</v>
      </c>
      <c r="D1065" s="1" t="s">
        <v>31</v>
      </c>
      <c r="E1065" s="1" t="s">
        <v>52</v>
      </c>
      <c r="F1065" s="1" t="s">
        <v>53</v>
      </c>
      <c r="G1065" s="1" t="s">
        <v>16</v>
      </c>
      <c r="H1065" s="3">
        <v>0.3</v>
      </c>
      <c r="I1065" s="4">
        <v>1500</v>
      </c>
      <c r="J1065" s="5">
        <f t="shared" si="8"/>
        <v>450</v>
      </c>
      <c r="K1065" s="5">
        <f t="shared" si="9"/>
        <v>157.5</v>
      </c>
      <c r="L1065" s="6">
        <v>0.35</v>
      </c>
    </row>
    <row r="1066" spans="1:12">
      <c r="A1066" s="1" t="s">
        <v>12</v>
      </c>
      <c r="B1066" s="1">
        <v>1185732</v>
      </c>
      <c r="C1066" s="2">
        <v>44480</v>
      </c>
      <c r="D1066" s="1" t="s">
        <v>31</v>
      </c>
      <c r="E1066" s="1" t="s">
        <v>52</v>
      </c>
      <c r="F1066" s="1" t="s">
        <v>53</v>
      </c>
      <c r="G1066" s="1" t="s">
        <v>17</v>
      </c>
      <c r="H1066" s="3">
        <v>0.3</v>
      </c>
      <c r="I1066" s="4">
        <v>500</v>
      </c>
      <c r="J1066" s="5">
        <f t="shared" si="8"/>
        <v>150</v>
      </c>
      <c r="K1066" s="5">
        <f t="shared" si="9"/>
        <v>52.5</v>
      </c>
      <c r="L1066" s="6">
        <v>0.35</v>
      </c>
    </row>
    <row r="1067" spans="1:12">
      <c r="A1067" s="1" t="s">
        <v>12</v>
      </c>
      <c r="B1067" s="1">
        <v>1185732</v>
      </c>
      <c r="C1067" s="2">
        <v>44480</v>
      </c>
      <c r="D1067" s="1" t="s">
        <v>31</v>
      </c>
      <c r="E1067" s="1" t="s">
        <v>52</v>
      </c>
      <c r="F1067" s="1" t="s">
        <v>53</v>
      </c>
      <c r="G1067" s="1" t="s">
        <v>18</v>
      </c>
      <c r="H1067" s="3">
        <v>0.3</v>
      </c>
      <c r="I1067" s="4">
        <v>250</v>
      </c>
      <c r="J1067" s="5">
        <f t="shared" si="8"/>
        <v>75</v>
      </c>
      <c r="K1067" s="5">
        <f t="shared" si="9"/>
        <v>30</v>
      </c>
      <c r="L1067" s="6">
        <v>0.4</v>
      </c>
    </row>
    <row r="1068" spans="1:12">
      <c r="A1068" s="1" t="s">
        <v>12</v>
      </c>
      <c r="B1068" s="1">
        <v>1185732</v>
      </c>
      <c r="C1068" s="2">
        <v>44480</v>
      </c>
      <c r="D1068" s="1" t="s">
        <v>31</v>
      </c>
      <c r="E1068" s="1" t="s">
        <v>52</v>
      </c>
      <c r="F1068" s="1" t="s">
        <v>53</v>
      </c>
      <c r="G1068" s="1" t="s">
        <v>19</v>
      </c>
      <c r="H1068" s="3">
        <v>0.39999999999999997</v>
      </c>
      <c r="I1068" s="4">
        <v>250</v>
      </c>
      <c r="J1068" s="5">
        <f t="shared" si="8"/>
        <v>99.999999999999986</v>
      </c>
      <c r="K1068" s="5">
        <f t="shared" si="9"/>
        <v>34.999999999999993</v>
      </c>
      <c r="L1068" s="6">
        <v>0.35</v>
      </c>
    </row>
    <row r="1069" spans="1:12">
      <c r="A1069" s="1" t="s">
        <v>12</v>
      </c>
      <c r="B1069" s="1">
        <v>1185732</v>
      </c>
      <c r="C1069" s="2">
        <v>44480</v>
      </c>
      <c r="D1069" s="1" t="s">
        <v>31</v>
      </c>
      <c r="E1069" s="1" t="s">
        <v>52</v>
      </c>
      <c r="F1069" s="1" t="s">
        <v>53</v>
      </c>
      <c r="G1069" s="1" t="s">
        <v>20</v>
      </c>
      <c r="H1069" s="3">
        <v>0.4499999999999999</v>
      </c>
      <c r="I1069" s="4">
        <v>1500</v>
      </c>
      <c r="J1069" s="5">
        <f t="shared" si="8"/>
        <v>674.99999999999989</v>
      </c>
      <c r="K1069" s="5">
        <f t="shared" si="9"/>
        <v>337.49999999999994</v>
      </c>
      <c r="L1069" s="6">
        <v>0.5</v>
      </c>
    </row>
    <row r="1070" spans="1:12">
      <c r="A1070" s="1" t="s">
        <v>12</v>
      </c>
      <c r="B1070" s="1">
        <v>1185732</v>
      </c>
      <c r="C1070" s="2">
        <v>44511</v>
      </c>
      <c r="D1070" s="1" t="s">
        <v>31</v>
      </c>
      <c r="E1070" s="1" t="s">
        <v>52</v>
      </c>
      <c r="F1070" s="1" t="s">
        <v>53</v>
      </c>
      <c r="G1070" s="1" t="s">
        <v>15</v>
      </c>
      <c r="H1070" s="3">
        <v>0.4</v>
      </c>
      <c r="I1070" s="4">
        <v>3000</v>
      </c>
      <c r="J1070" s="5">
        <f t="shared" si="8"/>
        <v>1200</v>
      </c>
      <c r="K1070" s="5">
        <f t="shared" si="9"/>
        <v>480</v>
      </c>
      <c r="L1070" s="6">
        <v>0.4</v>
      </c>
    </row>
    <row r="1071" spans="1:12">
      <c r="A1071" s="1" t="s">
        <v>12</v>
      </c>
      <c r="B1071" s="1">
        <v>1185732</v>
      </c>
      <c r="C1071" s="2">
        <v>44511</v>
      </c>
      <c r="D1071" s="1" t="s">
        <v>31</v>
      </c>
      <c r="E1071" s="1" t="s">
        <v>52</v>
      </c>
      <c r="F1071" s="1" t="s">
        <v>53</v>
      </c>
      <c r="G1071" s="1" t="s">
        <v>16</v>
      </c>
      <c r="H1071" s="3">
        <v>0.30000000000000004</v>
      </c>
      <c r="I1071" s="4">
        <v>1500</v>
      </c>
      <c r="J1071" s="5">
        <f t="shared" si="8"/>
        <v>450.00000000000006</v>
      </c>
      <c r="K1071" s="5">
        <f t="shared" si="9"/>
        <v>157.5</v>
      </c>
      <c r="L1071" s="6">
        <v>0.35</v>
      </c>
    </row>
    <row r="1072" spans="1:12">
      <c r="A1072" s="1" t="s">
        <v>12</v>
      </c>
      <c r="B1072" s="1">
        <v>1185732</v>
      </c>
      <c r="C1072" s="2">
        <v>44511</v>
      </c>
      <c r="D1072" s="1" t="s">
        <v>31</v>
      </c>
      <c r="E1072" s="1" t="s">
        <v>52</v>
      </c>
      <c r="F1072" s="1" t="s">
        <v>53</v>
      </c>
      <c r="G1072" s="1" t="s">
        <v>17</v>
      </c>
      <c r="H1072" s="3">
        <v>0.30000000000000004</v>
      </c>
      <c r="I1072" s="4">
        <v>950</v>
      </c>
      <c r="J1072" s="5">
        <f t="shared" si="8"/>
        <v>285.00000000000006</v>
      </c>
      <c r="K1072" s="5">
        <f t="shared" si="9"/>
        <v>99.750000000000014</v>
      </c>
      <c r="L1072" s="6">
        <v>0.35</v>
      </c>
    </row>
    <row r="1073" spans="1:12">
      <c r="A1073" s="1" t="s">
        <v>12</v>
      </c>
      <c r="B1073" s="1">
        <v>1185732</v>
      </c>
      <c r="C1073" s="2">
        <v>44511</v>
      </c>
      <c r="D1073" s="1" t="s">
        <v>31</v>
      </c>
      <c r="E1073" s="1" t="s">
        <v>52</v>
      </c>
      <c r="F1073" s="1" t="s">
        <v>53</v>
      </c>
      <c r="G1073" s="1" t="s">
        <v>18</v>
      </c>
      <c r="H1073" s="3">
        <v>0.30000000000000004</v>
      </c>
      <c r="I1073" s="4">
        <v>1250</v>
      </c>
      <c r="J1073" s="5">
        <f t="shared" si="8"/>
        <v>375.00000000000006</v>
      </c>
      <c r="K1073" s="5">
        <f t="shared" si="9"/>
        <v>150.00000000000003</v>
      </c>
      <c r="L1073" s="6">
        <v>0.4</v>
      </c>
    </row>
    <row r="1074" spans="1:12">
      <c r="A1074" s="1" t="s">
        <v>12</v>
      </c>
      <c r="B1074" s="1">
        <v>1185732</v>
      </c>
      <c r="C1074" s="2">
        <v>44511</v>
      </c>
      <c r="D1074" s="1" t="s">
        <v>31</v>
      </c>
      <c r="E1074" s="1" t="s">
        <v>52</v>
      </c>
      <c r="F1074" s="1" t="s">
        <v>53</v>
      </c>
      <c r="G1074" s="1" t="s">
        <v>19</v>
      </c>
      <c r="H1074" s="3">
        <v>0.49999999999999994</v>
      </c>
      <c r="I1074" s="4">
        <v>1000</v>
      </c>
      <c r="J1074" s="5">
        <f t="shared" si="8"/>
        <v>499.99999999999994</v>
      </c>
      <c r="K1074" s="5">
        <f t="shared" si="9"/>
        <v>174.99999999999997</v>
      </c>
      <c r="L1074" s="6">
        <v>0.35</v>
      </c>
    </row>
    <row r="1075" spans="1:12">
      <c r="A1075" s="1" t="s">
        <v>12</v>
      </c>
      <c r="B1075" s="1">
        <v>1185732</v>
      </c>
      <c r="C1075" s="2">
        <v>44511</v>
      </c>
      <c r="D1075" s="1" t="s">
        <v>31</v>
      </c>
      <c r="E1075" s="1" t="s">
        <v>52</v>
      </c>
      <c r="F1075" s="1" t="s">
        <v>53</v>
      </c>
      <c r="G1075" s="1" t="s">
        <v>20</v>
      </c>
      <c r="H1075" s="3">
        <v>0.54999999999999982</v>
      </c>
      <c r="I1075" s="4">
        <v>2000</v>
      </c>
      <c r="J1075" s="5">
        <f t="shared" si="8"/>
        <v>1099.9999999999995</v>
      </c>
      <c r="K1075" s="5">
        <f t="shared" si="9"/>
        <v>549.99999999999977</v>
      </c>
      <c r="L1075" s="6">
        <v>0.5</v>
      </c>
    </row>
    <row r="1076" spans="1:12">
      <c r="A1076" s="1" t="s">
        <v>12</v>
      </c>
      <c r="B1076" s="1">
        <v>1185732</v>
      </c>
      <c r="C1076" s="2">
        <v>44540</v>
      </c>
      <c r="D1076" s="1" t="s">
        <v>31</v>
      </c>
      <c r="E1076" s="1" t="s">
        <v>52</v>
      </c>
      <c r="F1076" s="1" t="s">
        <v>53</v>
      </c>
      <c r="G1076" s="1" t="s">
        <v>15</v>
      </c>
      <c r="H1076" s="3">
        <v>0.49999999999999994</v>
      </c>
      <c r="I1076" s="4">
        <v>4500</v>
      </c>
      <c r="J1076" s="5">
        <f t="shared" si="8"/>
        <v>2249.9999999999995</v>
      </c>
      <c r="K1076" s="5">
        <f t="shared" si="9"/>
        <v>899.99999999999989</v>
      </c>
      <c r="L1076" s="6">
        <v>0.4</v>
      </c>
    </row>
    <row r="1077" spans="1:12">
      <c r="A1077" s="1" t="s">
        <v>12</v>
      </c>
      <c r="B1077" s="1">
        <v>1185732</v>
      </c>
      <c r="C1077" s="2">
        <v>44540</v>
      </c>
      <c r="D1077" s="1" t="s">
        <v>31</v>
      </c>
      <c r="E1077" s="1" t="s">
        <v>52</v>
      </c>
      <c r="F1077" s="1" t="s">
        <v>53</v>
      </c>
      <c r="G1077" s="1" t="s">
        <v>16</v>
      </c>
      <c r="H1077" s="3">
        <v>0.4</v>
      </c>
      <c r="I1077" s="4">
        <v>2500</v>
      </c>
      <c r="J1077" s="5">
        <f t="shared" si="8"/>
        <v>1000</v>
      </c>
      <c r="K1077" s="5">
        <f t="shared" si="9"/>
        <v>350</v>
      </c>
      <c r="L1077" s="6">
        <v>0.35</v>
      </c>
    </row>
    <row r="1078" spans="1:12">
      <c r="A1078" s="1" t="s">
        <v>12</v>
      </c>
      <c r="B1078" s="1">
        <v>1185732</v>
      </c>
      <c r="C1078" s="2">
        <v>44540</v>
      </c>
      <c r="D1078" s="1" t="s">
        <v>31</v>
      </c>
      <c r="E1078" s="1" t="s">
        <v>52</v>
      </c>
      <c r="F1078" s="1" t="s">
        <v>53</v>
      </c>
      <c r="G1078" s="1" t="s">
        <v>17</v>
      </c>
      <c r="H1078" s="3">
        <v>0.4</v>
      </c>
      <c r="I1078" s="4">
        <v>2000</v>
      </c>
      <c r="J1078" s="5">
        <f t="shared" si="8"/>
        <v>800</v>
      </c>
      <c r="K1078" s="5">
        <f t="shared" si="9"/>
        <v>280</v>
      </c>
      <c r="L1078" s="6">
        <v>0.35</v>
      </c>
    </row>
    <row r="1079" spans="1:12">
      <c r="A1079" s="1" t="s">
        <v>12</v>
      </c>
      <c r="B1079" s="1">
        <v>1185732</v>
      </c>
      <c r="C1079" s="2">
        <v>44540</v>
      </c>
      <c r="D1079" s="1" t="s">
        <v>31</v>
      </c>
      <c r="E1079" s="1" t="s">
        <v>52</v>
      </c>
      <c r="F1079" s="1" t="s">
        <v>53</v>
      </c>
      <c r="G1079" s="1" t="s">
        <v>18</v>
      </c>
      <c r="H1079" s="3">
        <v>0.4</v>
      </c>
      <c r="I1079" s="4">
        <v>1500</v>
      </c>
      <c r="J1079" s="5">
        <f t="shared" si="8"/>
        <v>600</v>
      </c>
      <c r="K1079" s="5">
        <f t="shared" si="9"/>
        <v>240</v>
      </c>
      <c r="L1079" s="6">
        <v>0.4</v>
      </c>
    </row>
    <row r="1080" spans="1:12">
      <c r="A1080" s="1" t="s">
        <v>12</v>
      </c>
      <c r="B1080" s="1">
        <v>1185732</v>
      </c>
      <c r="C1080" s="2">
        <v>44540</v>
      </c>
      <c r="D1080" s="1" t="s">
        <v>31</v>
      </c>
      <c r="E1080" s="1" t="s">
        <v>52</v>
      </c>
      <c r="F1080" s="1" t="s">
        <v>53</v>
      </c>
      <c r="G1080" s="1" t="s">
        <v>19</v>
      </c>
      <c r="H1080" s="3">
        <v>0.49999999999999994</v>
      </c>
      <c r="I1080" s="4">
        <v>1500</v>
      </c>
      <c r="J1080" s="5">
        <f t="shared" si="8"/>
        <v>749.99999999999989</v>
      </c>
      <c r="K1080" s="5">
        <f t="shared" si="9"/>
        <v>262.49999999999994</v>
      </c>
      <c r="L1080" s="6">
        <v>0.35</v>
      </c>
    </row>
    <row r="1081" spans="1:12">
      <c r="A1081" s="1" t="s">
        <v>12</v>
      </c>
      <c r="B1081" s="1">
        <v>1185732</v>
      </c>
      <c r="C1081" s="2">
        <v>44540</v>
      </c>
      <c r="D1081" s="1" t="s">
        <v>31</v>
      </c>
      <c r="E1081" s="1" t="s">
        <v>52</v>
      </c>
      <c r="F1081" s="1" t="s">
        <v>53</v>
      </c>
      <c r="G1081" s="1" t="s">
        <v>20</v>
      </c>
      <c r="H1081" s="3">
        <v>0.54999999999999982</v>
      </c>
      <c r="I1081" s="4">
        <v>2500</v>
      </c>
      <c r="J1081" s="5">
        <f t="shared" si="8"/>
        <v>1374.9999999999995</v>
      </c>
      <c r="K1081" s="5">
        <f t="shared" si="9"/>
        <v>687.49999999999977</v>
      </c>
      <c r="L1081" s="6">
        <v>0.5</v>
      </c>
    </row>
    <row r="1082" spans="1:12">
      <c r="A1082" s="1" t="s">
        <v>21</v>
      </c>
      <c r="B1082" s="1">
        <v>1197831</v>
      </c>
      <c r="C1082" s="2">
        <v>44198</v>
      </c>
      <c r="D1082" s="1" t="s">
        <v>22</v>
      </c>
      <c r="E1082" s="1" t="s">
        <v>54</v>
      </c>
      <c r="F1082" s="1" t="s">
        <v>55</v>
      </c>
      <c r="G1082" s="1" t="s">
        <v>15</v>
      </c>
      <c r="H1082" s="3">
        <v>0.2</v>
      </c>
      <c r="I1082" s="4">
        <v>6750</v>
      </c>
      <c r="J1082" s="5">
        <f t="shared" si="8"/>
        <v>1350</v>
      </c>
      <c r="K1082" s="5">
        <f t="shared" si="9"/>
        <v>540</v>
      </c>
      <c r="L1082" s="6">
        <v>0.39999999999999997</v>
      </c>
    </row>
    <row r="1083" spans="1:12">
      <c r="A1083" s="1" t="s">
        <v>21</v>
      </c>
      <c r="B1083" s="1">
        <v>1197831</v>
      </c>
      <c r="C1083" s="2">
        <v>44198</v>
      </c>
      <c r="D1083" s="1" t="s">
        <v>22</v>
      </c>
      <c r="E1083" s="1" t="s">
        <v>54</v>
      </c>
      <c r="F1083" s="1" t="s">
        <v>55</v>
      </c>
      <c r="G1083" s="1" t="s">
        <v>16</v>
      </c>
      <c r="H1083" s="3">
        <v>0.3</v>
      </c>
      <c r="I1083" s="4">
        <v>6750</v>
      </c>
      <c r="J1083" s="5">
        <f t="shared" si="8"/>
        <v>2025</v>
      </c>
      <c r="K1083" s="5">
        <f t="shared" si="9"/>
        <v>809.99999999999989</v>
      </c>
      <c r="L1083" s="6">
        <v>0.39999999999999997</v>
      </c>
    </row>
    <row r="1084" spans="1:12">
      <c r="A1084" s="1" t="s">
        <v>21</v>
      </c>
      <c r="B1084" s="1">
        <v>1197831</v>
      </c>
      <c r="C1084" s="2">
        <v>44198</v>
      </c>
      <c r="D1084" s="1" t="s">
        <v>22</v>
      </c>
      <c r="E1084" s="1" t="s">
        <v>54</v>
      </c>
      <c r="F1084" s="1" t="s">
        <v>55</v>
      </c>
      <c r="G1084" s="1" t="s">
        <v>17</v>
      </c>
      <c r="H1084" s="3">
        <v>0.3</v>
      </c>
      <c r="I1084" s="4">
        <v>4750</v>
      </c>
      <c r="J1084" s="5">
        <f t="shared" si="8"/>
        <v>1425</v>
      </c>
      <c r="K1084" s="5">
        <f t="shared" si="9"/>
        <v>570</v>
      </c>
      <c r="L1084" s="6">
        <v>0.39999999999999997</v>
      </c>
    </row>
    <row r="1085" spans="1:12">
      <c r="A1085" s="1" t="s">
        <v>21</v>
      </c>
      <c r="B1085" s="1">
        <v>1197831</v>
      </c>
      <c r="C1085" s="2">
        <v>44198</v>
      </c>
      <c r="D1085" s="1" t="s">
        <v>22</v>
      </c>
      <c r="E1085" s="1" t="s">
        <v>54</v>
      </c>
      <c r="F1085" s="1" t="s">
        <v>55</v>
      </c>
      <c r="G1085" s="1" t="s">
        <v>18</v>
      </c>
      <c r="H1085" s="3">
        <v>0.35</v>
      </c>
      <c r="I1085" s="4">
        <v>4750</v>
      </c>
      <c r="J1085" s="5">
        <f t="shared" si="8"/>
        <v>1662.5</v>
      </c>
      <c r="K1085" s="5">
        <f t="shared" si="9"/>
        <v>831.25</v>
      </c>
      <c r="L1085" s="6">
        <v>0.5</v>
      </c>
    </row>
    <row r="1086" spans="1:12">
      <c r="A1086" s="1" t="s">
        <v>21</v>
      </c>
      <c r="B1086" s="1">
        <v>1197831</v>
      </c>
      <c r="C1086" s="2">
        <v>44198</v>
      </c>
      <c r="D1086" s="1" t="s">
        <v>22</v>
      </c>
      <c r="E1086" s="1" t="s">
        <v>54</v>
      </c>
      <c r="F1086" s="1" t="s">
        <v>55</v>
      </c>
      <c r="G1086" s="1" t="s">
        <v>19</v>
      </c>
      <c r="H1086" s="3">
        <v>0.4</v>
      </c>
      <c r="I1086" s="4">
        <v>3250</v>
      </c>
      <c r="J1086" s="5">
        <f t="shared" si="8"/>
        <v>1300</v>
      </c>
      <c r="K1086" s="5">
        <f t="shared" si="9"/>
        <v>454.99999999999994</v>
      </c>
      <c r="L1086" s="6">
        <v>0.35</v>
      </c>
    </row>
    <row r="1087" spans="1:12">
      <c r="A1087" s="1" t="s">
        <v>21</v>
      </c>
      <c r="B1087" s="1">
        <v>1197831</v>
      </c>
      <c r="C1087" s="2">
        <v>44198</v>
      </c>
      <c r="D1087" s="1" t="s">
        <v>22</v>
      </c>
      <c r="E1087" s="1" t="s">
        <v>54</v>
      </c>
      <c r="F1087" s="1" t="s">
        <v>55</v>
      </c>
      <c r="G1087" s="1" t="s">
        <v>20</v>
      </c>
      <c r="H1087" s="3">
        <v>0.35</v>
      </c>
      <c r="I1087" s="4">
        <v>4750</v>
      </c>
      <c r="J1087" s="5">
        <f t="shared" si="8"/>
        <v>1662.5</v>
      </c>
      <c r="K1087" s="5">
        <f t="shared" si="9"/>
        <v>914.37500000000011</v>
      </c>
      <c r="L1087" s="6">
        <v>0.55000000000000004</v>
      </c>
    </row>
    <row r="1088" spans="1:12">
      <c r="A1088" s="1" t="s">
        <v>21</v>
      </c>
      <c r="B1088" s="1">
        <v>1197831</v>
      </c>
      <c r="C1088" s="2">
        <v>44228</v>
      </c>
      <c r="D1088" s="1" t="s">
        <v>22</v>
      </c>
      <c r="E1088" s="1" t="s">
        <v>54</v>
      </c>
      <c r="F1088" s="1" t="s">
        <v>55</v>
      </c>
      <c r="G1088" s="1" t="s">
        <v>15</v>
      </c>
      <c r="H1088" s="3">
        <v>0.25</v>
      </c>
      <c r="I1088" s="4">
        <v>6250</v>
      </c>
      <c r="J1088" s="5">
        <f t="shared" si="8"/>
        <v>1562.5</v>
      </c>
      <c r="K1088" s="5">
        <f t="shared" si="9"/>
        <v>625</v>
      </c>
      <c r="L1088" s="6">
        <v>0.39999999999999997</v>
      </c>
    </row>
    <row r="1089" spans="1:12">
      <c r="A1089" s="1" t="s">
        <v>21</v>
      </c>
      <c r="B1089" s="1">
        <v>1197831</v>
      </c>
      <c r="C1089" s="2">
        <v>44228</v>
      </c>
      <c r="D1089" s="1" t="s">
        <v>22</v>
      </c>
      <c r="E1089" s="1" t="s">
        <v>54</v>
      </c>
      <c r="F1089" s="1" t="s">
        <v>55</v>
      </c>
      <c r="G1089" s="1" t="s">
        <v>16</v>
      </c>
      <c r="H1089" s="3">
        <v>0.35</v>
      </c>
      <c r="I1089" s="4">
        <v>6000</v>
      </c>
      <c r="J1089" s="5">
        <f t="shared" si="8"/>
        <v>2100</v>
      </c>
      <c r="K1089" s="5">
        <f t="shared" si="9"/>
        <v>839.99999999999989</v>
      </c>
      <c r="L1089" s="6">
        <v>0.39999999999999997</v>
      </c>
    </row>
    <row r="1090" spans="1:12">
      <c r="A1090" s="1" t="s">
        <v>21</v>
      </c>
      <c r="B1090" s="1">
        <v>1197831</v>
      </c>
      <c r="C1090" s="2">
        <v>44228</v>
      </c>
      <c r="D1090" s="1" t="s">
        <v>22</v>
      </c>
      <c r="E1090" s="1" t="s">
        <v>54</v>
      </c>
      <c r="F1090" s="1" t="s">
        <v>55</v>
      </c>
      <c r="G1090" s="1" t="s">
        <v>17</v>
      </c>
      <c r="H1090" s="3">
        <v>0.35</v>
      </c>
      <c r="I1090" s="4">
        <v>4250</v>
      </c>
      <c r="J1090" s="5">
        <f t="shared" si="8"/>
        <v>1487.5</v>
      </c>
      <c r="K1090" s="5">
        <f t="shared" si="9"/>
        <v>595</v>
      </c>
      <c r="L1090" s="6">
        <v>0.39999999999999997</v>
      </c>
    </row>
    <row r="1091" spans="1:12">
      <c r="A1091" s="1" t="s">
        <v>21</v>
      </c>
      <c r="B1091" s="1">
        <v>1197831</v>
      </c>
      <c r="C1091" s="2">
        <v>44228</v>
      </c>
      <c r="D1091" s="1" t="s">
        <v>22</v>
      </c>
      <c r="E1091" s="1" t="s">
        <v>54</v>
      </c>
      <c r="F1091" s="1" t="s">
        <v>55</v>
      </c>
      <c r="G1091" s="1" t="s">
        <v>18</v>
      </c>
      <c r="H1091" s="3">
        <v>0.35</v>
      </c>
      <c r="I1091" s="4">
        <v>3750</v>
      </c>
      <c r="J1091" s="5">
        <f t="shared" si="8"/>
        <v>1312.5</v>
      </c>
      <c r="K1091" s="5">
        <f t="shared" si="9"/>
        <v>656.25</v>
      </c>
      <c r="L1091" s="6">
        <v>0.5</v>
      </c>
    </row>
    <row r="1092" spans="1:12">
      <c r="A1092" s="1" t="s">
        <v>21</v>
      </c>
      <c r="B1092" s="1">
        <v>1197831</v>
      </c>
      <c r="C1092" s="2">
        <v>44228</v>
      </c>
      <c r="D1092" s="1" t="s">
        <v>22</v>
      </c>
      <c r="E1092" s="1" t="s">
        <v>54</v>
      </c>
      <c r="F1092" s="1" t="s">
        <v>55</v>
      </c>
      <c r="G1092" s="1" t="s">
        <v>19</v>
      </c>
      <c r="H1092" s="3">
        <v>0.4</v>
      </c>
      <c r="I1092" s="4">
        <v>2500</v>
      </c>
      <c r="J1092" s="5">
        <f t="shared" si="8"/>
        <v>1000</v>
      </c>
      <c r="K1092" s="5">
        <f t="shared" si="9"/>
        <v>350</v>
      </c>
      <c r="L1092" s="6">
        <v>0.35</v>
      </c>
    </row>
    <row r="1093" spans="1:12">
      <c r="A1093" s="1" t="s">
        <v>21</v>
      </c>
      <c r="B1093" s="1">
        <v>1197831</v>
      </c>
      <c r="C1093" s="2">
        <v>44228</v>
      </c>
      <c r="D1093" s="1" t="s">
        <v>22</v>
      </c>
      <c r="E1093" s="1" t="s">
        <v>54</v>
      </c>
      <c r="F1093" s="1" t="s">
        <v>55</v>
      </c>
      <c r="G1093" s="1" t="s">
        <v>20</v>
      </c>
      <c r="H1093" s="3">
        <v>0.35</v>
      </c>
      <c r="I1093" s="4">
        <v>4500</v>
      </c>
      <c r="J1093" s="5">
        <f t="shared" si="8"/>
        <v>1575</v>
      </c>
      <c r="K1093" s="5">
        <f t="shared" si="9"/>
        <v>866.25000000000011</v>
      </c>
      <c r="L1093" s="6">
        <v>0.55000000000000004</v>
      </c>
    </row>
    <row r="1094" spans="1:12">
      <c r="A1094" s="1" t="s">
        <v>21</v>
      </c>
      <c r="B1094" s="1">
        <v>1197831</v>
      </c>
      <c r="C1094" s="2">
        <v>44258</v>
      </c>
      <c r="D1094" s="1" t="s">
        <v>22</v>
      </c>
      <c r="E1094" s="1" t="s">
        <v>54</v>
      </c>
      <c r="F1094" s="1" t="s">
        <v>55</v>
      </c>
      <c r="G1094" s="1" t="s">
        <v>15</v>
      </c>
      <c r="H1094" s="3">
        <v>0.3</v>
      </c>
      <c r="I1094" s="4">
        <v>6250</v>
      </c>
      <c r="J1094" s="5">
        <f t="shared" si="8"/>
        <v>1875</v>
      </c>
      <c r="K1094" s="5">
        <f t="shared" si="9"/>
        <v>843.74999999999989</v>
      </c>
      <c r="L1094" s="6">
        <v>0.44999999999999996</v>
      </c>
    </row>
    <row r="1095" spans="1:12">
      <c r="A1095" s="1" t="s">
        <v>21</v>
      </c>
      <c r="B1095" s="1">
        <v>1197831</v>
      </c>
      <c r="C1095" s="2">
        <v>44258</v>
      </c>
      <c r="D1095" s="1" t="s">
        <v>22</v>
      </c>
      <c r="E1095" s="1" t="s">
        <v>54</v>
      </c>
      <c r="F1095" s="1" t="s">
        <v>55</v>
      </c>
      <c r="G1095" s="1" t="s">
        <v>16</v>
      </c>
      <c r="H1095" s="3">
        <v>0.4</v>
      </c>
      <c r="I1095" s="4">
        <v>6250</v>
      </c>
      <c r="J1095" s="5">
        <f t="shared" si="8"/>
        <v>2500</v>
      </c>
      <c r="K1095" s="5">
        <f t="shared" si="9"/>
        <v>1125</v>
      </c>
      <c r="L1095" s="6">
        <v>0.44999999999999996</v>
      </c>
    </row>
    <row r="1096" spans="1:12">
      <c r="A1096" s="1" t="s">
        <v>21</v>
      </c>
      <c r="B1096" s="1">
        <v>1197831</v>
      </c>
      <c r="C1096" s="2">
        <v>44258</v>
      </c>
      <c r="D1096" s="1" t="s">
        <v>22</v>
      </c>
      <c r="E1096" s="1" t="s">
        <v>54</v>
      </c>
      <c r="F1096" s="1" t="s">
        <v>55</v>
      </c>
      <c r="G1096" s="1" t="s">
        <v>17</v>
      </c>
      <c r="H1096" s="3">
        <v>0.3</v>
      </c>
      <c r="I1096" s="4">
        <v>4500</v>
      </c>
      <c r="J1096" s="5">
        <f t="shared" si="8"/>
        <v>1350</v>
      </c>
      <c r="K1096" s="5">
        <f t="shared" si="9"/>
        <v>607.49999999999989</v>
      </c>
      <c r="L1096" s="6">
        <v>0.44999999999999996</v>
      </c>
    </row>
    <row r="1097" spans="1:12">
      <c r="A1097" s="1" t="s">
        <v>21</v>
      </c>
      <c r="B1097" s="1">
        <v>1197831</v>
      </c>
      <c r="C1097" s="2">
        <v>44258</v>
      </c>
      <c r="D1097" s="1" t="s">
        <v>22</v>
      </c>
      <c r="E1097" s="1" t="s">
        <v>54</v>
      </c>
      <c r="F1097" s="1" t="s">
        <v>55</v>
      </c>
      <c r="G1097" s="1" t="s">
        <v>18</v>
      </c>
      <c r="H1097" s="3">
        <v>0.35000000000000003</v>
      </c>
      <c r="I1097" s="4">
        <v>3500</v>
      </c>
      <c r="J1097" s="5">
        <f t="shared" si="8"/>
        <v>1225.0000000000002</v>
      </c>
      <c r="K1097" s="5">
        <f t="shared" si="9"/>
        <v>673.75000000000023</v>
      </c>
      <c r="L1097" s="6">
        <v>0.55000000000000004</v>
      </c>
    </row>
    <row r="1098" spans="1:12">
      <c r="A1098" s="1" t="s">
        <v>21</v>
      </c>
      <c r="B1098" s="1">
        <v>1197831</v>
      </c>
      <c r="C1098" s="2">
        <v>44258</v>
      </c>
      <c r="D1098" s="1" t="s">
        <v>22</v>
      </c>
      <c r="E1098" s="1" t="s">
        <v>54</v>
      </c>
      <c r="F1098" s="1" t="s">
        <v>55</v>
      </c>
      <c r="G1098" s="1" t="s">
        <v>19</v>
      </c>
      <c r="H1098" s="3">
        <v>0.4</v>
      </c>
      <c r="I1098" s="4">
        <v>2500</v>
      </c>
      <c r="J1098" s="5">
        <f t="shared" si="8"/>
        <v>1000</v>
      </c>
      <c r="K1098" s="5">
        <f t="shared" si="9"/>
        <v>399.99999999999994</v>
      </c>
      <c r="L1098" s="6">
        <v>0.39999999999999997</v>
      </c>
    </row>
    <row r="1099" spans="1:12">
      <c r="A1099" s="1" t="s">
        <v>21</v>
      </c>
      <c r="B1099" s="1">
        <v>1197831</v>
      </c>
      <c r="C1099" s="2">
        <v>44258</v>
      </c>
      <c r="D1099" s="1" t="s">
        <v>22</v>
      </c>
      <c r="E1099" s="1" t="s">
        <v>54</v>
      </c>
      <c r="F1099" s="1" t="s">
        <v>55</v>
      </c>
      <c r="G1099" s="1" t="s">
        <v>20</v>
      </c>
      <c r="H1099" s="3">
        <v>0.35000000000000003</v>
      </c>
      <c r="I1099" s="4">
        <v>4000</v>
      </c>
      <c r="J1099" s="5">
        <f t="shared" si="8"/>
        <v>1400.0000000000002</v>
      </c>
      <c r="K1099" s="5">
        <f t="shared" si="9"/>
        <v>840.00000000000023</v>
      </c>
      <c r="L1099" s="6">
        <v>0.60000000000000009</v>
      </c>
    </row>
    <row r="1100" spans="1:12">
      <c r="A1100" s="1" t="s">
        <v>21</v>
      </c>
      <c r="B1100" s="1">
        <v>1197831</v>
      </c>
      <c r="C1100" s="2">
        <v>44288</v>
      </c>
      <c r="D1100" s="1" t="s">
        <v>22</v>
      </c>
      <c r="E1100" s="1" t="s">
        <v>54</v>
      </c>
      <c r="F1100" s="1" t="s">
        <v>55</v>
      </c>
      <c r="G1100" s="1" t="s">
        <v>15</v>
      </c>
      <c r="H1100" s="3">
        <v>0.19999999999999998</v>
      </c>
      <c r="I1100" s="4">
        <v>6500</v>
      </c>
      <c r="J1100" s="5">
        <f t="shared" si="8"/>
        <v>1300</v>
      </c>
      <c r="K1100" s="5">
        <f t="shared" si="9"/>
        <v>584.99999999999989</v>
      </c>
      <c r="L1100" s="6">
        <v>0.44999999999999996</v>
      </c>
    </row>
    <row r="1101" spans="1:12">
      <c r="A1101" s="1" t="s">
        <v>21</v>
      </c>
      <c r="B1101" s="1">
        <v>1197831</v>
      </c>
      <c r="C1101" s="2">
        <v>44288</v>
      </c>
      <c r="D1101" s="1" t="s">
        <v>22</v>
      </c>
      <c r="E1101" s="1" t="s">
        <v>54</v>
      </c>
      <c r="F1101" s="1" t="s">
        <v>55</v>
      </c>
      <c r="G1101" s="1" t="s">
        <v>16</v>
      </c>
      <c r="H1101" s="3">
        <v>0.20000000000000007</v>
      </c>
      <c r="I1101" s="4">
        <v>6500</v>
      </c>
      <c r="J1101" s="5">
        <f t="shared" si="8"/>
        <v>1300.0000000000005</v>
      </c>
      <c r="K1101" s="5">
        <f t="shared" si="9"/>
        <v>585.00000000000011</v>
      </c>
      <c r="L1101" s="6">
        <v>0.44999999999999996</v>
      </c>
    </row>
    <row r="1102" spans="1:12">
      <c r="A1102" s="1" t="s">
        <v>21</v>
      </c>
      <c r="B1102" s="1">
        <v>1197831</v>
      </c>
      <c r="C1102" s="2">
        <v>44288</v>
      </c>
      <c r="D1102" s="1" t="s">
        <v>22</v>
      </c>
      <c r="E1102" s="1" t="s">
        <v>54</v>
      </c>
      <c r="F1102" s="1" t="s">
        <v>55</v>
      </c>
      <c r="G1102" s="1" t="s">
        <v>17</v>
      </c>
      <c r="H1102" s="3">
        <v>0.14999999999999997</v>
      </c>
      <c r="I1102" s="4">
        <v>4750</v>
      </c>
      <c r="J1102" s="5">
        <f t="shared" si="8"/>
        <v>712.49999999999989</v>
      </c>
      <c r="K1102" s="5">
        <f t="shared" si="9"/>
        <v>320.62499999999994</v>
      </c>
      <c r="L1102" s="6">
        <v>0.44999999999999996</v>
      </c>
    </row>
    <row r="1103" spans="1:12">
      <c r="A1103" s="1" t="s">
        <v>21</v>
      </c>
      <c r="B1103" s="1">
        <v>1197831</v>
      </c>
      <c r="C1103" s="2">
        <v>44288</v>
      </c>
      <c r="D1103" s="1" t="s">
        <v>22</v>
      </c>
      <c r="E1103" s="1" t="s">
        <v>54</v>
      </c>
      <c r="F1103" s="1" t="s">
        <v>55</v>
      </c>
      <c r="G1103" s="1" t="s">
        <v>18</v>
      </c>
      <c r="H1103" s="3">
        <v>0.20000000000000007</v>
      </c>
      <c r="I1103" s="4">
        <v>3750</v>
      </c>
      <c r="J1103" s="5">
        <f t="shared" si="8"/>
        <v>750.00000000000023</v>
      </c>
      <c r="K1103" s="5">
        <f t="shared" si="9"/>
        <v>412.50000000000017</v>
      </c>
      <c r="L1103" s="6">
        <v>0.55000000000000004</v>
      </c>
    </row>
    <row r="1104" spans="1:12">
      <c r="A1104" s="1" t="s">
        <v>21</v>
      </c>
      <c r="B1104" s="1">
        <v>1197831</v>
      </c>
      <c r="C1104" s="2">
        <v>44288</v>
      </c>
      <c r="D1104" s="1" t="s">
        <v>22</v>
      </c>
      <c r="E1104" s="1" t="s">
        <v>54</v>
      </c>
      <c r="F1104" s="1" t="s">
        <v>55</v>
      </c>
      <c r="G1104" s="1" t="s">
        <v>19</v>
      </c>
      <c r="H1104" s="3">
        <v>0.25</v>
      </c>
      <c r="I1104" s="4">
        <v>2750</v>
      </c>
      <c r="J1104" s="5">
        <f t="shared" si="8"/>
        <v>687.5</v>
      </c>
      <c r="K1104" s="5">
        <f t="shared" si="9"/>
        <v>275</v>
      </c>
      <c r="L1104" s="6">
        <v>0.39999999999999997</v>
      </c>
    </row>
    <row r="1105" spans="1:12">
      <c r="A1105" s="1" t="s">
        <v>21</v>
      </c>
      <c r="B1105" s="1">
        <v>1197831</v>
      </c>
      <c r="C1105" s="2">
        <v>44288</v>
      </c>
      <c r="D1105" s="1" t="s">
        <v>22</v>
      </c>
      <c r="E1105" s="1" t="s">
        <v>54</v>
      </c>
      <c r="F1105" s="1" t="s">
        <v>55</v>
      </c>
      <c r="G1105" s="1" t="s">
        <v>20</v>
      </c>
      <c r="H1105" s="3">
        <v>0.20000000000000007</v>
      </c>
      <c r="I1105" s="4">
        <v>5500</v>
      </c>
      <c r="J1105" s="5">
        <f t="shared" si="8"/>
        <v>1100.0000000000005</v>
      </c>
      <c r="K1105" s="5">
        <f t="shared" si="9"/>
        <v>660.00000000000034</v>
      </c>
      <c r="L1105" s="6">
        <v>0.60000000000000009</v>
      </c>
    </row>
    <row r="1106" spans="1:12">
      <c r="A1106" s="1" t="s">
        <v>21</v>
      </c>
      <c r="B1106" s="1">
        <v>1197831</v>
      </c>
      <c r="C1106" s="2">
        <v>44318</v>
      </c>
      <c r="D1106" s="1" t="s">
        <v>22</v>
      </c>
      <c r="E1106" s="1" t="s">
        <v>54</v>
      </c>
      <c r="F1106" s="1" t="s">
        <v>55</v>
      </c>
      <c r="G1106" s="1" t="s">
        <v>15</v>
      </c>
      <c r="H1106" s="3">
        <v>9.9999999999999964E-2</v>
      </c>
      <c r="I1106" s="4">
        <v>7000</v>
      </c>
      <c r="J1106" s="5">
        <f t="shared" si="8"/>
        <v>699.99999999999977</v>
      </c>
      <c r="K1106" s="5">
        <f t="shared" si="9"/>
        <v>314.99999999999989</v>
      </c>
      <c r="L1106" s="6">
        <v>0.44999999999999996</v>
      </c>
    </row>
    <row r="1107" spans="1:12">
      <c r="A1107" s="1" t="s">
        <v>21</v>
      </c>
      <c r="B1107" s="1">
        <v>1197831</v>
      </c>
      <c r="C1107" s="2">
        <v>44318</v>
      </c>
      <c r="D1107" s="1" t="s">
        <v>22</v>
      </c>
      <c r="E1107" s="1" t="s">
        <v>54</v>
      </c>
      <c r="F1107" s="1" t="s">
        <v>55</v>
      </c>
      <c r="G1107" s="1" t="s">
        <v>16</v>
      </c>
      <c r="H1107" s="3">
        <v>0.20000000000000007</v>
      </c>
      <c r="I1107" s="4">
        <v>7250</v>
      </c>
      <c r="J1107" s="5">
        <f t="shared" si="8"/>
        <v>1450.0000000000005</v>
      </c>
      <c r="K1107" s="5">
        <f t="shared" si="9"/>
        <v>652.50000000000011</v>
      </c>
      <c r="L1107" s="6">
        <v>0.44999999999999996</v>
      </c>
    </row>
    <row r="1108" spans="1:12">
      <c r="A1108" s="1" t="s">
        <v>21</v>
      </c>
      <c r="B1108" s="1">
        <v>1197831</v>
      </c>
      <c r="C1108" s="2">
        <v>44318</v>
      </c>
      <c r="D1108" s="1" t="s">
        <v>22</v>
      </c>
      <c r="E1108" s="1" t="s">
        <v>54</v>
      </c>
      <c r="F1108" s="1" t="s">
        <v>55</v>
      </c>
      <c r="G1108" s="1" t="s">
        <v>17</v>
      </c>
      <c r="H1108" s="3">
        <v>0.14999999999999997</v>
      </c>
      <c r="I1108" s="4">
        <v>5750</v>
      </c>
      <c r="J1108" s="5">
        <f t="shared" si="8"/>
        <v>862.49999999999977</v>
      </c>
      <c r="K1108" s="5">
        <f t="shared" si="9"/>
        <v>388.12499999999989</v>
      </c>
      <c r="L1108" s="6">
        <v>0.44999999999999996</v>
      </c>
    </row>
    <row r="1109" spans="1:12">
      <c r="A1109" s="1" t="s">
        <v>21</v>
      </c>
      <c r="B1109" s="1">
        <v>1197831</v>
      </c>
      <c r="C1109" s="2">
        <v>44318</v>
      </c>
      <c r="D1109" s="1" t="s">
        <v>22</v>
      </c>
      <c r="E1109" s="1" t="s">
        <v>54</v>
      </c>
      <c r="F1109" s="1" t="s">
        <v>55</v>
      </c>
      <c r="G1109" s="1" t="s">
        <v>18</v>
      </c>
      <c r="H1109" s="3">
        <v>0.35000000000000003</v>
      </c>
      <c r="I1109" s="4">
        <v>5000</v>
      </c>
      <c r="J1109" s="5">
        <f t="shared" si="8"/>
        <v>1750.0000000000002</v>
      </c>
      <c r="K1109" s="5">
        <f t="shared" si="9"/>
        <v>962.50000000000023</v>
      </c>
      <c r="L1109" s="6">
        <v>0.55000000000000004</v>
      </c>
    </row>
    <row r="1110" spans="1:12">
      <c r="A1110" s="1" t="s">
        <v>21</v>
      </c>
      <c r="B1110" s="1">
        <v>1197831</v>
      </c>
      <c r="C1110" s="2">
        <v>44318</v>
      </c>
      <c r="D1110" s="1" t="s">
        <v>22</v>
      </c>
      <c r="E1110" s="1" t="s">
        <v>54</v>
      </c>
      <c r="F1110" s="1" t="s">
        <v>55</v>
      </c>
      <c r="G1110" s="1" t="s">
        <v>19</v>
      </c>
      <c r="H1110" s="3">
        <v>0.5</v>
      </c>
      <c r="I1110" s="4">
        <v>4000</v>
      </c>
      <c r="J1110" s="5">
        <f t="shared" si="8"/>
        <v>2000</v>
      </c>
      <c r="K1110" s="5">
        <f t="shared" si="9"/>
        <v>799.99999999999989</v>
      </c>
      <c r="L1110" s="6">
        <v>0.39999999999999997</v>
      </c>
    </row>
    <row r="1111" spans="1:12">
      <c r="A1111" s="1" t="s">
        <v>21</v>
      </c>
      <c r="B1111" s="1">
        <v>1197831</v>
      </c>
      <c r="C1111" s="2">
        <v>44318</v>
      </c>
      <c r="D1111" s="1" t="s">
        <v>22</v>
      </c>
      <c r="E1111" s="1" t="s">
        <v>54</v>
      </c>
      <c r="F1111" s="1" t="s">
        <v>55</v>
      </c>
      <c r="G1111" s="1" t="s">
        <v>20</v>
      </c>
      <c r="H1111" s="3">
        <v>0.45</v>
      </c>
      <c r="I1111" s="4">
        <v>7500</v>
      </c>
      <c r="J1111" s="5">
        <f t="shared" si="8"/>
        <v>3375</v>
      </c>
      <c r="K1111" s="5">
        <f t="shared" si="9"/>
        <v>2025.0000000000002</v>
      </c>
      <c r="L1111" s="6">
        <v>0.60000000000000009</v>
      </c>
    </row>
    <row r="1112" spans="1:12">
      <c r="A1112" s="1" t="s">
        <v>21</v>
      </c>
      <c r="B1112" s="1">
        <v>1197831</v>
      </c>
      <c r="C1112" s="2">
        <v>44348</v>
      </c>
      <c r="D1112" s="1" t="s">
        <v>22</v>
      </c>
      <c r="E1112" s="1" t="s">
        <v>54</v>
      </c>
      <c r="F1112" s="1" t="s">
        <v>55</v>
      </c>
      <c r="G1112" s="1" t="s">
        <v>15</v>
      </c>
      <c r="H1112" s="3">
        <v>0.45</v>
      </c>
      <c r="I1112" s="4">
        <v>7500</v>
      </c>
      <c r="J1112" s="5">
        <f t="shared" si="8"/>
        <v>3375</v>
      </c>
      <c r="K1112" s="5">
        <f t="shared" si="9"/>
        <v>1518.7499999999998</v>
      </c>
      <c r="L1112" s="6">
        <v>0.44999999999999996</v>
      </c>
    </row>
    <row r="1113" spans="1:12">
      <c r="A1113" s="1" t="s">
        <v>21</v>
      </c>
      <c r="B1113" s="1">
        <v>1197831</v>
      </c>
      <c r="C1113" s="2">
        <v>44348</v>
      </c>
      <c r="D1113" s="1" t="s">
        <v>22</v>
      </c>
      <c r="E1113" s="1" t="s">
        <v>54</v>
      </c>
      <c r="F1113" s="1" t="s">
        <v>55</v>
      </c>
      <c r="G1113" s="1" t="s">
        <v>16</v>
      </c>
      <c r="H1113" s="3">
        <v>0.5</v>
      </c>
      <c r="I1113" s="4">
        <v>7500</v>
      </c>
      <c r="J1113" s="5">
        <f t="shared" si="8"/>
        <v>3750</v>
      </c>
      <c r="K1113" s="5">
        <f t="shared" si="9"/>
        <v>1687.4999999999998</v>
      </c>
      <c r="L1113" s="6">
        <v>0.44999999999999996</v>
      </c>
    </row>
    <row r="1114" spans="1:12">
      <c r="A1114" s="1" t="s">
        <v>21</v>
      </c>
      <c r="B1114" s="1">
        <v>1197831</v>
      </c>
      <c r="C1114" s="2">
        <v>44348</v>
      </c>
      <c r="D1114" s="1" t="s">
        <v>22</v>
      </c>
      <c r="E1114" s="1" t="s">
        <v>54</v>
      </c>
      <c r="F1114" s="1" t="s">
        <v>55</v>
      </c>
      <c r="G1114" s="1" t="s">
        <v>17</v>
      </c>
      <c r="H1114" s="3">
        <v>0.45</v>
      </c>
      <c r="I1114" s="4">
        <v>6500</v>
      </c>
      <c r="J1114" s="5">
        <f t="shared" si="8"/>
        <v>2925</v>
      </c>
      <c r="K1114" s="5">
        <f t="shared" si="9"/>
        <v>1316.2499999999998</v>
      </c>
      <c r="L1114" s="6">
        <v>0.44999999999999996</v>
      </c>
    </row>
    <row r="1115" spans="1:12">
      <c r="A1115" s="1" t="s">
        <v>21</v>
      </c>
      <c r="B1115" s="1">
        <v>1197831</v>
      </c>
      <c r="C1115" s="2">
        <v>44348</v>
      </c>
      <c r="D1115" s="1" t="s">
        <v>22</v>
      </c>
      <c r="E1115" s="1" t="s">
        <v>54</v>
      </c>
      <c r="F1115" s="1" t="s">
        <v>55</v>
      </c>
      <c r="G1115" s="1" t="s">
        <v>18</v>
      </c>
      <c r="H1115" s="3">
        <v>0.45</v>
      </c>
      <c r="I1115" s="4">
        <v>6000</v>
      </c>
      <c r="J1115" s="5">
        <f t="shared" si="8"/>
        <v>2700</v>
      </c>
      <c r="K1115" s="5">
        <f t="shared" si="9"/>
        <v>1485.0000000000002</v>
      </c>
      <c r="L1115" s="6">
        <v>0.55000000000000004</v>
      </c>
    </row>
    <row r="1116" spans="1:12">
      <c r="A1116" s="1" t="s">
        <v>21</v>
      </c>
      <c r="B1116" s="1">
        <v>1197831</v>
      </c>
      <c r="C1116" s="2">
        <v>44348</v>
      </c>
      <c r="D1116" s="1" t="s">
        <v>22</v>
      </c>
      <c r="E1116" s="1" t="s">
        <v>54</v>
      </c>
      <c r="F1116" s="1" t="s">
        <v>55</v>
      </c>
      <c r="G1116" s="1" t="s">
        <v>19</v>
      </c>
      <c r="H1116" s="3">
        <v>0.5</v>
      </c>
      <c r="I1116" s="4">
        <v>5000</v>
      </c>
      <c r="J1116" s="5">
        <f t="shared" si="8"/>
        <v>2500</v>
      </c>
      <c r="K1116" s="5">
        <f t="shared" si="9"/>
        <v>999.99999999999989</v>
      </c>
      <c r="L1116" s="6">
        <v>0.39999999999999997</v>
      </c>
    </row>
    <row r="1117" spans="1:12">
      <c r="A1117" s="1" t="s">
        <v>21</v>
      </c>
      <c r="B1117" s="1">
        <v>1197831</v>
      </c>
      <c r="C1117" s="2">
        <v>44348</v>
      </c>
      <c r="D1117" s="1" t="s">
        <v>22</v>
      </c>
      <c r="E1117" s="1" t="s">
        <v>54</v>
      </c>
      <c r="F1117" s="1" t="s">
        <v>55</v>
      </c>
      <c r="G1117" s="1" t="s">
        <v>20</v>
      </c>
      <c r="H1117" s="3">
        <v>0.55000000000000004</v>
      </c>
      <c r="I1117" s="4">
        <v>8750</v>
      </c>
      <c r="J1117" s="5">
        <f t="shared" si="8"/>
        <v>4812.5</v>
      </c>
      <c r="K1117" s="5">
        <f t="shared" si="9"/>
        <v>2887.5000000000005</v>
      </c>
      <c r="L1117" s="6">
        <v>0.60000000000000009</v>
      </c>
    </row>
    <row r="1118" spans="1:12">
      <c r="A1118" s="1" t="s">
        <v>21</v>
      </c>
      <c r="B1118" s="1">
        <v>1197831</v>
      </c>
      <c r="C1118" s="2">
        <v>44380</v>
      </c>
      <c r="D1118" s="1" t="s">
        <v>22</v>
      </c>
      <c r="E1118" s="1" t="s">
        <v>54</v>
      </c>
      <c r="F1118" s="1" t="s">
        <v>55</v>
      </c>
      <c r="G1118" s="1" t="s">
        <v>15</v>
      </c>
      <c r="H1118" s="3">
        <v>0.45</v>
      </c>
      <c r="I1118" s="4">
        <v>8250</v>
      </c>
      <c r="J1118" s="5">
        <f t="shared" si="8"/>
        <v>3712.5</v>
      </c>
      <c r="K1118" s="5">
        <f t="shared" si="9"/>
        <v>1856.2499999999998</v>
      </c>
      <c r="L1118" s="6">
        <v>0.49999999999999994</v>
      </c>
    </row>
    <row r="1119" spans="1:12">
      <c r="A1119" s="1" t="s">
        <v>21</v>
      </c>
      <c r="B1119" s="1">
        <v>1197831</v>
      </c>
      <c r="C1119" s="2">
        <v>44380</v>
      </c>
      <c r="D1119" s="1" t="s">
        <v>22</v>
      </c>
      <c r="E1119" s="1" t="s">
        <v>54</v>
      </c>
      <c r="F1119" s="1" t="s">
        <v>55</v>
      </c>
      <c r="G1119" s="1" t="s">
        <v>16</v>
      </c>
      <c r="H1119" s="3">
        <v>0.5</v>
      </c>
      <c r="I1119" s="4">
        <v>8250</v>
      </c>
      <c r="J1119" s="5">
        <f t="shared" si="8"/>
        <v>4125</v>
      </c>
      <c r="K1119" s="5">
        <f t="shared" si="9"/>
        <v>2062.4999999999995</v>
      </c>
      <c r="L1119" s="6">
        <v>0.49999999999999994</v>
      </c>
    </row>
    <row r="1120" spans="1:12">
      <c r="A1120" s="1" t="s">
        <v>21</v>
      </c>
      <c r="B1120" s="1">
        <v>1197831</v>
      </c>
      <c r="C1120" s="2">
        <v>44380</v>
      </c>
      <c r="D1120" s="1" t="s">
        <v>22</v>
      </c>
      <c r="E1120" s="1" t="s">
        <v>54</v>
      </c>
      <c r="F1120" s="1" t="s">
        <v>55</v>
      </c>
      <c r="G1120" s="1" t="s">
        <v>17</v>
      </c>
      <c r="H1120" s="3">
        <v>0.45</v>
      </c>
      <c r="I1120" s="4">
        <v>9750</v>
      </c>
      <c r="J1120" s="5">
        <f t="shared" si="8"/>
        <v>4387.5</v>
      </c>
      <c r="K1120" s="5">
        <f t="shared" si="9"/>
        <v>2193.7499999999995</v>
      </c>
      <c r="L1120" s="6">
        <v>0.49999999999999994</v>
      </c>
    </row>
    <row r="1121" spans="1:12">
      <c r="A1121" s="1" t="s">
        <v>21</v>
      </c>
      <c r="B1121" s="1">
        <v>1197831</v>
      </c>
      <c r="C1121" s="2">
        <v>44380</v>
      </c>
      <c r="D1121" s="1" t="s">
        <v>22</v>
      </c>
      <c r="E1121" s="1" t="s">
        <v>54</v>
      </c>
      <c r="F1121" s="1" t="s">
        <v>55</v>
      </c>
      <c r="G1121" s="1" t="s">
        <v>18</v>
      </c>
      <c r="H1121" s="3">
        <v>0.45</v>
      </c>
      <c r="I1121" s="4">
        <v>5750</v>
      </c>
      <c r="J1121" s="5">
        <f t="shared" si="8"/>
        <v>2587.5</v>
      </c>
      <c r="K1121" s="5">
        <f t="shared" si="9"/>
        <v>1552.5000000000002</v>
      </c>
      <c r="L1121" s="6">
        <v>0.60000000000000009</v>
      </c>
    </row>
    <row r="1122" spans="1:12">
      <c r="A1122" s="1" t="s">
        <v>21</v>
      </c>
      <c r="B1122" s="1">
        <v>1197831</v>
      </c>
      <c r="C1122" s="2">
        <v>44380</v>
      </c>
      <c r="D1122" s="1" t="s">
        <v>22</v>
      </c>
      <c r="E1122" s="1" t="s">
        <v>54</v>
      </c>
      <c r="F1122" s="1" t="s">
        <v>55</v>
      </c>
      <c r="G1122" s="1" t="s">
        <v>19</v>
      </c>
      <c r="H1122" s="3">
        <v>0.5</v>
      </c>
      <c r="I1122" s="4">
        <v>5250</v>
      </c>
      <c r="J1122" s="5">
        <f t="shared" si="8"/>
        <v>2625</v>
      </c>
      <c r="K1122" s="5">
        <f t="shared" si="9"/>
        <v>1181.2499999999998</v>
      </c>
      <c r="L1122" s="6">
        <v>0.44999999999999996</v>
      </c>
    </row>
    <row r="1123" spans="1:12">
      <c r="A1123" s="1" t="s">
        <v>21</v>
      </c>
      <c r="B1123" s="1">
        <v>1197831</v>
      </c>
      <c r="C1123" s="2">
        <v>44380</v>
      </c>
      <c r="D1123" s="1" t="s">
        <v>22</v>
      </c>
      <c r="E1123" s="1" t="s">
        <v>54</v>
      </c>
      <c r="F1123" s="1" t="s">
        <v>55</v>
      </c>
      <c r="G1123" s="1" t="s">
        <v>20</v>
      </c>
      <c r="H1123" s="3">
        <v>0.6</v>
      </c>
      <c r="I1123" s="4">
        <v>8000</v>
      </c>
      <c r="J1123" s="5">
        <f t="shared" si="8"/>
        <v>4800</v>
      </c>
      <c r="K1123" s="5">
        <f t="shared" si="9"/>
        <v>3120.0000000000005</v>
      </c>
      <c r="L1123" s="6">
        <v>0.65000000000000013</v>
      </c>
    </row>
    <row r="1124" spans="1:12">
      <c r="A1124" s="1" t="s">
        <v>21</v>
      </c>
      <c r="B1124" s="1">
        <v>1197831</v>
      </c>
      <c r="C1124" s="2">
        <v>44413</v>
      </c>
      <c r="D1124" s="1" t="s">
        <v>22</v>
      </c>
      <c r="E1124" s="1" t="s">
        <v>54</v>
      </c>
      <c r="F1124" s="1" t="s">
        <v>55</v>
      </c>
      <c r="G1124" s="1" t="s">
        <v>15</v>
      </c>
      <c r="H1124" s="3">
        <v>0.4</v>
      </c>
      <c r="I1124" s="4">
        <v>7500</v>
      </c>
      <c r="J1124" s="5">
        <f t="shared" si="8"/>
        <v>3000</v>
      </c>
      <c r="K1124" s="5">
        <f t="shared" si="9"/>
        <v>1499.9999999999998</v>
      </c>
      <c r="L1124" s="6">
        <v>0.49999999999999994</v>
      </c>
    </row>
    <row r="1125" spans="1:12">
      <c r="A1125" s="1" t="s">
        <v>21</v>
      </c>
      <c r="B1125" s="1">
        <v>1197831</v>
      </c>
      <c r="C1125" s="2">
        <v>44413</v>
      </c>
      <c r="D1125" s="1" t="s">
        <v>22</v>
      </c>
      <c r="E1125" s="1" t="s">
        <v>54</v>
      </c>
      <c r="F1125" s="1" t="s">
        <v>55</v>
      </c>
      <c r="G1125" s="1" t="s">
        <v>16</v>
      </c>
      <c r="H1125" s="3">
        <v>0.55000000000000004</v>
      </c>
      <c r="I1125" s="4">
        <v>7500</v>
      </c>
      <c r="J1125" s="5">
        <f t="shared" si="8"/>
        <v>4125</v>
      </c>
      <c r="K1125" s="5">
        <f t="shared" si="9"/>
        <v>2062.4999999999995</v>
      </c>
      <c r="L1125" s="6">
        <v>0.49999999999999994</v>
      </c>
    </row>
    <row r="1126" spans="1:12">
      <c r="A1126" s="1" t="s">
        <v>21</v>
      </c>
      <c r="B1126" s="1">
        <v>1197831</v>
      </c>
      <c r="C1126" s="2">
        <v>44413</v>
      </c>
      <c r="D1126" s="1" t="s">
        <v>22</v>
      </c>
      <c r="E1126" s="1" t="s">
        <v>54</v>
      </c>
      <c r="F1126" s="1" t="s">
        <v>55</v>
      </c>
      <c r="G1126" s="1" t="s">
        <v>17</v>
      </c>
      <c r="H1126" s="3">
        <v>0.55000000000000004</v>
      </c>
      <c r="I1126" s="4">
        <v>9250</v>
      </c>
      <c r="J1126" s="5">
        <f t="shared" si="8"/>
        <v>5087.5</v>
      </c>
      <c r="K1126" s="5">
        <f t="shared" si="9"/>
        <v>2543.7499999999995</v>
      </c>
      <c r="L1126" s="6">
        <v>0.49999999999999994</v>
      </c>
    </row>
    <row r="1127" spans="1:12">
      <c r="A1127" s="1" t="s">
        <v>21</v>
      </c>
      <c r="B1127" s="1">
        <v>1197831</v>
      </c>
      <c r="C1127" s="2">
        <v>44413</v>
      </c>
      <c r="D1127" s="1" t="s">
        <v>22</v>
      </c>
      <c r="E1127" s="1" t="s">
        <v>54</v>
      </c>
      <c r="F1127" s="1" t="s">
        <v>55</v>
      </c>
      <c r="G1127" s="1" t="s">
        <v>18</v>
      </c>
      <c r="H1127" s="3">
        <v>0.5</v>
      </c>
      <c r="I1127" s="4">
        <v>4250</v>
      </c>
      <c r="J1127" s="5">
        <f t="shared" si="8"/>
        <v>2125</v>
      </c>
      <c r="K1127" s="5">
        <f t="shared" si="9"/>
        <v>1275.0000000000002</v>
      </c>
      <c r="L1127" s="6">
        <v>0.60000000000000009</v>
      </c>
    </row>
    <row r="1128" spans="1:12">
      <c r="A1128" s="1" t="s">
        <v>21</v>
      </c>
      <c r="B1128" s="1">
        <v>1197831</v>
      </c>
      <c r="C1128" s="2">
        <v>44413</v>
      </c>
      <c r="D1128" s="1" t="s">
        <v>22</v>
      </c>
      <c r="E1128" s="1" t="s">
        <v>54</v>
      </c>
      <c r="F1128" s="1" t="s">
        <v>55</v>
      </c>
      <c r="G1128" s="1" t="s">
        <v>19</v>
      </c>
      <c r="H1128" s="3">
        <v>0.55000000000000004</v>
      </c>
      <c r="I1128" s="4">
        <v>4250</v>
      </c>
      <c r="J1128" s="5">
        <f t="shared" si="8"/>
        <v>2337.5</v>
      </c>
      <c r="K1128" s="5">
        <f t="shared" si="9"/>
        <v>1051.875</v>
      </c>
      <c r="L1128" s="6">
        <v>0.44999999999999996</v>
      </c>
    </row>
    <row r="1129" spans="1:12">
      <c r="A1129" s="1" t="s">
        <v>21</v>
      </c>
      <c r="B1129" s="1">
        <v>1197831</v>
      </c>
      <c r="C1129" s="2">
        <v>44413</v>
      </c>
      <c r="D1129" s="1" t="s">
        <v>22</v>
      </c>
      <c r="E1129" s="1" t="s">
        <v>54</v>
      </c>
      <c r="F1129" s="1" t="s">
        <v>55</v>
      </c>
      <c r="G1129" s="1" t="s">
        <v>20</v>
      </c>
      <c r="H1129" s="3">
        <v>0.6</v>
      </c>
      <c r="I1129" s="4">
        <v>6750</v>
      </c>
      <c r="J1129" s="5">
        <f t="shared" si="8"/>
        <v>4050</v>
      </c>
      <c r="K1129" s="5">
        <f t="shared" si="9"/>
        <v>2632.5000000000005</v>
      </c>
      <c r="L1129" s="6">
        <v>0.65000000000000013</v>
      </c>
    </row>
    <row r="1130" spans="1:12">
      <c r="A1130" s="1" t="s">
        <v>21</v>
      </c>
      <c r="B1130" s="1">
        <v>1197831</v>
      </c>
      <c r="C1130" s="2">
        <v>44441</v>
      </c>
      <c r="D1130" s="1" t="s">
        <v>22</v>
      </c>
      <c r="E1130" s="1" t="s">
        <v>54</v>
      </c>
      <c r="F1130" s="1" t="s">
        <v>55</v>
      </c>
      <c r="G1130" s="1" t="s">
        <v>15</v>
      </c>
      <c r="H1130" s="3">
        <v>0.55000000000000004</v>
      </c>
      <c r="I1130" s="4">
        <v>6250</v>
      </c>
      <c r="J1130" s="5">
        <f t="shared" si="8"/>
        <v>3437.5000000000005</v>
      </c>
      <c r="K1130" s="5">
        <f t="shared" si="9"/>
        <v>1718.75</v>
      </c>
      <c r="L1130" s="6">
        <v>0.49999999999999994</v>
      </c>
    </row>
    <row r="1131" spans="1:12">
      <c r="A1131" s="1" t="s">
        <v>21</v>
      </c>
      <c r="B1131" s="1">
        <v>1197831</v>
      </c>
      <c r="C1131" s="2">
        <v>44441</v>
      </c>
      <c r="D1131" s="1" t="s">
        <v>22</v>
      </c>
      <c r="E1131" s="1" t="s">
        <v>54</v>
      </c>
      <c r="F1131" s="1" t="s">
        <v>55</v>
      </c>
      <c r="G1131" s="1" t="s">
        <v>16</v>
      </c>
      <c r="H1131" s="3">
        <v>0.55000000000000004</v>
      </c>
      <c r="I1131" s="4">
        <v>5750</v>
      </c>
      <c r="J1131" s="5">
        <f t="shared" si="8"/>
        <v>3162.5000000000005</v>
      </c>
      <c r="K1131" s="5">
        <f t="shared" si="9"/>
        <v>1581.25</v>
      </c>
      <c r="L1131" s="6">
        <v>0.49999999999999994</v>
      </c>
    </row>
    <row r="1132" spans="1:12">
      <c r="A1132" s="1" t="s">
        <v>21</v>
      </c>
      <c r="B1132" s="1">
        <v>1197831</v>
      </c>
      <c r="C1132" s="2">
        <v>44441</v>
      </c>
      <c r="D1132" s="1" t="s">
        <v>22</v>
      </c>
      <c r="E1132" s="1" t="s">
        <v>54</v>
      </c>
      <c r="F1132" s="1" t="s">
        <v>55</v>
      </c>
      <c r="G1132" s="1" t="s">
        <v>17</v>
      </c>
      <c r="H1132" s="3">
        <v>0.6</v>
      </c>
      <c r="I1132" s="4">
        <v>6250</v>
      </c>
      <c r="J1132" s="5">
        <f t="shared" si="8"/>
        <v>3750</v>
      </c>
      <c r="K1132" s="5">
        <f t="shared" si="9"/>
        <v>1874.9999999999998</v>
      </c>
      <c r="L1132" s="6">
        <v>0.49999999999999994</v>
      </c>
    </row>
    <row r="1133" spans="1:12">
      <c r="A1133" s="1" t="s">
        <v>21</v>
      </c>
      <c r="B1133" s="1">
        <v>1197831</v>
      </c>
      <c r="C1133" s="2">
        <v>44441</v>
      </c>
      <c r="D1133" s="1" t="s">
        <v>22</v>
      </c>
      <c r="E1133" s="1" t="s">
        <v>54</v>
      </c>
      <c r="F1133" s="1" t="s">
        <v>55</v>
      </c>
      <c r="G1133" s="1" t="s">
        <v>18</v>
      </c>
      <c r="H1133" s="3">
        <v>0.6</v>
      </c>
      <c r="I1133" s="4">
        <v>3500</v>
      </c>
      <c r="J1133" s="5">
        <f t="shared" si="8"/>
        <v>2100</v>
      </c>
      <c r="K1133" s="5">
        <f t="shared" si="9"/>
        <v>1260.0000000000002</v>
      </c>
      <c r="L1133" s="6">
        <v>0.60000000000000009</v>
      </c>
    </row>
    <row r="1134" spans="1:12">
      <c r="A1134" s="1" t="s">
        <v>21</v>
      </c>
      <c r="B1134" s="1">
        <v>1197831</v>
      </c>
      <c r="C1134" s="2">
        <v>44441</v>
      </c>
      <c r="D1134" s="1" t="s">
        <v>22</v>
      </c>
      <c r="E1134" s="1" t="s">
        <v>54</v>
      </c>
      <c r="F1134" s="1" t="s">
        <v>55</v>
      </c>
      <c r="G1134" s="1" t="s">
        <v>19</v>
      </c>
      <c r="H1134" s="3">
        <v>0.45</v>
      </c>
      <c r="I1134" s="4">
        <v>3500</v>
      </c>
      <c r="J1134" s="5">
        <f t="shared" si="8"/>
        <v>1575</v>
      </c>
      <c r="K1134" s="5">
        <f t="shared" si="9"/>
        <v>708.74999999999989</v>
      </c>
      <c r="L1134" s="6">
        <v>0.44999999999999996</v>
      </c>
    </row>
    <row r="1135" spans="1:12">
      <c r="A1135" s="1" t="s">
        <v>21</v>
      </c>
      <c r="B1135" s="1">
        <v>1197831</v>
      </c>
      <c r="C1135" s="2">
        <v>44441</v>
      </c>
      <c r="D1135" s="1" t="s">
        <v>22</v>
      </c>
      <c r="E1135" s="1" t="s">
        <v>54</v>
      </c>
      <c r="F1135" s="1" t="s">
        <v>55</v>
      </c>
      <c r="G1135" s="1" t="s">
        <v>20</v>
      </c>
      <c r="H1135" s="3">
        <v>0.4</v>
      </c>
      <c r="I1135" s="4">
        <v>5750</v>
      </c>
      <c r="J1135" s="5">
        <f t="shared" si="8"/>
        <v>2300</v>
      </c>
      <c r="K1135" s="5">
        <f t="shared" si="9"/>
        <v>1495.0000000000002</v>
      </c>
      <c r="L1135" s="6">
        <v>0.65000000000000013</v>
      </c>
    </row>
    <row r="1136" spans="1:12">
      <c r="A1136" s="1" t="s">
        <v>21</v>
      </c>
      <c r="B1136" s="1">
        <v>1197831</v>
      </c>
      <c r="C1136" s="2">
        <v>44470</v>
      </c>
      <c r="D1136" s="1" t="s">
        <v>22</v>
      </c>
      <c r="E1136" s="1" t="s">
        <v>54</v>
      </c>
      <c r="F1136" s="1" t="s">
        <v>55</v>
      </c>
      <c r="G1136" s="1" t="s">
        <v>15</v>
      </c>
      <c r="H1136" s="3">
        <v>0.30000000000000004</v>
      </c>
      <c r="I1136" s="4">
        <v>5250</v>
      </c>
      <c r="J1136" s="5">
        <f t="shared" si="8"/>
        <v>1575.0000000000002</v>
      </c>
      <c r="K1136" s="5">
        <f t="shared" si="9"/>
        <v>787.5</v>
      </c>
      <c r="L1136" s="6">
        <v>0.49999999999999994</v>
      </c>
    </row>
    <row r="1137" spans="1:12">
      <c r="A1137" s="1" t="s">
        <v>21</v>
      </c>
      <c r="B1137" s="1">
        <v>1197831</v>
      </c>
      <c r="C1137" s="2">
        <v>44470</v>
      </c>
      <c r="D1137" s="1" t="s">
        <v>22</v>
      </c>
      <c r="E1137" s="1" t="s">
        <v>54</v>
      </c>
      <c r="F1137" s="1" t="s">
        <v>55</v>
      </c>
      <c r="G1137" s="1" t="s">
        <v>16</v>
      </c>
      <c r="H1137" s="3">
        <v>0.30000000000000004</v>
      </c>
      <c r="I1137" s="4">
        <v>5250</v>
      </c>
      <c r="J1137" s="5">
        <f t="shared" si="8"/>
        <v>1575.0000000000002</v>
      </c>
      <c r="K1137" s="5">
        <f t="shared" si="9"/>
        <v>787.5</v>
      </c>
      <c r="L1137" s="6">
        <v>0.49999999999999994</v>
      </c>
    </row>
    <row r="1138" spans="1:12">
      <c r="A1138" s="1" t="s">
        <v>21</v>
      </c>
      <c r="B1138" s="1">
        <v>1197831</v>
      </c>
      <c r="C1138" s="2">
        <v>44470</v>
      </c>
      <c r="D1138" s="1" t="s">
        <v>22</v>
      </c>
      <c r="E1138" s="1" t="s">
        <v>54</v>
      </c>
      <c r="F1138" s="1" t="s">
        <v>55</v>
      </c>
      <c r="G1138" s="1" t="s">
        <v>17</v>
      </c>
      <c r="H1138" s="3">
        <v>0.35000000000000003</v>
      </c>
      <c r="I1138" s="4">
        <v>4750</v>
      </c>
      <c r="J1138" s="5">
        <f t="shared" si="8"/>
        <v>1662.5000000000002</v>
      </c>
      <c r="K1138" s="5">
        <f t="shared" si="9"/>
        <v>831.25</v>
      </c>
      <c r="L1138" s="6">
        <v>0.49999999999999994</v>
      </c>
    </row>
    <row r="1139" spans="1:12">
      <c r="A1139" s="1" t="s">
        <v>21</v>
      </c>
      <c r="B1139" s="1">
        <v>1197831</v>
      </c>
      <c r="C1139" s="2">
        <v>44470</v>
      </c>
      <c r="D1139" s="1" t="s">
        <v>22</v>
      </c>
      <c r="E1139" s="1" t="s">
        <v>54</v>
      </c>
      <c r="F1139" s="1" t="s">
        <v>55</v>
      </c>
      <c r="G1139" s="1" t="s">
        <v>18</v>
      </c>
      <c r="H1139" s="3">
        <v>0.35000000000000003</v>
      </c>
      <c r="I1139" s="4">
        <v>3250</v>
      </c>
      <c r="J1139" s="5">
        <f t="shared" si="8"/>
        <v>1137.5</v>
      </c>
      <c r="K1139" s="5">
        <f t="shared" si="9"/>
        <v>682.50000000000011</v>
      </c>
      <c r="L1139" s="6">
        <v>0.60000000000000009</v>
      </c>
    </row>
    <row r="1140" spans="1:12">
      <c r="A1140" s="1" t="s">
        <v>21</v>
      </c>
      <c r="B1140" s="1">
        <v>1197831</v>
      </c>
      <c r="C1140" s="2">
        <v>44470</v>
      </c>
      <c r="D1140" s="1" t="s">
        <v>22</v>
      </c>
      <c r="E1140" s="1" t="s">
        <v>54</v>
      </c>
      <c r="F1140" s="1" t="s">
        <v>55</v>
      </c>
      <c r="G1140" s="1" t="s">
        <v>19</v>
      </c>
      <c r="H1140" s="3">
        <v>0.30000000000000004</v>
      </c>
      <c r="I1140" s="4">
        <v>3000</v>
      </c>
      <c r="J1140" s="5">
        <f t="shared" si="8"/>
        <v>900.00000000000011</v>
      </c>
      <c r="K1140" s="5">
        <f t="shared" si="9"/>
        <v>405</v>
      </c>
      <c r="L1140" s="6">
        <v>0.44999999999999996</v>
      </c>
    </row>
    <row r="1141" spans="1:12">
      <c r="A1141" s="1" t="s">
        <v>21</v>
      </c>
      <c r="B1141" s="1">
        <v>1197831</v>
      </c>
      <c r="C1141" s="2">
        <v>44470</v>
      </c>
      <c r="D1141" s="1" t="s">
        <v>22</v>
      </c>
      <c r="E1141" s="1" t="s">
        <v>54</v>
      </c>
      <c r="F1141" s="1" t="s">
        <v>55</v>
      </c>
      <c r="G1141" s="1" t="s">
        <v>20</v>
      </c>
      <c r="H1141" s="3">
        <v>0.4</v>
      </c>
      <c r="I1141" s="4">
        <v>4750</v>
      </c>
      <c r="J1141" s="5">
        <f t="shared" si="8"/>
        <v>1900</v>
      </c>
      <c r="K1141" s="5">
        <f t="shared" si="9"/>
        <v>1235.0000000000002</v>
      </c>
      <c r="L1141" s="6">
        <v>0.65000000000000013</v>
      </c>
    </row>
    <row r="1142" spans="1:12">
      <c r="A1142" s="1" t="s">
        <v>21</v>
      </c>
      <c r="B1142" s="1">
        <v>1197831</v>
      </c>
      <c r="C1142" s="2">
        <v>44502</v>
      </c>
      <c r="D1142" s="1" t="s">
        <v>22</v>
      </c>
      <c r="E1142" s="1" t="s">
        <v>54</v>
      </c>
      <c r="F1142" s="1" t="s">
        <v>55</v>
      </c>
      <c r="G1142" s="1" t="s">
        <v>15</v>
      </c>
      <c r="H1142" s="3">
        <v>0.20000000000000004</v>
      </c>
      <c r="I1142" s="4">
        <v>6250</v>
      </c>
      <c r="J1142" s="5">
        <f t="shared" si="8"/>
        <v>1250.0000000000002</v>
      </c>
      <c r="K1142" s="5">
        <f t="shared" si="9"/>
        <v>625</v>
      </c>
      <c r="L1142" s="6">
        <v>0.49999999999999994</v>
      </c>
    </row>
    <row r="1143" spans="1:12">
      <c r="A1143" s="1" t="s">
        <v>21</v>
      </c>
      <c r="B1143" s="1">
        <v>1197831</v>
      </c>
      <c r="C1143" s="2">
        <v>44502</v>
      </c>
      <c r="D1143" s="1" t="s">
        <v>22</v>
      </c>
      <c r="E1143" s="1" t="s">
        <v>54</v>
      </c>
      <c r="F1143" s="1" t="s">
        <v>55</v>
      </c>
      <c r="G1143" s="1" t="s">
        <v>16</v>
      </c>
      <c r="H1143" s="3">
        <v>0.20000000000000004</v>
      </c>
      <c r="I1143" s="4">
        <v>6250</v>
      </c>
      <c r="J1143" s="5">
        <f t="shared" si="8"/>
        <v>1250.0000000000002</v>
      </c>
      <c r="K1143" s="5">
        <f t="shared" si="9"/>
        <v>625</v>
      </c>
      <c r="L1143" s="6">
        <v>0.49999999999999994</v>
      </c>
    </row>
    <row r="1144" spans="1:12">
      <c r="A1144" s="1" t="s">
        <v>21</v>
      </c>
      <c r="B1144" s="1">
        <v>1197831</v>
      </c>
      <c r="C1144" s="2">
        <v>44502</v>
      </c>
      <c r="D1144" s="1" t="s">
        <v>22</v>
      </c>
      <c r="E1144" s="1" t="s">
        <v>54</v>
      </c>
      <c r="F1144" s="1" t="s">
        <v>55</v>
      </c>
      <c r="G1144" s="1" t="s">
        <v>17</v>
      </c>
      <c r="H1144" s="3">
        <v>0.45000000000000007</v>
      </c>
      <c r="I1144" s="4">
        <v>5750</v>
      </c>
      <c r="J1144" s="5">
        <f t="shared" si="8"/>
        <v>2587.5000000000005</v>
      </c>
      <c r="K1144" s="5">
        <f t="shared" si="9"/>
        <v>1293.75</v>
      </c>
      <c r="L1144" s="6">
        <v>0.49999999999999994</v>
      </c>
    </row>
    <row r="1145" spans="1:12">
      <c r="A1145" s="1" t="s">
        <v>21</v>
      </c>
      <c r="B1145" s="1">
        <v>1197831</v>
      </c>
      <c r="C1145" s="2">
        <v>44502</v>
      </c>
      <c r="D1145" s="1" t="s">
        <v>22</v>
      </c>
      <c r="E1145" s="1" t="s">
        <v>54</v>
      </c>
      <c r="F1145" s="1" t="s">
        <v>55</v>
      </c>
      <c r="G1145" s="1" t="s">
        <v>18</v>
      </c>
      <c r="H1145" s="3">
        <v>0.45000000000000007</v>
      </c>
      <c r="I1145" s="4">
        <v>4500</v>
      </c>
      <c r="J1145" s="5">
        <f t="shared" si="8"/>
        <v>2025.0000000000002</v>
      </c>
      <c r="K1145" s="5">
        <f t="shared" si="9"/>
        <v>1215.0000000000002</v>
      </c>
      <c r="L1145" s="6">
        <v>0.60000000000000009</v>
      </c>
    </row>
    <row r="1146" spans="1:12">
      <c r="A1146" s="1" t="s">
        <v>21</v>
      </c>
      <c r="B1146" s="1">
        <v>1197831</v>
      </c>
      <c r="C1146" s="2">
        <v>44502</v>
      </c>
      <c r="D1146" s="1" t="s">
        <v>22</v>
      </c>
      <c r="E1146" s="1" t="s">
        <v>54</v>
      </c>
      <c r="F1146" s="1" t="s">
        <v>55</v>
      </c>
      <c r="G1146" s="1" t="s">
        <v>19</v>
      </c>
      <c r="H1146" s="3">
        <v>0.49999999999999994</v>
      </c>
      <c r="I1146" s="4">
        <v>4250</v>
      </c>
      <c r="J1146" s="5">
        <f t="shared" si="8"/>
        <v>2124.9999999999995</v>
      </c>
      <c r="K1146" s="5">
        <f t="shared" si="9"/>
        <v>956.24999999999966</v>
      </c>
      <c r="L1146" s="6">
        <v>0.44999999999999996</v>
      </c>
    </row>
    <row r="1147" spans="1:12">
      <c r="A1147" s="1" t="s">
        <v>21</v>
      </c>
      <c r="B1147" s="1">
        <v>1197831</v>
      </c>
      <c r="C1147" s="2">
        <v>44502</v>
      </c>
      <c r="D1147" s="1" t="s">
        <v>22</v>
      </c>
      <c r="E1147" s="1" t="s">
        <v>54</v>
      </c>
      <c r="F1147" s="1" t="s">
        <v>55</v>
      </c>
      <c r="G1147" s="1" t="s">
        <v>20</v>
      </c>
      <c r="H1147" s="3">
        <v>0.6</v>
      </c>
      <c r="I1147" s="4">
        <v>6250</v>
      </c>
      <c r="J1147" s="5">
        <f t="shared" si="8"/>
        <v>3750</v>
      </c>
      <c r="K1147" s="5">
        <f t="shared" si="9"/>
        <v>2437.5000000000005</v>
      </c>
      <c r="L1147" s="6">
        <v>0.65000000000000013</v>
      </c>
    </row>
    <row r="1148" spans="1:12">
      <c r="A1148" s="1" t="s">
        <v>21</v>
      </c>
      <c r="B1148" s="1">
        <v>1197831</v>
      </c>
      <c r="C1148" s="2">
        <v>44531</v>
      </c>
      <c r="D1148" s="1" t="s">
        <v>22</v>
      </c>
      <c r="E1148" s="1" t="s">
        <v>54</v>
      </c>
      <c r="F1148" s="1" t="s">
        <v>55</v>
      </c>
      <c r="G1148" s="1" t="s">
        <v>15</v>
      </c>
      <c r="H1148" s="3">
        <v>0.6</v>
      </c>
      <c r="I1148" s="4">
        <v>7750</v>
      </c>
      <c r="J1148" s="5">
        <f t="shared" si="8"/>
        <v>4650</v>
      </c>
      <c r="K1148" s="5">
        <f t="shared" si="9"/>
        <v>2324.9999999999995</v>
      </c>
      <c r="L1148" s="6">
        <v>0.49999999999999994</v>
      </c>
    </row>
    <row r="1149" spans="1:12">
      <c r="A1149" s="1" t="s">
        <v>21</v>
      </c>
      <c r="B1149" s="1">
        <v>1197831</v>
      </c>
      <c r="C1149" s="2">
        <v>44531</v>
      </c>
      <c r="D1149" s="1" t="s">
        <v>22</v>
      </c>
      <c r="E1149" s="1" t="s">
        <v>54</v>
      </c>
      <c r="F1149" s="1" t="s">
        <v>55</v>
      </c>
      <c r="G1149" s="1" t="s">
        <v>16</v>
      </c>
      <c r="H1149" s="3">
        <v>0.6</v>
      </c>
      <c r="I1149" s="4">
        <v>7750</v>
      </c>
      <c r="J1149" s="5">
        <f t="shared" si="8"/>
        <v>4650</v>
      </c>
      <c r="K1149" s="5">
        <f t="shared" si="9"/>
        <v>2324.9999999999995</v>
      </c>
      <c r="L1149" s="6">
        <v>0.49999999999999994</v>
      </c>
    </row>
    <row r="1150" spans="1:12">
      <c r="A1150" s="1" t="s">
        <v>21</v>
      </c>
      <c r="B1150" s="1">
        <v>1197831</v>
      </c>
      <c r="C1150" s="2">
        <v>44531</v>
      </c>
      <c r="D1150" s="1" t="s">
        <v>22</v>
      </c>
      <c r="E1150" s="1" t="s">
        <v>54</v>
      </c>
      <c r="F1150" s="1" t="s">
        <v>55</v>
      </c>
      <c r="G1150" s="1" t="s">
        <v>17</v>
      </c>
      <c r="H1150" s="3">
        <v>0.65</v>
      </c>
      <c r="I1150" s="4">
        <v>7000</v>
      </c>
      <c r="J1150" s="5">
        <f t="shared" si="8"/>
        <v>4550</v>
      </c>
      <c r="K1150" s="5">
        <f t="shared" si="9"/>
        <v>2274.9999999999995</v>
      </c>
      <c r="L1150" s="6">
        <v>0.49999999999999994</v>
      </c>
    </row>
    <row r="1151" spans="1:12">
      <c r="A1151" s="1" t="s">
        <v>21</v>
      </c>
      <c r="B1151" s="1">
        <v>1197831</v>
      </c>
      <c r="C1151" s="2">
        <v>44531</v>
      </c>
      <c r="D1151" s="1" t="s">
        <v>22</v>
      </c>
      <c r="E1151" s="1" t="s">
        <v>54</v>
      </c>
      <c r="F1151" s="1" t="s">
        <v>55</v>
      </c>
      <c r="G1151" s="1" t="s">
        <v>18</v>
      </c>
      <c r="H1151" s="3">
        <v>0.65</v>
      </c>
      <c r="I1151" s="4">
        <v>5500</v>
      </c>
      <c r="J1151" s="5">
        <f t="shared" si="8"/>
        <v>3575</v>
      </c>
      <c r="K1151" s="5">
        <f t="shared" si="9"/>
        <v>2145.0000000000005</v>
      </c>
      <c r="L1151" s="6">
        <v>0.60000000000000009</v>
      </c>
    </row>
    <row r="1152" spans="1:12">
      <c r="A1152" s="1" t="s">
        <v>21</v>
      </c>
      <c r="B1152" s="1">
        <v>1197831</v>
      </c>
      <c r="C1152" s="2">
        <v>44531</v>
      </c>
      <c r="D1152" s="1" t="s">
        <v>22</v>
      </c>
      <c r="E1152" s="1" t="s">
        <v>54</v>
      </c>
      <c r="F1152" s="1" t="s">
        <v>55</v>
      </c>
      <c r="G1152" s="1" t="s">
        <v>19</v>
      </c>
      <c r="H1152" s="3">
        <v>0.6</v>
      </c>
      <c r="I1152" s="4">
        <v>5000</v>
      </c>
      <c r="J1152" s="5">
        <f t="shared" si="8"/>
        <v>3000</v>
      </c>
      <c r="K1152" s="5">
        <f t="shared" si="9"/>
        <v>1349.9999999999998</v>
      </c>
      <c r="L1152" s="6">
        <v>0.44999999999999996</v>
      </c>
    </row>
    <row r="1153" spans="1:12">
      <c r="A1153" s="1" t="s">
        <v>21</v>
      </c>
      <c r="B1153" s="1">
        <v>1197831</v>
      </c>
      <c r="C1153" s="2">
        <v>44531</v>
      </c>
      <c r="D1153" s="1" t="s">
        <v>22</v>
      </c>
      <c r="E1153" s="1" t="s">
        <v>54</v>
      </c>
      <c r="F1153" s="1" t="s">
        <v>55</v>
      </c>
      <c r="G1153" s="1" t="s">
        <v>20</v>
      </c>
      <c r="H1153" s="3">
        <v>0.70000000000000007</v>
      </c>
      <c r="I1153" s="4">
        <v>7500</v>
      </c>
      <c r="J1153" s="5">
        <f t="shared" si="8"/>
        <v>5250.0000000000009</v>
      </c>
      <c r="K1153" s="5">
        <f t="shared" si="9"/>
        <v>3412.5000000000014</v>
      </c>
      <c r="L1153" s="6">
        <v>0.65000000000000013</v>
      </c>
    </row>
    <row r="1154" spans="1:12">
      <c r="A1154" s="1" t="s">
        <v>12</v>
      </c>
      <c r="B1154" s="1">
        <v>1185732</v>
      </c>
      <c r="C1154" s="2">
        <v>44217</v>
      </c>
      <c r="D1154" s="1" t="s">
        <v>13</v>
      </c>
      <c r="E1154" s="1" t="s">
        <v>56</v>
      </c>
      <c r="F1154" s="1" t="s">
        <v>57</v>
      </c>
      <c r="G1154" s="1" t="s">
        <v>15</v>
      </c>
      <c r="H1154" s="3">
        <v>0.4</v>
      </c>
      <c r="I1154" s="4">
        <v>4500</v>
      </c>
      <c r="J1154" s="5">
        <f t="shared" si="8"/>
        <v>1800</v>
      </c>
      <c r="K1154" s="5">
        <f t="shared" si="9"/>
        <v>630</v>
      </c>
      <c r="L1154" s="6">
        <v>0.35</v>
      </c>
    </row>
    <row r="1155" spans="1:12">
      <c r="A1155" s="1" t="s">
        <v>12</v>
      </c>
      <c r="B1155" s="1">
        <v>1185732</v>
      </c>
      <c r="C1155" s="2">
        <v>44217</v>
      </c>
      <c r="D1155" s="1" t="s">
        <v>13</v>
      </c>
      <c r="E1155" s="1" t="s">
        <v>56</v>
      </c>
      <c r="F1155" s="1" t="s">
        <v>57</v>
      </c>
      <c r="G1155" s="1" t="s">
        <v>16</v>
      </c>
      <c r="H1155" s="3">
        <v>0.4</v>
      </c>
      <c r="I1155" s="4">
        <v>2500</v>
      </c>
      <c r="J1155" s="5">
        <f t="shared" si="8"/>
        <v>1000</v>
      </c>
      <c r="K1155" s="5">
        <f t="shared" si="9"/>
        <v>350</v>
      </c>
      <c r="L1155" s="6">
        <v>0.35</v>
      </c>
    </row>
    <row r="1156" spans="1:12">
      <c r="A1156" s="1" t="s">
        <v>12</v>
      </c>
      <c r="B1156" s="1">
        <v>1185732</v>
      </c>
      <c r="C1156" s="2">
        <v>44217</v>
      </c>
      <c r="D1156" s="1" t="s">
        <v>13</v>
      </c>
      <c r="E1156" s="1" t="s">
        <v>56</v>
      </c>
      <c r="F1156" s="1" t="s">
        <v>57</v>
      </c>
      <c r="G1156" s="1" t="s">
        <v>17</v>
      </c>
      <c r="H1156" s="3">
        <v>0.30000000000000004</v>
      </c>
      <c r="I1156" s="4">
        <v>2500</v>
      </c>
      <c r="J1156" s="5">
        <f t="shared" si="8"/>
        <v>750.00000000000011</v>
      </c>
      <c r="K1156" s="5">
        <f t="shared" si="9"/>
        <v>300</v>
      </c>
      <c r="L1156" s="6">
        <v>0.39999999999999997</v>
      </c>
    </row>
    <row r="1157" spans="1:12">
      <c r="A1157" s="1" t="s">
        <v>12</v>
      </c>
      <c r="B1157" s="1">
        <v>1185732</v>
      </c>
      <c r="C1157" s="2">
        <v>44217</v>
      </c>
      <c r="D1157" s="1" t="s">
        <v>13</v>
      </c>
      <c r="E1157" s="1" t="s">
        <v>56</v>
      </c>
      <c r="F1157" s="1" t="s">
        <v>57</v>
      </c>
      <c r="G1157" s="1" t="s">
        <v>18</v>
      </c>
      <c r="H1157" s="3">
        <v>0.35</v>
      </c>
      <c r="I1157" s="4">
        <v>1000</v>
      </c>
      <c r="J1157" s="5">
        <f t="shared" si="8"/>
        <v>350</v>
      </c>
      <c r="K1157" s="5">
        <f t="shared" si="9"/>
        <v>105</v>
      </c>
      <c r="L1157" s="6">
        <v>0.3</v>
      </c>
    </row>
    <row r="1158" spans="1:12">
      <c r="A1158" s="1" t="s">
        <v>12</v>
      </c>
      <c r="B1158" s="1">
        <v>1185732</v>
      </c>
      <c r="C1158" s="2">
        <v>44217</v>
      </c>
      <c r="D1158" s="1" t="s">
        <v>13</v>
      </c>
      <c r="E1158" s="1" t="s">
        <v>56</v>
      </c>
      <c r="F1158" s="1" t="s">
        <v>57</v>
      </c>
      <c r="G1158" s="1" t="s">
        <v>19</v>
      </c>
      <c r="H1158" s="3">
        <v>0.5</v>
      </c>
      <c r="I1158" s="4">
        <v>1500</v>
      </c>
      <c r="J1158" s="5">
        <f t="shared" si="8"/>
        <v>750</v>
      </c>
      <c r="K1158" s="5">
        <f t="shared" si="9"/>
        <v>187.5</v>
      </c>
      <c r="L1158" s="6">
        <v>0.25</v>
      </c>
    </row>
    <row r="1159" spans="1:12">
      <c r="A1159" s="1" t="s">
        <v>12</v>
      </c>
      <c r="B1159" s="1">
        <v>1185732</v>
      </c>
      <c r="C1159" s="2">
        <v>44217</v>
      </c>
      <c r="D1159" s="1" t="s">
        <v>13</v>
      </c>
      <c r="E1159" s="1" t="s">
        <v>56</v>
      </c>
      <c r="F1159" s="1" t="s">
        <v>57</v>
      </c>
      <c r="G1159" s="1" t="s">
        <v>20</v>
      </c>
      <c r="H1159" s="3">
        <v>0.4</v>
      </c>
      <c r="I1159" s="4">
        <v>2500</v>
      </c>
      <c r="J1159" s="5">
        <f t="shared" si="8"/>
        <v>1000</v>
      </c>
      <c r="K1159" s="5">
        <f t="shared" si="9"/>
        <v>400</v>
      </c>
      <c r="L1159" s="6">
        <v>0.4</v>
      </c>
    </row>
    <row r="1160" spans="1:12">
      <c r="A1160" s="1" t="s">
        <v>12</v>
      </c>
      <c r="B1160" s="1">
        <v>1185732</v>
      </c>
      <c r="C1160" s="2">
        <v>44246</v>
      </c>
      <c r="D1160" s="1" t="s">
        <v>13</v>
      </c>
      <c r="E1160" s="1" t="s">
        <v>56</v>
      </c>
      <c r="F1160" s="1" t="s">
        <v>57</v>
      </c>
      <c r="G1160" s="1" t="s">
        <v>15</v>
      </c>
      <c r="H1160" s="3">
        <v>0.4</v>
      </c>
      <c r="I1160" s="4">
        <v>5000</v>
      </c>
      <c r="J1160" s="5">
        <f t="shared" si="8"/>
        <v>2000</v>
      </c>
      <c r="K1160" s="5">
        <f t="shared" si="9"/>
        <v>700</v>
      </c>
      <c r="L1160" s="6">
        <v>0.35</v>
      </c>
    </row>
    <row r="1161" spans="1:12">
      <c r="A1161" s="1" t="s">
        <v>12</v>
      </c>
      <c r="B1161" s="1">
        <v>1185732</v>
      </c>
      <c r="C1161" s="2">
        <v>44246</v>
      </c>
      <c r="D1161" s="1" t="s">
        <v>13</v>
      </c>
      <c r="E1161" s="1" t="s">
        <v>56</v>
      </c>
      <c r="F1161" s="1" t="s">
        <v>57</v>
      </c>
      <c r="G1161" s="1" t="s">
        <v>16</v>
      </c>
      <c r="H1161" s="3">
        <v>0.4</v>
      </c>
      <c r="I1161" s="4">
        <v>1500</v>
      </c>
      <c r="J1161" s="5">
        <f t="shared" si="8"/>
        <v>600</v>
      </c>
      <c r="K1161" s="5">
        <f t="shared" si="9"/>
        <v>210</v>
      </c>
      <c r="L1161" s="6">
        <v>0.35</v>
      </c>
    </row>
    <row r="1162" spans="1:12">
      <c r="A1162" s="1" t="s">
        <v>12</v>
      </c>
      <c r="B1162" s="1">
        <v>1185732</v>
      </c>
      <c r="C1162" s="2">
        <v>44246</v>
      </c>
      <c r="D1162" s="1" t="s">
        <v>13</v>
      </c>
      <c r="E1162" s="1" t="s">
        <v>56</v>
      </c>
      <c r="F1162" s="1" t="s">
        <v>57</v>
      </c>
      <c r="G1162" s="1" t="s">
        <v>17</v>
      </c>
      <c r="H1162" s="3">
        <v>0.30000000000000004</v>
      </c>
      <c r="I1162" s="4">
        <v>2000</v>
      </c>
      <c r="J1162" s="5">
        <f t="shared" si="8"/>
        <v>600.00000000000011</v>
      </c>
      <c r="K1162" s="5">
        <f t="shared" si="9"/>
        <v>240.00000000000003</v>
      </c>
      <c r="L1162" s="6">
        <v>0.39999999999999997</v>
      </c>
    </row>
    <row r="1163" spans="1:12">
      <c r="A1163" s="1" t="s">
        <v>12</v>
      </c>
      <c r="B1163" s="1">
        <v>1185732</v>
      </c>
      <c r="C1163" s="2">
        <v>44246</v>
      </c>
      <c r="D1163" s="1" t="s">
        <v>13</v>
      </c>
      <c r="E1163" s="1" t="s">
        <v>56</v>
      </c>
      <c r="F1163" s="1" t="s">
        <v>57</v>
      </c>
      <c r="G1163" s="1" t="s">
        <v>18</v>
      </c>
      <c r="H1163" s="3">
        <v>0.35</v>
      </c>
      <c r="I1163" s="4">
        <v>750</v>
      </c>
      <c r="J1163" s="5">
        <f t="shared" si="8"/>
        <v>262.5</v>
      </c>
      <c r="K1163" s="5">
        <f t="shared" si="9"/>
        <v>78.75</v>
      </c>
      <c r="L1163" s="6">
        <v>0.3</v>
      </c>
    </row>
    <row r="1164" spans="1:12">
      <c r="A1164" s="1" t="s">
        <v>12</v>
      </c>
      <c r="B1164" s="1">
        <v>1185732</v>
      </c>
      <c r="C1164" s="2">
        <v>44246</v>
      </c>
      <c r="D1164" s="1" t="s">
        <v>13</v>
      </c>
      <c r="E1164" s="1" t="s">
        <v>56</v>
      </c>
      <c r="F1164" s="1" t="s">
        <v>57</v>
      </c>
      <c r="G1164" s="1" t="s">
        <v>19</v>
      </c>
      <c r="H1164" s="3">
        <v>0.5</v>
      </c>
      <c r="I1164" s="4">
        <v>1500</v>
      </c>
      <c r="J1164" s="5">
        <f t="shared" si="8"/>
        <v>750</v>
      </c>
      <c r="K1164" s="5">
        <f t="shared" si="9"/>
        <v>187.5</v>
      </c>
      <c r="L1164" s="6">
        <v>0.25</v>
      </c>
    </row>
    <row r="1165" spans="1:12">
      <c r="A1165" s="1" t="s">
        <v>12</v>
      </c>
      <c r="B1165" s="1">
        <v>1185732</v>
      </c>
      <c r="C1165" s="2">
        <v>44246</v>
      </c>
      <c r="D1165" s="1" t="s">
        <v>13</v>
      </c>
      <c r="E1165" s="1" t="s">
        <v>56</v>
      </c>
      <c r="F1165" s="1" t="s">
        <v>57</v>
      </c>
      <c r="G1165" s="1" t="s">
        <v>20</v>
      </c>
      <c r="H1165" s="3">
        <v>0.4</v>
      </c>
      <c r="I1165" s="4">
        <v>2500</v>
      </c>
      <c r="J1165" s="5">
        <f t="shared" si="8"/>
        <v>1000</v>
      </c>
      <c r="K1165" s="5">
        <f t="shared" si="9"/>
        <v>400</v>
      </c>
      <c r="L1165" s="6">
        <v>0.4</v>
      </c>
    </row>
    <row r="1166" spans="1:12">
      <c r="A1166" s="1" t="s">
        <v>12</v>
      </c>
      <c r="B1166" s="1">
        <v>1185732</v>
      </c>
      <c r="C1166" s="2">
        <v>44272</v>
      </c>
      <c r="D1166" s="1" t="s">
        <v>13</v>
      </c>
      <c r="E1166" s="1" t="s">
        <v>56</v>
      </c>
      <c r="F1166" s="1" t="s">
        <v>57</v>
      </c>
      <c r="G1166" s="1" t="s">
        <v>15</v>
      </c>
      <c r="H1166" s="3">
        <v>0.4</v>
      </c>
      <c r="I1166" s="4">
        <v>4700</v>
      </c>
      <c r="J1166" s="5">
        <f t="shared" si="8"/>
        <v>1880</v>
      </c>
      <c r="K1166" s="5">
        <f t="shared" si="9"/>
        <v>658</v>
      </c>
      <c r="L1166" s="6">
        <v>0.35</v>
      </c>
    </row>
    <row r="1167" spans="1:12">
      <c r="A1167" s="1" t="s">
        <v>12</v>
      </c>
      <c r="B1167" s="1">
        <v>1185732</v>
      </c>
      <c r="C1167" s="2">
        <v>44272</v>
      </c>
      <c r="D1167" s="1" t="s">
        <v>13</v>
      </c>
      <c r="E1167" s="1" t="s">
        <v>56</v>
      </c>
      <c r="F1167" s="1" t="s">
        <v>57</v>
      </c>
      <c r="G1167" s="1" t="s">
        <v>16</v>
      </c>
      <c r="H1167" s="3">
        <v>0.4</v>
      </c>
      <c r="I1167" s="4">
        <v>1750</v>
      </c>
      <c r="J1167" s="5">
        <f t="shared" si="8"/>
        <v>700</v>
      </c>
      <c r="K1167" s="5">
        <f t="shared" si="9"/>
        <v>244.99999999999997</v>
      </c>
      <c r="L1167" s="6">
        <v>0.35</v>
      </c>
    </row>
    <row r="1168" spans="1:12">
      <c r="A1168" s="1" t="s">
        <v>12</v>
      </c>
      <c r="B1168" s="1">
        <v>1185732</v>
      </c>
      <c r="C1168" s="2">
        <v>44272</v>
      </c>
      <c r="D1168" s="1" t="s">
        <v>13</v>
      </c>
      <c r="E1168" s="1" t="s">
        <v>56</v>
      </c>
      <c r="F1168" s="1" t="s">
        <v>57</v>
      </c>
      <c r="G1168" s="1" t="s">
        <v>17</v>
      </c>
      <c r="H1168" s="3">
        <v>0.30000000000000004</v>
      </c>
      <c r="I1168" s="4">
        <v>2000</v>
      </c>
      <c r="J1168" s="5">
        <f t="shared" si="8"/>
        <v>600.00000000000011</v>
      </c>
      <c r="K1168" s="5">
        <f t="shared" si="9"/>
        <v>240.00000000000003</v>
      </c>
      <c r="L1168" s="6">
        <v>0.39999999999999997</v>
      </c>
    </row>
    <row r="1169" spans="1:12">
      <c r="A1169" s="1" t="s">
        <v>12</v>
      </c>
      <c r="B1169" s="1">
        <v>1185732</v>
      </c>
      <c r="C1169" s="2">
        <v>44272</v>
      </c>
      <c r="D1169" s="1" t="s">
        <v>13</v>
      </c>
      <c r="E1169" s="1" t="s">
        <v>56</v>
      </c>
      <c r="F1169" s="1" t="s">
        <v>57</v>
      </c>
      <c r="G1169" s="1" t="s">
        <v>18</v>
      </c>
      <c r="H1169" s="3">
        <v>0.35</v>
      </c>
      <c r="I1169" s="4">
        <v>500</v>
      </c>
      <c r="J1169" s="5">
        <f t="shared" si="8"/>
        <v>175</v>
      </c>
      <c r="K1169" s="5">
        <f t="shared" si="9"/>
        <v>52.5</v>
      </c>
      <c r="L1169" s="6">
        <v>0.3</v>
      </c>
    </row>
    <row r="1170" spans="1:12">
      <c r="A1170" s="1" t="s">
        <v>12</v>
      </c>
      <c r="B1170" s="1">
        <v>1185732</v>
      </c>
      <c r="C1170" s="2">
        <v>44272</v>
      </c>
      <c r="D1170" s="1" t="s">
        <v>13</v>
      </c>
      <c r="E1170" s="1" t="s">
        <v>56</v>
      </c>
      <c r="F1170" s="1" t="s">
        <v>57</v>
      </c>
      <c r="G1170" s="1" t="s">
        <v>19</v>
      </c>
      <c r="H1170" s="3">
        <v>0.5</v>
      </c>
      <c r="I1170" s="4">
        <v>1000</v>
      </c>
      <c r="J1170" s="5">
        <f t="shared" si="8"/>
        <v>500</v>
      </c>
      <c r="K1170" s="5">
        <f t="shared" si="9"/>
        <v>125</v>
      </c>
      <c r="L1170" s="6">
        <v>0.25</v>
      </c>
    </row>
    <row r="1171" spans="1:12">
      <c r="A1171" s="1" t="s">
        <v>12</v>
      </c>
      <c r="B1171" s="1">
        <v>1185732</v>
      </c>
      <c r="C1171" s="2">
        <v>44272</v>
      </c>
      <c r="D1171" s="1" t="s">
        <v>13</v>
      </c>
      <c r="E1171" s="1" t="s">
        <v>56</v>
      </c>
      <c r="F1171" s="1" t="s">
        <v>57</v>
      </c>
      <c r="G1171" s="1" t="s">
        <v>20</v>
      </c>
      <c r="H1171" s="3">
        <v>0.4</v>
      </c>
      <c r="I1171" s="4">
        <v>2000</v>
      </c>
      <c r="J1171" s="5">
        <f t="shared" si="8"/>
        <v>800</v>
      </c>
      <c r="K1171" s="5">
        <f t="shared" si="9"/>
        <v>320</v>
      </c>
      <c r="L1171" s="6">
        <v>0.4</v>
      </c>
    </row>
    <row r="1172" spans="1:12">
      <c r="A1172" s="1" t="s">
        <v>12</v>
      </c>
      <c r="B1172" s="1">
        <v>1185732</v>
      </c>
      <c r="C1172" s="2">
        <v>44304</v>
      </c>
      <c r="D1172" s="1" t="s">
        <v>13</v>
      </c>
      <c r="E1172" s="1" t="s">
        <v>56</v>
      </c>
      <c r="F1172" s="1" t="s">
        <v>57</v>
      </c>
      <c r="G1172" s="1" t="s">
        <v>15</v>
      </c>
      <c r="H1172" s="3">
        <v>0.4</v>
      </c>
      <c r="I1172" s="4">
        <v>4500</v>
      </c>
      <c r="J1172" s="5">
        <f t="shared" si="8"/>
        <v>1800</v>
      </c>
      <c r="K1172" s="5">
        <f t="shared" si="9"/>
        <v>630</v>
      </c>
      <c r="L1172" s="6">
        <v>0.35</v>
      </c>
    </row>
    <row r="1173" spans="1:12">
      <c r="A1173" s="1" t="s">
        <v>12</v>
      </c>
      <c r="B1173" s="1">
        <v>1185732</v>
      </c>
      <c r="C1173" s="2">
        <v>44304</v>
      </c>
      <c r="D1173" s="1" t="s">
        <v>13</v>
      </c>
      <c r="E1173" s="1" t="s">
        <v>56</v>
      </c>
      <c r="F1173" s="1" t="s">
        <v>57</v>
      </c>
      <c r="G1173" s="1" t="s">
        <v>16</v>
      </c>
      <c r="H1173" s="3">
        <v>0.4</v>
      </c>
      <c r="I1173" s="4">
        <v>1500</v>
      </c>
      <c r="J1173" s="5">
        <f t="shared" si="8"/>
        <v>600</v>
      </c>
      <c r="K1173" s="5">
        <f t="shared" si="9"/>
        <v>210</v>
      </c>
      <c r="L1173" s="6">
        <v>0.35</v>
      </c>
    </row>
    <row r="1174" spans="1:12">
      <c r="A1174" s="1" t="s">
        <v>12</v>
      </c>
      <c r="B1174" s="1">
        <v>1185732</v>
      </c>
      <c r="C1174" s="2">
        <v>44304</v>
      </c>
      <c r="D1174" s="1" t="s">
        <v>13</v>
      </c>
      <c r="E1174" s="1" t="s">
        <v>56</v>
      </c>
      <c r="F1174" s="1" t="s">
        <v>57</v>
      </c>
      <c r="G1174" s="1" t="s">
        <v>17</v>
      </c>
      <c r="H1174" s="3">
        <v>0.30000000000000004</v>
      </c>
      <c r="I1174" s="4">
        <v>1500</v>
      </c>
      <c r="J1174" s="5">
        <f t="shared" si="8"/>
        <v>450.00000000000006</v>
      </c>
      <c r="K1174" s="5">
        <f t="shared" si="9"/>
        <v>180</v>
      </c>
      <c r="L1174" s="6">
        <v>0.39999999999999997</v>
      </c>
    </row>
    <row r="1175" spans="1:12">
      <c r="A1175" s="1" t="s">
        <v>12</v>
      </c>
      <c r="B1175" s="1">
        <v>1185732</v>
      </c>
      <c r="C1175" s="2">
        <v>44304</v>
      </c>
      <c r="D1175" s="1" t="s">
        <v>13</v>
      </c>
      <c r="E1175" s="1" t="s">
        <v>56</v>
      </c>
      <c r="F1175" s="1" t="s">
        <v>57</v>
      </c>
      <c r="G1175" s="1" t="s">
        <v>18</v>
      </c>
      <c r="H1175" s="3">
        <v>0.35</v>
      </c>
      <c r="I1175" s="4">
        <v>750</v>
      </c>
      <c r="J1175" s="5">
        <f t="shared" si="8"/>
        <v>262.5</v>
      </c>
      <c r="K1175" s="5">
        <f t="shared" si="9"/>
        <v>78.75</v>
      </c>
      <c r="L1175" s="6">
        <v>0.3</v>
      </c>
    </row>
    <row r="1176" spans="1:12">
      <c r="A1176" s="1" t="s">
        <v>12</v>
      </c>
      <c r="B1176" s="1">
        <v>1185732</v>
      </c>
      <c r="C1176" s="2">
        <v>44304</v>
      </c>
      <c r="D1176" s="1" t="s">
        <v>13</v>
      </c>
      <c r="E1176" s="1" t="s">
        <v>56</v>
      </c>
      <c r="F1176" s="1" t="s">
        <v>57</v>
      </c>
      <c r="G1176" s="1" t="s">
        <v>19</v>
      </c>
      <c r="H1176" s="3">
        <v>0.5</v>
      </c>
      <c r="I1176" s="4">
        <v>750</v>
      </c>
      <c r="J1176" s="5">
        <f t="shared" si="8"/>
        <v>375</v>
      </c>
      <c r="K1176" s="5">
        <f t="shared" si="9"/>
        <v>93.75</v>
      </c>
      <c r="L1176" s="6">
        <v>0.25</v>
      </c>
    </row>
    <row r="1177" spans="1:12">
      <c r="A1177" s="1" t="s">
        <v>12</v>
      </c>
      <c r="B1177" s="1">
        <v>1185732</v>
      </c>
      <c r="C1177" s="2">
        <v>44304</v>
      </c>
      <c r="D1177" s="1" t="s">
        <v>13</v>
      </c>
      <c r="E1177" s="1" t="s">
        <v>56</v>
      </c>
      <c r="F1177" s="1" t="s">
        <v>57</v>
      </c>
      <c r="G1177" s="1" t="s">
        <v>20</v>
      </c>
      <c r="H1177" s="3">
        <v>0.4</v>
      </c>
      <c r="I1177" s="4">
        <v>2250</v>
      </c>
      <c r="J1177" s="5">
        <f t="shared" si="8"/>
        <v>900</v>
      </c>
      <c r="K1177" s="5">
        <f t="shared" si="9"/>
        <v>360</v>
      </c>
      <c r="L1177" s="6">
        <v>0.4</v>
      </c>
    </row>
    <row r="1178" spans="1:12">
      <c r="A1178" s="1" t="s">
        <v>12</v>
      </c>
      <c r="B1178" s="1">
        <v>1185732</v>
      </c>
      <c r="C1178" s="2">
        <v>44333</v>
      </c>
      <c r="D1178" s="1" t="s">
        <v>13</v>
      </c>
      <c r="E1178" s="1" t="s">
        <v>56</v>
      </c>
      <c r="F1178" s="1" t="s">
        <v>57</v>
      </c>
      <c r="G1178" s="1" t="s">
        <v>15</v>
      </c>
      <c r="H1178" s="3">
        <v>0.54999999999999993</v>
      </c>
      <c r="I1178" s="4">
        <v>4950</v>
      </c>
      <c r="J1178" s="5">
        <f t="shared" si="8"/>
        <v>2722.4999999999995</v>
      </c>
      <c r="K1178" s="5">
        <f t="shared" si="9"/>
        <v>952.87499999999977</v>
      </c>
      <c r="L1178" s="6">
        <v>0.35</v>
      </c>
    </row>
    <row r="1179" spans="1:12">
      <c r="A1179" s="1" t="s">
        <v>12</v>
      </c>
      <c r="B1179" s="1">
        <v>1185732</v>
      </c>
      <c r="C1179" s="2">
        <v>44333</v>
      </c>
      <c r="D1179" s="1" t="s">
        <v>13</v>
      </c>
      <c r="E1179" s="1" t="s">
        <v>56</v>
      </c>
      <c r="F1179" s="1" t="s">
        <v>57</v>
      </c>
      <c r="G1179" s="1" t="s">
        <v>16</v>
      </c>
      <c r="H1179" s="3">
        <v>0.5</v>
      </c>
      <c r="I1179" s="4">
        <v>2000</v>
      </c>
      <c r="J1179" s="5">
        <f t="shared" si="8"/>
        <v>1000</v>
      </c>
      <c r="K1179" s="5">
        <f t="shared" si="9"/>
        <v>350</v>
      </c>
      <c r="L1179" s="6">
        <v>0.35</v>
      </c>
    </row>
    <row r="1180" spans="1:12">
      <c r="A1180" s="1" t="s">
        <v>12</v>
      </c>
      <c r="B1180" s="1">
        <v>1185732</v>
      </c>
      <c r="C1180" s="2">
        <v>44333</v>
      </c>
      <c r="D1180" s="1" t="s">
        <v>13</v>
      </c>
      <c r="E1180" s="1" t="s">
        <v>56</v>
      </c>
      <c r="F1180" s="1" t="s">
        <v>57</v>
      </c>
      <c r="G1180" s="1" t="s">
        <v>17</v>
      </c>
      <c r="H1180" s="3">
        <v>0.45</v>
      </c>
      <c r="I1180" s="4">
        <v>1750</v>
      </c>
      <c r="J1180" s="5">
        <f t="shared" si="8"/>
        <v>787.5</v>
      </c>
      <c r="K1180" s="5">
        <f t="shared" si="9"/>
        <v>315</v>
      </c>
      <c r="L1180" s="6">
        <v>0.39999999999999997</v>
      </c>
    </row>
    <row r="1181" spans="1:12">
      <c r="A1181" s="1" t="s">
        <v>12</v>
      </c>
      <c r="B1181" s="1">
        <v>1185732</v>
      </c>
      <c r="C1181" s="2">
        <v>44333</v>
      </c>
      <c r="D1181" s="1" t="s">
        <v>13</v>
      </c>
      <c r="E1181" s="1" t="s">
        <v>56</v>
      </c>
      <c r="F1181" s="1" t="s">
        <v>57</v>
      </c>
      <c r="G1181" s="1" t="s">
        <v>18</v>
      </c>
      <c r="H1181" s="3">
        <v>0.45</v>
      </c>
      <c r="I1181" s="4">
        <v>1250</v>
      </c>
      <c r="J1181" s="5">
        <f t="shared" si="8"/>
        <v>562.5</v>
      </c>
      <c r="K1181" s="5">
        <f t="shared" si="9"/>
        <v>168.75</v>
      </c>
      <c r="L1181" s="6">
        <v>0.3</v>
      </c>
    </row>
    <row r="1182" spans="1:12">
      <c r="A1182" s="1" t="s">
        <v>12</v>
      </c>
      <c r="B1182" s="1">
        <v>1185732</v>
      </c>
      <c r="C1182" s="2">
        <v>44333</v>
      </c>
      <c r="D1182" s="1" t="s">
        <v>13</v>
      </c>
      <c r="E1182" s="1" t="s">
        <v>56</v>
      </c>
      <c r="F1182" s="1" t="s">
        <v>57</v>
      </c>
      <c r="G1182" s="1" t="s">
        <v>19</v>
      </c>
      <c r="H1182" s="3">
        <v>0.54999999999999993</v>
      </c>
      <c r="I1182" s="4">
        <v>1500</v>
      </c>
      <c r="J1182" s="5">
        <f t="shared" si="8"/>
        <v>824.99999999999989</v>
      </c>
      <c r="K1182" s="5">
        <f t="shared" si="9"/>
        <v>206.24999999999997</v>
      </c>
      <c r="L1182" s="6">
        <v>0.25</v>
      </c>
    </row>
    <row r="1183" spans="1:12">
      <c r="A1183" s="1" t="s">
        <v>12</v>
      </c>
      <c r="B1183" s="1">
        <v>1185732</v>
      </c>
      <c r="C1183" s="2">
        <v>44333</v>
      </c>
      <c r="D1183" s="1" t="s">
        <v>13</v>
      </c>
      <c r="E1183" s="1" t="s">
        <v>56</v>
      </c>
      <c r="F1183" s="1" t="s">
        <v>57</v>
      </c>
      <c r="G1183" s="1" t="s">
        <v>20</v>
      </c>
      <c r="H1183" s="3">
        <v>0.6</v>
      </c>
      <c r="I1183" s="4">
        <v>2750</v>
      </c>
      <c r="J1183" s="5">
        <f t="shared" si="8"/>
        <v>1650</v>
      </c>
      <c r="K1183" s="5">
        <f t="shared" si="9"/>
        <v>660</v>
      </c>
      <c r="L1183" s="6">
        <v>0.4</v>
      </c>
    </row>
    <row r="1184" spans="1:12">
      <c r="A1184" s="1" t="s">
        <v>12</v>
      </c>
      <c r="B1184" s="1">
        <v>1185732</v>
      </c>
      <c r="C1184" s="2">
        <v>44366</v>
      </c>
      <c r="D1184" s="1" t="s">
        <v>13</v>
      </c>
      <c r="E1184" s="1" t="s">
        <v>56</v>
      </c>
      <c r="F1184" s="1" t="s">
        <v>57</v>
      </c>
      <c r="G1184" s="1" t="s">
        <v>15</v>
      </c>
      <c r="H1184" s="3">
        <v>0.54999999999999993</v>
      </c>
      <c r="I1184" s="4">
        <v>5250</v>
      </c>
      <c r="J1184" s="5">
        <f t="shared" si="8"/>
        <v>2887.4999999999995</v>
      </c>
      <c r="K1184" s="5">
        <f t="shared" si="9"/>
        <v>1010.6249999999998</v>
      </c>
      <c r="L1184" s="6">
        <v>0.35</v>
      </c>
    </row>
    <row r="1185" spans="1:12">
      <c r="A1185" s="1" t="s">
        <v>12</v>
      </c>
      <c r="B1185" s="1">
        <v>1185732</v>
      </c>
      <c r="C1185" s="2">
        <v>44366</v>
      </c>
      <c r="D1185" s="1" t="s">
        <v>13</v>
      </c>
      <c r="E1185" s="1" t="s">
        <v>56</v>
      </c>
      <c r="F1185" s="1" t="s">
        <v>57</v>
      </c>
      <c r="G1185" s="1" t="s">
        <v>16</v>
      </c>
      <c r="H1185" s="3">
        <v>0.5</v>
      </c>
      <c r="I1185" s="4">
        <v>2750</v>
      </c>
      <c r="J1185" s="5">
        <f t="shared" si="8"/>
        <v>1375</v>
      </c>
      <c r="K1185" s="5">
        <f t="shared" si="9"/>
        <v>481.24999999999994</v>
      </c>
      <c r="L1185" s="6">
        <v>0.35</v>
      </c>
    </row>
    <row r="1186" spans="1:12">
      <c r="A1186" s="1" t="s">
        <v>12</v>
      </c>
      <c r="B1186" s="1">
        <v>1185732</v>
      </c>
      <c r="C1186" s="2">
        <v>44366</v>
      </c>
      <c r="D1186" s="1" t="s">
        <v>13</v>
      </c>
      <c r="E1186" s="1" t="s">
        <v>56</v>
      </c>
      <c r="F1186" s="1" t="s">
        <v>57</v>
      </c>
      <c r="G1186" s="1" t="s">
        <v>17</v>
      </c>
      <c r="H1186" s="3">
        <v>0.45</v>
      </c>
      <c r="I1186" s="4">
        <v>2000</v>
      </c>
      <c r="J1186" s="5">
        <f t="shared" si="8"/>
        <v>900</v>
      </c>
      <c r="K1186" s="5">
        <f t="shared" si="9"/>
        <v>359.99999999999994</v>
      </c>
      <c r="L1186" s="6">
        <v>0.39999999999999997</v>
      </c>
    </row>
    <row r="1187" spans="1:12">
      <c r="A1187" s="1" t="s">
        <v>12</v>
      </c>
      <c r="B1187" s="1">
        <v>1185732</v>
      </c>
      <c r="C1187" s="2">
        <v>44366</v>
      </c>
      <c r="D1187" s="1" t="s">
        <v>13</v>
      </c>
      <c r="E1187" s="1" t="s">
        <v>56</v>
      </c>
      <c r="F1187" s="1" t="s">
        <v>57</v>
      </c>
      <c r="G1187" s="1" t="s">
        <v>18</v>
      </c>
      <c r="H1187" s="3">
        <v>0.45</v>
      </c>
      <c r="I1187" s="4">
        <v>1750</v>
      </c>
      <c r="J1187" s="5">
        <f t="shared" si="8"/>
        <v>787.5</v>
      </c>
      <c r="K1187" s="5">
        <f t="shared" si="9"/>
        <v>236.25</v>
      </c>
      <c r="L1187" s="6">
        <v>0.3</v>
      </c>
    </row>
    <row r="1188" spans="1:12">
      <c r="A1188" s="1" t="s">
        <v>12</v>
      </c>
      <c r="B1188" s="1">
        <v>1185732</v>
      </c>
      <c r="C1188" s="2">
        <v>44366</v>
      </c>
      <c r="D1188" s="1" t="s">
        <v>13</v>
      </c>
      <c r="E1188" s="1" t="s">
        <v>56</v>
      </c>
      <c r="F1188" s="1" t="s">
        <v>57</v>
      </c>
      <c r="G1188" s="1" t="s">
        <v>19</v>
      </c>
      <c r="H1188" s="3">
        <v>0.54999999999999993</v>
      </c>
      <c r="I1188" s="4">
        <v>1750</v>
      </c>
      <c r="J1188" s="5">
        <f t="shared" si="8"/>
        <v>962.49999999999989</v>
      </c>
      <c r="K1188" s="5">
        <f t="shared" si="9"/>
        <v>240.62499999999997</v>
      </c>
      <c r="L1188" s="6">
        <v>0.25</v>
      </c>
    </row>
    <row r="1189" spans="1:12">
      <c r="A1189" s="1" t="s">
        <v>12</v>
      </c>
      <c r="B1189" s="1">
        <v>1185732</v>
      </c>
      <c r="C1189" s="2">
        <v>44366</v>
      </c>
      <c r="D1189" s="1" t="s">
        <v>13</v>
      </c>
      <c r="E1189" s="1" t="s">
        <v>56</v>
      </c>
      <c r="F1189" s="1" t="s">
        <v>57</v>
      </c>
      <c r="G1189" s="1" t="s">
        <v>20</v>
      </c>
      <c r="H1189" s="3">
        <v>0.6</v>
      </c>
      <c r="I1189" s="4">
        <v>3250</v>
      </c>
      <c r="J1189" s="5">
        <f t="shared" si="8"/>
        <v>1950</v>
      </c>
      <c r="K1189" s="5">
        <f t="shared" si="9"/>
        <v>780</v>
      </c>
      <c r="L1189" s="6">
        <v>0.4</v>
      </c>
    </row>
    <row r="1190" spans="1:12">
      <c r="A1190" s="1" t="s">
        <v>12</v>
      </c>
      <c r="B1190" s="1">
        <v>1185732</v>
      </c>
      <c r="C1190" s="2">
        <v>44394</v>
      </c>
      <c r="D1190" s="1" t="s">
        <v>13</v>
      </c>
      <c r="E1190" s="1" t="s">
        <v>56</v>
      </c>
      <c r="F1190" s="1" t="s">
        <v>57</v>
      </c>
      <c r="G1190" s="1" t="s">
        <v>15</v>
      </c>
      <c r="H1190" s="3">
        <v>0.54999999999999993</v>
      </c>
      <c r="I1190" s="4">
        <v>5500</v>
      </c>
      <c r="J1190" s="5">
        <f t="shared" si="8"/>
        <v>3024.9999999999995</v>
      </c>
      <c r="K1190" s="5">
        <f t="shared" si="9"/>
        <v>1058.7499999999998</v>
      </c>
      <c r="L1190" s="6">
        <v>0.35</v>
      </c>
    </row>
    <row r="1191" spans="1:12">
      <c r="A1191" s="1" t="s">
        <v>12</v>
      </c>
      <c r="B1191" s="1">
        <v>1185732</v>
      </c>
      <c r="C1191" s="2">
        <v>44394</v>
      </c>
      <c r="D1191" s="1" t="s">
        <v>13</v>
      </c>
      <c r="E1191" s="1" t="s">
        <v>56</v>
      </c>
      <c r="F1191" s="1" t="s">
        <v>57</v>
      </c>
      <c r="G1191" s="1" t="s">
        <v>16</v>
      </c>
      <c r="H1191" s="3">
        <v>0.5</v>
      </c>
      <c r="I1191" s="4">
        <v>3000</v>
      </c>
      <c r="J1191" s="5">
        <f t="shared" si="8"/>
        <v>1500</v>
      </c>
      <c r="K1191" s="5">
        <f t="shared" si="9"/>
        <v>525</v>
      </c>
      <c r="L1191" s="6">
        <v>0.35</v>
      </c>
    </row>
    <row r="1192" spans="1:12">
      <c r="A1192" s="1" t="s">
        <v>12</v>
      </c>
      <c r="B1192" s="1">
        <v>1185732</v>
      </c>
      <c r="C1192" s="2">
        <v>44394</v>
      </c>
      <c r="D1192" s="1" t="s">
        <v>13</v>
      </c>
      <c r="E1192" s="1" t="s">
        <v>56</v>
      </c>
      <c r="F1192" s="1" t="s">
        <v>57</v>
      </c>
      <c r="G1192" s="1" t="s">
        <v>17</v>
      </c>
      <c r="H1192" s="3">
        <v>0.45</v>
      </c>
      <c r="I1192" s="4">
        <v>2250</v>
      </c>
      <c r="J1192" s="5">
        <f t="shared" si="8"/>
        <v>1012.5</v>
      </c>
      <c r="K1192" s="5">
        <f t="shared" si="9"/>
        <v>404.99999999999994</v>
      </c>
      <c r="L1192" s="6">
        <v>0.39999999999999997</v>
      </c>
    </row>
    <row r="1193" spans="1:12">
      <c r="A1193" s="1" t="s">
        <v>12</v>
      </c>
      <c r="B1193" s="1">
        <v>1185732</v>
      </c>
      <c r="C1193" s="2">
        <v>44394</v>
      </c>
      <c r="D1193" s="1" t="s">
        <v>13</v>
      </c>
      <c r="E1193" s="1" t="s">
        <v>56</v>
      </c>
      <c r="F1193" s="1" t="s">
        <v>57</v>
      </c>
      <c r="G1193" s="1" t="s">
        <v>18</v>
      </c>
      <c r="H1193" s="3">
        <v>0.45</v>
      </c>
      <c r="I1193" s="4">
        <v>1750</v>
      </c>
      <c r="J1193" s="5">
        <f t="shared" si="8"/>
        <v>787.5</v>
      </c>
      <c r="K1193" s="5">
        <f t="shared" si="9"/>
        <v>236.25</v>
      </c>
      <c r="L1193" s="6">
        <v>0.3</v>
      </c>
    </row>
    <row r="1194" spans="1:12">
      <c r="A1194" s="1" t="s">
        <v>12</v>
      </c>
      <c r="B1194" s="1">
        <v>1185732</v>
      </c>
      <c r="C1194" s="2">
        <v>44394</v>
      </c>
      <c r="D1194" s="1" t="s">
        <v>13</v>
      </c>
      <c r="E1194" s="1" t="s">
        <v>56</v>
      </c>
      <c r="F1194" s="1" t="s">
        <v>57</v>
      </c>
      <c r="G1194" s="1" t="s">
        <v>19</v>
      </c>
      <c r="H1194" s="3">
        <v>0.54999999999999993</v>
      </c>
      <c r="I1194" s="4">
        <v>2000</v>
      </c>
      <c r="J1194" s="5">
        <f t="shared" si="8"/>
        <v>1099.9999999999998</v>
      </c>
      <c r="K1194" s="5">
        <f t="shared" si="9"/>
        <v>274.99999999999994</v>
      </c>
      <c r="L1194" s="6">
        <v>0.25</v>
      </c>
    </row>
    <row r="1195" spans="1:12">
      <c r="A1195" s="1" t="s">
        <v>12</v>
      </c>
      <c r="B1195" s="1">
        <v>1185732</v>
      </c>
      <c r="C1195" s="2">
        <v>44394</v>
      </c>
      <c r="D1195" s="1" t="s">
        <v>13</v>
      </c>
      <c r="E1195" s="1" t="s">
        <v>56</v>
      </c>
      <c r="F1195" s="1" t="s">
        <v>57</v>
      </c>
      <c r="G1195" s="1" t="s">
        <v>20</v>
      </c>
      <c r="H1195" s="3">
        <v>0.6</v>
      </c>
      <c r="I1195" s="4">
        <v>3750</v>
      </c>
      <c r="J1195" s="5">
        <f t="shared" si="8"/>
        <v>2250</v>
      </c>
      <c r="K1195" s="5">
        <f t="shared" si="9"/>
        <v>900</v>
      </c>
      <c r="L1195" s="6">
        <v>0.4</v>
      </c>
    </row>
    <row r="1196" spans="1:12">
      <c r="A1196" s="1" t="s">
        <v>12</v>
      </c>
      <c r="B1196" s="1">
        <v>1185732</v>
      </c>
      <c r="C1196" s="2">
        <v>44426</v>
      </c>
      <c r="D1196" s="1" t="s">
        <v>13</v>
      </c>
      <c r="E1196" s="1" t="s">
        <v>56</v>
      </c>
      <c r="F1196" s="1" t="s">
        <v>57</v>
      </c>
      <c r="G1196" s="1" t="s">
        <v>15</v>
      </c>
      <c r="H1196" s="3">
        <v>0.54999999999999993</v>
      </c>
      <c r="I1196" s="4">
        <v>5250</v>
      </c>
      <c r="J1196" s="5">
        <f t="shared" si="8"/>
        <v>2887.4999999999995</v>
      </c>
      <c r="K1196" s="5">
        <f t="shared" si="9"/>
        <v>1010.6249999999998</v>
      </c>
      <c r="L1196" s="6">
        <v>0.35</v>
      </c>
    </row>
    <row r="1197" spans="1:12">
      <c r="A1197" s="1" t="s">
        <v>12</v>
      </c>
      <c r="B1197" s="1">
        <v>1185732</v>
      </c>
      <c r="C1197" s="2">
        <v>44426</v>
      </c>
      <c r="D1197" s="1" t="s">
        <v>13</v>
      </c>
      <c r="E1197" s="1" t="s">
        <v>56</v>
      </c>
      <c r="F1197" s="1" t="s">
        <v>57</v>
      </c>
      <c r="G1197" s="1" t="s">
        <v>16</v>
      </c>
      <c r="H1197" s="3">
        <v>0.5</v>
      </c>
      <c r="I1197" s="4">
        <v>3000</v>
      </c>
      <c r="J1197" s="5">
        <f t="shared" si="8"/>
        <v>1500</v>
      </c>
      <c r="K1197" s="5">
        <f t="shared" si="9"/>
        <v>525</v>
      </c>
      <c r="L1197" s="6">
        <v>0.35</v>
      </c>
    </row>
    <row r="1198" spans="1:12">
      <c r="A1198" s="1" t="s">
        <v>12</v>
      </c>
      <c r="B1198" s="1">
        <v>1185732</v>
      </c>
      <c r="C1198" s="2">
        <v>44426</v>
      </c>
      <c r="D1198" s="1" t="s">
        <v>13</v>
      </c>
      <c r="E1198" s="1" t="s">
        <v>56</v>
      </c>
      <c r="F1198" s="1" t="s">
        <v>57</v>
      </c>
      <c r="G1198" s="1" t="s">
        <v>17</v>
      </c>
      <c r="H1198" s="3">
        <v>0.45</v>
      </c>
      <c r="I1198" s="4">
        <v>2250</v>
      </c>
      <c r="J1198" s="5">
        <f t="shared" si="8"/>
        <v>1012.5</v>
      </c>
      <c r="K1198" s="5">
        <f t="shared" si="9"/>
        <v>404.99999999999994</v>
      </c>
      <c r="L1198" s="6">
        <v>0.39999999999999997</v>
      </c>
    </row>
    <row r="1199" spans="1:12">
      <c r="A1199" s="1" t="s">
        <v>12</v>
      </c>
      <c r="B1199" s="1">
        <v>1185732</v>
      </c>
      <c r="C1199" s="2">
        <v>44426</v>
      </c>
      <c r="D1199" s="1" t="s">
        <v>13</v>
      </c>
      <c r="E1199" s="1" t="s">
        <v>56</v>
      </c>
      <c r="F1199" s="1" t="s">
        <v>57</v>
      </c>
      <c r="G1199" s="1" t="s">
        <v>18</v>
      </c>
      <c r="H1199" s="3">
        <v>0.45</v>
      </c>
      <c r="I1199" s="4">
        <v>1750</v>
      </c>
      <c r="J1199" s="5">
        <f t="shared" si="8"/>
        <v>787.5</v>
      </c>
      <c r="K1199" s="5">
        <f t="shared" si="9"/>
        <v>236.25</v>
      </c>
      <c r="L1199" s="6">
        <v>0.3</v>
      </c>
    </row>
    <row r="1200" spans="1:12">
      <c r="A1200" s="1" t="s">
        <v>12</v>
      </c>
      <c r="B1200" s="1">
        <v>1185732</v>
      </c>
      <c r="C1200" s="2">
        <v>44426</v>
      </c>
      <c r="D1200" s="1" t="s">
        <v>13</v>
      </c>
      <c r="E1200" s="1" t="s">
        <v>56</v>
      </c>
      <c r="F1200" s="1" t="s">
        <v>57</v>
      </c>
      <c r="G1200" s="1" t="s">
        <v>19</v>
      </c>
      <c r="H1200" s="3">
        <v>0.54999999999999993</v>
      </c>
      <c r="I1200" s="4">
        <v>1500</v>
      </c>
      <c r="J1200" s="5">
        <f t="shared" si="8"/>
        <v>824.99999999999989</v>
      </c>
      <c r="K1200" s="5">
        <f t="shared" si="9"/>
        <v>206.24999999999997</v>
      </c>
      <c r="L1200" s="6">
        <v>0.25</v>
      </c>
    </row>
    <row r="1201" spans="1:12">
      <c r="A1201" s="1" t="s">
        <v>12</v>
      </c>
      <c r="B1201" s="1">
        <v>1185732</v>
      </c>
      <c r="C1201" s="2">
        <v>44426</v>
      </c>
      <c r="D1201" s="1" t="s">
        <v>13</v>
      </c>
      <c r="E1201" s="1" t="s">
        <v>56</v>
      </c>
      <c r="F1201" s="1" t="s">
        <v>57</v>
      </c>
      <c r="G1201" s="1" t="s">
        <v>20</v>
      </c>
      <c r="H1201" s="3">
        <v>0.6</v>
      </c>
      <c r="I1201" s="4">
        <v>3250</v>
      </c>
      <c r="J1201" s="5">
        <f t="shared" si="8"/>
        <v>1950</v>
      </c>
      <c r="K1201" s="5">
        <f t="shared" si="9"/>
        <v>780</v>
      </c>
      <c r="L1201" s="6">
        <v>0.4</v>
      </c>
    </row>
    <row r="1202" spans="1:12">
      <c r="A1202" s="1" t="s">
        <v>12</v>
      </c>
      <c r="B1202" s="1">
        <v>1185732</v>
      </c>
      <c r="C1202" s="2">
        <v>44456</v>
      </c>
      <c r="D1202" s="1" t="s">
        <v>13</v>
      </c>
      <c r="E1202" s="1" t="s">
        <v>56</v>
      </c>
      <c r="F1202" s="1" t="s">
        <v>57</v>
      </c>
      <c r="G1202" s="1" t="s">
        <v>15</v>
      </c>
      <c r="H1202" s="3">
        <v>0.54999999999999993</v>
      </c>
      <c r="I1202" s="4">
        <v>4500</v>
      </c>
      <c r="J1202" s="5">
        <f t="shared" si="8"/>
        <v>2474.9999999999995</v>
      </c>
      <c r="K1202" s="5">
        <f t="shared" si="9"/>
        <v>866.24999999999977</v>
      </c>
      <c r="L1202" s="6">
        <v>0.35</v>
      </c>
    </row>
    <row r="1203" spans="1:12">
      <c r="A1203" s="1" t="s">
        <v>12</v>
      </c>
      <c r="B1203" s="1">
        <v>1185732</v>
      </c>
      <c r="C1203" s="2">
        <v>44456</v>
      </c>
      <c r="D1203" s="1" t="s">
        <v>13</v>
      </c>
      <c r="E1203" s="1" t="s">
        <v>56</v>
      </c>
      <c r="F1203" s="1" t="s">
        <v>57</v>
      </c>
      <c r="G1203" s="1" t="s">
        <v>16</v>
      </c>
      <c r="H1203" s="3">
        <v>0.5</v>
      </c>
      <c r="I1203" s="4">
        <v>2500</v>
      </c>
      <c r="J1203" s="5">
        <f t="shared" si="8"/>
        <v>1250</v>
      </c>
      <c r="K1203" s="5">
        <f t="shared" si="9"/>
        <v>437.5</v>
      </c>
      <c r="L1203" s="6">
        <v>0.35</v>
      </c>
    </row>
    <row r="1204" spans="1:12">
      <c r="A1204" s="1" t="s">
        <v>12</v>
      </c>
      <c r="B1204" s="1">
        <v>1185732</v>
      </c>
      <c r="C1204" s="2">
        <v>44456</v>
      </c>
      <c r="D1204" s="1" t="s">
        <v>13</v>
      </c>
      <c r="E1204" s="1" t="s">
        <v>56</v>
      </c>
      <c r="F1204" s="1" t="s">
        <v>57</v>
      </c>
      <c r="G1204" s="1" t="s">
        <v>17</v>
      </c>
      <c r="H1204" s="3">
        <v>0.45</v>
      </c>
      <c r="I1204" s="4">
        <v>1500</v>
      </c>
      <c r="J1204" s="5">
        <f t="shared" si="8"/>
        <v>675</v>
      </c>
      <c r="K1204" s="5">
        <f t="shared" si="9"/>
        <v>270</v>
      </c>
      <c r="L1204" s="6">
        <v>0.39999999999999997</v>
      </c>
    </row>
    <row r="1205" spans="1:12">
      <c r="A1205" s="1" t="s">
        <v>12</v>
      </c>
      <c r="B1205" s="1">
        <v>1185732</v>
      </c>
      <c r="C1205" s="2">
        <v>44456</v>
      </c>
      <c r="D1205" s="1" t="s">
        <v>13</v>
      </c>
      <c r="E1205" s="1" t="s">
        <v>56</v>
      </c>
      <c r="F1205" s="1" t="s">
        <v>57</v>
      </c>
      <c r="G1205" s="1" t="s">
        <v>18</v>
      </c>
      <c r="H1205" s="3">
        <v>0.45</v>
      </c>
      <c r="I1205" s="4">
        <v>1250</v>
      </c>
      <c r="J1205" s="5">
        <f t="shared" si="8"/>
        <v>562.5</v>
      </c>
      <c r="K1205" s="5">
        <f t="shared" si="9"/>
        <v>168.75</v>
      </c>
      <c r="L1205" s="6">
        <v>0.3</v>
      </c>
    </row>
    <row r="1206" spans="1:12">
      <c r="A1206" s="1" t="s">
        <v>12</v>
      </c>
      <c r="B1206" s="1">
        <v>1185732</v>
      </c>
      <c r="C1206" s="2">
        <v>44456</v>
      </c>
      <c r="D1206" s="1" t="s">
        <v>13</v>
      </c>
      <c r="E1206" s="1" t="s">
        <v>56</v>
      </c>
      <c r="F1206" s="1" t="s">
        <v>57</v>
      </c>
      <c r="G1206" s="1" t="s">
        <v>19</v>
      </c>
      <c r="H1206" s="3">
        <v>0.54999999999999993</v>
      </c>
      <c r="I1206" s="4">
        <v>1250</v>
      </c>
      <c r="J1206" s="5">
        <f t="shared" si="8"/>
        <v>687.49999999999989</v>
      </c>
      <c r="K1206" s="5">
        <f t="shared" si="9"/>
        <v>171.87499999999997</v>
      </c>
      <c r="L1206" s="6">
        <v>0.25</v>
      </c>
    </row>
    <row r="1207" spans="1:12">
      <c r="A1207" s="1" t="s">
        <v>12</v>
      </c>
      <c r="B1207" s="1">
        <v>1185732</v>
      </c>
      <c r="C1207" s="2">
        <v>44456</v>
      </c>
      <c r="D1207" s="1" t="s">
        <v>13</v>
      </c>
      <c r="E1207" s="1" t="s">
        <v>56</v>
      </c>
      <c r="F1207" s="1" t="s">
        <v>57</v>
      </c>
      <c r="G1207" s="1" t="s">
        <v>20</v>
      </c>
      <c r="H1207" s="3">
        <v>0.6</v>
      </c>
      <c r="I1207" s="4">
        <v>2250</v>
      </c>
      <c r="J1207" s="5">
        <f t="shared" si="8"/>
        <v>1350</v>
      </c>
      <c r="K1207" s="5">
        <f t="shared" si="9"/>
        <v>540</v>
      </c>
      <c r="L1207" s="6">
        <v>0.4</v>
      </c>
    </row>
    <row r="1208" spans="1:12">
      <c r="A1208" s="1" t="s">
        <v>12</v>
      </c>
      <c r="B1208" s="1">
        <v>1185732</v>
      </c>
      <c r="C1208" s="2">
        <v>44488</v>
      </c>
      <c r="D1208" s="1" t="s">
        <v>13</v>
      </c>
      <c r="E1208" s="1" t="s">
        <v>56</v>
      </c>
      <c r="F1208" s="1" t="s">
        <v>57</v>
      </c>
      <c r="G1208" s="1" t="s">
        <v>15</v>
      </c>
      <c r="H1208" s="3">
        <v>0.6</v>
      </c>
      <c r="I1208" s="4">
        <v>4000</v>
      </c>
      <c r="J1208" s="5">
        <f t="shared" si="8"/>
        <v>2400</v>
      </c>
      <c r="K1208" s="5">
        <f t="shared" si="9"/>
        <v>840</v>
      </c>
      <c r="L1208" s="6">
        <v>0.35</v>
      </c>
    </row>
    <row r="1209" spans="1:12">
      <c r="A1209" s="1" t="s">
        <v>12</v>
      </c>
      <c r="B1209" s="1">
        <v>1185732</v>
      </c>
      <c r="C1209" s="2">
        <v>44488</v>
      </c>
      <c r="D1209" s="1" t="s">
        <v>13</v>
      </c>
      <c r="E1209" s="1" t="s">
        <v>56</v>
      </c>
      <c r="F1209" s="1" t="s">
        <v>57</v>
      </c>
      <c r="G1209" s="1" t="s">
        <v>16</v>
      </c>
      <c r="H1209" s="3">
        <v>0.55000000000000004</v>
      </c>
      <c r="I1209" s="4">
        <v>2250</v>
      </c>
      <c r="J1209" s="5">
        <f t="shared" si="8"/>
        <v>1237.5</v>
      </c>
      <c r="K1209" s="5">
        <f t="shared" si="9"/>
        <v>433.125</v>
      </c>
      <c r="L1209" s="6">
        <v>0.35</v>
      </c>
    </row>
    <row r="1210" spans="1:12">
      <c r="A1210" s="1" t="s">
        <v>12</v>
      </c>
      <c r="B1210" s="1">
        <v>1185732</v>
      </c>
      <c r="C1210" s="2">
        <v>44488</v>
      </c>
      <c r="D1210" s="1" t="s">
        <v>13</v>
      </c>
      <c r="E1210" s="1" t="s">
        <v>56</v>
      </c>
      <c r="F1210" s="1" t="s">
        <v>57</v>
      </c>
      <c r="G1210" s="1" t="s">
        <v>17</v>
      </c>
      <c r="H1210" s="3">
        <v>0.55000000000000004</v>
      </c>
      <c r="I1210" s="4">
        <v>1250</v>
      </c>
      <c r="J1210" s="5">
        <f t="shared" si="8"/>
        <v>687.5</v>
      </c>
      <c r="K1210" s="5">
        <f t="shared" si="9"/>
        <v>275</v>
      </c>
      <c r="L1210" s="6">
        <v>0.39999999999999997</v>
      </c>
    </row>
    <row r="1211" spans="1:12">
      <c r="A1211" s="1" t="s">
        <v>12</v>
      </c>
      <c r="B1211" s="1">
        <v>1185732</v>
      </c>
      <c r="C1211" s="2">
        <v>44488</v>
      </c>
      <c r="D1211" s="1" t="s">
        <v>13</v>
      </c>
      <c r="E1211" s="1" t="s">
        <v>56</v>
      </c>
      <c r="F1211" s="1" t="s">
        <v>57</v>
      </c>
      <c r="G1211" s="1" t="s">
        <v>18</v>
      </c>
      <c r="H1211" s="3">
        <v>0.55000000000000004</v>
      </c>
      <c r="I1211" s="4">
        <v>1000</v>
      </c>
      <c r="J1211" s="5">
        <f t="shared" si="8"/>
        <v>550</v>
      </c>
      <c r="K1211" s="5">
        <f t="shared" si="9"/>
        <v>165</v>
      </c>
      <c r="L1211" s="6">
        <v>0.3</v>
      </c>
    </row>
    <row r="1212" spans="1:12">
      <c r="A1212" s="1" t="s">
        <v>12</v>
      </c>
      <c r="B1212" s="1">
        <v>1185732</v>
      </c>
      <c r="C1212" s="2">
        <v>44488</v>
      </c>
      <c r="D1212" s="1" t="s">
        <v>13</v>
      </c>
      <c r="E1212" s="1" t="s">
        <v>56</v>
      </c>
      <c r="F1212" s="1" t="s">
        <v>57</v>
      </c>
      <c r="G1212" s="1" t="s">
        <v>19</v>
      </c>
      <c r="H1212" s="3">
        <v>0.65</v>
      </c>
      <c r="I1212" s="4">
        <v>1000</v>
      </c>
      <c r="J1212" s="5">
        <f t="shared" si="8"/>
        <v>650</v>
      </c>
      <c r="K1212" s="5">
        <f t="shared" si="9"/>
        <v>162.5</v>
      </c>
      <c r="L1212" s="6">
        <v>0.25</v>
      </c>
    </row>
    <row r="1213" spans="1:12">
      <c r="A1213" s="1" t="s">
        <v>12</v>
      </c>
      <c r="B1213" s="1">
        <v>1185732</v>
      </c>
      <c r="C1213" s="2">
        <v>44488</v>
      </c>
      <c r="D1213" s="1" t="s">
        <v>13</v>
      </c>
      <c r="E1213" s="1" t="s">
        <v>56</v>
      </c>
      <c r="F1213" s="1" t="s">
        <v>57</v>
      </c>
      <c r="G1213" s="1" t="s">
        <v>20</v>
      </c>
      <c r="H1213" s="3">
        <v>0.7</v>
      </c>
      <c r="I1213" s="4">
        <v>2250</v>
      </c>
      <c r="J1213" s="5">
        <f t="shared" si="8"/>
        <v>1575</v>
      </c>
      <c r="K1213" s="5">
        <f t="shared" si="9"/>
        <v>630</v>
      </c>
      <c r="L1213" s="6">
        <v>0.4</v>
      </c>
    </row>
    <row r="1214" spans="1:12">
      <c r="A1214" s="1" t="s">
        <v>12</v>
      </c>
      <c r="B1214" s="1">
        <v>1185732</v>
      </c>
      <c r="C1214" s="2">
        <v>44518</v>
      </c>
      <c r="D1214" s="1" t="s">
        <v>13</v>
      </c>
      <c r="E1214" s="1" t="s">
        <v>56</v>
      </c>
      <c r="F1214" s="1" t="s">
        <v>57</v>
      </c>
      <c r="G1214" s="1" t="s">
        <v>15</v>
      </c>
      <c r="H1214" s="3">
        <v>0.65</v>
      </c>
      <c r="I1214" s="4">
        <v>3750</v>
      </c>
      <c r="J1214" s="5">
        <f t="shared" si="8"/>
        <v>2437.5</v>
      </c>
      <c r="K1214" s="5">
        <f t="shared" si="9"/>
        <v>853.125</v>
      </c>
      <c r="L1214" s="6">
        <v>0.35</v>
      </c>
    </row>
    <row r="1215" spans="1:12">
      <c r="A1215" s="1" t="s">
        <v>12</v>
      </c>
      <c r="B1215" s="1">
        <v>1185732</v>
      </c>
      <c r="C1215" s="2">
        <v>44518</v>
      </c>
      <c r="D1215" s="1" t="s">
        <v>13</v>
      </c>
      <c r="E1215" s="1" t="s">
        <v>56</v>
      </c>
      <c r="F1215" s="1" t="s">
        <v>57</v>
      </c>
      <c r="G1215" s="1" t="s">
        <v>16</v>
      </c>
      <c r="H1215" s="3">
        <v>0.55000000000000004</v>
      </c>
      <c r="I1215" s="4">
        <v>2000</v>
      </c>
      <c r="J1215" s="5">
        <f t="shared" si="8"/>
        <v>1100</v>
      </c>
      <c r="K1215" s="5">
        <f t="shared" si="9"/>
        <v>385</v>
      </c>
      <c r="L1215" s="6">
        <v>0.35</v>
      </c>
    </row>
    <row r="1216" spans="1:12">
      <c r="A1216" s="1" t="s">
        <v>12</v>
      </c>
      <c r="B1216" s="1">
        <v>1185732</v>
      </c>
      <c r="C1216" s="2">
        <v>44518</v>
      </c>
      <c r="D1216" s="1" t="s">
        <v>13</v>
      </c>
      <c r="E1216" s="1" t="s">
        <v>56</v>
      </c>
      <c r="F1216" s="1" t="s">
        <v>57</v>
      </c>
      <c r="G1216" s="1" t="s">
        <v>17</v>
      </c>
      <c r="H1216" s="3">
        <v>0.55000000000000004</v>
      </c>
      <c r="I1216" s="4">
        <v>1950</v>
      </c>
      <c r="J1216" s="5">
        <f t="shared" si="8"/>
        <v>1072.5</v>
      </c>
      <c r="K1216" s="5">
        <f t="shared" si="9"/>
        <v>428.99999999999994</v>
      </c>
      <c r="L1216" s="6">
        <v>0.39999999999999997</v>
      </c>
    </row>
    <row r="1217" spans="1:12">
      <c r="A1217" s="1" t="s">
        <v>12</v>
      </c>
      <c r="B1217" s="1">
        <v>1185732</v>
      </c>
      <c r="C1217" s="2">
        <v>44518</v>
      </c>
      <c r="D1217" s="1" t="s">
        <v>13</v>
      </c>
      <c r="E1217" s="1" t="s">
        <v>56</v>
      </c>
      <c r="F1217" s="1" t="s">
        <v>57</v>
      </c>
      <c r="G1217" s="1" t="s">
        <v>18</v>
      </c>
      <c r="H1217" s="3">
        <v>0.55000000000000004</v>
      </c>
      <c r="I1217" s="4">
        <v>1750</v>
      </c>
      <c r="J1217" s="5">
        <f t="shared" si="8"/>
        <v>962.50000000000011</v>
      </c>
      <c r="K1217" s="5">
        <f t="shared" si="9"/>
        <v>288.75</v>
      </c>
      <c r="L1217" s="6">
        <v>0.3</v>
      </c>
    </row>
    <row r="1218" spans="1:12">
      <c r="A1218" s="1" t="s">
        <v>12</v>
      </c>
      <c r="B1218" s="1">
        <v>1185732</v>
      </c>
      <c r="C1218" s="2">
        <v>44518</v>
      </c>
      <c r="D1218" s="1" t="s">
        <v>13</v>
      </c>
      <c r="E1218" s="1" t="s">
        <v>56</v>
      </c>
      <c r="F1218" s="1" t="s">
        <v>57</v>
      </c>
      <c r="G1218" s="1" t="s">
        <v>19</v>
      </c>
      <c r="H1218" s="3">
        <v>0.65</v>
      </c>
      <c r="I1218" s="4">
        <v>1500</v>
      </c>
      <c r="J1218" s="5">
        <f t="shared" si="8"/>
        <v>975</v>
      </c>
      <c r="K1218" s="5">
        <f t="shared" si="9"/>
        <v>243.75</v>
      </c>
      <c r="L1218" s="6">
        <v>0.25</v>
      </c>
    </row>
    <row r="1219" spans="1:12">
      <c r="A1219" s="1" t="s">
        <v>12</v>
      </c>
      <c r="B1219" s="1">
        <v>1185732</v>
      </c>
      <c r="C1219" s="2">
        <v>44518</v>
      </c>
      <c r="D1219" s="1" t="s">
        <v>13</v>
      </c>
      <c r="E1219" s="1" t="s">
        <v>56</v>
      </c>
      <c r="F1219" s="1" t="s">
        <v>57</v>
      </c>
      <c r="G1219" s="1" t="s">
        <v>20</v>
      </c>
      <c r="H1219" s="3">
        <v>0.7</v>
      </c>
      <c r="I1219" s="4">
        <v>2500</v>
      </c>
      <c r="J1219" s="5">
        <f t="shared" si="8"/>
        <v>1750</v>
      </c>
      <c r="K1219" s="5">
        <f t="shared" si="9"/>
        <v>700</v>
      </c>
      <c r="L1219" s="6">
        <v>0.4</v>
      </c>
    </row>
    <row r="1220" spans="1:12">
      <c r="A1220" s="1" t="s">
        <v>12</v>
      </c>
      <c r="B1220" s="1">
        <v>1185732</v>
      </c>
      <c r="C1220" s="2">
        <v>44547</v>
      </c>
      <c r="D1220" s="1" t="s">
        <v>13</v>
      </c>
      <c r="E1220" s="1" t="s">
        <v>56</v>
      </c>
      <c r="F1220" s="1" t="s">
        <v>57</v>
      </c>
      <c r="G1220" s="1" t="s">
        <v>15</v>
      </c>
      <c r="H1220" s="3">
        <v>0.65</v>
      </c>
      <c r="I1220" s="4">
        <v>4750</v>
      </c>
      <c r="J1220" s="5">
        <f t="shared" si="8"/>
        <v>3087.5</v>
      </c>
      <c r="K1220" s="5">
        <f t="shared" si="9"/>
        <v>1080.625</v>
      </c>
      <c r="L1220" s="6">
        <v>0.35</v>
      </c>
    </row>
    <row r="1221" spans="1:12">
      <c r="A1221" s="1" t="s">
        <v>12</v>
      </c>
      <c r="B1221" s="1">
        <v>1185732</v>
      </c>
      <c r="C1221" s="2">
        <v>44547</v>
      </c>
      <c r="D1221" s="1" t="s">
        <v>13</v>
      </c>
      <c r="E1221" s="1" t="s">
        <v>56</v>
      </c>
      <c r="F1221" s="1" t="s">
        <v>57</v>
      </c>
      <c r="G1221" s="1" t="s">
        <v>16</v>
      </c>
      <c r="H1221" s="3">
        <v>0.55000000000000004</v>
      </c>
      <c r="I1221" s="4">
        <v>2750</v>
      </c>
      <c r="J1221" s="5">
        <f t="shared" si="8"/>
        <v>1512.5000000000002</v>
      </c>
      <c r="K1221" s="5">
        <f t="shared" si="9"/>
        <v>529.375</v>
      </c>
      <c r="L1221" s="6">
        <v>0.35</v>
      </c>
    </row>
    <row r="1222" spans="1:12">
      <c r="A1222" s="1" t="s">
        <v>12</v>
      </c>
      <c r="B1222" s="1">
        <v>1185732</v>
      </c>
      <c r="C1222" s="2">
        <v>44547</v>
      </c>
      <c r="D1222" s="1" t="s">
        <v>13</v>
      </c>
      <c r="E1222" s="1" t="s">
        <v>56</v>
      </c>
      <c r="F1222" s="1" t="s">
        <v>57</v>
      </c>
      <c r="G1222" s="1" t="s">
        <v>17</v>
      </c>
      <c r="H1222" s="3">
        <v>0.55000000000000004</v>
      </c>
      <c r="I1222" s="4">
        <v>2500</v>
      </c>
      <c r="J1222" s="5">
        <f t="shared" si="8"/>
        <v>1375</v>
      </c>
      <c r="K1222" s="5">
        <f t="shared" si="9"/>
        <v>550</v>
      </c>
      <c r="L1222" s="6">
        <v>0.39999999999999997</v>
      </c>
    </row>
    <row r="1223" spans="1:12">
      <c r="A1223" s="1" t="s">
        <v>12</v>
      </c>
      <c r="B1223" s="1">
        <v>1185732</v>
      </c>
      <c r="C1223" s="2">
        <v>44547</v>
      </c>
      <c r="D1223" s="1" t="s">
        <v>13</v>
      </c>
      <c r="E1223" s="1" t="s">
        <v>56</v>
      </c>
      <c r="F1223" s="1" t="s">
        <v>57</v>
      </c>
      <c r="G1223" s="1" t="s">
        <v>18</v>
      </c>
      <c r="H1223" s="3">
        <v>0.55000000000000004</v>
      </c>
      <c r="I1223" s="4">
        <v>2000</v>
      </c>
      <c r="J1223" s="5">
        <f t="shared" si="8"/>
        <v>1100</v>
      </c>
      <c r="K1223" s="5">
        <f t="shared" si="9"/>
        <v>330</v>
      </c>
      <c r="L1223" s="6">
        <v>0.3</v>
      </c>
    </row>
    <row r="1224" spans="1:12">
      <c r="A1224" s="1" t="s">
        <v>12</v>
      </c>
      <c r="B1224" s="1">
        <v>1185732</v>
      </c>
      <c r="C1224" s="2">
        <v>44547</v>
      </c>
      <c r="D1224" s="1" t="s">
        <v>13</v>
      </c>
      <c r="E1224" s="1" t="s">
        <v>56</v>
      </c>
      <c r="F1224" s="1" t="s">
        <v>57</v>
      </c>
      <c r="G1224" s="1" t="s">
        <v>19</v>
      </c>
      <c r="H1224" s="3">
        <v>0.65</v>
      </c>
      <c r="I1224" s="4">
        <v>2000</v>
      </c>
      <c r="J1224" s="5">
        <f t="shared" si="8"/>
        <v>1300</v>
      </c>
      <c r="K1224" s="5">
        <f t="shared" si="9"/>
        <v>325</v>
      </c>
      <c r="L1224" s="6">
        <v>0.25</v>
      </c>
    </row>
    <row r="1225" spans="1:12">
      <c r="A1225" s="1" t="s">
        <v>12</v>
      </c>
      <c r="B1225" s="1">
        <v>1185732</v>
      </c>
      <c r="C1225" s="2">
        <v>44547</v>
      </c>
      <c r="D1225" s="1" t="s">
        <v>13</v>
      </c>
      <c r="E1225" s="1" t="s">
        <v>56</v>
      </c>
      <c r="F1225" s="1" t="s">
        <v>57</v>
      </c>
      <c r="G1225" s="1" t="s">
        <v>20</v>
      </c>
      <c r="H1225" s="3">
        <v>0.7</v>
      </c>
      <c r="I1225" s="4">
        <v>3000</v>
      </c>
      <c r="J1225" s="5">
        <f t="shared" si="8"/>
        <v>2100</v>
      </c>
      <c r="K1225" s="5">
        <f t="shared" si="9"/>
        <v>840</v>
      </c>
      <c r="L1225" s="6">
        <v>0.4</v>
      </c>
    </row>
    <row r="1226" spans="1:12">
      <c r="A1226" s="1" t="s">
        <v>25</v>
      </c>
      <c r="B1226" s="1">
        <v>1128299</v>
      </c>
      <c r="C1226" s="2">
        <v>44206</v>
      </c>
      <c r="D1226" s="1" t="s">
        <v>26</v>
      </c>
      <c r="E1226" s="1" t="s">
        <v>58</v>
      </c>
      <c r="F1226" s="1" t="s">
        <v>59</v>
      </c>
      <c r="G1226" s="1" t="s">
        <v>15</v>
      </c>
      <c r="H1226" s="3">
        <v>0.35000000000000003</v>
      </c>
      <c r="I1226" s="4">
        <v>3750</v>
      </c>
      <c r="J1226" s="5">
        <f t="shared" si="8"/>
        <v>1312.5000000000002</v>
      </c>
      <c r="K1226" s="5">
        <f t="shared" si="9"/>
        <v>328.12500000000006</v>
      </c>
      <c r="L1226" s="6">
        <v>0.25</v>
      </c>
    </row>
    <row r="1227" spans="1:12">
      <c r="A1227" s="1" t="s">
        <v>25</v>
      </c>
      <c r="B1227" s="1">
        <v>1128299</v>
      </c>
      <c r="C1227" s="2">
        <v>44206</v>
      </c>
      <c r="D1227" s="1" t="s">
        <v>26</v>
      </c>
      <c r="E1227" s="1" t="s">
        <v>58</v>
      </c>
      <c r="F1227" s="1" t="s">
        <v>59</v>
      </c>
      <c r="G1227" s="1" t="s">
        <v>16</v>
      </c>
      <c r="H1227" s="3">
        <v>0.45</v>
      </c>
      <c r="I1227" s="4">
        <v>3750</v>
      </c>
      <c r="J1227" s="5">
        <f t="shared" si="8"/>
        <v>1687.5</v>
      </c>
      <c r="K1227" s="5">
        <f t="shared" si="9"/>
        <v>337.5</v>
      </c>
      <c r="L1227" s="6">
        <v>0.2</v>
      </c>
    </row>
    <row r="1228" spans="1:12">
      <c r="A1228" s="1" t="s">
        <v>25</v>
      </c>
      <c r="B1228" s="1">
        <v>1128299</v>
      </c>
      <c r="C1228" s="2">
        <v>44206</v>
      </c>
      <c r="D1228" s="1" t="s">
        <v>26</v>
      </c>
      <c r="E1228" s="1" t="s">
        <v>58</v>
      </c>
      <c r="F1228" s="1" t="s">
        <v>59</v>
      </c>
      <c r="G1228" s="1" t="s">
        <v>17</v>
      </c>
      <c r="H1228" s="3">
        <v>0.45</v>
      </c>
      <c r="I1228" s="4">
        <v>3750</v>
      </c>
      <c r="J1228" s="5">
        <f t="shared" si="8"/>
        <v>1687.5</v>
      </c>
      <c r="K1228" s="5">
        <f t="shared" si="9"/>
        <v>421.875</v>
      </c>
      <c r="L1228" s="6">
        <v>0.25</v>
      </c>
    </row>
    <row r="1229" spans="1:12">
      <c r="A1229" s="1" t="s">
        <v>25</v>
      </c>
      <c r="B1229" s="1">
        <v>1128299</v>
      </c>
      <c r="C1229" s="2">
        <v>44206</v>
      </c>
      <c r="D1229" s="1" t="s">
        <v>26</v>
      </c>
      <c r="E1229" s="1" t="s">
        <v>58</v>
      </c>
      <c r="F1229" s="1" t="s">
        <v>59</v>
      </c>
      <c r="G1229" s="1" t="s">
        <v>18</v>
      </c>
      <c r="H1229" s="3">
        <v>0.45</v>
      </c>
      <c r="I1229" s="4">
        <v>2250</v>
      </c>
      <c r="J1229" s="5">
        <f t="shared" si="8"/>
        <v>1012.5</v>
      </c>
      <c r="K1229" s="5">
        <f t="shared" si="9"/>
        <v>253.125</v>
      </c>
      <c r="L1229" s="6">
        <v>0.25</v>
      </c>
    </row>
    <row r="1230" spans="1:12">
      <c r="A1230" s="1" t="s">
        <v>25</v>
      </c>
      <c r="B1230" s="1">
        <v>1128299</v>
      </c>
      <c r="C1230" s="2">
        <v>44206</v>
      </c>
      <c r="D1230" s="1" t="s">
        <v>26</v>
      </c>
      <c r="E1230" s="1" t="s">
        <v>58</v>
      </c>
      <c r="F1230" s="1" t="s">
        <v>59</v>
      </c>
      <c r="G1230" s="1" t="s">
        <v>19</v>
      </c>
      <c r="H1230" s="3">
        <v>0.5</v>
      </c>
      <c r="I1230" s="4">
        <v>1750</v>
      </c>
      <c r="J1230" s="5">
        <f t="shared" si="8"/>
        <v>875</v>
      </c>
      <c r="K1230" s="5">
        <f t="shared" si="9"/>
        <v>131.25</v>
      </c>
      <c r="L1230" s="6">
        <v>0.15</v>
      </c>
    </row>
    <row r="1231" spans="1:12">
      <c r="A1231" s="1" t="s">
        <v>25</v>
      </c>
      <c r="B1231" s="1">
        <v>1128299</v>
      </c>
      <c r="C1231" s="2">
        <v>44206</v>
      </c>
      <c r="D1231" s="1" t="s">
        <v>26</v>
      </c>
      <c r="E1231" s="1" t="s">
        <v>58</v>
      </c>
      <c r="F1231" s="1" t="s">
        <v>59</v>
      </c>
      <c r="G1231" s="1" t="s">
        <v>20</v>
      </c>
      <c r="H1231" s="3">
        <v>0.45</v>
      </c>
      <c r="I1231" s="4">
        <v>4250</v>
      </c>
      <c r="J1231" s="5">
        <f t="shared" si="8"/>
        <v>1912.5</v>
      </c>
      <c r="K1231" s="5">
        <f t="shared" si="9"/>
        <v>765</v>
      </c>
      <c r="L1231" s="6">
        <v>0.4</v>
      </c>
    </row>
    <row r="1232" spans="1:12">
      <c r="A1232" s="1" t="s">
        <v>25</v>
      </c>
      <c r="B1232" s="1">
        <v>1128299</v>
      </c>
      <c r="C1232" s="2">
        <v>44237</v>
      </c>
      <c r="D1232" s="1" t="s">
        <v>26</v>
      </c>
      <c r="E1232" s="1" t="s">
        <v>58</v>
      </c>
      <c r="F1232" s="1" t="s">
        <v>59</v>
      </c>
      <c r="G1232" s="1" t="s">
        <v>15</v>
      </c>
      <c r="H1232" s="3">
        <v>0.35000000000000003</v>
      </c>
      <c r="I1232" s="4">
        <v>4750</v>
      </c>
      <c r="J1232" s="5">
        <f t="shared" si="8"/>
        <v>1662.5000000000002</v>
      </c>
      <c r="K1232" s="5">
        <f t="shared" si="9"/>
        <v>415.62500000000006</v>
      </c>
      <c r="L1232" s="6">
        <v>0.25</v>
      </c>
    </row>
    <row r="1233" spans="1:12">
      <c r="A1233" s="1" t="s">
        <v>25</v>
      </c>
      <c r="B1233" s="1">
        <v>1128299</v>
      </c>
      <c r="C1233" s="2">
        <v>44237</v>
      </c>
      <c r="D1233" s="1" t="s">
        <v>26</v>
      </c>
      <c r="E1233" s="1" t="s">
        <v>58</v>
      </c>
      <c r="F1233" s="1" t="s">
        <v>59</v>
      </c>
      <c r="G1233" s="1" t="s">
        <v>16</v>
      </c>
      <c r="H1233" s="3">
        <v>0.45</v>
      </c>
      <c r="I1233" s="4">
        <v>3750</v>
      </c>
      <c r="J1233" s="5">
        <f t="shared" si="8"/>
        <v>1687.5</v>
      </c>
      <c r="K1233" s="5">
        <f t="shared" si="9"/>
        <v>337.5</v>
      </c>
      <c r="L1233" s="6">
        <v>0.2</v>
      </c>
    </row>
    <row r="1234" spans="1:12">
      <c r="A1234" s="1" t="s">
        <v>25</v>
      </c>
      <c r="B1234" s="1">
        <v>1128299</v>
      </c>
      <c r="C1234" s="2">
        <v>44237</v>
      </c>
      <c r="D1234" s="1" t="s">
        <v>26</v>
      </c>
      <c r="E1234" s="1" t="s">
        <v>58</v>
      </c>
      <c r="F1234" s="1" t="s">
        <v>59</v>
      </c>
      <c r="G1234" s="1" t="s">
        <v>17</v>
      </c>
      <c r="H1234" s="3">
        <v>0.45</v>
      </c>
      <c r="I1234" s="4">
        <v>3750</v>
      </c>
      <c r="J1234" s="5">
        <f t="shared" si="8"/>
        <v>1687.5</v>
      </c>
      <c r="K1234" s="5">
        <f t="shared" si="9"/>
        <v>421.875</v>
      </c>
      <c r="L1234" s="6">
        <v>0.25</v>
      </c>
    </row>
    <row r="1235" spans="1:12">
      <c r="A1235" s="1" t="s">
        <v>25</v>
      </c>
      <c r="B1235" s="1">
        <v>1128299</v>
      </c>
      <c r="C1235" s="2">
        <v>44237</v>
      </c>
      <c r="D1235" s="1" t="s">
        <v>26</v>
      </c>
      <c r="E1235" s="1" t="s">
        <v>58</v>
      </c>
      <c r="F1235" s="1" t="s">
        <v>59</v>
      </c>
      <c r="G1235" s="1" t="s">
        <v>18</v>
      </c>
      <c r="H1235" s="3">
        <v>0.45</v>
      </c>
      <c r="I1235" s="4">
        <v>2250</v>
      </c>
      <c r="J1235" s="5">
        <f t="shared" si="8"/>
        <v>1012.5</v>
      </c>
      <c r="K1235" s="5">
        <f t="shared" si="9"/>
        <v>253.125</v>
      </c>
      <c r="L1235" s="6">
        <v>0.25</v>
      </c>
    </row>
    <row r="1236" spans="1:12">
      <c r="A1236" s="1" t="s">
        <v>25</v>
      </c>
      <c r="B1236" s="1">
        <v>1128299</v>
      </c>
      <c r="C1236" s="2">
        <v>44237</v>
      </c>
      <c r="D1236" s="1" t="s">
        <v>26</v>
      </c>
      <c r="E1236" s="1" t="s">
        <v>58</v>
      </c>
      <c r="F1236" s="1" t="s">
        <v>59</v>
      </c>
      <c r="G1236" s="1" t="s">
        <v>19</v>
      </c>
      <c r="H1236" s="3">
        <v>0.5</v>
      </c>
      <c r="I1236" s="4">
        <v>1500</v>
      </c>
      <c r="J1236" s="5">
        <f t="shared" si="8"/>
        <v>750</v>
      </c>
      <c r="K1236" s="5">
        <f t="shared" si="9"/>
        <v>112.5</v>
      </c>
      <c r="L1236" s="6">
        <v>0.15</v>
      </c>
    </row>
    <row r="1237" spans="1:12">
      <c r="A1237" s="1" t="s">
        <v>25</v>
      </c>
      <c r="B1237" s="1">
        <v>1128299</v>
      </c>
      <c r="C1237" s="2">
        <v>44237</v>
      </c>
      <c r="D1237" s="1" t="s">
        <v>26</v>
      </c>
      <c r="E1237" s="1" t="s">
        <v>58</v>
      </c>
      <c r="F1237" s="1" t="s">
        <v>59</v>
      </c>
      <c r="G1237" s="1" t="s">
        <v>20</v>
      </c>
      <c r="H1237" s="3">
        <v>0.45</v>
      </c>
      <c r="I1237" s="4">
        <v>3500</v>
      </c>
      <c r="J1237" s="5">
        <f t="shared" si="8"/>
        <v>1575</v>
      </c>
      <c r="K1237" s="5">
        <f t="shared" si="9"/>
        <v>630</v>
      </c>
      <c r="L1237" s="6">
        <v>0.4</v>
      </c>
    </row>
    <row r="1238" spans="1:12">
      <c r="A1238" s="1" t="s">
        <v>25</v>
      </c>
      <c r="B1238" s="1">
        <v>1128299</v>
      </c>
      <c r="C1238" s="2">
        <v>44264</v>
      </c>
      <c r="D1238" s="1" t="s">
        <v>26</v>
      </c>
      <c r="E1238" s="1" t="s">
        <v>58</v>
      </c>
      <c r="F1238" s="1" t="s">
        <v>59</v>
      </c>
      <c r="G1238" s="1" t="s">
        <v>15</v>
      </c>
      <c r="H1238" s="3">
        <v>0.45</v>
      </c>
      <c r="I1238" s="4">
        <v>5000</v>
      </c>
      <c r="J1238" s="5">
        <f t="shared" si="8"/>
        <v>2250</v>
      </c>
      <c r="K1238" s="5">
        <f t="shared" si="9"/>
        <v>562.5</v>
      </c>
      <c r="L1238" s="6">
        <v>0.25</v>
      </c>
    </row>
    <row r="1239" spans="1:12">
      <c r="A1239" s="1" t="s">
        <v>25</v>
      </c>
      <c r="B1239" s="1">
        <v>1128299</v>
      </c>
      <c r="C1239" s="2">
        <v>44264</v>
      </c>
      <c r="D1239" s="1" t="s">
        <v>26</v>
      </c>
      <c r="E1239" s="1" t="s">
        <v>58</v>
      </c>
      <c r="F1239" s="1" t="s">
        <v>59</v>
      </c>
      <c r="G1239" s="1" t="s">
        <v>16</v>
      </c>
      <c r="H1239" s="3">
        <v>0.54999999999999993</v>
      </c>
      <c r="I1239" s="4">
        <v>3500</v>
      </c>
      <c r="J1239" s="5">
        <f t="shared" si="8"/>
        <v>1924.9999999999998</v>
      </c>
      <c r="K1239" s="5">
        <f t="shared" si="9"/>
        <v>385</v>
      </c>
      <c r="L1239" s="6">
        <v>0.2</v>
      </c>
    </row>
    <row r="1240" spans="1:12">
      <c r="A1240" s="1" t="s">
        <v>25</v>
      </c>
      <c r="B1240" s="1">
        <v>1128299</v>
      </c>
      <c r="C1240" s="2">
        <v>44264</v>
      </c>
      <c r="D1240" s="1" t="s">
        <v>26</v>
      </c>
      <c r="E1240" s="1" t="s">
        <v>58</v>
      </c>
      <c r="F1240" s="1" t="s">
        <v>59</v>
      </c>
      <c r="G1240" s="1" t="s">
        <v>17</v>
      </c>
      <c r="H1240" s="3">
        <v>0.59999999999999987</v>
      </c>
      <c r="I1240" s="4">
        <v>3750</v>
      </c>
      <c r="J1240" s="5">
        <f t="shared" si="8"/>
        <v>2249.9999999999995</v>
      </c>
      <c r="K1240" s="5">
        <f t="shared" si="9"/>
        <v>562.49999999999989</v>
      </c>
      <c r="L1240" s="6">
        <v>0.25</v>
      </c>
    </row>
    <row r="1241" spans="1:12">
      <c r="A1241" s="1" t="s">
        <v>25</v>
      </c>
      <c r="B1241" s="1">
        <v>1128299</v>
      </c>
      <c r="C1241" s="2">
        <v>44264</v>
      </c>
      <c r="D1241" s="1" t="s">
        <v>26</v>
      </c>
      <c r="E1241" s="1" t="s">
        <v>58</v>
      </c>
      <c r="F1241" s="1" t="s">
        <v>59</v>
      </c>
      <c r="G1241" s="1" t="s">
        <v>18</v>
      </c>
      <c r="H1241" s="3">
        <v>0.54999999999999993</v>
      </c>
      <c r="I1241" s="4">
        <v>2750</v>
      </c>
      <c r="J1241" s="5">
        <f t="shared" si="8"/>
        <v>1512.4999999999998</v>
      </c>
      <c r="K1241" s="5">
        <f t="shared" si="9"/>
        <v>378.12499999999994</v>
      </c>
      <c r="L1241" s="6">
        <v>0.25</v>
      </c>
    </row>
    <row r="1242" spans="1:12">
      <c r="A1242" s="1" t="s">
        <v>25</v>
      </c>
      <c r="B1242" s="1">
        <v>1128299</v>
      </c>
      <c r="C1242" s="2">
        <v>44264</v>
      </c>
      <c r="D1242" s="1" t="s">
        <v>26</v>
      </c>
      <c r="E1242" s="1" t="s">
        <v>58</v>
      </c>
      <c r="F1242" s="1" t="s">
        <v>59</v>
      </c>
      <c r="G1242" s="1" t="s">
        <v>19</v>
      </c>
      <c r="H1242" s="3">
        <v>0.6</v>
      </c>
      <c r="I1242" s="4">
        <v>1250</v>
      </c>
      <c r="J1242" s="5">
        <f t="shared" si="8"/>
        <v>750</v>
      </c>
      <c r="K1242" s="5">
        <f t="shared" si="9"/>
        <v>112.5</v>
      </c>
      <c r="L1242" s="6">
        <v>0.15</v>
      </c>
    </row>
    <row r="1243" spans="1:12">
      <c r="A1243" s="1" t="s">
        <v>25</v>
      </c>
      <c r="B1243" s="1">
        <v>1128299</v>
      </c>
      <c r="C1243" s="2">
        <v>44264</v>
      </c>
      <c r="D1243" s="1" t="s">
        <v>26</v>
      </c>
      <c r="E1243" s="1" t="s">
        <v>58</v>
      </c>
      <c r="F1243" s="1" t="s">
        <v>59</v>
      </c>
      <c r="G1243" s="1" t="s">
        <v>20</v>
      </c>
      <c r="H1243" s="3">
        <v>0.54999999999999993</v>
      </c>
      <c r="I1243" s="4">
        <v>3250</v>
      </c>
      <c r="J1243" s="5">
        <f t="shared" si="8"/>
        <v>1787.4999999999998</v>
      </c>
      <c r="K1243" s="5">
        <f t="shared" si="9"/>
        <v>715</v>
      </c>
      <c r="L1243" s="6">
        <v>0.4</v>
      </c>
    </row>
    <row r="1244" spans="1:12">
      <c r="A1244" s="1" t="s">
        <v>25</v>
      </c>
      <c r="B1244" s="1">
        <v>1128299</v>
      </c>
      <c r="C1244" s="2">
        <v>44296</v>
      </c>
      <c r="D1244" s="1" t="s">
        <v>26</v>
      </c>
      <c r="E1244" s="1" t="s">
        <v>58</v>
      </c>
      <c r="F1244" s="1" t="s">
        <v>59</v>
      </c>
      <c r="G1244" s="1" t="s">
        <v>15</v>
      </c>
      <c r="H1244" s="3">
        <v>0.6</v>
      </c>
      <c r="I1244" s="4">
        <v>5000</v>
      </c>
      <c r="J1244" s="5">
        <f t="shared" si="8"/>
        <v>3000</v>
      </c>
      <c r="K1244" s="5">
        <f t="shared" si="9"/>
        <v>750</v>
      </c>
      <c r="L1244" s="6">
        <v>0.25</v>
      </c>
    </row>
    <row r="1245" spans="1:12">
      <c r="A1245" s="1" t="s">
        <v>25</v>
      </c>
      <c r="B1245" s="1">
        <v>1128299</v>
      </c>
      <c r="C1245" s="2">
        <v>44296</v>
      </c>
      <c r="D1245" s="1" t="s">
        <v>26</v>
      </c>
      <c r="E1245" s="1" t="s">
        <v>58</v>
      </c>
      <c r="F1245" s="1" t="s">
        <v>59</v>
      </c>
      <c r="G1245" s="1" t="s">
        <v>16</v>
      </c>
      <c r="H1245" s="3">
        <v>0.65</v>
      </c>
      <c r="I1245" s="4">
        <v>3000</v>
      </c>
      <c r="J1245" s="5">
        <f t="shared" si="8"/>
        <v>1950</v>
      </c>
      <c r="K1245" s="5">
        <f t="shared" si="9"/>
        <v>390</v>
      </c>
      <c r="L1245" s="6">
        <v>0.2</v>
      </c>
    </row>
    <row r="1246" spans="1:12">
      <c r="A1246" s="1" t="s">
        <v>25</v>
      </c>
      <c r="B1246" s="1">
        <v>1128299</v>
      </c>
      <c r="C1246" s="2">
        <v>44296</v>
      </c>
      <c r="D1246" s="1" t="s">
        <v>26</v>
      </c>
      <c r="E1246" s="1" t="s">
        <v>58</v>
      </c>
      <c r="F1246" s="1" t="s">
        <v>59</v>
      </c>
      <c r="G1246" s="1" t="s">
        <v>17</v>
      </c>
      <c r="H1246" s="3">
        <v>0.65</v>
      </c>
      <c r="I1246" s="4">
        <v>3500</v>
      </c>
      <c r="J1246" s="5">
        <f t="shared" si="8"/>
        <v>2275</v>
      </c>
      <c r="K1246" s="5">
        <f t="shared" si="9"/>
        <v>568.75</v>
      </c>
      <c r="L1246" s="6">
        <v>0.25</v>
      </c>
    </row>
    <row r="1247" spans="1:12">
      <c r="A1247" s="1" t="s">
        <v>25</v>
      </c>
      <c r="B1247" s="1">
        <v>1128299</v>
      </c>
      <c r="C1247" s="2">
        <v>44296</v>
      </c>
      <c r="D1247" s="1" t="s">
        <v>26</v>
      </c>
      <c r="E1247" s="1" t="s">
        <v>58</v>
      </c>
      <c r="F1247" s="1" t="s">
        <v>59</v>
      </c>
      <c r="G1247" s="1" t="s">
        <v>18</v>
      </c>
      <c r="H1247" s="3">
        <v>0.5</v>
      </c>
      <c r="I1247" s="4">
        <v>2500</v>
      </c>
      <c r="J1247" s="5">
        <f t="shared" si="8"/>
        <v>1250</v>
      </c>
      <c r="K1247" s="5">
        <f t="shared" si="9"/>
        <v>312.5</v>
      </c>
      <c r="L1247" s="6">
        <v>0.25</v>
      </c>
    </row>
    <row r="1248" spans="1:12">
      <c r="A1248" s="1" t="s">
        <v>25</v>
      </c>
      <c r="B1248" s="1">
        <v>1128299</v>
      </c>
      <c r="C1248" s="2">
        <v>44296</v>
      </c>
      <c r="D1248" s="1" t="s">
        <v>26</v>
      </c>
      <c r="E1248" s="1" t="s">
        <v>58</v>
      </c>
      <c r="F1248" s="1" t="s">
        <v>59</v>
      </c>
      <c r="G1248" s="1" t="s">
        <v>19</v>
      </c>
      <c r="H1248" s="3">
        <v>0.55000000000000004</v>
      </c>
      <c r="I1248" s="4">
        <v>1500</v>
      </c>
      <c r="J1248" s="5">
        <f t="shared" si="8"/>
        <v>825.00000000000011</v>
      </c>
      <c r="K1248" s="5">
        <f t="shared" si="9"/>
        <v>123.75000000000001</v>
      </c>
      <c r="L1248" s="6">
        <v>0.15</v>
      </c>
    </row>
    <row r="1249" spans="1:12">
      <c r="A1249" s="1" t="s">
        <v>25</v>
      </c>
      <c r="B1249" s="1">
        <v>1128299</v>
      </c>
      <c r="C1249" s="2">
        <v>44296</v>
      </c>
      <c r="D1249" s="1" t="s">
        <v>26</v>
      </c>
      <c r="E1249" s="1" t="s">
        <v>58</v>
      </c>
      <c r="F1249" s="1" t="s">
        <v>59</v>
      </c>
      <c r="G1249" s="1" t="s">
        <v>20</v>
      </c>
      <c r="H1249" s="3">
        <v>0.70000000000000007</v>
      </c>
      <c r="I1249" s="4">
        <v>3250</v>
      </c>
      <c r="J1249" s="5">
        <f t="shared" si="8"/>
        <v>2275</v>
      </c>
      <c r="K1249" s="5">
        <f t="shared" si="9"/>
        <v>910</v>
      </c>
      <c r="L1249" s="6">
        <v>0.4</v>
      </c>
    </row>
    <row r="1250" spans="1:12">
      <c r="A1250" s="1" t="s">
        <v>25</v>
      </c>
      <c r="B1250" s="1">
        <v>1128299</v>
      </c>
      <c r="C1250" s="2">
        <v>44327</v>
      </c>
      <c r="D1250" s="1" t="s">
        <v>26</v>
      </c>
      <c r="E1250" s="1" t="s">
        <v>58</v>
      </c>
      <c r="F1250" s="1" t="s">
        <v>59</v>
      </c>
      <c r="G1250" s="1" t="s">
        <v>15</v>
      </c>
      <c r="H1250" s="3">
        <v>0.54999999999999993</v>
      </c>
      <c r="I1250" s="4">
        <v>5250</v>
      </c>
      <c r="J1250" s="5">
        <f t="shared" si="8"/>
        <v>2887.4999999999995</v>
      </c>
      <c r="K1250" s="5">
        <f t="shared" si="9"/>
        <v>721.87499999999989</v>
      </c>
      <c r="L1250" s="6">
        <v>0.25</v>
      </c>
    </row>
    <row r="1251" spans="1:12">
      <c r="A1251" s="1" t="s">
        <v>25</v>
      </c>
      <c r="B1251" s="1">
        <v>1128299</v>
      </c>
      <c r="C1251" s="2">
        <v>44327</v>
      </c>
      <c r="D1251" s="1" t="s">
        <v>26</v>
      </c>
      <c r="E1251" s="1" t="s">
        <v>58</v>
      </c>
      <c r="F1251" s="1" t="s">
        <v>59</v>
      </c>
      <c r="G1251" s="1" t="s">
        <v>16</v>
      </c>
      <c r="H1251" s="3">
        <v>0.6</v>
      </c>
      <c r="I1251" s="4">
        <v>3750</v>
      </c>
      <c r="J1251" s="5">
        <f t="shared" si="8"/>
        <v>2250</v>
      </c>
      <c r="K1251" s="5">
        <f t="shared" si="9"/>
        <v>450</v>
      </c>
      <c r="L1251" s="6">
        <v>0.2</v>
      </c>
    </row>
    <row r="1252" spans="1:12">
      <c r="A1252" s="1" t="s">
        <v>25</v>
      </c>
      <c r="B1252" s="1">
        <v>1128299</v>
      </c>
      <c r="C1252" s="2">
        <v>44327</v>
      </c>
      <c r="D1252" s="1" t="s">
        <v>26</v>
      </c>
      <c r="E1252" s="1" t="s">
        <v>58</v>
      </c>
      <c r="F1252" s="1" t="s">
        <v>59</v>
      </c>
      <c r="G1252" s="1" t="s">
        <v>17</v>
      </c>
      <c r="H1252" s="3">
        <v>0.6</v>
      </c>
      <c r="I1252" s="4">
        <v>3750</v>
      </c>
      <c r="J1252" s="5">
        <f t="shared" si="8"/>
        <v>2250</v>
      </c>
      <c r="K1252" s="5">
        <f t="shared" si="9"/>
        <v>562.5</v>
      </c>
      <c r="L1252" s="6">
        <v>0.25</v>
      </c>
    </row>
    <row r="1253" spans="1:12">
      <c r="A1253" s="1" t="s">
        <v>25</v>
      </c>
      <c r="B1253" s="1">
        <v>1128299</v>
      </c>
      <c r="C1253" s="2">
        <v>44327</v>
      </c>
      <c r="D1253" s="1" t="s">
        <v>26</v>
      </c>
      <c r="E1253" s="1" t="s">
        <v>58</v>
      </c>
      <c r="F1253" s="1" t="s">
        <v>59</v>
      </c>
      <c r="G1253" s="1" t="s">
        <v>18</v>
      </c>
      <c r="H1253" s="3">
        <v>0.54999999999999993</v>
      </c>
      <c r="I1253" s="4">
        <v>2750</v>
      </c>
      <c r="J1253" s="5">
        <f t="shared" si="8"/>
        <v>1512.4999999999998</v>
      </c>
      <c r="K1253" s="5">
        <f t="shared" si="9"/>
        <v>378.12499999999994</v>
      </c>
      <c r="L1253" s="6">
        <v>0.25</v>
      </c>
    </row>
    <row r="1254" spans="1:12">
      <c r="A1254" s="1" t="s">
        <v>25</v>
      </c>
      <c r="B1254" s="1">
        <v>1128299</v>
      </c>
      <c r="C1254" s="2">
        <v>44327</v>
      </c>
      <c r="D1254" s="1" t="s">
        <v>26</v>
      </c>
      <c r="E1254" s="1" t="s">
        <v>58</v>
      </c>
      <c r="F1254" s="1" t="s">
        <v>59</v>
      </c>
      <c r="G1254" s="1" t="s">
        <v>19</v>
      </c>
      <c r="H1254" s="3">
        <v>0.6</v>
      </c>
      <c r="I1254" s="4">
        <v>1750</v>
      </c>
      <c r="J1254" s="5">
        <f t="shared" si="8"/>
        <v>1050</v>
      </c>
      <c r="K1254" s="5">
        <f t="shared" si="9"/>
        <v>157.5</v>
      </c>
      <c r="L1254" s="6">
        <v>0.15</v>
      </c>
    </row>
    <row r="1255" spans="1:12">
      <c r="A1255" s="1" t="s">
        <v>25</v>
      </c>
      <c r="B1255" s="1">
        <v>1128299</v>
      </c>
      <c r="C1255" s="2">
        <v>44327</v>
      </c>
      <c r="D1255" s="1" t="s">
        <v>26</v>
      </c>
      <c r="E1255" s="1" t="s">
        <v>58</v>
      </c>
      <c r="F1255" s="1" t="s">
        <v>59</v>
      </c>
      <c r="G1255" s="1" t="s">
        <v>20</v>
      </c>
      <c r="H1255" s="3">
        <v>0.75</v>
      </c>
      <c r="I1255" s="4">
        <v>4750</v>
      </c>
      <c r="J1255" s="5">
        <f t="shared" si="8"/>
        <v>3562.5</v>
      </c>
      <c r="K1255" s="5">
        <f t="shared" si="9"/>
        <v>1425</v>
      </c>
      <c r="L1255" s="6">
        <v>0.4</v>
      </c>
    </row>
    <row r="1256" spans="1:12">
      <c r="A1256" s="1" t="s">
        <v>25</v>
      </c>
      <c r="B1256" s="1">
        <v>1128299</v>
      </c>
      <c r="C1256" s="2">
        <v>44357</v>
      </c>
      <c r="D1256" s="1" t="s">
        <v>26</v>
      </c>
      <c r="E1256" s="1" t="s">
        <v>58</v>
      </c>
      <c r="F1256" s="1" t="s">
        <v>59</v>
      </c>
      <c r="G1256" s="1" t="s">
        <v>15</v>
      </c>
      <c r="H1256" s="3">
        <v>0.7</v>
      </c>
      <c r="I1256" s="4">
        <v>7250</v>
      </c>
      <c r="J1256" s="5">
        <f t="shared" si="8"/>
        <v>5075</v>
      </c>
      <c r="K1256" s="5">
        <f t="shared" si="9"/>
        <v>1268.75</v>
      </c>
      <c r="L1256" s="6">
        <v>0.25</v>
      </c>
    </row>
    <row r="1257" spans="1:12">
      <c r="A1257" s="1" t="s">
        <v>25</v>
      </c>
      <c r="B1257" s="1">
        <v>1128299</v>
      </c>
      <c r="C1257" s="2">
        <v>44357</v>
      </c>
      <c r="D1257" s="1" t="s">
        <v>26</v>
      </c>
      <c r="E1257" s="1" t="s">
        <v>58</v>
      </c>
      <c r="F1257" s="1" t="s">
        <v>59</v>
      </c>
      <c r="G1257" s="1" t="s">
        <v>16</v>
      </c>
      <c r="H1257" s="3">
        <v>0.75</v>
      </c>
      <c r="I1257" s="4">
        <v>6000</v>
      </c>
      <c r="J1257" s="5">
        <f t="shared" si="8"/>
        <v>4500</v>
      </c>
      <c r="K1257" s="5">
        <f t="shared" si="9"/>
        <v>900</v>
      </c>
      <c r="L1257" s="6">
        <v>0.2</v>
      </c>
    </row>
    <row r="1258" spans="1:12">
      <c r="A1258" s="1" t="s">
        <v>25</v>
      </c>
      <c r="B1258" s="1">
        <v>1128299</v>
      </c>
      <c r="C1258" s="2">
        <v>44357</v>
      </c>
      <c r="D1258" s="1" t="s">
        <v>26</v>
      </c>
      <c r="E1258" s="1" t="s">
        <v>58</v>
      </c>
      <c r="F1258" s="1" t="s">
        <v>59</v>
      </c>
      <c r="G1258" s="1" t="s">
        <v>17</v>
      </c>
      <c r="H1258" s="3">
        <v>0.75</v>
      </c>
      <c r="I1258" s="4">
        <v>6000</v>
      </c>
      <c r="J1258" s="5">
        <f t="shared" si="8"/>
        <v>4500</v>
      </c>
      <c r="K1258" s="5">
        <f t="shared" si="9"/>
        <v>1125</v>
      </c>
      <c r="L1258" s="6">
        <v>0.25</v>
      </c>
    </row>
    <row r="1259" spans="1:12">
      <c r="A1259" s="1" t="s">
        <v>25</v>
      </c>
      <c r="B1259" s="1">
        <v>1128299</v>
      </c>
      <c r="C1259" s="2">
        <v>44357</v>
      </c>
      <c r="D1259" s="1" t="s">
        <v>26</v>
      </c>
      <c r="E1259" s="1" t="s">
        <v>58</v>
      </c>
      <c r="F1259" s="1" t="s">
        <v>59</v>
      </c>
      <c r="G1259" s="1" t="s">
        <v>18</v>
      </c>
      <c r="H1259" s="3">
        <v>0.75</v>
      </c>
      <c r="I1259" s="4">
        <v>4750</v>
      </c>
      <c r="J1259" s="5">
        <f t="shared" si="8"/>
        <v>3562.5</v>
      </c>
      <c r="K1259" s="5">
        <f t="shared" si="9"/>
        <v>890.625</v>
      </c>
      <c r="L1259" s="6">
        <v>0.25</v>
      </c>
    </row>
    <row r="1260" spans="1:12">
      <c r="A1260" s="1" t="s">
        <v>25</v>
      </c>
      <c r="B1260" s="1">
        <v>1128299</v>
      </c>
      <c r="C1260" s="2">
        <v>44357</v>
      </c>
      <c r="D1260" s="1" t="s">
        <v>26</v>
      </c>
      <c r="E1260" s="1" t="s">
        <v>58</v>
      </c>
      <c r="F1260" s="1" t="s">
        <v>59</v>
      </c>
      <c r="G1260" s="1" t="s">
        <v>19</v>
      </c>
      <c r="H1260" s="3">
        <v>0.85000000000000009</v>
      </c>
      <c r="I1260" s="4">
        <v>3500</v>
      </c>
      <c r="J1260" s="5">
        <f t="shared" si="8"/>
        <v>2975.0000000000005</v>
      </c>
      <c r="K1260" s="5">
        <f t="shared" si="9"/>
        <v>446.25000000000006</v>
      </c>
      <c r="L1260" s="6">
        <v>0.15</v>
      </c>
    </row>
    <row r="1261" spans="1:12">
      <c r="A1261" s="1" t="s">
        <v>25</v>
      </c>
      <c r="B1261" s="1">
        <v>1128299</v>
      </c>
      <c r="C1261" s="2">
        <v>44357</v>
      </c>
      <c r="D1261" s="1" t="s">
        <v>26</v>
      </c>
      <c r="E1261" s="1" t="s">
        <v>58</v>
      </c>
      <c r="F1261" s="1" t="s">
        <v>59</v>
      </c>
      <c r="G1261" s="1" t="s">
        <v>20</v>
      </c>
      <c r="H1261" s="3">
        <v>1</v>
      </c>
      <c r="I1261" s="4">
        <v>6500</v>
      </c>
      <c r="J1261" s="5">
        <f t="shared" si="8"/>
        <v>6500</v>
      </c>
      <c r="K1261" s="5">
        <f t="shared" si="9"/>
        <v>2600</v>
      </c>
      <c r="L1261" s="6">
        <v>0.4</v>
      </c>
    </row>
    <row r="1262" spans="1:12">
      <c r="A1262" s="1" t="s">
        <v>25</v>
      </c>
      <c r="B1262" s="1">
        <v>1128299</v>
      </c>
      <c r="C1262" s="2">
        <v>44386</v>
      </c>
      <c r="D1262" s="1" t="s">
        <v>26</v>
      </c>
      <c r="E1262" s="1" t="s">
        <v>58</v>
      </c>
      <c r="F1262" s="1" t="s">
        <v>59</v>
      </c>
      <c r="G1262" s="1" t="s">
        <v>15</v>
      </c>
      <c r="H1262" s="3">
        <v>0.8</v>
      </c>
      <c r="I1262" s="4">
        <v>8000</v>
      </c>
      <c r="J1262" s="5">
        <f t="shared" si="8"/>
        <v>6400</v>
      </c>
      <c r="K1262" s="5">
        <f t="shared" si="9"/>
        <v>1600</v>
      </c>
      <c r="L1262" s="6">
        <v>0.25</v>
      </c>
    </row>
    <row r="1263" spans="1:12">
      <c r="A1263" s="1" t="s">
        <v>25</v>
      </c>
      <c r="B1263" s="1">
        <v>1128299</v>
      </c>
      <c r="C1263" s="2">
        <v>44386</v>
      </c>
      <c r="D1263" s="1" t="s">
        <v>26</v>
      </c>
      <c r="E1263" s="1" t="s">
        <v>58</v>
      </c>
      <c r="F1263" s="1" t="s">
        <v>59</v>
      </c>
      <c r="G1263" s="1" t="s">
        <v>16</v>
      </c>
      <c r="H1263" s="3">
        <v>0.85000000000000009</v>
      </c>
      <c r="I1263" s="4">
        <v>6500</v>
      </c>
      <c r="J1263" s="5">
        <f t="shared" si="8"/>
        <v>5525.0000000000009</v>
      </c>
      <c r="K1263" s="5">
        <f t="shared" si="9"/>
        <v>1105.0000000000002</v>
      </c>
      <c r="L1263" s="6">
        <v>0.2</v>
      </c>
    </row>
    <row r="1264" spans="1:12">
      <c r="A1264" s="1" t="s">
        <v>25</v>
      </c>
      <c r="B1264" s="1">
        <v>1128299</v>
      </c>
      <c r="C1264" s="2">
        <v>44386</v>
      </c>
      <c r="D1264" s="1" t="s">
        <v>26</v>
      </c>
      <c r="E1264" s="1" t="s">
        <v>58</v>
      </c>
      <c r="F1264" s="1" t="s">
        <v>59</v>
      </c>
      <c r="G1264" s="1" t="s">
        <v>17</v>
      </c>
      <c r="H1264" s="3">
        <v>0.85000000000000009</v>
      </c>
      <c r="I1264" s="4">
        <v>6000</v>
      </c>
      <c r="J1264" s="5">
        <f t="shared" si="8"/>
        <v>5100.0000000000009</v>
      </c>
      <c r="K1264" s="5">
        <f t="shared" si="9"/>
        <v>1275.0000000000002</v>
      </c>
      <c r="L1264" s="6">
        <v>0.25</v>
      </c>
    </row>
    <row r="1265" spans="1:12">
      <c r="A1265" s="1" t="s">
        <v>25</v>
      </c>
      <c r="B1265" s="1">
        <v>1128299</v>
      </c>
      <c r="C1265" s="2">
        <v>44386</v>
      </c>
      <c r="D1265" s="1" t="s">
        <v>26</v>
      </c>
      <c r="E1265" s="1" t="s">
        <v>58</v>
      </c>
      <c r="F1265" s="1" t="s">
        <v>59</v>
      </c>
      <c r="G1265" s="1" t="s">
        <v>18</v>
      </c>
      <c r="H1265" s="3">
        <v>0.8</v>
      </c>
      <c r="I1265" s="4">
        <v>5000</v>
      </c>
      <c r="J1265" s="5">
        <f t="shared" si="8"/>
        <v>4000</v>
      </c>
      <c r="K1265" s="5">
        <f t="shared" si="9"/>
        <v>1000</v>
      </c>
      <c r="L1265" s="6">
        <v>0.25</v>
      </c>
    </row>
    <row r="1266" spans="1:12">
      <c r="A1266" s="1" t="s">
        <v>25</v>
      </c>
      <c r="B1266" s="1">
        <v>1128299</v>
      </c>
      <c r="C1266" s="2">
        <v>44386</v>
      </c>
      <c r="D1266" s="1" t="s">
        <v>26</v>
      </c>
      <c r="E1266" s="1" t="s">
        <v>58</v>
      </c>
      <c r="F1266" s="1" t="s">
        <v>59</v>
      </c>
      <c r="G1266" s="1" t="s">
        <v>19</v>
      </c>
      <c r="H1266" s="3">
        <v>0.85000000000000009</v>
      </c>
      <c r="I1266" s="4">
        <v>5500</v>
      </c>
      <c r="J1266" s="5">
        <f t="shared" si="8"/>
        <v>4675.0000000000009</v>
      </c>
      <c r="K1266" s="5">
        <f t="shared" si="9"/>
        <v>701.25000000000011</v>
      </c>
      <c r="L1266" s="6">
        <v>0.15</v>
      </c>
    </row>
    <row r="1267" spans="1:12">
      <c r="A1267" s="1" t="s">
        <v>25</v>
      </c>
      <c r="B1267" s="1">
        <v>1128299</v>
      </c>
      <c r="C1267" s="2">
        <v>44386</v>
      </c>
      <c r="D1267" s="1" t="s">
        <v>26</v>
      </c>
      <c r="E1267" s="1" t="s">
        <v>58</v>
      </c>
      <c r="F1267" s="1" t="s">
        <v>59</v>
      </c>
      <c r="G1267" s="1" t="s">
        <v>20</v>
      </c>
      <c r="H1267" s="3">
        <v>1</v>
      </c>
      <c r="I1267" s="4">
        <v>5500</v>
      </c>
      <c r="J1267" s="5">
        <f t="shared" si="8"/>
        <v>5500</v>
      </c>
      <c r="K1267" s="5">
        <f t="shared" si="9"/>
        <v>2200</v>
      </c>
      <c r="L1267" s="6">
        <v>0.4</v>
      </c>
    </row>
    <row r="1268" spans="1:12">
      <c r="A1268" s="1" t="s">
        <v>25</v>
      </c>
      <c r="B1268" s="1">
        <v>1128299</v>
      </c>
      <c r="C1268" s="2">
        <v>44418</v>
      </c>
      <c r="D1268" s="1" t="s">
        <v>26</v>
      </c>
      <c r="E1268" s="1" t="s">
        <v>58</v>
      </c>
      <c r="F1268" s="1" t="s">
        <v>59</v>
      </c>
      <c r="G1268" s="1" t="s">
        <v>15</v>
      </c>
      <c r="H1268" s="3">
        <v>0.85000000000000009</v>
      </c>
      <c r="I1268" s="4">
        <v>7500</v>
      </c>
      <c r="J1268" s="5">
        <f t="shared" si="8"/>
        <v>6375.0000000000009</v>
      </c>
      <c r="K1268" s="5">
        <f t="shared" si="9"/>
        <v>1593.7500000000002</v>
      </c>
      <c r="L1268" s="6">
        <v>0.25</v>
      </c>
    </row>
    <row r="1269" spans="1:12">
      <c r="A1269" s="1" t="s">
        <v>25</v>
      </c>
      <c r="B1269" s="1">
        <v>1128299</v>
      </c>
      <c r="C1269" s="2">
        <v>44418</v>
      </c>
      <c r="D1269" s="1" t="s">
        <v>26</v>
      </c>
      <c r="E1269" s="1" t="s">
        <v>58</v>
      </c>
      <c r="F1269" s="1" t="s">
        <v>59</v>
      </c>
      <c r="G1269" s="1" t="s">
        <v>16</v>
      </c>
      <c r="H1269" s="3">
        <v>0.75000000000000011</v>
      </c>
      <c r="I1269" s="4">
        <v>7250</v>
      </c>
      <c r="J1269" s="5">
        <f t="shared" si="8"/>
        <v>5437.5000000000009</v>
      </c>
      <c r="K1269" s="5">
        <f t="shared" si="9"/>
        <v>1087.5000000000002</v>
      </c>
      <c r="L1269" s="6">
        <v>0.2</v>
      </c>
    </row>
    <row r="1270" spans="1:12">
      <c r="A1270" s="1" t="s">
        <v>25</v>
      </c>
      <c r="B1270" s="1">
        <v>1128299</v>
      </c>
      <c r="C1270" s="2">
        <v>44418</v>
      </c>
      <c r="D1270" s="1" t="s">
        <v>26</v>
      </c>
      <c r="E1270" s="1" t="s">
        <v>58</v>
      </c>
      <c r="F1270" s="1" t="s">
        <v>59</v>
      </c>
      <c r="G1270" s="1" t="s">
        <v>17</v>
      </c>
      <c r="H1270" s="3">
        <v>0.70000000000000007</v>
      </c>
      <c r="I1270" s="4">
        <v>6000</v>
      </c>
      <c r="J1270" s="5">
        <f t="shared" si="8"/>
        <v>4200</v>
      </c>
      <c r="K1270" s="5">
        <f t="shared" si="9"/>
        <v>1050</v>
      </c>
      <c r="L1270" s="6">
        <v>0.25</v>
      </c>
    </row>
    <row r="1271" spans="1:12">
      <c r="A1271" s="1" t="s">
        <v>25</v>
      </c>
      <c r="B1271" s="1">
        <v>1128299</v>
      </c>
      <c r="C1271" s="2">
        <v>44418</v>
      </c>
      <c r="D1271" s="1" t="s">
        <v>26</v>
      </c>
      <c r="E1271" s="1" t="s">
        <v>58</v>
      </c>
      <c r="F1271" s="1" t="s">
        <v>59</v>
      </c>
      <c r="G1271" s="1" t="s">
        <v>18</v>
      </c>
      <c r="H1271" s="3">
        <v>0.70000000000000007</v>
      </c>
      <c r="I1271" s="4">
        <v>5250</v>
      </c>
      <c r="J1271" s="5">
        <f t="shared" si="8"/>
        <v>3675.0000000000005</v>
      </c>
      <c r="K1271" s="5">
        <f t="shared" si="9"/>
        <v>918.75000000000011</v>
      </c>
      <c r="L1271" s="6">
        <v>0.25</v>
      </c>
    </row>
    <row r="1272" spans="1:12">
      <c r="A1272" s="1" t="s">
        <v>25</v>
      </c>
      <c r="B1272" s="1">
        <v>1128299</v>
      </c>
      <c r="C1272" s="2">
        <v>44418</v>
      </c>
      <c r="D1272" s="1" t="s">
        <v>26</v>
      </c>
      <c r="E1272" s="1" t="s">
        <v>58</v>
      </c>
      <c r="F1272" s="1" t="s">
        <v>59</v>
      </c>
      <c r="G1272" s="1" t="s">
        <v>19</v>
      </c>
      <c r="H1272" s="3">
        <v>0.7</v>
      </c>
      <c r="I1272" s="4">
        <v>5250</v>
      </c>
      <c r="J1272" s="5">
        <f t="shared" si="8"/>
        <v>3674.9999999999995</v>
      </c>
      <c r="K1272" s="5">
        <f t="shared" si="9"/>
        <v>551.24999999999989</v>
      </c>
      <c r="L1272" s="6">
        <v>0.15</v>
      </c>
    </row>
    <row r="1273" spans="1:12">
      <c r="A1273" s="1" t="s">
        <v>25</v>
      </c>
      <c r="B1273" s="1">
        <v>1128299</v>
      </c>
      <c r="C1273" s="2">
        <v>44418</v>
      </c>
      <c r="D1273" s="1" t="s">
        <v>26</v>
      </c>
      <c r="E1273" s="1" t="s">
        <v>58</v>
      </c>
      <c r="F1273" s="1" t="s">
        <v>59</v>
      </c>
      <c r="G1273" s="1" t="s">
        <v>20</v>
      </c>
      <c r="H1273" s="3">
        <v>0.75</v>
      </c>
      <c r="I1273" s="4">
        <v>3500</v>
      </c>
      <c r="J1273" s="5">
        <f t="shared" si="8"/>
        <v>2625</v>
      </c>
      <c r="K1273" s="5">
        <f t="shared" si="9"/>
        <v>1050</v>
      </c>
      <c r="L1273" s="6">
        <v>0.4</v>
      </c>
    </row>
    <row r="1274" spans="1:12">
      <c r="A1274" s="1" t="s">
        <v>25</v>
      </c>
      <c r="B1274" s="1">
        <v>1128299</v>
      </c>
      <c r="C1274" s="2">
        <v>44450</v>
      </c>
      <c r="D1274" s="1" t="s">
        <v>26</v>
      </c>
      <c r="E1274" s="1" t="s">
        <v>58</v>
      </c>
      <c r="F1274" s="1" t="s">
        <v>59</v>
      </c>
      <c r="G1274" s="1" t="s">
        <v>15</v>
      </c>
      <c r="H1274" s="3">
        <v>0.65000000000000013</v>
      </c>
      <c r="I1274" s="4">
        <v>5500</v>
      </c>
      <c r="J1274" s="5">
        <f t="shared" si="8"/>
        <v>3575.0000000000009</v>
      </c>
      <c r="K1274" s="5">
        <f t="shared" si="9"/>
        <v>893.75000000000023</v>
      </c>
      <c r="L1274" s="6">
        <v>0.25</v>
      </c>
    </row>
    <row r="1275" spans="1:12">
      <c r="A1275" s="1" t="s">
        <v>25</v>
      </c>
      <c r="B1275" s="1">
        <v>1128299</v>
      </c>
      <c r="C1275" s="2">
        <v>44450</v>
      </c>
      <c r="D1275" s="1" t="s">
        <v>26</v>
      </c>
      <c r="E1275" s="1" t="s">
        <v>58</v>
      </c>
      <c r="F1275" s="1" t="s">
        <v>59</v>
      </c>
      <c r="G1275" s="1" t="s">
        <v>16</v>
      </c>
      <c r="H1275" s="3">
        <v>0.70000000000000018</v>
      </c>
      <c r="I1275" s="4">
        <v>5500</v>
      </c>
      <c r="J1275" s="5">
        <f t="shared" si="8"/>
        <v>3850.0000000000009</v>
      </c>
      <c r="K1275" s="5">
        <f t="shared" si="9"/>
        <v>770.00000000000023</v>
      </c>
      <c r="L1275" s="6">
        <v>0.2</v>
      </c>
    </row>
    <row r="1276" spans="1:12">
      <c r="A1276" s="1" t="s">
        <v>25</v>
      </c>
      <c r="B1276" s="1">
        <v>1128299</v>
      </c>
      <c r="C1276" s="2">
        <v>44450</v>
      </c>
      <c r="D1276" s="1" t="s">
        <v>26</v>
      </c>
      <c r="E1276" s="1" t="s">
        <v>58</v>
      </c>
      <c r="F1276" s="1" t="s">
        <v>59</v>
      </c>
      <c r="G1276" s="1" t="s">
        <v>17</v>
      </c>
      <c r="H1276" s="3">
        <v>0.65000000000000013</v>
      </c>
      <c r="I1276" s="4">
        <v>3750</v>
      </c>
      <c r="J1276" s="5">
        <f t="shared" si="8"/>
        <v>2437.5000000000005</v>
      </c>
      <c r="K1276" s="5">
        <f t="shared" si="9"/>
        <v>609.37500000000011</v>
      </c>
      <c r="L1276" s="6">
        <v>0.25</v>
      </c>
    </row>
    <row r="1277" spans="1:12">
      <c r="A1277" s="1" t="s">
        <v>25</v>
      </c>
      <c r="B1277" s="1">
        <v>1128299</v>
      </c>
      <c r="C1277" s="2">
        <v>44450</v>
      </c>
      <c r="D1277" s="1" t="s">
        <v>26</v>
      </c>
      <c r="E1277" s="1" t="s">
        <v>58</v>
      </c>
      <c r="F1277" s="1" t="s">
        <v>59</v>
      </c>
      <c r="G1277" s="1" t="s">
        <v>18</v>
      </c>
      <c r="H1277" s="3">
        <v>0.65000000000000013</v>
      </c>
      <c r="I1277" s="4">
        <v>3250</v>
      </c>
      <c r="J1277" s="5">
        <f t="shared" ref="J1277:J1531" si="10">H1277*I1277</f>
        <v>2112.5000000000005</v>
      </c>
      <c r="K1277" s="5">
        <f t="shared" ref="K1277:K1531" si="11">J1277*L1277</f>
        <v>528.12500000000011</v>
      </c>
      <c r="L1277" s="6">
        <v>0.25</v>
      </c>
    </row>
    <row r="1278" spans="1:12">
      <c r="A1278" s="1" t="s">
        <v>25</v>
      </c>
      <c r="B1278" s="1">
        <v>1128299</v>
      </c>
      <c r="C1278" s="2">
        <v>44450</v>
      </c>
      <c r="D1278" s="1" t="s">
        <v>26</v>
      </c>
      <c r="E1278" s="1" t="s">
        <v>58</v>
      </c>
      <c r="F1278" s="1" t="s">
        <v>59</v>
      </c>
      <c r="G1278" s="1" t="s">
        <v>19</v>
      </c>
      <c r="H1278" s="3">
        <v>0.75000000000000011</v>
      </c>
      <c r="I1278" s="4">
        <v>3500</v>
      </c>
      <c r="J1278" s="5">
        <f t="shared" si="10"/>
        <v>2625.0000000000005</v>
      </c>
      <c r="K1278" s="5">
        <f t="shared" si="11"/>
        <v>393.75000000000006</v>
      </c>
      <c r="L1278" s="6">
        <v>0.15</v>
      </c>
    </row>
    <row r="1279" spans="1:12">
      <c r="A1279" s="1" t="s">
        <v>25</v>
      </c>
      <c r="B1279" s="1">
        <v>1128299</v>
      </c>
      <c r="C1279" s="2">
        <v>44450</v>
      </c>
      <c r="D1279" s="1" t="s">
        <v>26</v>
      </c>
      <c r="E1279" s="1" t="s">
        <v>58</v>
      </c>
      <c r="F1279" s="1" t="s">
        <v>59</v>
      </c>
      <c r="G1279" s="1" t="s">
        <v>20</v>
      </c>
      <c r="H1279" s="3">
        <v>0.6</v>
      </c>
      <c r="I1279" s="4">
        <v>3750</v>
      </c>
      <c r="J1279" s="5">
        <f t="shared" si="10"/>
        <v>2250</v>
      </c>
      <c r="K1279" s="5">
        <f t="shared" si="11"/>
        <v>900</v>
      </c>
      <c r="L1279" s="6">
        <v>0.4</v>
      </c>
    </row>
    <row r="1280" spans="1:12">
      <c r="A1280" s="1" t="s">
        <v>25</v>
      </c>
      <c r="B1280" s="1">
        <v>1128299</v>
      </c>
      <c r="C1280" s="2">
        <v>44479</v>
      </c>
      <c r="D1280" s="1" t="s">
        <v>26</v>
      </c>
      <c r="E1280" s="1" t="s">
        <v>58</v>
      </c>
      <c r="F1280" s="1" t="s">
        <v>59</v>
      </c>
      <c r="G1280" s="1" t="s">
        <v>15</v>
      </c>
      <c r="H1280" s="3">
        <v>0.55000000000000004</v>
      </c>
      <c r="I1280" s="4">
        <v>4750</v>
      </c>
      <c r="J1280" s="5">
        <f t="shared" si="10"/>
        <v>2612.5</v>
      </c>
      <c r="K1280" s="5">
        <f t="shared" si="11"/>
        <v>653.125</v>
      </c>
      <c r="L1280" s="6">
        <v>0.25</v>
      </c>
    </row>
    <row r="1281" spans="1:12">
      <c r="A1281" s="1" t="s">
        <v>25</v>
      </c>
      <c r="B1281" s="1">
        <v>1128299</v>
      </c>
      <c r="C1281" s="2">
        <v>44479</v>
      </c>
      <c r="D1281" s="1" t="s">
        <v>26</v>
      </c>
      <c r="E1281" s="1" t="s">
        <v>58</v>
      </c>
      <c r="F1281" s="1" t="s">
        <v>59</v>
      </c>
      <c r="G1281" s="1" t="s">
        <v>16</v>
      </c>
      <c r="H1281" s="3">
        <v>0.65000000000000013</v>
      </c>
      <c r="I1281" s="4">
        <v>4750</v>
      </c>
      <c r="J1281" s="5">
        <f t="shared" si="10"/>
        <v>3087.5000000000005</v>
      </c>
      <c r="K1281" s="5">
        <f t="shared" si="11"/>
        <v>617.50000000000011</v>
      </c>
      <c r="L1281" s="6">
        <v>0.2</v>
      </c>
    </row>
    <row r="1282" spans="1:12">
      <c r="A1282" s="1" t="s">
        <v>25</v>
      </c>
      <c r="B1282" s="1">
        <v>1128299</v>
      </c>
      <c r="C1282" s="2">
        <v>44479</v>
      </c>
      <c r="D1282" s="1" t="s">
        <v>26</v>
      </c>
      <c r="E1282" s="1" t="s">
        <v>58</v>
      </c>
      <c r="F1282" s="1" t="s">
        <v>59</v>
      </c>
      <c r="G1282" s="1" t="s">
        <v>17</v>
      </c>
      <c r="H1282" s="3">
        <v>0.60000000000000009</v>
      </c>
      <c r="I1282" s="4">
        <v>3000</v>
      </c>
      <c r="J1282" s="5">
        <f t="shared" si="10"/>
        <v>1800.0000000000002</v>
      </c>
      <c r="K1282" s="5">
        <f t="shared" si="11"/>
        <v>450.00000000000006</v>
      </c>
      <c r="L1282" s="6">
        <v>0.25</v>
      </c>
    </row>
    <row r="1283" spans="1:12">
      <c r="A1283" s="1" t="s">
        <v>25</v>
      </c>
      <c r="B1283" s="1">
        <v>1128299</v>
      </c>
      <c r="C1283" s="2">
        <v>44479</v>
      </c>
      <c r="D1283" s="1" t="s">
        <v>26</v>
      </c>
      <c r="E1283" s="1" t="s">
        <v>58</v>
      </c>
      <c r="F1283" s="1" t="s">
        <v>59</v>
      </c>
      <c r="G1283" s="1" t="s">
        <v>18</v>
      </c>
      <c r="H1283" s="3">
        <v>0.55000000000000004</v>
      </c>
      <c r="I1283" s="4">
        <v>2750</v>
      </c>
      <c r="J1283" s="5">
        <f t="shared" si="10"/>
        <v>1512.5000000000002</v>
      </c>
      <c r="K1283" s="5">
        <f t="shared" si="11"/>
        <v>378.12500000000006</v>
      </c>
      <c r="L1283" s="6">
        <v>0.25</v>
      </c>
    </row>
    <row r="1284" spans="1:12">
      <c r="A1284" s="1" t="s">
        <v>25</v>
      </c>
      <c r="B1284" s="1">
        <v>1128299</v>
      </c>
      <c r="C1284" s="2">
        <v>44479</v>
      </c>
      <c r="D1284" s="1" t="s">
        <v>26</v>
      </c>
      <c r="E1284" s="1" t="s">
        <v>58</v>
      </c>
      <c r="F1284" s="1" t="s">
        <v>59</v>
      </c>
      <c r="G1284" s="1" t="s">
        <v>19</v>
      </c>
      <c r="H1284" s="3">
        <v>0.65</v>
      </c>
      <c r="I1284" s="4">
        <v>2500</v>
      </c>
      <c r="J1284" s="5">
        <f t="shared" si="10"/>
        <v>1625</v>
      </c>
      <c r="K1284" s="5">
        <f t="shared" si="11"/>
        <v>243.75</v>
      </c>
      <c r="L1284" s="6">
        <v>0.15</v>
      </c>
    </row>
    <row r="1285" spans="1:12">
      <c r="A1285" s="1" t="s">
        <v>25</v>
      </c>
      <c r="B1285" s="1">
        <v>1128299</v>
      </c>
      <c r="C1285" s="2">
        <v>44479</v>
      </c>
      <c r="D1285" s="1" t="s">
        <v>26</v>
      </c>
      <c r="E1285" s="1" t="s">
        <v>58</v>
      </c>
      <c r="F1285" s="1" t="s">
        <v>59</v>
      </c>
      <c r="G1285" s="1" t="s">
        <v>20</v>
      </c>
      <c r="H1285" s="3">
        <v>0.70000000000000007</v>
      </c>
      <c r="I1285" s="4">
        <v>3000</v>
      </c>
      <c r="J1285" s="5">
        <f t="shared" si="10"/>
        <v>2100</v>
      </c>
      <c r="K1285" s="5">
        <f t="shared" si="11"/>
        <v>840</v>
      </c>
      <c r="L1285" s="6">
        <v>0.4</v>
      </c>
    </row>
    <row r="1286" spans="1:12">
      <c r="A1286" s="1" t="s">
        <v>25</v>
      </c>
      <c r="B1286" s="1">
        <v>1128299</v>
      </c>
      <c r="C1286" s="2">
        <v>44510</v>
      </c>
      <c r="D1286" s="1" t="s">
        <v>26</v>
      </c>
      <c r="E1286" s="1" t="s">
        <v>58</v>
      </c>
      <c r="F1286" s="1" t="s">
        <v>59</v>
      </c>
      <c r="G1286" s="1" t="s">
        <v>15</v>
      </c>
      <c r="H1286" s="3">
        <v>0.55000000000000004</v>
      </c>
      <c r="I1286" s="4">
        <v>5250</v>
      </c>
      <c r="J1286" s="5">
        <f t="shared" si="10"/>
        <v>2887.5000000000005</v>
      </c>
      <c r="K1286" s="5">
        <f t="shared" si="11"/>
        <v>721.87500000000011</v>
      </c>
      <c r="L1286" s="6">
        <v>0.25</v>
      </c>
    </row>
    <row r="1287" spans="1:12">
      <c r="A1287" s="1" t="s">
        <v>25</v>
      </c>
      <c r="B1287" s="1">
        <v>1128299</v>
      </c>
      <c r="C1287" s="2">
        <v>44510</v>
      </c>
      <c r="D1287" s="1" t="s">
        <v>26</v>
      </c>
      <c r="E1287" s="1" t="s">
        <v>58</v>
      </c>
      <c r="F1287" s="1" t="s">
        <v>59</v>
      </c>
      <c r="G1287" s="1" t="s">
        <v>16</v>
      </c>
      <c r="H1287" s="3">
        <v>0.60000000000000009</v>
      </c>
      <c r="I1287" s="4">
        <v>6000</v>
      </c>
      <c r="J1287" s="5">
        <f t="shared" si="10"/>
        <v>3600.0000000000005</v>
      </c>
      <c r="K1287" s="5">
        <f t="shared" si="11"/>
        <v>720.00000000000011</v>
      </c>
      <c r="L1287" s="6">
        <v>0.2</v>
      </c>
    </row>
    <row r="1288" spans="1:12">
      <c r="A1288" s="1" t="s">
        <v>25</v>
      </c>
      <c r="B1288" s="1">
        <v>1128299</v>
      </c>
      <c r="C1288" s="2">
        <v>44510</v>
      </c>
      <c r="D1288" s="1" t="s">
        <v>26</v>
      </c>
      <c r="E1288" s="1" t="s">
        <v>58</v>
      </c>
      <c r="F1288" s="1" t="s">
        <v>59</v>
      </c>
      <c r="G1288" s="1" t="s">
        <v>17</v>
      </c>
      <c r="H1288" s="3">
        <v>0.55000000000000004</v>
      </c>
      <c r="I1288" s="4">
        <v>4250</v>
      </c>
      <c r="J1288" s="5">
        <f t="shared" si="10"/>
        <v>2337.5</v>
      </c>
      <c r="K1288" s="5">
        <f t="shared" si="11"/>
        <v>584.375</v>
      </c>
      <c r="L1288" s="6">
        <v>0.25</v>
      </c>
    </row>
    <row r="1289" spans="1:12">
      <c r="A1289" s="1" t="s">
        <v>25</v>
      </c>
      <c r="B1289" s="1">
        <v>1128299</v>
      </c>
      <c r="C1289" s="2">
        <v>44510</v>
      </c>
      <c r="D1289" s="1" t="s">
        <v>26</v>
      </c>
      <c r="E1289" s="1" t="s">
        <v>58</v>
      </c>
      <c r="F1289" s="1" t="s">
        <v>59</v>
      </c>
      <c r="G1289" s="1" t="s">
        <v>18</v>
      </c>
      <c r="H1289" s="3">
        <v>0.65000000000000013</v>
      </c>
      <c r="I1289" s="4">
        <v>4000</v>
      </c>
      <c r="J1289" s="5">
        <f t="shared" si="10"/>
        <v>2600.0000000000005</v>
      </c>
      <c r="K1289" s="5">
        <f t="shared" si="11"/>
        <v>650.00000000000011</v>
      </c>
      <c r="L1289" s="6">
        <v>0.25</v>
      </c>
    </row>
    <row r="1290" spans="1:12">
      <c r="A1290" s="1" t="s">
        <v>25</v>
      </c>
      <c r="B1290" s="1">
        <v>1128299</v>
      </c>
      <c r="C1290" s="2">
        <v>44510</v>
      </c>
      <c r="D1290" s="1" t="s">
        <v>26</v>
      </c>
      <c r="E1290" s="1" t="s">
        <v>58</v>
      </c>
      <c r="F1290" s="1" t="s">
        <v>59</v>
      </c>
      <c r="G1290" s="1" t="s">
        <v>19</v>
      </c>
      <c r="H1290" s="3">
        <v>0.85000000000000009</v>
      </c>
      <c r="I1290" s="4">
        <v>3750</v>
      </c>
      <c r="J1290" s="5">
        <f t="shared" si="10"/>
        <v>3187.5000000000005</v>
      </c>
      <c r="K1290" s="5">
        <f t="shared" si="11"/>
        <v>478.12500000000006</v>
      </c>
      <c r="L1290" s="6">
        <v>0.15</v>
      </c>
    </row>
    <row r="1291" spans="1:12">
      <c r="A1291" s="1" t="s">
        <v>25</v>
      </c>
      <c r="B1291" s="1">
        <v>1128299</v>
      </c>
      <c r="C1291" s="2">
        <v>44510</v>
      </c>
      <c r="D1291" s="1" t="s">
        <v>26</v>
      </c>
      <c r="E1291" s="1" t="s">
        <v>58</v>
      </c>
      <c r="F1291" s="1" t="s">
        <v>59</v>
      </c>
      <c r="G1291" s="1" t="s">
        <v>20</v>
      </c>
      <c r="H1291" s="3">
        <v>0.90000000000000013</v>
      </c>
      <c r="I1291" s="4">
        <v>5000</v>
      </c>
      <c r="J1291" s="5">
        <f t="shared" si="10"/>
        <v>4500.0000000000009</v>
      </c>
      <c r="K1291" s="5">
        <f t="shared" si="11"/>
        <v>1800.0000000000005</v>
      </c>
      <c r="L1291" s="6">
        <v>0.4</v>
      </c>
    </row>
    <row r="1292" spans="1:12">
      <c r="A1292" s="1" t="s">
        <v>25</v>
      </c>
      <c r="B1292" s="1">
        <v>1128299</v>
      </c>
      <c r="C1292" s="2">
        <v>44539</v>
      </c>
      <c r="D1292" s="1" t="s">
        <v>26</v>
      </c>
      <c r="E1292" s="1" t="s">
        <v>58</v>
      </c>
      <c r="F1292" s="1" t="s">
        <v>59</v>
      </c>
      <c r="G1292" s="1" t="s">
        <v>15</v>
      </c>
      <c r="H1292" s="3">
        <v>0.75000000000000011</v>
      </c>
      <c r="I1292" s="4">
        <v>7000</v>
      </c>
      <c r="J1292" s="5">
        <f t="shared" si="10"/>
        <v>5250.0000000000009</v>
      </c>
      <c r="K1292" s="5">
        <f t="shared" si="11"/>
        <v>1312.5000000000002</v>
      </c>
      <c r="L1292" s="6">
        <v>0.25</v>
      </c>
    </row>
    <row r="1293" spans="1:12">
      <c r="A1293" s="1" t="s">
        <v>25</v>
      </c>
      <c r="B1293" s="1">
        <v>1128299</v>
      </c>
      <c r="C1293" s="2">
        <v>44539</v>
      </c>
      <c r="D1293" s="1" t="s">
        <v>26</v>
      </c>
      <c r="E1293" s="1" t="s">
        <v>58</v>
      </c>
      <c r="F1293" s="1" t="s">
        <v>59</v>
      </c>
      <c r="G1293" s="1" t="s">
        <v>16</v>
      </c>
      <c r="H1293" s="3">
        <v>0.8500000000000002</v>
      </c>
      <c r="I1293" s="4">
        <v>7000</v>
      </c>
      <c r="J1293" s="5">
        <f t="shared" si="10"/>
        <v>5950.0000000000018</v>
      </c>
      <c r="K1293" s="5">
        <f t="shared" si="11"/>
        <v>1190.0000000000005</v>
      </c>
      <c r="L1293" s="6">
        <v>0.2</v>
      </c>
    </row>
    <row r="1294" spans="1:12">
      <c r="A1294" s="1" t="s">
        <v>25</v>
      </c>
      <c r="B1294" s="1">
        <v>1128299</v>
      </c>
      <c r="C1294" s="2">
        <v>44539</v>
      </c>
      <c r="D1294" s="1" t="s">
        <v>26</v>
      </c>
      <c r="E1294" s="1" t="s">
        <v>58</v>
      </c>
      <c r="F1294" s="1" t="s">
        <v>59</v>
      </c>
      <c r="G1294" s="1" t="s">
        <v>17</v>
      </c>
      <c r="H1294" s="3">
        <v>0.80000000000000016</v>
      </c>
      <c r="I1294" s="4">
        <v>5000</v>
      </c>
      <c r="J1294" s="5">
        <f t="shared" si="10"/>
        <v>4000.0000000000009</v>
      </c>
      <c r="K1294" s="5">
        <f t="shared" si="11"/>
        <v>1000.0000000000002</v>
      </c>
      <c r="L1294" s="6">
        <v>0.25</v>
      </c>
    </row>
    <row r="1295" spans="1:12">
      <c r="A1295" s="1" t="s">
        <v>25</v>
      </c>
      <c r="B1295" s="1">
        <v>1128299</v>
      </c>
      <c r="C1295" s="2">
        <v>44539</v>
      </c>
      <c r="D1295" s="1" t="s">
        <v>26</v>
      </c>
      <c r="E1295" s="1" t="s">
        <v>58</v>
      </c>
      <c r="F1295" s="1" t="s">
        <v>59</v>
      </c>
      <c r="G1295" s="1" t="s">
        <v>18</v>
      </c>
      <c r="H1295" s="3">
        <v>0.80000000000000016</v>
      </c>
      <c r="I1295" s="4">
        <v>5000</v>
      </c>
      <c r="J1295" s="5">
        <f t="shared" si="10"/>
        <v>4000.0000000000009</v>
      </c>
      <c r="K1295" s="5">
        <f t="shared" si="11"/>
        <v>1000.0000000000002</v>
      </c>
      <c r="L1295" s="6">
        <v>0.25</v>
      </c>
    </row>
    <row r="1296" spans="1:12">
      <c r="A1296" s="1" t="s">
        <v>25</v>
      </c>
      <c r="B1296" s="1">
        <v>1128299</v>
      </c>
      <c r="C1296" s="2">
        <v>44539</v>
      </c>
      <c r="D1296" s="1" t="s">
        <v>26</v>
      </c>
      <c r="E1296" s="1" t="s">
        <v>58</v>
      </c>
      <c r="F1296" s="1" t="s">
        <v>59</v>
      </c>
      <c r="G1296" s="1" t="s">
        <v>19</v>
      </c>
      <c r="H1296" s="3">
        <v>0.90000000000000013</v>
      </c>
      <c r="I1296" s="4">
        <v>4250</v>
      </c>
      <c r="J1296" s="5">
        <f t="shared" si="10"/>
        <v>3825.0000000000005</v>
      </c>
      <c r="K1296" s="5">
        <f t="shared" si="11"/>
        <v>573.75</v>
      </c>
      <c r="L1296" s="6">
        <v>0.15</v>
      </c>
    </row>
    <row r="1297" spans="1:12">
      <c r="A1297" s="1" t="s">
        <v>25</v>
      </c>
      <c r="B1297" s="1">
        <v>1128299</v>
      </c>
      <c r="C1297" s="2">
        <v>44539</v>
      </c>
      <c r="D1297" s="1" t="s">
        <v>26</v>
      </c>
      <c r="E1297" s="1" t="s">
        <v>58</v>
      </c>
      <c r="F1297" s="1" t="s">
        <v>59</v>
      </c>
      <c r="G1297" s="1" t="s">
        <v>20</v>
      </c>
      <c r="H1297" s="3">
        <v>0.95000000000000018</v>
      </c>
      <c r="I1297" s="4">
        <v>5250</v>
      </c>
      <c r="J1297" s="5">
        <f t="shared" si="10"/>
        <v>4987.5000000000009</v>
      </c>
      <c r="K1297" s="5">
        <f t="shared" si="11"/>
        <v>1995.0000000000005</v>
      </c>
      <c r="L1297" s="6">
        <v>0.4</v>
      </c>
    </row>
    <row r="1298" spans="1:12">
      <c r="A1298" s="1" t="s">
        <v>25</v>
      </c>
      <c r="B1298" s="1">
        <v>1128299</v>
      </c>
      <c r="C1298" s="2">
        <v>44213</v>
      </c>
      <c r="D1298" s="1" t="s">
        <v>26</v>
      </c>
      <c r="E1298" s="1" t="s">
        <v>60</v>
      </c>
      <c r="F1298" s="1" t="s">
        <v>61</v>
      </c>
      <c r="G1298" s="1" t="s">
        <v>15</v>
      </c>
      <c r="H1298" s="3">
        <v>0.4</v>
      </c>
      <c r="I1298" s="4">
        <v>4250</v>
      </c>
      <c r="J1298" s="5">
        <f t="shared" si="10"/>
        <v>1700</v>
      </c>
      <c r="K1298" s="5">
        <f t="shared" si="11"/>
        <v>510</v>
      </c>
      <c r="L1298" s="6">
        <v>0.3</v>
      </c>
    </row>
    <row r="1299" spans="1:12">
      <c r="A1299" s="1" t="s">
        <v>25</v>
      </c>
      <c r="B1299" s="1">
        <v>1128299</v>
      </c>
      <c r="C1299" s="2">
        <v>44213</v>
      </c>
      <c r="D1299" s="1" t="s">
        <v>26</v>
      </c>
      <c r="E1299" s="1" t="s">
        <v>60</v>
      </c>
      <c r="F1299" s="1" t="s">
        <v>61</v>
      </c>
      <c r="G1299" s="1" t="s">
        <v>16</v>
      </c>
      <c r="H1299" s="3">
        <v>0.5</v>
      </c>
      <c r="I1299" s="4">
        <v>4250</v>
      </c>
      <c r="J1299" s="5">
        <f t="shared" si="10"/>
        <v>2125</v>
      </c>
      <c r="K1299" s="5">
        <f t="shared" si="11"/>
        <v>531.25</v>
      </c>
      <c r="L1299" s="6">
        <v>0.25</v>
      </c>
    </row>
    <row r="1300" spans="1:12">
      <c r="A1300" s="1" t="s">
        <v>25</v>
      </c>
      <c r="B1300" s="1">
        <v>1128299</v>
      </c>
      <c r="C1300" s="2">
        <v>44213</v>
      </c>
      <c r="D1300" s="1" t="s">
        <v>26</v>
      </c>
      <c r="E1300" s="1" t="s">
        <v>60</v>
      </c>
      <c r="F1300" s="1" t="s">
        <v>61</v>
      </c>
      <c r="G1300" s="1" t="s">
        <v>17</v>
      </c>
      <c r="H1300" s="3">
        <v>0.5</v>
      </c>
      <c r="I1300" s="4">
        <v>4250</v>
      </c>
      <c r="J1300" s="5">
        <f t="shared" si="10"/>
        <v>2125</v>
      </c>
      <c r="K1300" s="5">
        <f t="shared" si="11"/>
        <v>637.5</v>
      </c>
      <c r="L1300" s="6">
        <v>0.3</v>
      </c>
    </row>
    <row r="1301" spans="1:12">
      <c r="A1301" s="1" t="s">
        <v>25</v>
      </c>
      <c r="B1301" s="1">
        <v>1128299</v>
      </c>
      <c r="C1301" s="2">
        <v>44213</v>
      </c>
      <c r="D1301" s="1" t="s">
        <v>26</v>
      </c>
      <c r="E1301" s="1" t="s">
        <v>60</v>
      </c>
      <c r="F1301" s="1" t="s">
        <v>61</v>
      </c>
      <c r="G1301" s="1" t="s">
        <v>18</v>
      </c>
      <c r="H1301" s="3">
        <v>0.5</v>
      </c>
      <c r="I1301" s="4">
        <v>2750</v>
      </c>
      <c r="J1301" s="5">
        <f t="shared" si="10"/>
        <v>1375</v>
      </c>
      <c r="K1301" s="5">
        <f t="shared" si="11"/>
        <v>412.5</v>
      </c>
      <c r="L1301" s="6">
        <v>0.3</v>
      </c>
    </row>
    <row r="1302" spans="1:12">
      <c r="A1302" s="1" t="s">
        <v>25</v>
      </c>
      <c r="B1302" s="1">
        <v>1128299</v>
      </c>
      <c r="C1302" s="2">
        <v>44213</v>
      </c>
      <c r="D1302" s="1" t="s">
        <v>26</v>
      </c>
      <c r="E1302" s="1" t="s">
        <v>60</v>
      </c>
      <c r="F1302" s="1" t="s">
        <v>61</v>
      </c>
      <c r="G1302" s="1" t="s">
        <v>19</v>
      </c>
      <c r="H1302" s="3">
        <v>0.55000000000000004</v>
      </c>
      <c r="I1302" s="4">
        <v>2250</v>
      </c>
      <c r="J1302" s="5">
        <f t="shared" si="10"/>
        <v>1237.5</v>
      </c>
      <c r="K1302" s="5">
        <f t="shared" si="11"/>
        <v>247.5</v>
      </c>
      <c r="L1302" s="6">
        <v>0.2</v>
      </c>
    </row>
    <row r="1303" spans="1:12">
      <c r="A1303" s="1" t="s">
        <v>25</v>
      </c>
      <c r="B1303" s="1">
        <v>1128299</v>
      </c>
      <c r="C1303" s="2">
        <v>44213</v>
      </c>
      <c r="D1303" s="1" t="s">
        <v>26</v>
      </c>
      <c r="E1303" s="1" t="s">
        <v>60</v>
      </c>
      <c r="F1303" s="1" t="s">
        <v>61</v>
      </c>
      <c r="G1303" s="1" t="s">
        <v>20</v>
      </c>
      <c r="H1303" s="3">
        <v>0.5</v>
      </c>
      <c r="I1303" s="4">
        <v>4750</v>
      </c>
      <c r="J1303" s="5">
        <f t="shared" si="10"/>
        <v>2375</v>
      </c>
      <c r="K1303" s="5">
        <f t="shared" si="11"/>
        <v>1068.75</v>
      </c>
      <c r="L1303" s="6">
        <v>0.45</v>
      </c>
    </row>
    <row r="1304" spans="1:12">
      <c r="A1304" s="1" t="s">
        <v>25</v>
      </c>
      <c r="B1304" s="1">
        <v>1128299</v>
      </c>
      <c r="C1304" s="2">
        <v>44244</v>
      </c>
      <c r="D1304" s="1" t="s">
        <v>26</v>
      </c>
      <c r="E1304" s="1" t="s">
        <v>60</v>
      </c>
      <c r="F1304" s="1" t="s">
        <v>61</v>
      </c>
      <c r="G1304" s="1" t="s">
        <v>15</v>
      </c>
      <c r="H1304" s="3">
        <v>0.4</v>
      </c>
      <c r="I1304" s="4">
        <v>5250</v>
      </c>
      <c r="J1304" s="5">
        <f t="shared" si="10"/>
        <v>2100</v>
      </c>
      <c r="K1304" s="5">
        <f t="shared" si="11"/>
        <v>630</v>
      </c>
      <c r="L1304" s="6">
        <v>0.3</v>
      </c>
    </row>
    <row r="1305" spans="1:12">
      <c r="A1305" s="1" t="s">
        <v>25</v>
      </c>
      <c r="B1305" s="1">
        <v>1128299</v>
      </c>
      <c r="C1305" s="2">
        <v>44244</v>
      </c>
      <c r="D1305" s="1" t="s">
        <v>26</v>
      </c>
      <c r="E1305" s="1" t="s">
        <v>60</v>
      </c>
      <c r="F1305" s="1" t="s">
        <v>61</v>
      </c>
      <c r="G1305" s="1" t="s">
        <v>16</v>
      </c>
      <c r="H1305" s="3">
        <v>0.5</v>
      </c>
      <c r="I1305" s="4">
        <v>4250</v>
      </c>
      <c r="J1305" s="5">
        <f t="shared" si="10"/>
        <v>2125</v>
      </c>
      <c r="K1305" s="5">
        <f t="shared" si="11"/>
        <v>531.25</v>
      </c>
      <c r="L1305" s="6">
        <v>0.25</v>
      </c>
    </row>
    <row r="1306" spans="1:12">
      <c r="A1306" s="1" t="s">
        <v>25</v>
      </c>
      <c r="B1306" s="1">
        <v>1128299</v>
      </c>
      <c r="C1306" s="2">
        <v>44244</v>
      </c>
      <c r="D1306" s="1" t="s">
        <v>26</v>
      </c>
      <c r="E1306" s="1" t="s">
        <v>60</v>
      </c>
      <c r="F1306" s="1" t="s">
        <v>61</v>
      </c>
      <c r="G1306" s="1" t="s">
        <v>17</v>
      </c>
      <c r="H1306" s="3">
        <v>0.5</v>
      </c>
      <c r="I1306" s="4">
        <v>4250</v>
      </c>
      <c r="J1306" s="5">
        <f t="shared" si="10"/>
        <v>2125</v>
      </c>
      <c r="K1306" s="5">
        <f t="shared" si="11"/>
        <v>637.5</v>
      </c>
      <c r="L1306" s="6">
        <v>0.3</v>
      </c>
    </row>
    <row r="1307" spans="1:12">
      <c r="A1307" s="1" t="s">
        <v>25</v>
      </c>
      <c r="B1307" s="1">
        <v>1128299</v>
      </c>
      <c r="C1307" s="2">
        <v>44244</v>
      </c>
      <c r="D1307" s="1" t="s">
        <v>26</v>
      </c>
      <c r="E1307" s="1" t="s">
        <v>60</v>
      </c>
      <c r="F1307" s="1" t="s">
        <v>61</v>
      </c>
      <c r="G1307" s="1" t="s">
        <v>18</v>
      </c>
      <c r="H1307" s="3">
        <v>0.5</v>
      </c>
      <c r="I1307" s="4">
        <v>2750</v>
      </c>
      <c r="J1307" s="5">
        <f t="shared" si="10"/>
        <v>1375</v>
      </c>
      <c r="K1307" s="5">
        <f t="shared" si="11"/>
        <v>412.5</v>
      </c>
      <c r="L1307" s="6">
        <v>0.3</v>
      </c>
    </row>
    <row r="1308" spans="1:12">
      <c r="A1308" s="1" t="s">
        <v>25</v>
      </c>
      <c r="B1308" s="1">
        <v>1128299</v>
      </c>
      <c r="C1308" s="2">
        <v>44244</v>
      </c>
      <c r="D1308" s="1" t="s">
        <v>26</v>
      </c>
      <c r="E1308" s="1" t="s">
        <v>60</v>
      </c>
      <c r="F1308" s="1" t="s">
        <v>61</v>
      </c>
      <c r="G1308" s="1" t="s">
        <v>19</v>
      </c>
      <c r="H1308" s="3">
        <v>0.55000000000000004</v>
      </c>
      <c r="I1308" s="4">
        <v>2000</v>
      </c>
      <c r="J1308" s="5">
        <f t="shared" si="10"/>
        <v>1100</v>
      </c>
      <c r="K1308" s="5">
        <f t="shared" si="11"/>
        <v>220</v>
      </c>
      <c r="L1308" s="6">
        <v>0.2</v>
      </c>
    </row>
    <row r="1309" spans="1:12">
      <c r="A1309" s="1" t="s">
        <v>25</v>
      </c>
      <c r="B1309" s="1">
        <v>1128299</v>
      </c>
      <c r="C1309" s="2">
        <v>44244</v>
      </c>
      <c r="D1309" s="1" t="s">
        <v>26</v>
      </c>
      <c r="E1309" s="1" t="s">
        <v>60</v>
      </c>
      <c r="F1309" s="1" t="s">
        <v>61</v>
      </c>
      <c r="G1309" s="1" t="s">
        <v>20</v>
      </c>
      <c r="H1309" s="3">
        <v>0.5</v>
      </c>
      <c r="I1309" s="4">
        <v>4000</v>
      </c>
      <c r="J1309" s="5">
        <f t="shared" si="10"/>
        <v>2000</v>
      </c>
      <c r="K1309" s="5">
        <f t="shared" si="11"/>
        <v>900</v>
      </c>
      <c r="L1309" s="6">
        <v>0.45</v>
      </c>
    </row>
    <row r="1310" spans="1:12">
      <c r="A1310" s="1" t="s">
        <v>25</v>
      </c>
      <c r="B1310" s="1">
        <v>1128299</v>
      </c>
      <c r="C1310" s="2">
        <v>44271</v>
      </c>
      <c r="D1310" s="1" t="s">
        <v>26</v>
      </c>
      <c r="E1310" s="1" t="s">
        <v>60</v>
      </c>
      <c r="F1310" s="1" t="s">
        <v>61</v>
      </c>
      <c r="G1310" s="1" t="s">
        <v>15</v>
      </c>
      <c r="H1310" s="3">
        <v>0.5</v>
      </c>
      <c r="I1310" s="4">
        <v>5500</v>
      </c>
      <c r="J1310" s="5">
        <f t="shared" si="10"/>
        <v>2750</v>
      </c>
      <c r="K1310" s="5">
        <f t="shared" si="11"/>
        <v>825</v>
      </c>
      <c r="L1310" s="6">
        <v>0.3</v>
      </c>
    </row>
    <row r="1311" spans="1:12">
      <c r="A1311" s="1" t="s">
        <v>25</v>
      </c>
      <c r="B1311" s="1">
        <v>1128299</v>
      </c>
      <c r="C1311" s="2">
        <v>44271</v>
      </c>
      <c r="D1311" s="1" t="s">
        <v>26</v>
      </c>
      <c r="E1311" s="1" t="s">
        <v>60</v>
      </c>
      <c r="F1311" s="1" t="s">
        <v>61</v>
      </c>
      <c r="G1311" s="1" t="s">
        <v>16</v>
      </c>
      <c r="H1311" s="3">
        <v>0.6</v>
      </c>
      <c r="I1311" s="4">
        <v>4000</v>
      </c>
      <c r="J1311" s="5">
        <f t="shared" si="10"/>
        <v>2400</v>
      </c>
      <c r="K1311" s="5">
        <f t="shared" si="11"/>
        <v>600</v>
      </c>
      <c r="L1311" s="6">
        <v>0.25</v>
      </c>
    </row>
    <row r="1312" spans="1:12">
      <c r="A1312" s="1" t="s">
        <v>25</v>
      </c>
      <c r="B1312" s="1">
        <v>1128299</v>
      </c>
      <c r="C1312" s="2">
        <v>44271</v>
      </c>
      <c r="D1312" s="1" t="s">
        <v>26</v>
      </c>
      <c r="E1312" s="1" t="s">
        <v>60</v>
      </c>
      <c r="F1312" s="1" t="s">
        <v>61</v>
      </c>
      <c r="G1312" s="1" t="s">
        <v>17</v>
      </c>
      <c r="H1312" s="3">
        <v>0.64999999999999991</v>
      </c>
      <c r="I1312" s="4">
        <v>4250</v>
      </c>
      <c r="J1312" s="5">
        <f t="shared" si="10"/>
        <v>2762.4999999999995</v>
      </c>
      <c r="K1312" s="5">
        <f t="shared" si="11"/>
        <v>828.74999999999989</v>
      </c>
      <c r="L1312" s="6">
        <v>0.3</v>
      </c>
    </row>
    <row r="1313" spans="1:12">
      <c r="A1313" s="1" t="s">
        <v>25</v>
      </c>
      <c r="B1313" s="1">
        <v>1128299</v>
      </c>
      <c r="C1313" s="2">
        <v>44271</v>
      </c>
      <c r="D1313" s="1" t="s">
        <v>26</v>
      </c>
      <c r="E1313" s="1" t="s">
        <v>60</v>
      </c>
      <c r="F1313" s="1" t="s">
        <v>61</v>
      </c>
      <c r="G1313" s="1" t="s">
        <v>18</v>
      </c>
      <c r="H1313" s="3">
        <v>0.6</v>
      </c>
      <c r="I1313" s="4">
        <v>3250</v>
      </c>
      <c r="J1313" s="5">
        <f t="shared" si="10"/>
        <v>1950</v>
      </c>
      <c r="K1313" s="5">
        <f t="shared" si="11"/>
        <v>585</v>
      </c>
      <c r="L1313" s="6">
        <v>0.3</v>
      </c>
    </row>
    <row r="1314" spans="1:12">
      <c r="A1314" s="1" t="s">
        <v>25</v>
      </c>
      <c r="B1314" s="1">
        <v>1128299</v>
      </c>
      <c r="C1314" s="2">
        <v>44271</v>
      </c>
      <c r="D1314" s="1" t="s">
        <v>26</v>
      </c>
      <c r="E1314" s="1" t="s">
        <v>60</v>
      </c>
      <c r="F1314" s="1" t="s">
        <v>61</v>
      </c>
      <c r="G1314" s="1" t="s">
        <v>19</v>
      </c>
      <c r="H1314" s="3">
        <v>0.65</v>
      </c>
      <c r="I1314" s="4">
        <v>1750</v>
      </c>
      <c r="J1314" s="5">
        <f t="shared" si="10"/>
        <v>1137.5</v>
      </c>
      <c r="K1314" s="5">
        <f t="shared" si="11"/>
        <v>227.5</v>
      </c>
      <c r="L1314" s="6">
        <v>0.2</v>
      </c>
    </row>
    <row r="1315" spans="1:12">
      <c r="A1315" s="1" t="s">
        <v>25</v>
      </c>
      <c r="B1315" s="1">
        <v>1128299</v>
      </c>
      <c r="C1315" s="2">
        <v>44271</v>
      </c>
      <c r="D1315" s="1" t="s">
        <v>26</v>
      </c>
      <c r="E1315" s="1" t="s">
        <v>60</v>
      </c>
      <c r="F1315" s="1" t="s">
        <v>61</v>
      </c>
      <c r="G1315" s="1" t="s">
        <v>20</v>
      </c>
      <c r="H1315" s="3">
        <v>0.6</v>
      </c>
      <c r="I1315" s="4">
        <v>3750</v>
      </c>
      <c r="J1315" s="5">
        <f t="shared" si="10"/>
        <v>2250</v>
      </c>
      <c r="K1315" s="5">
        <f t="shared" si="11"/>
        <v>1012.5</v>
      </c>
      <c r="L1315" s="6">
        <v>0.45</v>
      </c>
    </row>
    <row r="1316" spans="1:12">
      <c r="A1316" s="1" t="s">
        <v>25</v>
      </c>
      <c r="B1316" s="1">
        <v>1128299</v>
      </c>
      <c r="C1316" s="2">
        <v>44303</v>
      </c>
      <c r="D1316" s="1" t="s">
        <v>26</v>
      </c>
      <c r="E1316" s="1" t="s">
        <v>60</v>
      </c>
      <c r="F1316" s="1" t="s">
        <v>61</v>
      </c>
      <c r="G1316" s="1" t="s">
        <v>15</v>
      </c>
      <c r="H1316" s="3">
        <v>0.65</v>
      </c>
      <c r="I1316" s="4">
        <v>5500</v>
      </c>
      <c r="J1316" s="5">
        <f t="shared" si="10"/>
        <v>3575</v>
      </c>
      <c r="K1316" s="5">
        <f t="shared" si="11"/>
        <v>1072.5</v>
      </c>
      <c r="L1316" s="6">
        <v>0.3</v>
      </c>
    </row>
    <row r="1317" spans="1:12">
      <c r="A1317" s="1" t="s">
        <v>25</v>
      </c>
      <c r="B1317" s="1">
        <v>1128299</v>
      </c>
      <c r="C1317" s="2">
        <v>44303</v>
      </c>
      <c r="D1317" s="1" t="s">
        <v>26</v>
      </c>
      <c r="E1317" s="1" t="s">
        <v>60</v>
      </c>
      <c r="F1317" s="1" t="s">
        <v>61</v>
      </c>
      <c r="G1317" s="1" t="s">
        <v>16</v>
      </c>
      <c r="H1317" s="3">
        <v>0.70000000000000007</v>
      </c>
      <c r="I1317" s="4">
        <v>3500</v>
      </c>
      <c r="J1317" s="5">
        <f t="shared" si="10"/>
        <v>2450.0000000000005</v>
      </c>
      <c r="K1317" s="5">
        <f t="shared" si="11"/>
        <v>612.50000000000011</v>
      </c>
      <c r="L1317" s="6">
        <v>0.25</v>
      </c>
    </row>
    <row r="1318" spans="1:12">
      <c r="A1318" s="1" t="s">
        <v>25</v>
      </c>
      <c r="B1318" s="1">
        <v>1128299</v>
      </c>
      <c r="C1318" s="2">
        <v>44303</v>
      </c>
      <c r="D1318" s="1" t="s">
        <v>26</v>
      </c>
      <c r="E1318" s="1" t="s">
        <v>60</v>
      </c>
      <c r="F1318" s="1" t="s">
        <v>61</v>
      </c>
      <c r="G1318" s="1" t="s">
        <v>17</v>
      </c>
      <c r="H1318" s="3">
        <v>0.70000000000000007</v>
      </c>
      <c r="I1318" s="4">
        <v>4000</v>
      </c>
      <c r="J1318" s="5">
        <f t="shared" si="10"/>
        <v>2800.0000000000005</v>
      </c>
      <c r="K1318" s="5">
        <f t="shared" si="11"/>
        <v>840.00000000000011</v>
      </c>
      <c r="L1318" s="6">
        <v>0.3</v>
      </c>
    </row>
    <row r="1319" spans="1:12">
      <c r="A1319" s="1" t="s">
        <v>25</v>
      </c>
      <c r="B1319" s="1">
        <v>1128299</v>
      </c>
      <c r="C1319" s="2">
        <v>44303</v>
      </c>
      <c r="D1319" s="1" t="s">
        <v>26</v>
      </c>
      <c r="E1319" s="1" t="s">
        <v>60</v>
      </c>
      <c r="F1319" s="1" t="s">
        <v>61</v>
      </c>
      <c r="G1319" s="1" t="s">
        <v>18</v>
      </c>
      <c r="H1319" s="3">
        <v>0.55000000000000004</v>
      </c>
      <c r="I1319" s="4">
        <v>3000</v>
      </c>
      <c r="J1319" s="5">
        <f t="shared" si="10"/>
        <v>1650.0000000000002</v>
      </c>
      <c r="K1319" s="5">
        <f t="shared" si="11"/>
        <v>495.00000000000006</v>
      </c>
      <c r="L1319" s="6">
        <v>0.3</v>
      </c>
    </row>
    <row r="1320" spans="1:12">
      <c r="A1320" s="1" t="s">
        <v>25</v>
      </c>
      <c r="B1320" s="1">
        <v>1128299</v>
      </c>
      <c r="C1320" s="2">
        <v>44303</v>
      </c>
      <c r="D1320" s="1" t="s">
        <v>26</v>
      </c>
      <c r="E1320" s="1" t="s">
        <v>60</v>
      </c>
      <c r="F1320" s="1" t="s">
        <v>61</v>
      </c>
      <c r="G1320" s="1" t="s">
        <v>19</v>
      </c>
      <c r="H1320" s="3">
        <v>0.60000000000000009</v>
      </c>
      <c r="I1320" s="4">
        <v>2000</v>
      </c>
      <c r="J1320" s="5">
        <f t="shared" si="10"/>
        <v>1200.0000000000002</v>
      </c>
      <c r="K1320" s="5">
        <f t="shared" si="11"/>
        <v>240.00000000000006</v>
      </c>
      <c r="L1320" s="6">
        <v>0.2</v>
      </c>
    </row>
    <row r="1321" spans="1:12">
      <c r="A1321" s="1" t="s">
        <v>25</v>
      </c>
      <c r="B1321" s="1">
        <v>1128299</v>
      </c>
      <c r="C1321" s="2">
        <v>44303</v>
      </c>
      <c r="D1321" s="1" t="s">
        <v>26</v>
      </c>
      <c r="E1321" s="1" t="s">
        <v>60</v>
      </c>
      <c r="F1321" s="1" t="s">
        <v>61</v>
      </c>
      <c r="G1321" s="1" t="s">
        <v>20</v>
      </c>
      <c r="H1321" s="3">
        <v>0.75000000000000011</v>
      </c>
      <c r="I1321" s="4">
        <v>3750</v>
      </c>
      <c r="J1321" s="5">
        <f t="shared" si="10"/>
        <v>2812.5000000000005</v>
      </c>
      <c r="K1321" s="5">
        <f t="shared" si="11"/>
        <v>1265.6250000000002</v>
      </c>
      <c r="L1321" s="6">
        <v>0.45</v>
      </c>
    </row>
    <row r="1322" spans="1:12">
      <c r="A1322" s="1" t="s">
        <v>25</v>
      </c>
      <c r="B1322" s="1">
        <v>1128299</v>
      </c>
      <c r="C1322" s="2">
        <v>44334</v>
      </c>
      <c r="D1322" s="1" t="s">
        <v>26</v>
      </c>
      <c r="E1322" s="1" t="s">
        <v>60</v>
      </c>
      <c r="F1322" s="1" t="s">
        <v>61</v>
      </c>
      <c r="G1322" s="1" t="s">
        <v>15</v>
      </c>
      <c r="H1322" s="3">
        <v>0.6</v>
      </c>
      <c r="I1322" s="4">
        <v>5750</v>
      </c>
      <c r="J1322" s="5">
        <f t="shared" si="10"/>
        <v>3450</v>
      </c>
      <c r="K1322" s="5">
        <f t="shared" si="11"/>
        <v>1035</v>
      </c>
      <c r="L1322" s="6">
        <v>0.3</v>
      </c>
    </row>
    <row r="1323" spans="1:12">
      <c r="A1323" s="1" t="s">
        <v>25</v>
      </c>
      <c r="B1323" s="1">
        <v>1128299</v>
      </c>
      <c r="C1323" s="2">
        <v>44334</v>
      </c>
      <c r="D1323" s="1" t="s">
        <v>26</v>
      </c>
      <c r="E1323" s="1" t="s">
        <v>60</v>
      </c>
      <c r="F1323" s="1" t="s">
        <v>61</v>
      </c>
      <c r="G1323" s="1" t="s">
        <v>16</v>
      </c>
      <c r="H1323" s="3">
        <v>0.65</v>
      </c>
      <c r="I1323" s="4">
        <v>4250</v>
      </c>
      <c r="J1323" s="5">
        <f t="shared" si="10"/>
        <v>2762.5</v>
      </c>
      <c r="K1323" s="5">
        <f t="shared" si="11"/>
        <v>690.625</v>
      </c>
      <c r="L1323" s="6">
        <v>0.25</v>
      </c>
    </row>
    <row r="1324" spans="1:12">
      <c r="A1324" s="1" t="s">
        <v>25</v>
      </c>
      <c r="B1324" s="1">
        <v>1128299</v>
      </c>
      <c r="C1324" s="2">
        <v>44334</v>
      </c>
      <c r="D1324" s="1" t="s">
        <v>26</v>
      </c>
      <c r="E1324" s="1" t="s">
        <v>60</v>
      </c>
      <c r="F1324" s="1" t="s">
        <v>61</v>
      </c>
      <c r="G1324" s="1" t="s">
        <v>17</v>
      </c>
      <c r="H1324" s="3">
        <v>0.65</v>
      </c>
      <c r="I1324" s="4">
        <v>4250</v>
      </c>
      <c r="J1324" s="5">
        <f t="shared" si="10"/>
        <v>2762.5</v>
      </c>
      <c r="K1324" s="5">
        <f t="shared" si="11"/>
        <v>828.75</v>
      </c>
      <c r="L1324" s="6">
        <v>0.3</v>
      </c>
    </row>
    <row r="1325" spans="1:12">
      <c r="A1325" s="1" t="s">
        <v>25</v>
      </c>
      <c r="B1325" s="1">
        <v>1128299</v>
      </c>
      <c r="C1325" s="2">
        <v>44334</v>
      </c>
      <c r="D1325" s="1" t="s">
        <v>26</v>
      </c>
      <c r="E1325" s="1" t="s">
        <v>60</v>
      </c>
      <c r="F1325" s="1" t="s">
        <v>61</v>
      </c>
      <c r="G1325" s="1" t="s">
        <v>18</v>
      </c>
      <c r="H1325" s="3">
        <v>0.6</v>
      </c>
      <c r="I1325" s="4">
        <v>3250</v>
      </c>
      <c r="J1325" s="5">
        <f t="shared" si="10"/>
        <v>1950</v>
      </c>
      <c r="K1325" s="5">
        <f t="shared" si="11"/>
        <v>585</v>
      </c>
      <c r="L1325" s="6">
        <v>0.3</v>
      </c>
    </row>
    <row r="1326" spans="1:12">
      <c r="A1326" s="1" t="s">
        <v>25</v>
      </c>
      <c r="B1326" s="1">
        <v>1128299</v>
      </c>
      <c r="C1326" s="2">
        <v>44334</v>
      </c>
      <c r="D1326" s="1" t="s">
        <v>26</v>
      </c>
      <c r="E1326" s="1" t="s">
        <v>60</v>
      </c>
      <c r="F1326" s="1" t="s">
        <v>61</v>
      </c>
      <c r="G1326" s="1" t="s">
        <v>19</v>
      </c>
      <c r="H1326" s="3">
        <v>0.54999999999999993</v>
      </c>
      <c r="I1326" s="4">
        <v>2250</v>
      </c>
      <c r="J1326" s="5">
        <f t="shared" si="10"/>
        <v>1237.4999999999998</v>
      </c>
      <c r="K1326" s="5">
        <f t="shared" si="11"/>
        <v>247.49999999999997</v>
      </c>
      <c r="L1326" s="6">
        <v>0.2</v>
      </c>
    </row>
    <row r="1327" spans="1:12">
      <c r="A1327" s="1" t="s">
        <v>25</v>
      </c>
      <c r="B1327" s="1">
        <v>1128299</v>
      </c>
      <c r="C1327" s="2">
        <v>44334</v>
      </c>
      <c r="D1327" s="1" t="s">
        <v>26</v>
      </c>
      <c r="E1327" s="1" t="s">
        <v>60</v>
      </c>
      <c r="F1327" s="1" t="s">
        <v>61</v>
      </c>
      <c r="G1327" s="1" t="s">
        <v>20</v>
      </c>
      <c r="H1327" s="3">
        <v>0.7</v>
      </c>
      <c r="I1327" s="4">
        <v>5750</v>
      </c>
      <c r="J1327" s="5">
        <f t="shared" si="10"/>
        <v>4024.9999999999995</v>
      </c>
      <c r="K1327" s="5">
        <f t="shared" si="11"/>
        <v>1811.2499999999998</v>
      </c>
      <c r="L1327" s="6">
        <v>0.45</v>
      </c>
    </row>
    <row r="1328" spans="1:12">
      <c r="A1328" s="1" t="s">
        <v>25</v>
      </c>
      <c r="B1328" s="1">
        <v>1128299</v>
      </c>
      <c r="C1328" s="2">
        <v>44364</v>
      </c>
      <c r="D1328" s="1" t="s">
        <v>26</v>
      </c>
      <c r="E1328" s="1" t="s">
        <v>60</v>
      </c>
      <c r="F1328" s="1" t="s">
        <v>61</v>
      </c>
      <c r="G1328" s="1" t="s">
        <v>15</v>
      </c>
      <c r="H1328" s="3">
        <v>0.64999999999999991</v>
      </c>
      <c r="I1328" s="4">
        <v>8250</v>
      </c>
      <c r="J1328" s="5">
        <f t="shared" si="10"/>
        <v>5362.4999999999991</v>
      </c>
      <c r="K1328" s="5">
        <f t="shared" si="11"/>
        <v>1608.7499999999998</v>
      </c>
      <c r="L1328" s="6">
        <v>0.3</v>
      </c>
    </row>
    <row r="1329" spans="1:12">
      <c r="A1329" s="1" t="s">
        <v>25</v>
      </c>
      <c r="B1329" s="1">
        <v>1128299</v>
      </c>
      <c r="C1329" s="2">
        <v>44364</v>
      </c>
      <c r="D1329" s="1" t="s">
        <v>26</v>
      </c>
      <c r="E1329" s="1" t="s">
        <v>60</v>
      </c>
      <c r="F1329" s="1" t="s">
        <v>61</v>
      </c>
      <c r="G1329" s="1" t="s">
        <v>16</v>
      </c>
      <c r="H1329" s="3">
        <v>0.7</v>
      </c>
      <c r="I1329" s="4">
        <v>7000</v>
      </c>
      <c r="J1329" s="5">
        <f t="shared" si="10"/>
        <v>4900</v>
      </c>
      <c r="K1329" s="5">
        <f t="shared" si="11"/>
        <v>1225</v>
      </c>
      <c r="L1329" s="6">
        <v>0.25</v>
      </c>
    </row>
    <row r="1330" spans="1:12">
      <c r="A1330" s="1" t="s">
        <v>25</v>
      </c>
      <c r="B1330" s="1">
        <v>1128299</v>
      </c>
      <c r="C1330" s="2">
        <v>44364</v>
      </c>
      <c r="D1330" s="1" t="s">
        <v>26</v>
      </c>
      <c r="E1330" s="1" t="s">
        <v>60</v>
      </c>
      <c r="F1330" s="1" t="s">
        <v>61</v>
      </c>
      <c r="G1330" s="1" t="s">
        <v>17</v>
      </c>
      <c r="H1330" s="3">
        <v>0.85</v>
      </c>
      <c r="I1330" s="4">
        <v>7000</v>
      </c>
      <c r="J1330" s="5">
        <f t="shared" si="10"/>
        <v>5950</v>
      </c>
      <c r="K1330" s="5">
        <f t="shared" si="11"/>
        <v>1785</v>
      </c>
      <c r="L1330" s="6">
        <v>0.3</v>
      </c>
    </row>
    <row r="1331" spans="1:12">
      <c r="A1331" s="1" t="s">
        <v>25</v>
      </c>
      <c r="B1331" s="1">
        <v>1128299</v>
      </c>
      <c r="C1331" s="2">
        <v>44364</v>
      </c>
      <c r="D1331" s="1" t="s">
        <v>26</v>
      </c>
      <c r="E1331" s="1" t="s">
        <v>60</v>
      </c>
      <c r="F1331" s="1" t="s">
        <v>61</v>
      </c>
      <c r="G1331" s="1" t="s">
        <v>18</v>
      </c>
      <c r="H1331" s="3">
        <v>0.85</v>
      </c>
      <c r="I1331" s="4">
        <v>5750</v>
      </c>
      <c r="J1331" s="5">
        <f t="shared" si="10"/>
        <v>4887.5</v>
      </c>
      <c r="K1331" s="5">
        <f t="shared" si="11"/>
        <v>1466.25</v>
      </c>
      <c r="L1331" s="6">
        <v>0.3</v>
      </c>
    </row>
    <row r="1332" spans="1:12">
      <c r="A1332" s="1" t="s">
        <v>25</v>
      </c>
      <c r="B1332" s="1">
        <v>1128299</v>
      </c>
      <c r="C1332" s="2">
        <v>44364</v>
      </c>
      <c r="D1332" s="1" t="s">
        <v>26</v>
      </c>
      <c r="E1332" s="1" t="s">
        <v>60</v>
      </c>
      <c r="F1332" s="1" t="s">
        <v>61</v>
      </c>
      <c r="G1332" s="1" t="s">
        <v>19</v>
      </c>
      <c r="H1332" s="3">
        <v>0.95000000000000007</v>
      </c>
      <c r="I1332" s="4">
        <v>4500</v>
      </c>
      <c r="J1332" s="5">
        <f t="shared" si="10"/>
        <v>4275</v>
      </c>
      <c r="K1332" s="5">
        <f t="shared" si="11"/>
        <v>855</v>
      </c>
      <c r="L1332" s="6">
        <v>0.2</v>
      </c>
    </row>
    <row r="1333" spans="1:12">
      <c r="A1333" s="1" t="s">
        <v>25</v>
      </c>
      <c r="B1333" s="1">
        <v>1128299</v>
      </c>
      <c r="C1333" s="2">
        <v>44364</v>
      </c>
      <c r="D1333" s="1" t="s">
        <v>26</v>
      </c>
      <c r="E1333" s="1" t="s">
        <v>60</v>
      </c>
      <c r="F1333" s="1" t="s">
        <v>61</v>
      </c>
      <c r="G1333" s="1" t="s">
        <v>20</v>
      </c>
      <c r="H1333" s="3">
        <v>1.1000000000000001</v>
      </c>
      <c r="I1333" s="4">
        <v>7500</v>
      </c>
      <c r="J1333" s="5">
        <f t="shared" si="10"/>
        <v>8250</v>
      </c>
      <c r="K1333" s="5">
        <f t="shared" si="11"/>
        <v>3712.5</v>
      </c>
      <c r="L1333" s="6">
        <v>0.45</v>
      </c>
    </row>
    <row r="1334" spans="1:12">
      <c r="A1334" s="1" t="s">
        <v>25</v>
      </c>
      <c r="B1334" s="1">
        <v>1128299</v>
      </c>
      <c r="C1334" s="2">
        <v>44393</v>
      </c>
      <c r="D1334" s="1" t="s">
        <v>26</v>
      </c>
      <c r="E1334" s="1" t="s">
        <v>60</v>
      </c>
      <c r="F1334" s="1" t="s">
        <v>61</v>
      </c>
      <c r="G1334" s="1" t="s">
        <v>15</v>
      </c>
      <c r="H1334" s="3">
        <v>0.9</v>
      </c>
      <c r="I1334" s="4">
        <v>9000</v>
      </c>
      <c r="J1334" s="5">
        <f t="shared" si="10"/>
        <v>8100</v>
      </c>
      <c r="K1334" s="5">
        <f t="shared" si="11"/>
        <v>2430</v>
      </c>
      <c r="L1334" s="6">
        <v>0.3</v>
      </c>
    </row>
    <row r="1335" spans="1:12">
      <c r="A1335" s="1" t="s">
        <v>25</v>
      </c>
      <c r="B1335" s="1">
        <v>1128299</v>
      </c>
      <c r="C1335" s="2">
        <v>44393</v>
      </c>
      <c r="D1335" s="1" t="s">
        <v>26</v>
      </c>
      <c r="E1335" s="1" t="s">
        <v>60</v>
      </c>
      <c r="F1335" s="1" t="s">
        <v>61</v>
      </c>
      <c r="G1335" s="1" t="s">
        <v>16</v>
      </c>
      <c r="H1335" s="3">
        <v>0.95000000000000007</v>
      </c>
      <c r="I1335" s="4">
        <v>7500</v>
      </c>
      <c r="J1335" s="5">
        <f t="shared" si="10"/>
        <v>7125.0000000000009</v>
      </c>
      <c r="K1335" s="5">
        <f t="shared" si="11"/>
        <v>1781.2500000000002</v>
      </c>
      <c r="L1335" s="6">
        <v>0.25</v>
      </c>
    </row>
    <row r="1336" spans="1:12">
      <c r="A1336" s="1" t="s">
        <v>25</v>
      </c>
      <c r="B1336" s="1">
        <v>1128299</v>
      </c>
      <c r="C1336" s="2">
        <v>44393</v>
      </c>
      <c r="D1336" s="1" t="s">
        <v>26</v>
      </c>
      <c r="E1336" s="1" t="s">
        <v>60</v>
      </c>
      <c r="F1336" s="1" t="s">
        <v>61</v>
      </c>
      <c r="G1336" s="1" t="s">
        <v>17</v>
      </c>
      <c r="H1336" s="3">
        <v>0.95000000000000007</v>
      </c>
      <c r="I1336" s="4">
        <v>7000</v>
      </c>
      <c r="J1336" s="5">
        <f t="shared" si="10"/>
        <v>6650.0000000000009</v>
      </c>
      <c r="K1336" s="5">
        <f t="shared" si="11"/>
        <v>1995.0000000000002</v>
      </c>
      <c r="L1336" s="6">
        <v>0.3</v>
      </c>
    </row>
    <row r="1337" spans="1:12">
      <c r="A1337" s="1" t="s">
        <v>25</v>
      </c>
      <c r="B1337" s="1">
        <v>1128299</v>
      </c>
      <c r="C1337" s="2">
        <v>44393</v>
      </c>
      <c r="D1337" s="1" t="s">
        <v>26</v>
      </c>
      <c r="E1337" s="1" t="s">
        <v>60</v>
      </c>
      <c r="F1337" s="1" t="s">
        <v>61</v>
      </c>
      <c r="G1337" s="1" t="s">
        <v>18</v>
      </c>
      <c r="H1337" s="3">
        <v>0.9</v>
      </c>
      <c r="I1337" s="4">
        <v>6000</v>
      </c>
      <c r="J1337" s="5">
        <f t="shared" si="10"/>
        <v>5400</v>
      </c>
      <c r="K1337" s="5">
        <f t="shared" si="11"/>
        <v>1620</v>
      </c>
      <c r="L1337" s="6">
        <v>0.3</v>
      </c>
    </row>
    <row r="1338" spans="1:12">
      <c r="A1338" s="1" t="s">
        <v>25</v>
      </c>
      <c r="B1338" s="1">
        <v>1128299</v>
      </c>
      <c r="C1338" s="2">
        <v>44393</v>
      </c>
      <c r="D1338" s="1" t="s">
        <v>26</v>
      </c>
      <c r="E1338" s="1" t="s">
        <v>60</v>
      </c>
      <c r="F1338" s="1" t="s">
        <v>61</v>
      </c>
      <c r="G1338" s="1" t="s">
        <v>19</v>
      </c>
      <c r="H1338" s="3">
        <v>0.95000000000000007</v>
      </c>
      <c r="I1338" s="4">
        <v>6500</v>
      </c>
      <c r="J1338" s="5">
        <f t="shared" si="10"/>
        <v>6175</v>
      </c>
      <c r="K1338" s="5">
        <f t="shared" si="11"/>
        <v>1235</v>
      </c>
      <c r="L1338" s="6">
        <v>0.2</v>
      </c>
    </row>
    <row r="1339" spans="1:12">
      <c r="A1339" s="1" t="s">
        <v>25</v>
      </c>
      <c r="B1339" s="1">
        <v>1128299</v>
      </c>
      <c r="C1339" s="2">
        <v>44393</v>
      </c>
      <c r="D1339" s="1" t="s">
        <v>26</v>
      </c>
      <c r="E1339" s="1" t="s">
        <v>60</v>
      </c>
      <c r="F1339" s="1" t="s">
        <v>61</v>
      </c>
      <c r="G1339" s="1" t="s">
        <v>20</v>
      </c>
      <c r="H1339" s="3">
        <v>1.1000000000000001</v>
      </c>
      <c r="I1339" s="4">
        <v>6500</v>
      </c>
      <c r="J1339" s="5">
        <f t="shared" si="10"/>
        <v>7150.0000000000009</v>
      </c>
      <c r="K1339" s="5">
        <f t="shared" si="11"/>
        <v>3217.5000000000005</v>
      </c>
      <c r="L1339" s="6">
        <v>0.45</v>
      </c>
    </row>
    <row r="1340" spans="1:12">
      <c r="A1340" s="1" t="s">
        <v>25</v>
      </c>
      <c r="B1340" s="1">
        <v>1128299</v>
      </c>
      <c r="C1340" s="2">
        <v>44425</v>
      </c>
      <c r="D1340" s="1" t="s">
        <v>26</v>
      </c>
      <c r="E1340" s="1" t="s">
        <v>60</v>
      </c>
      <c r="F1340" s="1" t="s">
        <v>61</v>
      </c>
      <c r="G1340" s="1" t="s">
        <v>15</v>
      </c>
      <c r="H1340" s="3">
        <v>0.95000000000000007</v>
      </c>
      <c r="I1340" s="4">
        <v>8500</v>
      </c>
      <c r="J1340" s="5">
        <f t="shared" si="10"/>
        <v>8075.0000000000009</v>
      </c>
      <c r="K1340" s="5">
        <f t="shared" si="11"/>
        <v>2422.5</v>
      </c>
      <c r="L1340" s="6">
        <v>0.3</v>
      </c>
    </row>
    <row r="1341" spans="1:12">
      <c r="A1341" s="1" t="s">
        <v>25</v>
      </c>
      <c r="B1341" s="1">
        <v>1128299</v>
      </c>
      <c r="C1341" s="2">
        <v>44425</v>
      </c>
      <c r="D1341" s="1" t="s">
        <v>26</v>
      </c>
      <c r="E1341" s="1" t="s">
        <v>60</v>
      </c>
      <c r="F1341" s="1" t="s">
        <v>61</v>
      </c>
      <c r="G1341" s="1" t="s">
        <v>16</v>
      </c>
      <c r="H1341" s="3">
        <v>0.85000000000000009</v>
      </c>
      <c r="I1341" s="4">
        <v>8250</v>
      </c>
      <c r="J1341" s="5">
        <f t="shared" si="10"/>
        <v>7012.5000000000009</v>
      </c>
      <c r="K1341" s="5">
        <f t="shared" si="11"/>
        <v>1753.1250000000002</v>
      </c>
      <c r="L1341" s="6">
        <v>0.25</v>
      </c>
    </row>
    <row r="1342" spans="1:12">
      <c r="A1342" s="1" t="s">
        <v>25</v>
      </c>
      <c r="B1342" s="1">
        <v>1128299</v>
      </c>
      <c r="C1342" s="2">
        <v>44425</v>
      </c>
      <c r="D1342" s="1" t="s">
        <v>26</v>
      </c>
      <c r="E1342" s="1" t="s">
        <v>60</v>
      </c>
      <c r="F1342" s="1" t="s">
        <v>61</v>
      </c>
      <c r="G1342" s="1" t="s">
        <v>17</v>
      </c>
      <c r="H1342" s="3">
        <v>0.8</v>
      </c>
      <c r="I1342" s="4">
        <v>7000</v>
      </c>
      <c r="J1342" s="5">
        <f t="shared" si="10"/>
        <v>5600</v>
      </c>
      <c r="K1342" s="5">
        <f t="shared" si="11"/>
        <v>1680</v>
      </c>
      <c r="L1342" s="6">
        <v>0.3</v>
      </c>
    </row>
    <row r="1343" spans="1:12">
      <c r="A1343" s="1" t="s">
        <v>25</v>
      </c>
      <c r="B1343" s="1">
        <v>1128299</v>
      </c>
      <c r="C1343" s="2">
        <v>44425</v>
      </c>
      <c r="D1343" s="1" t="s">
        <v>26</v>
      </c>
      <c r="E1343" s="1" t="s">
        <v>60</v>
      </c>
      <c r="F1343" s="1" t="s">
        <v>61</v>
      </c>
      <c r="G1343" s="1" t="s">
        <v>18</v>
      </c>
      <c r="H1343" s="3">
        <v>0.8</v>
      </c>
      <c r="I1343" s="4">
        <v>4750</v>
      </c>
      <c r="J1343" s="5">
        <f t="shared" si="10"/>
        <v>3800</v>
      </c>
      <c r="K1343" s="5">
        <f t="shared" si="11"/>
        <v>1140</v>
      </c>
      <c r="L1343" s="6">
        <v>0.3</v>
      </c>
    </row>
    <row r="1344" spans="1:12">
      <c r="A1344" s="1" t="s">
        <v>25</v>
      </c>
      <c r="B1344" s="1">
        <v>1128299</v>
      </c>
      <c r="C1344" s="2">
        <v>44425</v>
      </c>
      <c r="D1344" s="1" t="s">
        <v>26</v>
      </c>
      <c r="E1344" s="1" t="s">
        <v>60</v>
      </c>
      <c r="F1344" s="1" t="s">
        <v>61</v>
      </c>
      <c r="G1344" s="1" t="s">
        <v>19</v>
      </c>
      <c r="H1344" s="3">
        <v>0.79999999999999993</v>
      </c>
      <c r="I1344" s="4">
        <v>4750</v>
      </c>
      <c r="J1344" s="5">
        <f t="shared" si="10"/>
        <v>3799.9999999999995</v>
      </c>
      <c r="K1344" s="5">
        <f t="shared" si="11"/>
        <v>760</v>
      </c>
      <c r="L1344" s="6">
        <v>0.2</v>
      </c>
    </row>
    <row r="1345" spans="1:12">
      <c r="A1345" s="1" t="s">
        <v>25</v>
      </c>
      <c r="B1345" s="1">
        <v>1128299</v>
      </c>
      <c r="C1345" s="2">
        <v>44425</v>
      </c>
      <c r="D1345" s="1" t="s">
        <v>26</v>
      </c>
      <c r="E1345" s="1" t="s">
        <v>60</v>
      </c>
      <c r="F1345" s="1" t="s">
        <v>61</v>
      </c>
      <c r="G1345" s="1" t="s">
        <v>20</v>
      </c>
      <c r="H1345" s="3">
        <v>0.85</v>
      </c>
      <c r="I1345" s="4">
        <v>3000</v>
      </c>
      <c r="J1345" s="5">
        <f t="shared" si="10"/>
        <v>2550</v>
      </c>
      <c r="K1345" s="5">
        <f t="shared" si="11"/>
        <v>1147.5</v>
      </c>
      <c r="L1345" s="6">
        <v>0.45</v>
      </c>
    </row>
    <row r="1346" spans="1:12">
      <c r="A1346" s="1" t="s">
        <v>25</v>
      </c>
      <c r="B1346" s="1">
        <v>1128299</v>
      </c>
      <c r="C1346" s="2">
        <v>44457</v>
      </c>
      <c r="D1346" s="1" t="s">
        <v>26</v>
      </c>
      <c r="E1346" s="1" t="s">
        <v>60</v>
      </c>
      <c r="F1346" s="1" t="s">
        <v>61</v>
      </c>
      <c r="G1346" s="1" t="s">
        <v>15</v>
      </c>
      <c r="H1346" s="3">
        <v>0.60000000000000009</v>
      </c>
      <c r="I1346" s="4">
        <v>5000</v>
      </c>
      <c r="J1346" s="5">
        <f t="shared" si="10"/>
        <v>3000.0000000000005</v>
      </c>
      <c r="K1346" s="5">
        <f t="shared" si="11"/>
        <v>900.00000000000011</v>
      </c>
      <c r="L1346" s="6">
        <v>0.3</v>
      </c>
    </row>
    <row r="1347" spans="1:12">
      <c r="A1347" s="1" t="s">
        <v>25</v>
      </c>
      <c r="B1347" s="1">
        <v>1128299</v>
      </c>
      <c r="C1347" s="2">
        <v>44457</v>
      </c>
      <c r="D1347" s="1" t="s">
        <v>26</v>
      </c>
      <c r="E1347" s="1" t="s">
        <v>60</v>
      </c>
      <c r="F1347" s="1" t="s">
        <v>61</v>
      </c>
      <c r="G1347" s="1" t="s">
        <v>16</v>
      </c>
      <c r="H1347" s="3">
        <v>0.65000000000000013</v>
      </c>
      <c r="I1347" s="4">
        <v>5000</v>
      </c>
      <c r="J1347" s="5">
        <f t="shared" si="10"/>
        <v>3250.0000000000005</v>
      </c>
      <c r="K1347" s="5">
        <f t="shared" si="11"/>
        <v>812.50000000000011</v>
      </c>
      <c r="L1347" s="6">
        <v>0.25</v>
      </c>
    </row>
    <row r="1348" spans="1:12">
      <c r="A1348" s="1" t="s">
        <v>25</v>
      </c>
      <c r="B1348" s="1">
        <v>1128299</v>
      </c>
      <c r="C1348" s="2">
        <v>44457</v>
      </c>
      <c r="D1348" s="1" t="s">
        <v>26</v>
      </c>
      <c r="E1348" s="1" t="s">
        <v>60</v>
      </c>
      <c r="F1348" s="1" t="s">
        <v>61</v>
      </c>
      <c r="G1348" s="1" t="s">
        <v>17</v>
      </c>
      <c r="H1348" s="3">
        <v>0.60000000000000009</v>
      </c>
      <c r="I1348" s="4">
        <v>3000</v>
      </c>
      <c r="J1348" s="5">
        <f t="shared" si="10"/>
        <v>1800.0000000000002</v>
      </c>
      <c r="K1348" s="5">
        <f t="shared" si="11"/>
        <v>540</v>
      </c>
      <c r="L1348" s="6">
        <v>0.3</v>
      </c>
    </row>
    <row r="1349" spans="1:12">
      <c r="A1349" s="1" t="s">
        <v>25</v>
      </c>
      <c r="B1349" s="1">
        <v>1128299</v>
      </c>
      <c r="C1349" s="2">
        <v>44457</v>
      </c>
      <c r="D1349" s="1" t="s">
        <v>26</v>
      </c>
      <c r="E1349" s="1" t="s">
        <v>60</v>
      </c>
      <c r="F1349" s="1" t="s">
        <v>61</v>
      </c>
      <c r="G1349" s="1" t="s">
        <v>18</v>
      </c>
      <c r="H1349" s="3">
        <v>0.60000000000000009</v>
      </c>
      <c r="I1349" s="4">
        <v>2500</v>
      </c>
      <c r="J1349" s="5">
        <f t="shared" si="10"/>
        <v>1500.0000000000002</v>
      </c>
      <c r="K1349" s="5">
        <f t="shared" si="11"/>
        <v>450.00000000000006</v>
      </c>
      <c r="L1349" s="6">
        <v>0.3</v>
      </c>
    </row>
    <row r="1350" spans="1:12">
      <c r="A1350" s="1" t="s">
        <v>25</v>
      </c>
      <c r="B1350" s="1">
        <v>1128299</v>
      </c>
      <c r="C1350" s="2">
        <v>44457</v>
      </c>
      <c r="D1350" s="1" t="s">
        <v>26</v>
      </c>
      <c r="E1350" s="1" t="s">
        <v>60</v>
      </c>
      <c r="F1350" s="1" t="s">
        <v>61</v>
      </c>
      <c r="G1350" s="1" t="s">
        <v>19</v>
      </c>
      <c r="H1350" s="3">
        <v>0.70000000000000007</v>
      </c>
      <c r="I1350" s="4">
        <v>2750</v>
      </c>
      <c r="J1350" s="5">
        <f t="shared" si="10"/>
        <v>1925.0000000000002</v>
      </c>
      <c r="K1350" s="5">
        <f t="shared" si="11"/>
        <v>385.00000000000006</v>
      </c>
      <c r="L1350" s="6">
        <v>0.2</v>
      </c>
    </row>
    <row r="1351" spans="1:12">
      <c r="A1351" s="1" t="s">
        <v>25</v>
      </c>
      <c r="B1351" s="1">
        <v>1128299</v>
      </c>
      <c r="C1351" s="2">
        <v>44457</v>
      </c>
      <c r="D1351" s="1" t="s">
        <v>26</v>
      </c>
      <c r="E1351" s="1" t="s">
        <v>60</v>
      </c>
      <c r="F1351" s="1" t="s">
        <v>61</v>
      </c>
      <c r="G1351" s="1" t="s">
        <v>20</v>
      </c>
      <c r="H1351" s="3">
        <v>0.54999999999999993</v>
      </c>
      <c r="I1351" s="4">
        <v>3000</v>
      </c>
      <c r="J1351" s="5">
        <f t="shared" si="10"/>
        <v>1649.9999999999998</v>
      </c>
      <c r="K1351" s="5">
        <f t="shared" si="11"/>
        <v>742.49999999999989</v>
      </c>
      <c r="L1351" s="6">
        <v>0.45</v>
      </c>
    </row>
    <row r="1352" spans="1:12">
      <c r="A1352" s="1" t="s">
        <v>25</v>
      </c>
      <c r="B1352" s="1">
        <v>1128299</v>
      </c>
      <c r="C1352" s="2">
        <v>44486</v>
      </c>
      <c r="D1352" s="1" t="s">
        <v>26</v>
      </c>
      <c r="E1352" s="1" t="s">
        <v>60</v>
      </c>
      <c r="F1352" s="1" t="s">
        <v>61</v>
      </c>
      <c r="G1352" s="1" t="s">
        <v>15</v>
      </c>
      <c r="H1352" s="3">
        <v>0.5</v>
      </c>
      <c r="I1352" s="4">
        <v>4000</v>
      </c>
      <c r="J1352" s="5">
        <f t="shared" si="10"/>
        <v>2000</v>
      </c>
      <c r="K1352" s="5">
        <f t="shared" si="11"/>
        <v>600</v>
      </c>
      <c r="L1352" s="6">
        <v>0.3</v>
      </c>
    </row>
    <row r="1353" spans="1:12">
      <c r="A1353" s="1" t="s">
        <v>25</v>
      </c>
      <c r="B1353" s="1">
        <v>1128299</v>
      </c>
      <c r="C1353" s="2">
        <v>44486</v>
      </c>
      <c r="D1353" s="1" t="s">
        <v>26</v>
      </c>
      <c r="E1353" s="1" t="s">
        <v>60</v>
      </c>
      <c r="F1353" s="1" t="s">
        <v>61</v>
      </c>
      <c r="G1353" s="1" t="s">
        <v>16</v>
      </c>
      <c r="H1353" s="3">
        <v>0.65000000000000013</v>
      </c>
      <c r="I1353" s="4">
        <v>5750</v>
      </c>
      <c r="J1353" s="5">
        <f t="shared" si="10"/>
        <v>3737.5000000000009</v>
      </c>
      <c r="K1353" s="5">
        <f t="shared" si="11"/>
        <v>934.37500000000023</v>
      </c>
      <c r="L1353" s="6">
        <v>0.25</v>
      </c>
    </row>
    <row r="1354" spans="1:12">
      <c r="A1354" s="1" t="s">
        <v>25</v>
      </c>
      <c r="B1354" s="1">
        <v>1128299</v>
      </c>
      <c r="C1354" s="2">
        <v>44486</v>
      </c>
      <c r="D1354" s="1" t="s">
        <v>26</v>
      </c>
      <c r="E1354" s="1" t="s">
        <v>60</v>
      </c>
      <c r="F1354" s="1" t="s">
        <v>61</v>
      </c>
      <c r="G1354" s="1" t="s">
        <v>17</v>
      </c>
      <c r="H1354" s="3">
        <v>0.60000000000000009</v>
      </c>
      <c r="I1354" s="4">
        <v>4000</v>
      </c>
      <c r="J1354" s="5">
        <f t="shared" si="10"/>
        <v>2400.0000000000005</v>
      </c>
      <c r="K1354" s="5">
        <f t="shared" si="11"/>
        <v>720.00000000000011</v>
      </c>
      <c r="L1354" s="6">
        <v>0.3</v>
      </c>
    </row>
    <row r="1355" spans="1:12">
      <c r="A1355" s="1" t="s">
        <v>25</v>
      </c>
      <c r="B1355" s="1">
        <v>1128299</v>
      </c>
      <c r="C1355" s="2">
        <v>44486</v>
      </c>
      <c r="D1355" s="1" t="s">
        <v>26</v>
      </c>
      <c r="E1355" s="1" t="s">
        <v>60</v>
      </c>
      <c r="F1355" s="1" t="s">
        <v>61</v>
      </c>
      <c r="G1355" s="1" t="s">
        <v>18</v>
      </c>
      <c r="H1355" s="3">
        <v>0.55000000000000004</v>
      </c>
      <c r="I1355" s="4">
        <v>3750</v>
      </c>
      <c r="J1355" s="5">
        <f t="shared" si="10"/>
        <v>2062.5</v>
      </c>
      <c r="K1355" s="5">
        <f t="shared" si="11"/>
        <v>618.75</v>
      </c>
      <c r="L1355" s="6">
        <v>0.3</v>
      </c>
    </row>
    <row r="1356" spans="1:12">
      <c r="A1356" s="1" t="s">
        <v>25</v>
      </c>
      <c r="B1356" s="1">
        <v>1128299</v>
      </c>
      <c r="C1356" s="2">
        <v>44486</v>
      </c>
      <c r="D1356" s="1" t="s">
        <v>26</v>
      </c>
      <c r="E1356" s="1" t="s">
        <v>60</v>
      </c>
      <c r="F1356" s="1" t="s">
        <v>61</v>
      </c>
      <c r="G1356" s="1" t="s">
        <v>19</v>
      </c>
      <c r="H1356" s="3">
        <v>0.65</v>
      </c>
      <c r="I1356" s="4">
        <v>3500</v>
      </c>
      <c r="J1356" s="5">
        <f t="shared" si="10"/>
        <v>2275</v>
      </c>
      <c r="K1356" s="5">
        <f t="shared" si="11"/>
        <v>455</v>
      </c>
      <c r="L1356" s="6">
        <v>0.2</v>
      </c>
    </row>
    <row r="1357" spans="1:12">
      <c r="A1357" s="1" t="s">
        <v>25</v>
      </c>
      <c r="B1357" s="1">
        <v>1128299</v>
      </c>
      <c r="C1357" s="2">
        <v>44486</v>
      </c>
      <c r="D1357" s="1" t="s">
        <v>26</v>
      </c>
      <c r="E1357" s="1" t="s">
        <v>60</v>
      </c>
      <c r="F1357" s="1" t="s">
        <v>61</v>
      </c>
      <c r="G1357" s="1" t="s">
        <v>20</v>
      </c>
      <c r="H1357" s="3">
        <v>0.70000000000000007</v>
      </c>
      <c r="I1357" s="4">
        <v>4000</v>
      </c>
      <c r="J1357" s="5">
        <f t="shared" si="10"/>
        <v>2800.0000000000005</v>
      </c>
      <c r="K1357" s="5">
        <f t="shared" si="11"/>
        <v>1260.0000000000002</v>
      </c>
      <c r="L1357" s="6">
        <v>0.45</v>
      </c>
    </row>
    <row r="1358" spans="1:12">
      <c r="A1358" s="1" t="s">
        <v>25</v>
      </c>
      <c r="B1358" s="1">
        <v>1128299</v>
      </c>
      <c r="C1358" s="2">
        <v>44517</v>
      </c>
      <c r="D1358" s="1" t="s">
        <v>26</v>
      </c>
      <c r="E1358" s="1" t="s">
        <v>60</v>
      </c>
      <c r="F1358" s="1" t="s">
        <v>61</v>
      </c>
      <c r="G1358" s="1" t="s">
        <v>15</v>
      </c>
      <c r="H1358" s="3">
        <v>0.55000000000000004</v>
      </c>
      <c r="I1358" s="4">
        <v>6250</v>
      </c>
      <c r="J1358" s="5">
        <f t="shared" si="10"/>
        <v>3437.5000000000005</v>
      </c>
      <c r="K1358" s="5">
        <f t="shared" si="11"/>
        <v>1031.25</v>
      </c>
      <c r="L1358" s="6">
        <v>0.3</v>
      </c>
    </row>
    <row r="1359" spans="1:12">
      <c r="A1359" s="1" t="s">
        <v>25</v>
      </c>
      <c r="B1359" s="1">
        <v>1128299</v>
      </c>
      <c r="C1359" s="2">
        <v>44517</v>
      </c>
      <c r="D1359" s="1" t="s">
        <v>26</v>
      </c>
      <c r="E1359" s="1" t="s">
        <v>60</v>
      </c>
      <c r="F1359" s="1" t="s">
        <v>61</v>
      </c>
      <c r="G1359" s="1" t="s">
        <v>16</v>
      </c>
      <c r="H1359" s="3">
        <v>0.60000000000000009</v>
      </c>
      <c r="I1359" s="4">
        <v>7000</v>
      </c>
      <c r="J1359" s="5">
        <f t="shared" si="10"/>
        <v>4200.0000000000009</v>
      </c>
      <c r="K1359" s="5">
        <f t="shared" si="11"/>
        <v>1050.0000000000002</v>
      </c>
      <c r="L1359" s="6">
        <v>0.25</v>
      </c>
    </row>
    <row r="1360" spans="1:12">
      <c r="A1360" s="1" t="s">
        <v>25</v>
      </c>
      <c r="B1360" s="1">
        <v>1128299</v>
      </c>
      <c r="C1360" s="2">
        <v>44517</v>
      </c>
      <c r="D1360" s="1" t="s">
        <v>26</v>
      </c>
      <c r="E1360" s="1" t="s">
        <v>60</v>
      </c>
      <c r="F1360" s="1" t="s">
        <v>61</v>
      </c>
      <c r="G1360" s="1" t="s">
        <v>17</v>
      </c>
      <c r="H1360" s="3">
        <v>0.55000000000000004</v>
      </c>
      <c r="I1360" s="4">
        <v>5250</v>
      </c>
      <c r="J1360" s="5">
        <f t="shared" si="10"/>
        <v>2887.5000000000005</v>
      </c>
      <c r="K1360" s="5">
        <f t="shared" si="11"/>
        <v>866.25000000000011</v>
      </c>
      <c r="L1360" s="6">
        <v>0.3</v>
      </c>
    </row>
    <row r="1361" spans="1:12">
      <c r="A1361" s="1" t="s">
        <v>25</v>
      </c>
      <c r="B1361" s="1">
        <v>1128299</v>
      </c>
      <c r="C1361" s="2">
        <v>44517</v>
      </c>
      <c r="D1361" s="1" t="s">
        <v>26</v>
      </c>
      <c r="E1361" s="1" t="s">
        <v>60</v>
      </c>
      <c r="F1361" s="1" t="s">
        <v>61</v>
      </c>
      <c r="G1361" s="1" t="s">
        <v>18</v>
      </c>
      <c r="H1361" s="3">
        <v>0.65000000000000013</v>
      </c>
      <c r="I1361" s="4">
        <v>5000</v>
      </c>
      <c r="J1361" s="5">
        <f t="shared" si="10"/>
        <v>3250.0000000000005</v>
      </c>
      <c r="K1361" s="5">
        <f t="shared" si="11"/>
        <v>975.00000000000011</v>
      </c>
      <c r="L1361" s="6">
        <v>0.3</v>
      </c>
    </row>
    <row r="1362" spans="1:12">
      <c r="A1362" s="1" t="s">
        <v>25</v>
      </c>
      <c r="B1362" s="1">
        <v>1128299</v>
      </c>
      <c r="C1362" s="2">
        <v>44517</v>
      </c>
      <c r="D1362" s="1" t="s">
        <v>26</v>
      </c>
      <c r="E1362" s="1" t="s">
        <v>60</v>
      </c>
      <c r="F1362" s="1" t="s">
        <v>61</v>
      </c>
      <c r="G1362" s="1" t="s">
        <v>19</v>
      </c>
      <c r="H1362" s="3">
        <v>0.85000000000000009</v>
      </c>
      <c r="I1362" s="4">
        <v>4750</v>
      </c>
      <c r="J1362" s="5">
        <f t="shared" si="10"/>
        <v>4037.5000000000005</v>
      </c>
      <c r="K1362" s="5">
        <f t="shared" si="11"/>
        <v>807.50000000000011</v>
      </c>
      <c r="L1362" s="6">
        <v>0.2</v>
      </c>
    </row>
    <row r="1363" spans="1:12">
      <c r="A1363" s="1" t="s">
        <v>25</v>
      </c>
      <c r="B1363" s="1">
        <v>1128299</v>
      </c>
      <c r="C1363" s="2">
        <v>44517</v>
      </c>
      <c r="D1363" s="1" t="s">
        <v>26</v>
      </c>
      <c r="E1363" s="1" t="s">
        <v>60</v>
      </c>
      <c r="F1363" s="1" t="s">
        <v>61</v>
      </c>
      <c r="G1363" s="1" t="s">
        <v>20</v>
      </c>
      <c r="H1363" s="3">
        <v>0.90000000000000013</v>
      </c>
      <c r="I1363" s="4">
        <v>6000</v>
      </c>
      <c r="J1363" s="5">
        <f t="shared" si="10"/>
        <v>5400.0000000000009</v>
      </c>
      <c r="K1363" s="5">
        <f t="shared" si="11"/>
        <v>2430.0000000000005</v>
      </c>
      <c r="L1363" s="6">
        <v>0.45</v>
      </c>
    </row>
    <row r="1364" spans="1:12">
      <c r="A1364" s="1" t="s">
        <v>25</v>
      </c>
      <c r="B1364" s="1">
        <v>1128299</v>
      </c>
      <c r="C1364" s="2">
        <v>44546</v>
      </c>
      <c r="D1364" s="1" t="s">
        <v>26</v>
      </c>
      <c r="E1364" s="1" t="s">
        <v>60</v>
      </c>
      <c r="F1364" s="1" t="s">
        <v>61</v>
      </c>
      <c r="G1364" s="1" t="s">
        <v>15</v>
      </c>
      <c r="H1364" s="3">
        <v>0.75000000000000011</v>
      </c>
      <c r="I1364" s="4">
        <v>8000</v>
      </c>
      <c r="J1364" s="5">
        <f t="shared" si="10"/>
        <v>6000.0000000000009</v>
      </c>
      <c r="K1364" s="5">
        <f t="shared" si="11"/>
        <v>1800.0000000000002</v>
      </c>
      <c r="L1364" s="6">
        <v>0.3</v>
      </c>
    </row>
    <row r="1365" spans="1:12">
      <c r="A1365" s="1" t="s">
        <v>25</v>
      </c>
      <c r="B1365" s="1">
        <v>1128299</v>
      </c>
      <c r="C1365" s="2">
        <v>44546</v>
      </c>
      <c r="D1365" s="1" t="s">
        <v>26</v>
      </c>
      <c r="E1365" s="1" t="s">
        <v>60</v>
      </c>
      <c r="F1365" s="1" t="s">
        <v>61</v>
      </c>
      <c r="G1365" s="1" t="s">
        <v>16</v>
      </c>
      <c r="H1365" s="3">
        <v>0.8500000000000002</v>
      </c>
      <c r="I1365" s="4">
        <v>8000</v>
      </c>
      <c r="J1365" s="5">
        <f t="shared" si="10"/>
        <v>6800.0000000000018</v>
      </c>
      <c r="K1365" s="5">
        <f t="shared" si="11"/>
        <v>1700.0000000000005</v>
      </c>
      <c r="L1365" s="6">
        <v>0.25</v>
      </c>
    </row>
    <row r="1366" spans="1:12">
      <c r="A1366" s="1" t="s">
        <v>25</v>
      </c>
      <c r="B1366" s="1">
        <v>1128299</v>
      </c>
      <c r="C1366" s="2">
        <v>44546</v>
      </c>
      <c r="D1366" s="1" t="s">
        <v>26</v>
      </c>
      <c r="E1366" s="1" t="s">
        <v>60</v>
      </c>
      <c r="F1366" s="1" t="s">
        <v>61</v>
      </c>
      <c r="G1366" s="1" t="s">
        <v>17</v>
      </c>
      <c r="H1366" s="3">
        <v>0.80000000000000016</v>
      </c>
      <c r="I1366" s="4">
        <v>6000</v>
      </c>
      <c r="J1366" s="5">
        <f t="shared" si="10"/>
        <v>4800.0000000000009</v>
      </c>
      <c r="K1366" s="5">
        <f t="shared" si="11"/>
        <v>1440.0000000000002</v>
      </c>
      <c r="L1366" s="6">
        <v>0.3</v>
      </c>
    </row>
    <row r="1367" spans="1:12">
      <c r="A1367" s="1" t="s">
        <v>25</v>
      </c>
      <c r="B1367" s="1">
        <v>1128299</v>
      </c>
      <c r="C1367" s="2">
        <v>44546</v>
      </c>
      <c r="D1367" s="1" t="s">
        <v>26</v>
      </c>
      <c r="E1367" s="1" t="s">
        <v>60</v>
      </c>
      <c r="F1367" s="1" t="s">
        <v>61</v>
      </c>
      <c r="G1367" s="1" t="s">
        <v>18</v>
      </c>
      <c r="H1367" s="3">
        <v>0.80000000000000016</v>
      </c>
      <c r="I1367" s="4">
        <v>6000</v>
      </c>
      <c r="J1367" s="5">
        <f t="shared" si="10"/>
        <v>4800.0000000000009</v>
      </c>
      <c r="K1367" s="5">
        <f t="shared" si="11"/>
        <v>1440.0000000000002</v>
      </c>
      <c r="L1367" s="6">
        <v>0.3</v>
      </c>
    </row>
    <row r="1368" spans="1:12">
      <c r="A1368" s="1" t="s">
        <v>25</v>
      </c>
      <c r="B1368" s="1">
        <v>1128299</v>
      </c>
      <c r="C1368" s="2">
        <v>44546</v>
      </c>
      <c r="D1368" s="1" t="s">
        <v>26</v>
      </c>
      <c r="E1368" s="1" t="s">
        <v>60</v>
      </c>
      <c r="F1368" s="1" t="s">
        <v>61</v>
      </c>
      <c r="G1368" s="1" t="s">
        <v>19</v>
      </c>
      <c r="H1368" s="3">
        <v>0.90000000000000013</v>
      </c>
      <c r="I1368" s="4">
        <v>5250</v>
      </c>
      <c r="J1368" s="5">
        <f t="shared" si="10"/>
        <v>4725.0000000000009</v>
      </c>
      <c r="K1368" s="5">
        <f t="shared" si="11"/>
        <v>945.00000000000023</v>
      </c>
      <c r="L1368" s="6">
        <v>0.2</v>
      </c>
    </row>
    <row r="1369" spans="1:12">
      <c r="A1369" s="1" t="s">
        <v>25</v>
      </c>
      <c r="B1369" s="1">
        <v>1128299</v>
      </c>
      <c r="C1369" s="2">
        <v>44546</v>
      </c>
      <c r="D1369" s="1" t="s">
        <v>26</v>
      </c>
      <c r="E1369" s="1" t="s">
        <v>60</v>
      </c>
      <c r="F1369" s="1" t="s">
        <v>61</v>
      </c>
      <c r="G1369" s="1" t="s">
        <v>20</v>
      </c>
      <c r="H1369" s="3">
        <v>0.95000000000000018</v>
      </c>
      <c r="I1369" s="4">
        <v>6250</v>
      </c>
      <c r="J1369" s="5">
        <f t="shared" si="10"/>
        <v>5937.5000000000009</v>
      </c>
      <c r="K1369" s="5">
        <f t="shared" si="11"/>
        <v>2671.8750000000005</v>
      </c>
      <c r="L1369" s="6">
        <v>0.45</v>
      </c>
    </row>
    <row r="1370" spans="1:12">
      <c r="A1370" s="1" t="s">
        <v>12</v>
      </c>
      <c r="B1370" s="1">
        <v>1185732</v>
      </c>
      <c r="C1370" s="2">
        <v>44208</v>
      </c>
      <c r="D1370" s="1" t="s">
        <v>43</v>
      </c>
      <c r="E1370" s="1" t="s">
        <v>44</v>
      </c>
      <c r="F1370" s="1" t="s">
        <v>62</v>
      </c>
      <c r="G1370" s="1" t="s">
        <v>15</v>
      </c>
      <c r="H1370" s="3">
        <v>0.45</v>
      </c>
      <c r="I1370" s="4">
        <v>8500</v>
      </c>
      <c r="J1370" s="5">
        <f t="shared" si="10"/>
        <v>3825</v>
      </c>
      <c r="K1370" s="5">
        <f t="shared" si="11"/>
        <v>1721.25</v>
      </c>
      <c r="L1370" s="6">
        <v>0.45</v>
      </c>
    </row>
    <row r="1371" spans="1:12">
      <c r="A1371" s="1" t="s">
        <v>12</v>
      </c>
      <c r="B1371" s="1">
        <v>1185732</v>
      </c>
      <c r="C1371" s="2">
        <v>44208</v>
      </c>
      <c r="D1371" s="1" t="s">
        <v>43</v>
      </c>
      <c r="E1371" s="1" t="s">
        <v>44</v>
      </c>
      <c r="F1371" s="1" t="s">
        <v>62</v>
      </c>
      <c r="G1371" s="1" t="s">
        <v>16</v>
      </c>
      <c r="H1371" s="3">
        <v>0.45</v>
      </c>
      <c r="I1371" s="4">
        <v>6500</v>
      </c>
      <c r="J1371" s="5">
        <f t="shared" si="10"/>
        <v>2925</v>
      </c>
      <c r="K1371" s="5">
        <f t="shared" si="11"/>
        <v>1023.7499999999999</v>
      </c>
      <c r="L1371" s="6">
        <v>0.35</v>
      </c>
    </row>
    <row r="1372" spans="1:12">
      <c r="A1372" s="1" t="s">
        <v>12</v>
      </c>
      <c r="B1372" s="1">
        <v>1185732</v>
      </c>
      <c r="C1372" s="2">
        <v>44208</v>
      </c>
      <c r="D1372" s="1" t="s">
        <v>43</v>
      </c>
      <c r="E1372" s="1" t="s">
        <v>44</v>
      </c>
      <c r="F1372" s="1" t="s">
        <v>62</v>
      </c>
      <c r="G1372" s="1" t="s">
        <v>17</v>
      </c>
      <c r="H1372" s="3">
        <v>0.35000000000000003</v>
      </c>
      <c r="I1372" s="4">
        <v>6500</v>
      </c>
      <c r="J1372" s="5">
        <f t="shared" si="10"/>
        <v>2275</v>
      </c>
      <c r="K1372" s="5">
        <f t="shared" si="11"/>
        <v>568.75</v>
      </c>
      <c r="L1372" s="6">
        <v>0.25</v>
      </c>
    </row>
    <row r="1373" spans="1:12">
      <c r="A1373" s="1" t="s">
        <v>12</v>
      </c>
      <c r="B1373" s="1">
        <v>1185732</v>
      </c>
      <c r="C1373" s="2">
        <v>44208</v>
      </c>
      <c r="D1373" s="1" t="s">
        <v>43</v>
      </c>
      <c r="E1373" s="1" t="s">
        <v>44</v>
      </c>
      <c r="F1373" s="1" t="s">
        <v>62</v>
      </c>
      <c r="G1373" s="1" t="s">
        <v>18</v>
      </c>
      <c r="H1373" s="3">
        <v>0.39999999999999997</v>
      </c>
      <c r="I1373" s="4">
        <v>5000</v>
      </c>
      <c r="J1373" s="5">
        <f t="shared" si="10"/>
        <v>1999.9999999999998</v>
      </c>
      <c r="K1373" s="5">
        <f t="shared" si="11"/>
        <v>599.99999999999989</v>
      </c>
      <c r="L1373" s="6">
        <v>0.3</v>
      </c>
    </row>
    <row r="1374" spans="1:12">
      <c r="A1374" s="1" t="s">
        <v>12</v>
      </c>
      <c r="B1374" s="1">
        <v>1185732</v>
      </c>
      <c r="C1374" s="2">
        <v>44208</v>
      </c>
      <c r="D1374" s="1" t="s">
        <v>43</v>
      </c>
      <c r="E1374" s="1" t="s">
        <v>44</v>
      </c>
      <c r="F1374" s="1" t="s">
        <v>62</v>
      </c>
      <c r="G1374" s="1" t="s">
        <v>19</v>
      </c>
      <c r="H1374" s="3">
        <v>0.55000000000000004</v>
      </c>
      <c r="I1374" s="4">
        <v>5500</v>
      </c>
      <c r="J1374" s="5">
        <f t="shared" si="10"/>
        <v>3025.0000000000005</v>
      </c>
      <c r="K1374" s="5">
        <f t="shared" si="11"/>
        <v>1058.75</v>
      </c>
      <c r="L1374" s="6">
        <v>0.35</v>
      </c>
    </row>
    <row r="1375" spans="1:12">
      <c r="A1375" s="1" t="s">
        <v>12</v>
      </c>
      <c r="B1375" s="1">
        <v>1185732</v>
      </c>
      <c r="C1375" s="2">
        <v>44208</v>
      </c>
      <c r="D1375" s="1" t="s">
        <v>43</v>
      </c>
      <c r="E1375" s="1" t="s">
        <v>44</v>
      </c>
      <c r="F1375" s="1" t="s">
        <v>62</v>
      </c>
      <c r="G1375" s="1" t="s">
        <v>20</v>
      </c>
      <c r="H1375" s="3">
        <v>0.45</v>
      </c>
      <c r="I1375" s="4">
        <v>6500</v>
      </c>
      <c r="J1375" s="5">
        <f t="shared" si="10"/>
        <v>2925</v>
      </c>
      <c r="K1375" s="5">
        <f t="shared" si="11"/>
        <v>1462.5</v>
      </c>
      <c r="L1375" s="6">
        <v>0.5</v>
      </c>
    </row>
    <row r="1376" spans="1:12">
      <c r="A1376" s="1" t="s">
        <v>12</v>
      </c>
      <c r="B1376" s="1">
        <v>1185732</v>
      </c>
      <c r="C1376" s="2">
        <v>44237</v>
      </c>
      <c r="D1376" s="1" t="s">
        <v>43</v>
      </c>
      <c r="E1376" s="1" t="s">
        <v>44</v>
      </c>
      <c r="F1376" s="1" t="s">
        <v>62</v>
      </c>
      <c r="G1376" s="1" t="s">
        <v>15</v>
      </c>
      <c r="H1376" s="3">
        <v>0.45</v>
      </c>
      <c r="I1376" s="4">
        <v>9000</v>
      </c>
      <c r="J1376" s="5">
        <f t="shared" si="10"/>
        <v>4050</v>
      </c>
      <c r="K1376" s="5">
        <f t="shared" si="11"/>
        <v>1822.5</v>
      </c>
      <c r="L1376" s="6">
        <v>0.45</v>
      </c>
    </row>
    <row r="1377" spans="1:12">
      <c r="A1377" s="1" t="s">
        <v>12</v>
      </c>
      <c r="B1377" s="1">
        <v>1185732</v>
      </c>
      <c r="C1377" s="2">
        <v>44237</v>
      </c>
      <c r="D1377" s="1" t="s">
        <v>43</v>
      </c>
      <c r="E1377" s="1" t="s">
        <v>44</v>
      </c>
      <c r="F1377" s="1" t="s">
        <v>62</v>
      </c>
      <c r="G1377" s="1" t="s">
        <v>16</v>
      </c>
      <c r="H1377" s="3">
        <v>0.45</v>
      </c>
      <c r="I1377" s="4">
        <v>5500</v>
      </c>
      <c r="J1377" s="5">
        <f t="shared" si="10"/>
        <v>2475</v>
      </c>
      <c r="K1377" s="5">
        <f t="shared" si="11"/>
        <v>866.25</v>
      </c>
      <c r="L1377" s="6">
        <v>0.35</v>
      </c>
    </row>
    <row r="1378" spans="1:12">
      <c r="A1378" s="1" t="s">
        <v>12</v>
      </c>
      <c r="B1378" s="1">
        <v>1185732</v>
      </c>
      <c r="C1378" s="2">
        <v>44237</v>
      </c>
      <c r="D1378" s="1" t="s">
        <v>43</v>
      </c>
      <c r="E1378" s="1" t="s">
        <v>44</v>
      </c>
      <c r="F1378" s="1" t="s">
        <v>62</v>
      </c>
      <c r="G1378" s="1" t="s">
        <v>17</v>
      </c>
      <c r="H1378" s="3">
        <v>0.35000000000000003</v>
      </c>
      <c r="I1378" s="4">
        <v>6000</v>
      </c>
      <c r="J1378" s="5">
        <f t="shared" si="10"/>
        <v>2100</v>
      </c>
      <c r="K1378" s="5">
        <f t="shared" si="11"/>
        <v>525</v>
      </c>
      <c r="L1378" s="6">
        <v>0.25</v>
      </c>
    </row>
    <row r="1379" spans="1:12">
      <c r="A1379" s="1" t="s">
        <v>12</v>
      </c>
      <c r="B1379" s="1">
        <v>1185732</v>
      </c>
      <c r="C1379" s="2">
        <v>44237</v>
      </c>
      <c r="D1379" s="1" t="s">
        <v>43</v>
      </c>
      <c r="E1379" s="1" t="s">
        <v>44</v>
      </c>
      <c r="F1379" s="1" t="s">
        <v>62</v>
      </c>
      <c r="G1379" s="1" t="s">
        <v>18</v>
      </c>
      <c r="H1379" s="3">
        <v>0.39999999999999997</v>
      </c>
      <c r="I1379" s="4">
        <v>4750</v>
      </c>
      <c r="J1379" s="5">
        <f t="shared" si="10"/>
        <v>1899.9999999999998</v>
      </c>
      <c r="K1379" s="5">
        <f t="shared" si="11"/>
        <v>569.99999999999989</v>
      </c>
      <c r="L1379" s="6">
        <v>0.3</v>
      </c>
    </row>
    <row r="1380" spans="1:12">
      <c r="A1380" s="1" t="s">
        <v>12</v>
      </c>
      <c r="B1380" s="1">
        <v>1185732</v>
      </c>
      <c r="C1380" s="2">
        <v>44237</v>
      </c>
      <c r="D1380" s="1" t="s">
        <v>43</v>
      </c>
      <c r="E1380" s="1" t="s">
        <v>44</v>
      </c>
      <c r="F1380" s="1" t="s">
        <v>62</v>
      </c>
      <c r="G1380" s="1" t="s">
        <v>19</v>
      </c>
      <c r="H1380" s="3">
        <v>0.55000000000000004</v>
      </c>
      <c r="I1380" s="4">
        <v>5500</v>
      </c>
      <c r="J1380" s="5">
        <f t="shared" si="10"/>
        <v>3025.0000000000005</v>
      </c>
      <c r="K1380" s="5">
        <f t="shared" si="11"/>
        <v>1058.75</v>
      </c>
      <c r="L1380" s="6">
        <v>0.35</v>
      </c>
    </row>
    <row r="1381" spans="1:12">
      <c r="A1381" s="1" t="s">
        <v>12</v>
      </c>
      <c r="B1381" s="1">
        <v>1185732</v>
      </c>
      <c r="C1381" s="2">
        <v>44237</v>
      </c>
      <c r="D1381" s="1" t="s">
        <v>43</v>
      </c>
      <c r="E1381" s="1" t="s">
        <v>44</v>
      </c>
      <c r="F1381" s="1" t="s">
        <v>62</v>
      </c>
      <c r="G1381" s="1" t="s">
        <v>20</v>
      </c>
      <c r="H1381" s="3">
        <v>0.45</v>
      </c>
      <c r="I1381" s="4">
        <v>6500</v>
      </c>
      <c r="J1381" s="5">
        <f t="shared" si="10"/>
        <v>2925</v>
      </c>
      <c r="K1381" s="5">
        <f t="shared" si="11"/>
        <v>1462.5</v>
      </c>
      <c r="L1381" s="6">
        <v>0.5</v>
      </c>
    </row>
    <row r="1382" spans="1:12">
      <c r="A1382" s="1" t="s">
        <v>12</v>
      </c>
      <c r="B1382" s="1">
        <v>1185732</v>
      </c>
      <c r="C1382" s="2">
        <v>44263</v>
      </c>
      <c r="D1382" s="1" t="s">
        <v>43</v>
      </c>
      <c r="E1382" s="1" t="s">
        <v>44</v>
      </c>
      <c r="F1382" s="1" t="s">
        <v>62</v>
      </c>
      <c r="G1382" s="1" t="s">
        <v>15</v>
      </c>
      <c r="H1382" s="3">
        <v>0.45</v>
      </c>
      <c r="I1382" s="4">
        <v>8700</v>
      </c>
      <c r="J1382" s="5">
        <f t="shared" si="10"/>
        <v>3915</v>
      </c>
      <c r="K1382" s="5">
        <f t="shared" si="11"/>
        <v>1761.75</v>
      </c>
      <c r="L1382" s="6">
        <v>0.45</v>
      </c>
    </row>
    <row r="1383" spans="1:12">
      <c r="A1383" s="1" t="s">
        <v>12</v>
      </c>
      <c r="B1383" s="1">
        <v>1185732</v>
      </c>
      <c r="C1383" s="2">
        <v>44263</v>
      </c>
      <c r="D1383" s="1" t="s">
        <v>43</v>
      </c>
      <c r="E1383" s="1" t="s">
        <v>44</v>
      </c>
      <c r="F1383" s="1" t="s">
        <v>62</v>
      </c>
      <c r="G1383" s="1" t="s">
        <v>16</v>
      </c>
      <c r="H1383" s="3">
        <v>0.45</v>
      </c>
      <c r="I1383" s="4">
        <v>5500</v>
      </c>
      <c r="J1383" s="5">
        <f t="shared" si="10"/>
        <v>2475</v>
      </c>
      <c r="K1383" s="5">
        <f t="shared" si="11"/>
        <v>866.25</v>
      </c>
      <c r="L1383" s="6">
        <v>0.35</v>
      </c>
    </row>
    <row r="1384" spans="1:12">
      <c r="A1384" s="1" t="s">
        <v>12</v>
      </c>
      <c r="B1384" s="1">
        <v>1185732</v>
      </c>
      <c r="C1384" s="2">
        <v>44263</v>
      </c>
      <c r="D1384" s="1" t="s">
        <v>43</v>
      </c>
      <c r="E1384" s="1" t="s">
        <v>44</v>
      </c>
      <c r="F1384" s="1" t="s">
        <v>62</v>
      </c>
      <c r="G1384" s="1" t="s">
        <v>17</v>
      </c>
      <c r="H1384" s="3">
        <v>0.35000000000000003</v>
      </c>
      <c r="I1384" s="4">
        <v>5750</v>
      </c>
      <c r="J1384" s="5">
        <f t="shared" si="10"/>
        <v>2012.5000000000002</v>
      </c>
      <c r="K1384" s="5">
        <f t="shared" si="11"/>
        <v>503.12500000000006</v>
      </c>
      <c r="L1384" s="6">
        <v>0.25</v>
      </c>
    </row>
    <row r="1385" spans="1:12">
      <c r="A1385" s="1" t="s">
        <v>12</v>
      </c>
      <c r="B1385" s="1">
        <v>1185732</v>
      </c>
      <c r="C1385" s="2">
        <v>44263</v>
      </c>
      <c r="D1385" s="1" t="s">
        <v>43</v>
      </c>
      <c r="E1385" s="1" t="s">
        <v>44</v>
      </c>
      <c r="F1385" s="1" t="s">
        <v>62</v>
      </c>
      <c r="G1385" s="1" t="s">
        <v>18</v>
      </c>
      <c r="H1385" s="3">
        <v>0.39999999999999997</v>
      </c>
      <c r="I1385" s="4">
        <v>4250</v>
      </c>
      <c r="J1385" s="5">
        <f t="shared" si="10"/>
        <v>1699.9999999999998</v>
      </c>
      <c r="K1385" s="5">
        <f t="shared" si="11"/>
        <v>509.99999999999989</v>
      </c>
      <c r="L1385" s="6">
        <v>0.3</v>
      </c>
    </row>
    <row r="1386" spans="1:12">
      <c r="A1386" s="1" t="s">
        <v>12</v>
      </c>
      <c r="B1386" s="1">
        <v>1185732</v>
      </c>
      <c r="C1386" s="2">
        <v>44263</v>
      </c>
      <c r="D1386" s="1" t="s">
        <v>43</v>
      </c>
      <c r="E1386" s="1" t="s">
        <v>44</v>
      </c>
      <c r="F1386" s="1" t="s">
        <v>62</v>
      </c>
      <c r="G1386" s="1" t="s">
        <v>19</v>
      </c>
      <c r="H1386" s="3">
        <v>0.55000000000000004</v>
      </c>
      <c r="I1386" s="4">
        <v>4750</v>
      </c>
      <c r="J1386" s="5">
        <f t="shared" si="10"/>
        <v>2612.5</v>
      </c>
      <c r="K1386" s="5">
        <f t="shared" si="11"/>
        <v>914.37499999999989</v>
      </c>
      <c r="L1386" s="6">
        <v>0.35</v>
      </c>
    </row>
    <row r="1387" spans="1:12">
      <c r="A1387" s="1" t="s">
        <v>12</v>
      </c>
      <c r="B1387" s="1">
        <v>1185732</v>
      </c>
      <c r="C1387" s="2">
        <v>44263</v>
      </c>
      <c r="D1387" s="1" t="s">
        <v>43</v>
      </c>
      <c r="E1387" s="1" t="s">
        <v>44</v>
      </c>
      <c r="F1387" s="1" t="s">
        <v>62</v>
      </c>
      <c r="G1387" s="1" t="s">
        <v>20</v>
      </c>
      <c r="H1387" s="3">
        <v>0.45</v>
      </c>
      <c r="I1387" s="4">
        <v>5750</v>
      </c>
      <c r="J1387" s="5">
        <f t="shared" si="10"/>
        <v>2587.5</v>
      </c>
      <c r="K1387" s="5">
        <f t="shared" si="11"/>
        <v>1293.75</v>
      </c>
      <c r="L1387" s="6">
        <v>0.5</v>
      </c>
    </row>
    <row r="1388" spans="1:12">
      <c r="A1388" s="1" t="s">
        <v>12</v>
      </c>
      <c r="B1388" s="1">
        <v>1185732</v>
      </c>
      <c r="C1388" s="2">
        <v>44295</v>
      </c>
      <c r="D1388" s="1" t="s">
        <v>43</v>
      </c>
      <c r="E1388" s="1" t="s">
        <v>44</v>
      </c>
      <c r="F1388" s="1" t="s">
        <v>62</v>
      </c>
      <c r="G1388" s="1" t="s">
        <v>15</v>
      </c>
      <c r="H1388" s="3">
        <v>0.45</v>
      </c>
      <c r="I1388" s="4">
        <v>8250</v>
      </c>
      <c r="J1388" s="5">
        <f t="shared" si="10"/>
        <v>3712.5</v>
      </c>
      <c r="K1388" s="5">
        <f t="shared" si="11"/>
        <v>1670.625</v>
      </c>
      <c r="L1388" s="6">
        <v>0.45</v>
      </c>
    </row>
    <row r="1389" spans="1:12">
      <c r="A1389" s="1" t="s">
        <v>12</v>
      </c>
      <c r="B1389" s="1">
        <v>1185732</v>
      </c>
      <c r="C1389" s="2">
        <v>44295</v>
      </c>
      <c r="D1389" s="1" t="s">
        <v>43</v>
      </c>
      <c r="E1389" s="1" t="s">
        <v>44</v>
      </c>
      <c r="F1389" s="1" t="s">
        <v>62</v>
      </c>
      <c r="G1389" s="1" t="s">
        <v>16</v>
      </c>
      <c r="H1389" s="3">
        <v>0.45</v>
      </c>
      <c r="I1389" s="4">
        <v>5250</v>
      </c>
      <c r="J1389" s="5">
        <f t="shared" si="10"/>
        <v>2362.5</v>
      </c>
      <c r="K1389" s="5">
        <f t="shared" si="11"/>
        <v>826.875</v>
      </c>
      <c r="L1389" s="6">
        <v>0.35</v>
      </c>
    </row>
    <row r="1390" spans="1:12">
      <c r="A1390" s="1" t="s">
        <v>12</v>
      </c>
      <c r="B1390" s="1">
        <v>1185732</v>
      </c>
      <c r="C1390" s="2">
        <v>44295</v>
      </c>
      <c r="D1390" s="1" t="s">
        <v>43</v>
      </c>
      <c r="E1390" s="1" t="s">
        <v>44</v>
      </c>
      <c r="F1390" s="1" t="s">
        <v>62</v>
      </c>
      <c r="G1390" s="1" t="s">
        <v>17</v>
      </c>
      <c r="H1390" s="3">
        <v>0.35000000000000003</v>
      </c>
      <c r="I1390" s="4">
        <v>5250</v>
      </c>
      <c r="J1390" s="5">
        <f t="shared" si="10"/>
        <v>1837.5000000000002</v>
      </c>
      <c r="K1390" s="5">
        <f t="shared" si="11"/>
        <v>459.37500000000006</v>
      </c>
      <c r="L1390" s="6">
        <v>0.25</v>
      </c>
    </row>
    <row r="1391" spans="1:12">
      <c r="A1391" s="1" t="s">
        <v>12</v>
      </c>
      <c r="B1391" s="1">
        <v>1185732</v>
      </c>
      <c r="C1391" s="2">
        <v>44295</v>
      </c>
      <c r="D1391" s="1" t="s">
        <v>43</v>
      </c>
      <c r="E1391" s="1" t="s">
        <v>44</v>
      </c>
      <c r="F1391" s="1" t="s">
        <v>62</v>
      </c>
      <c r="G1391" s="1" t="s">
        <v>18</v>
      </c>
      <c r="H1391" s="3">
        <v>0.39999999999999997</v>
      </c>
      <c r="I1391" s="4">
        <v>4500</v>
      </c>
      <c r="J1391" s="5">
        <f t="shared" si="10"/>
        <v>1799.9999999999998</v>
      </c>
      <c r="K1391" s="5">
        <f t="shared" si="11"/>
        <v>539.99999999999989</v>
      </c>
      <c r="L1391" s="6">
        <v>0.3</v>
      </c>
    </row>
    <row r="1392" spans="1:12">
      <c r="A1392" s="1" t="s">
        <v>12</v>
      </c>
      <c r="B1392" s="1">
        <v>1185732</v>
      </c>
      <c r="C1392" s="2">
        <v>44295</v>
      </c>
      <c r="D1392" s="1" t="s">
        <v>43</v>
      </c>
      <c r="E1392" s="1" t="s">
        <v>44</v>
      </c>
      <c r="F1392" s="1" t="s">
        <v>62</v>
      </c>
      <c r="G1392" s="1" t="s">
        <v>19</v>
      </c>
      <c r="H1392" s="3">
        <v>0.55000000000000004</v>
      </c>
      <c r="I1392" s="4">
        <v>4750</v>
      </c>
      <c r="J1392" s="5">
        <f t="shared" si="10"/>
        <v>2612.5</v>
      </c>
      <c r="K1392" s="5">
        <f t="shared" si="11"/>
        <v>914.37499999999989</v>
      </c>
      <c r="L1392" s="6">
        <v>0.35</v>
      </c>
    </row>
    <row r="1393" spans="1:12">
      <c r="A1393" s="1" t="s">
        <v>12</v>
      </c>
      <c r="B1393" s="1">
        <v>1185732</v>
      </c>
      <c r="C1393" s="2">
        <v>44295</v>
      </c>
      <c r="D1393" s="1" t="s">
        <v>43</v>
      </c>
      <c r="E1393" s="1" t="s">
        <v>44</v>
      </c>
      <c r="F1393" s="1" t="s">
        <v>62</v>
      </c>
      <c r="G1393" s="1" t="s">
        <v>20</v>
      </c>
      <c r="H1393" s="3">
        <v>0.45</v>
      </c>
      <c r="I1393" s="4">
        <v>6000</v>
      </c>
      <c r="J1393" s="5">
        <f t="shared" si="10"/>
        <v>2700</v>
      </c>
      <c r="K1393" s="5">
        <f t="shared" si="11"/>
        <v>1350</v>
      </c>
      <c r="L1393" s="6">
        <v>0.5</v>
      </c>
    </row>
    <row r="1394" spans="1:12">
      <c r="A1394" s="1" t="s">
        <v>12</v>
      </c>
      <c r="B1394" s="1">
        <v>1185732</v>
      </c>
      <c r="C1394" s="2">
        <v>44324</v>
      </c>
      <c r="D1394" s="1" t="s">
        <v>43</v>
      </c>
      <c r="E1394" s="1" t="s">
        <v>44</v>
      </c>
      <c r="F1394" s="1" t="s">
        <v>62</v>
      </c>
      <c r="G1394" s="1" t="s">
        <v>15</v>
      </c>
      <c r="H1394" s="3">
        <v>0.55000000000000004</v>
      </c>
      <c r="I1394" s="4">
        <v>8700</v>
      </c>
      <c r="J1394" s="5">
        <f t="shared" si="10"/>
        <v>4785</v>
      </c>
      <c r="K1394" s="5">
        <f t="shared" si="11"/>
        <v>2153.25</v>
      </c>
      <c r="L1394" s="6">
        <v>0.45</v>
      </c>
    </row>
    <row r="1395" spans="1:12">
      <c r="A1395" s="1" t="s">
        <v>12</v>
      </c>
      <c r="B1395" s="1">
        <v>1185732</v>
      </c>
      <c r="C1395" s="2">
        <v>44324</v>
      </c>
      <c r="D1395" s="1" t="s">
        <v>43</v>
      </c>
      <c r="E1395" s="1" t="s">
        <v>44</v>
      </c>
      <c r="F1395" s="1" t="s">
        <v>62</v>
      </c>
      <c r="G1395" s="1" t="s">
        <v>16</v>
      </c>
      <c r="H1395" s="3">
        <v>0.55000000000000004</v>
      </c>
      <c r="I1395" s="4">
        <v>5750</v>
      </c>
      <c r="J1395" s="5">
        <f t="shared" si="10"/>
        <v>3162.5000000000005</v>
      </c>
      <c r="K1395" s="5">
        <f t="shared" si="11"/>
        <v>1106.875</v>
      </c>
      <c r="L1395" s="6">
        <v>0.35</v>
      </c>
    </row>
    <row r="1396" spans="1:12">
      <c r="A1396" s="1" t="s">
        <v>12</v>
      </c>
      <c r="B1396" s="1">
        <v>1185732</v>
      </c>
      <c r="C1396" s="2">
        <v>44324</v>
      </c>
      <c r="D1396" s="1" t="s">
        <v>43</v>
      </c>
      <c r="E1396" s="1" t="s">
        <v>44</v>
      </c>
      <c r="F1396" s="1" t="s">
        <v>62</v>
      </c>
      <c r="G1396" s="1" t="s">
        <v>17</v>
      </c>
      <c r="H1396" s="3">
        <v>0.5</v>
      </c>
      <c r="I1396" s="4">
        <v>5500</v>
      </c>
      <c r="J1396" s="5">
        <f t="shared" si="10"/>
        <v>2750</v>
      </c>
      <c r="K1396" s="5">
        <f t="shared" si="11"/>
        <v>687.5</v>
      </c>
      <c r="L1396" s="6">
        <v>0.25</v>
      </c>
    </row>
    <row r="1397" spans="1:12">
      <c r="A1397" s="1" t="s">
        <v>12</v>
      </c>
      <c r="B1397" s="1">
        <v>1185732</v>
      </c>
      <c r="C1397" s="2">
        <v>44324</v>
      </c>
      <c r="D1397" s="1" t="s">
        <v>43</v>
      </c>
      <c r="E1397" s="1" t="s">
        <v>44</v>
      </c>
      <c r="F1397" s="1" t="s">
        <v>62</v>
      </c>
      <c r="G1397" s="1" t="s">
        <v>18</v>
      </c>
      <c r="H1397" s="3">
        <v>0.5</v>
      </c>
      <c r="I1397" s="4">
        <v>5000</v>
      </c>
      <c r="J1397" s="5">
        <f t="shared" si="10"/>
        <v>2500</v>
      </c>
      <c r="K1397" s="5">
        <f t="shared" si="11"/>
        <v>750</v>
      </c>
      <c r="L1397" s="6">
        <v>0.3</v>
      </c>
    </row>
    <row r="1398" spans="1:12">
      <c r="A1398" s="1" t="s">
        <v>12</v>
      </c>
      <c r="B1398" s="1">
        <v>1185732</v>
      </c>
      <c r="C1398" s="2">
        <v>44324</v>
      </c>
      <c r="D1398" s="1" t="s">
        <v>43</v>
      </c>
      <c r="E1398" s="1" t="s">
        <v>44</v>
      </c>
      <c r="F1398" s="1" t="s">
        <v>62</v>
      </c>
      <c r="G1398" s="1" t="s">
        <v>19</v>
      </c>
      <c r="H1398" s="3">
        <v>0.6</v>
      </c>
      <c r="I1398" s="4">
        <v>5250</v>
      </c>
      <c r="J1398" s="5">
        <f t="shared" si="10"/>
        <v>3150</v>
      </c>
      <c r="K1398" s="5">
        <f t="shared" si="11"/>
        <v>1102.5</v>
      </c>
      <c r="L1398" s="6">
        <v>0.35</v>
      </c>
    </row>
    <row r="1399" spans="1:12">
      <c r="A1399" s="1" t="s">
        <v>12</v>
      </c>
      <c r="B1399" s="1">
        <v>1185732</v>
      </c>
      <c r="C1399" s="2">
        <v>44324</v>
      </c>
      <c r="D1399" s="1" t="s">
        <v>43</v>
      </c>
      <c r="E1399" s="1" t="s">
        <v>44</v>
      </c>
      <c r="F1399" s="1" t="s">
        <v>62</v>
      </c>
      <c r="G1399" s="1" t="s">
        <v>20</v>
      </c>
      <c r="H1399" s="3">
        <v>0.65</v>
      </c>
      <c r="I1399" s="4">
        <v>6250</v>
      </c>
      <c r="J1399" s="5">
        <f t="shared" si="10"/>
        <v>4062.5</v>
      </c>
      <c r="K1399" s="5">
        <f t="shared" si="11"/>
        <v>2031.25</v>
      </c>
      <c r="L1399" s="6">
        <v>0.5</v>
      </c>
    </row>
    <row r="1400" spans="1:12">
      <c r="A1400" s="1" t="s">
        <v>12</v>
      </c>
      <c r="B1400" s="1">
        <v>1185732</v>
      </c>
      <c r="C1400" s="2">
        <v>44357</v>
      </c>
      <c r="D1400" s="1" t="s">
        <v>43</v>
      </c>
      <c r="E1400" s="1" t="s">
        <v>44</v>
      </c>
      <c r="F1400" s="1" t="s">
        <v>62</v>
      </c>
      <c r="G1400" s="1" t="s">
        <v>15</v>
      </c>
      <c r="H1400" s="3">
        <v>0.6</v>
      </c>
      <c r="I1400" s="4">
        <v>8750</v>
      </c>
      <c r="J1400" s="5">
        <f t="shared" si="10"/>
        <v>5250</v>
      </c>
      <c r="K1400" s="5">
        <f t="shared" si="11"/>
        <v>2362.5</v>
      </c>
      <c r="L1400" s="6">
        <v>0.45</v>
      </c>
    </row>
    <row r="1401" spans="1:12">
      <c r="A1401" s="1" t="s">
        <v>12</v>
      </c>
      <c r="B1401" s="1">
        <v>1185732</v>
      </c>
      <c r="C1401" s="2">
        <v>44357</v>
      </c>
      <c r="D1401" s="1" t="s">
        <v>43</v>
      </c>
      <c r="E1401" s="1" t="s">
        <v>44</v>
      </c>
      <c r="F1401" s="1" t="s">
        <v>62</v>
      </c>
      <c r="G1401" s="1" t="s">
        <v>16</v>
      </c>
      <c r="H1401" s="3">
        <v>0.55000000000000004</v>
      </c>
      <c r="I1401" s="4">
        <v>6250</v>
      </c>
      <c r="J1401" s="5">
        <f t="shared" si="10"/>
        <v>3437.5000000000005</v>
      </c>
      <c r="K1401" s="5">
        <f t="shared" si="11"/>
        <v>1203.125</v>
      </c>
      <c r="L1401" s="6">
        <v>0.35</v>
      </c>
    </row>
    <row r="1402" spans="1:12">
      <c r="A1402" s="1" t="s">
        <v>12</v>
      </c>
      <c r="B1402" s="1">
        <v>1185732</v>
      </c>
      <c r="C1402" s="2">
        <v>44357</v>
      </c>
      <c r="D1402" s="1" t="s">
        <v>43</v>
      </c>
      <c r="E1402" s="1" t="s">
        <v>44</v>
      </c>
      <c r="F1402" s="1" t="s">
        <v>62</v>
      </c>
      <c r="G1402" s="1" t="s">
        <v>17</v>
      </c>
      <c r="H1402" s="3">
        <v>0.5</v>
      </c>
      <c r="I1402" s="4">
        <v>6000</v>
      </c>
      <c r="J1402" s="5">
        <f t="shared" si="10"/>
        <v>3000</v>
      </c>
      <c r="K1402" s="5">
        <f t="shared" si="11"/>
        <v>750</v>
      </c>
      <c r="L1402" s="6">
        <v>0.25</v>
      </c>
    </row>
    <row r="1403" spans="1:12">
      <c r="A1403" s="1" t="s">
        <v>12</v>
      </c>
      <c r="B1403" s="1">
        <v>1185732</v>
      </c>
      <c r="C1403" s="2">
        <v>44357</v>
      </c>
      <c r="D1403" s="1" t="s">
        <v>43</v>
      </c>
      <c r="E1403" s="1" t="s">
        <v>44</v>
      </c>
      <c r="F1403" s="1" t="s">
        <v>62</v>
      </c>
      <c r="G1403" s="1" t="s">
        <v>18</v>
      </c>
      <c r="H1403" s="3">
        <v>0.5</v>
      </c>
      <c r="I1403" s="4">
        <v>5750</v>
      </c>
      <c r="J1403" s="5">
        <f t="shared" si="10"/>
        <v>2875</v>
      </c>
      <c r="K1403" s="5">
        <f t="shared" si="11"/>
        <v>862.5</v>
      </c>
      <c r="L1403" s="6">
        <v>0.3</v>
      </c>
    </row>
    <row r="1404" spans="1:12">
      <c r="A1404" s="1" t="s">
        <v>12</v>
      </c>
      <c r="B1404" s="1">
        <v>1185732</v>
      </c>
      <c r="C1404" s="2">
        <v>44357</v>
      </c>
      <c r="D1404" s="1" t="s">
        <v>43</v>
      </c>
      <c r="E1404" s="1" t="s">
        <v>44</v>
      </c>
      <c r="F1404" s="1" t="s">
        <v>62</v>
      </c>
      <c r="G1404" s="1" t="s">
        <v>19</v>
      </c>
      <c r="H1404" s="3">
        <v>0.65</v>
      </c>
      <c r="I1404" s="4">
        <v>5750</v>
      </c>
      <c r="J1404" s="5">
        <f t="shared" si="10"/>
        <v>3737.5</v>
      </c>
      <c r="K1404" s="5">
        <f t="shared" si="11"/>
        <v>1308.125</v>
      </c>
      <c r="L1404" s="6">
        <v>0.35</v>
      </c>
    </row>
    <row r="1405" spans="1:12">
      <c r="A1405" s="1" t="s">
        <v>12</v>
      </c>
      <c r="B1405" s="1">
        <v>1185732</v>
      </c>
      <c r="C1405" s="2">
        <v>44357</v>
      </c>
      <c r="D1405" s="1" t="s">
        <v>43</v>
      </c>
      <c r="E1405" s="1" t="s">
        <v>44</v>
      </c>
      <c r="F1405" s="1" t="s">
        <v>62</v>
      </c>
      <c r="G1405" s="1" t="s">
        <v>20</v>
      </c>
      <c r="H1405" s="3">
        <v>0.70000000000000007</v>
      </c>
      <c r="I1405" s="4">
        <v>7250</v>
      </c>
      <c r="J1405" s="5">
        <f t="shared" si="10"/>
        <v>5075.0000000000009</v>
      </c>
      <c r="K1405" s="5">
        <f t="shared" si="11"/>
        <v>2537.5000000000005</v>
      </c>
      <c r="L1405" s="6">
        <v>0.5</v>
      </c>
    </row>
    <row r="1406" spans="1:12">
      <c r="A1406" s="1" t="s">
        <v>12</v>
      </c>
      <c r="B1406" s="1">
        <v>1185732</v>
      </c>
      <c r="C1406" s="2">
        <v>44385</v>
      </c>
      <c r="D1406" s="1" t="s">
        <v>43</v>
      </c>
      <c r="E1406" s="1" t="s">
        <v>44</v>
      </c>
      <c r="F1406" s="1" t="s">
        <v>62</v>
      </c>
      <c r="G1406" s="1" t="s">
        <v>15</v>
      </c>
      <c r="H1406" s="3">
        <v>0.65</v>
      </c>
      <c r="I1406" s="4">
        <v>9500</v>
      </c>
      <c r="J1406" s="5">
        <f t="shared" si="10"/>
        <v>6175</v>
      </c>
      <c r="K1406" s="5">
        <f t="shared" si="11"/>
        <v>2778.75</v>
      </c>
      <c r="L1406" s="6">
        <v>0.45</v>
      </c>
    </row>
    <row r="1407" spans="1:12">
      <c r="A1407" s="1" t="s">
        <v>12</v>
      </c>
      <c r="B1407" s="1">
        <v>1185732</v>
      </c>
      <c r="C1407" s="2">
        <v>44385</v>
      </c>
      <c r="D1407" s="1" t="s">
        <v>43</v>
      </c>
      <c r="E1407" s="1" t="s">
        <v>44</v>
      </c>
      <c r="F1407" s="1" t="s">
        <v>62</v>
      </c>
      <c r="G1407" s="1" t="s">
        <v>16</v>
      </c>
      <c r="H1407" s="3">
        <v>0.60000000000000009</v>
      </c>
      <c r="I1407" s="4">
        <v>7000</v>
      </c>
      <c r="J1407" s="5">
        <f t="shared" si="10"/>
        <v>4200.0000000000009</v>
      </c>
      <c r="K1407" s="5">
        <f t="shared" si="11"/>
        <v>1470.0000000000002</v>
      </c>
      <c r="L1407" s="6">
        <v>0.35</v>
      </c>
    </row>
    <row r="1408" spans="1:12">
      <c r="A1408" s="1" t="s">
        <v>12</v>
      </c>
      <c r="B1408" s="1">
        <v>1185732</v>
      </c>
      <c r="C1408" s="2">
        <v>44385</v>
      </c>
      <c r="D1408" s="1" t="s">
        <v>43</v>
      </c>
      <c r="E1408" s="1" t="s">
        <v>44</v>
      </c>
      <c r="F1408" s="1" t="s">
        <v>62</v>
      </c>
      <c r="G1408" s="1" t="s">
        <v>17</v>
      </c>
      <c r="H1408" s="3">
        <v>0.55000000000000004</v>
      </c>
      <c r="I1408" s="4">
        <v>6250</v>
      </c>
      <c r="J1408" s="5">
        <f t="shared" si="10"/>
        <v>3437.5000000000005</v>
      </c>
      <c r="K1408" s="5">
        <f t="shared" si="11"/>
        <v>859.37500000000011</v>
      </c>
      <c r="L1408" s="6">
        <v>0.25</v>
      </c>
    </row>
    <row r="1409" spans="1:12">
      <c r="A1409" s="1" t="s">
        <v>12</v>
      </c>
      <c r="B1409" s="1">
        <v>1185732</v>
      </c>
      <c r="C1409" s="2">
        <v>44385</v>
      </c>
      <c r="D1409" s="1" t="s">
        <v>43</v>
      </c>
      <c r="E1409" s="1" t="s">
        <v>44</v>
      </c>
      <c r="F1409" s="1" t="s">
        <v>62</v>
      </c>
      <c r="G1409" s="1" t="s">
        <v>18</v>
      </c>
      <c r="H1409" s="3">
        <v>0.55000000000000004</v>
      </c>
      <c r="I1409" s="4">
        <v>5750</v>
      </c>
      <c r="J1409" s="5">
        <f t="shared" si="10"/>
        <v>3162.5000000000005</v>
      </c>
      <c r="K1409" s="5">
        <f t="shared" si="11"/>
        <v>948.75000000000011</v>
      </c>
      <c r="L1409" s="6">
        <v>0.3</v>
      </c>
    </row>
    <row r="1410" spans="1:12">
      <c r="A1410" s="1" t="s">
        <v>12</v>
      </c>
      <c r="B1410" s="1">
        <v>1185732</v>
      </c>
      <c r="C1410" s="2">
        <v>44385</v>
      </c>
      <c r="D1410" s="1" t="s">
        <v>43</v>
      </c>
      <c r="E1410" s="1" t="s">
        <v>44</v>
      </c>
      <c r="F1410" s="1" t="s">
        <v>62</v>
      </c>
      <c r="G1410" s="1" t="s">
        <v>19</v>
      </c>
      <c r="H1410" s="3">
        <v>0.65</v>
      </c>
      <c r="I1410" s="4">
        <v>6000</v>
      </c>
      <c r="J1410" s="5">
        <f t="shared" si="10"/>
        <v>3900</v>
      </c>
      <c r="K1410" s="5">
        <f t="shared" si="11"/>
        <v>1365</v>
      </c>
      <c r="L1410" s="6">
        <v>0.35</v>
      </c>
    </row>
    <row r="1411" spans="1:12">
      <c r="A1411" s="1" t="s">
        <v>12</v>
      </c>
      <c r="B1411" s="1">
        <v>1185732</v>
      </c>
      <c r="C1411" s="2">
        <v>44385</v>
      </c>
      <c r="D1411" s="1" t="s">
        <v>43</v>
      </c>
      <c r="E1411" s="1" t="s">
        <v>44</v>
      </c>
      <c r="F1411" s="1" t="s">
        <v>62</v>
      </c>
      <c r="G1411" s="1" t="s">
        <v>20</v>
      </c>
      <c r="H1411" s="3">
        <v>0.70000000000000007</v>
      </c>
      <c r="I1411" s="4">
        <v>7750</v>
      </c>
      <c r="J1411" s="5">
        <f t="shared" si="10"/>
        <v>5425.0000000000009</v>
      </c>
      <c r="K1411" s="5">
        <f t="shared" si="11"/>
        <v>2712.5000000000005</v>
      </c>
      <c r="L1411" s="6">
        <v>0.5</v>
      </c>
    </row>
    <row r="1412" spans="1:12">
      <c r="A1412" s="1" t="s">
        <v>12</v>
      </c>
      <c r="B1412" s="1">
        <v>1185732</v>
      </c>
      <c r="C1412" s="2">
        <v>44417</v>
      </c>
      <c r="D1412" s="1" t="s">
        <v>43</v>
      </c>
      <c r="E1412" s="1" t="s">
        <v>44</v>
      </c>
      <c r="F1412" s="1" t="s">
        <v>62</v>
      </c>
      <c r="G1412" s="1" t="s">
        <v>15</v>
      </c>
      <c r="H1412" s="3">
        <v>0.65</v>
      </c>
      <c r="I1412" s="4">
        <v>9250</v>
      </c>
      <c r="J1412" s="5">
        <f t="shared" si="10"/>
        <v>6012.5</v>
      </c>
      <c r="K1412" s="5">
        <f t="shared" si="11"/>
        <v>2705.625</v>
      </c>
      <c r="L1412" s="6">
        <v>0.45</v>
      </c>
    </row>
    <row r="1413" spans="1:12">
      <c r="A1413" s="1" t="s">
        <v>12</v>
      </c>
      <c r="B1413" s="1">
        <v>1185732</v>
      </c>
      <c r="C1413" s="2">
        <v>44417</v>
      </c>
      <c r="D1413" s="1" t="s">
        <v>43</v>
      </c>
      <c r="E1413" s="1" t="s">
        <v>44</v>
      </c>
      <c r="F1413" s="1" t="s">
        <v>62</v>
      </c>
      <c r="G1413" s="1" t="s">
        <v>16</v>
      </c>
      <c r="H1413" s="3">
        <v>0.60000000000000009</v>
      </c>
      <c r="I1413" s="4">
        <v>7000</v>
      </c>
      <c r="J1413" s="5">
        <f t="shared" si="10"/>
        <v>4200.0000000000009</v>
      </c>
      <c r="K1413" s="5">
        <f t="shared" si="11"/>
        <v>1470.0000000000002</v>
      </c>
      <c r="L1413" s="6">
        <v>0.35</v>
      </c>
    </row>
    <row r="1414" spans="1:12">
      <c r="A1414" s="1" t="s">
        <v>12</v>
      </c>
      <c r="B1414" s="1">
        <v>1185732</v>
      </c>
      <c r="C1414" s="2">
        <v>44417</v>
      </c>
      <c r="D1414" s="1" t="s">
        <v>43</v>
      </c>
      <c r="E1414" s="1" t="s">
        <v>44</v>
      </c>
      <c r="F1414" s="1" t="s">
        <v>62</v>
      </c>
      <c r="G1414" s="1" t="s">
        <v>17</v>
      </c>
      <c r="H1414" s="3">
        <v>0.55000000000000004</v>
      </c>
      <c r="I1414" s="4">
        <v>6250</v>
      </c>
      <c r="J1414" s="5">
        <f t="shared" si="10"/>
        <v>3437.5000000000005</v>
      </c>
      <c r="K1414" s="5">
        <f t="shared" si="11"/>
        <v>859.37500000000011</v>
      </c>
      <c r="L1414" s="6">
        <v>0.25</v>
      </c>
    </row>
    <row r="1415" spans="1:12">
      <c r="A1415" s="1" t="s">
        <v>12</v>
      </c>
      <c r="B1415" s="1">
        <v>1185732</v>
      </c>
      <c r="C1415" s="2">
        <v>44417</v>
      </c>
      <c r="D1415" s="1" t="s">
        <v>43</v>
      </c>
      <c r="E1415" s="1" t="s">
        <v>44</v>
      </c>
      <c r="F1415" s="1" t="s">
        <v>62</v>
      </c>
      <c r="G1415" s="1" t="s">
        <v>18</v>
      </c>
      <c r="H1415" s="3">
        <v>0.45</v>
      </c>
      <c r="I1415" s="4">
        <v>5750</v>
      </c>
      <c r="J1415" s="5">
        <f t="shared" si="10"/>
        <v>2587.5</v>
      </c>
      <c r="K1415" s="5">
        <f t="shared" si="11"/>
        <v>776.25</v>
      </c>
      <c r="L1415" s="6">
        <v>0.3</v>
      </c>
    </row>
    <row r="1416" spans="1:12">
      <c r="A1416" s="1" t="s">
        <v>12</v>
      </c>
      <c r="B1416" s="1">
        <v>1185732</v>
      </c>
      <c r="C1416" s="2">
        <v>44417</v>
      </c>
      <c r="D1416" s="1" t="s">
        <v>43</v>
      </c>
      <c r="E1416" s="1" t="s">
        <v>44</v>
      </c>
      <c r="F1416" s="1" t="s">
        <v>62</v>
      </c>
      <c r="G1416" s="1" t="s">
        <v>19</v>
      </c>
      <c r="H1416" s="3">
        <v>0.55000000000000004</v>
      </c>
      <c r="I1416" s="4">
        <v>5500</v>
      </c>
      <c r="J1416" s="5">
        <f t="shared" si="10"/>
        <v>3025.0000000000005</v>
      </c>
      <c r="K1416" s="5">
        <f t="shared" si="11"/>
        <v>1058.75</v>
      </c>
      <c r="L1416" s="6">
        <v>0.35</v>
      </c>
    </row>
    <row r="1417" spans="1:12">
      <c r="A1417" s="1" t="s">
        <v>12</v>
      </c>
      <c r="B1417" s="1">
        <v>1185732</v>
      </c>
      <c r="C1417" s="2">
        <v>44417</v>
      </c>
      <c r="D1417" s="1" t="s">
        <v>43</v>
      </c>
      <c r="E1417" s="1" t="s">
        <v>44</v>
      </c>
      <c r="F1417" s="1" t="s">
        <v>62</v>
      </c>
      <c r="G1417" s="1" t="s">
        <v>20</v>
      </c>
      <c r="H1417" s="3">
        <v>0.60000000000000009</v>
      </c>
      <c r="I1417" s="4">
        <v>7250</v>
      </c>
      <c r="J1417" s="5">
        <f t="shared" si="10"/>
        <v>4350.0000000000009</v>
      </c>
      <c r="K1417" s="5">
        <f t="shared" si="11"/>
        <v>2175.0000000000005</v>
      </c>
      <c r="L1417" s="6">
        <v>0.5</v>
      </c>
    </row>
    <row r="1418" spans="1:12">
      <c r="A1418" s="1" t="s">
        <v>12</v>
      </c>
      <c r="B1418" s="1">
        <v>1185732</v>
      </c>
      <c r="C1418" s="2">
        <v>44447</v>
      </c>
      <c r="D1418" s="1" t="s">
        <v>43</v>
      </c>
      <c r="E1418" s="1" t="s">
        <v>44</v>
      </c>
      <c r="F1418" s="1" t="s">
        <v>62</v>
      </c>
      <c r="G1418" s="1" t="s">
        <v>15</v>
      </c>
      <c r="H1418" s="3">
        <v>0.55000000000000004</v>
      </c>
      <c r="I1418" s="4">
        <v>8500</v>
      </c>
      <c r="J1418" s="5">
        <f t="shared" si="10"/>
        <v>4675</v>
      </c>
      <c r="K1418" s="5">
        <f t="shared" si="11"/>
        <v>2103.75</v>
      </c>
      <c r="L1418" s="6">
        <v>0.45</v>
      </c>
    </row>
    <row r="1419" spans="1:12">
      <c r="A1419" s="1" t="s">
        <v>12</v>
      </c>
      <c r="B1419" s="1">
        <v>1185732</v>
      </c>
      <c r="C1419" s="2">
        <v>44447</v>
      </c>
      <c r="D1419" s="1" t="s">
        <v>43</v>
      </c>
      <c r="E1419" s="1" t="s">
        <v>44</v>
      </c>
      <c r="F1419" s="1" t="s">
        <v>62</v>
      </c>
      <c r="G1419" s="1" t="s">
        <v>16</v>
      </c>
      <c r="H1419" s="3">
        <v>0.50000000000000011</v>
      </c>
      <c r="I1419" s="4">
        <v>6500</v>
      </c>
      <c r="J1419" s="5">
        <f t="shared" si="10"/>
        <v>3250.0000000000009</v>
      </c>
      <c r="K1419" s="5">
        <f t="shared" si="11"/>
        <v>1137.5000000000002</v>
      </c>
      <c r="L1419" s="6">
        <v>0.35</v>
      </c>
    </row>
    <row r="1420" spans="1:12">
      <c r="A1420" s="1" t="s">
        <v>12</v>
      </c>
      <c r="B1420" s="1">
        <v>1185732</v>
      </c>
      <c r="C1420" s="2">
        <v>44447</v>
      </c>
      <c r="D1420" s="1" t="s">
        <v>43</v>
      </c>
      <c r="E1420" s="1" t="s">
        <v>44</v>
      </c>
      <c r="F1420" s="1" t="s">
        <v>62</v>
      </c>
      <c r="G1420" s="1" t="s">
        <v>17</v>
      </c>
      <c r="H1420" s="3">
        <v>0.45</v>
      </c>
      <c r="I1420" s="4">
        <v>5500</v>
      </c>
      <c r="J1420" s="5">
        <f t="shared" si="10"/>
        <v>2475</v>
      </c>
      <c r="K1420" s="5">
        <f t="shared" si="11"/>
        <v>618.75</v>
      </c>
      <c r="L1420" s="6">
        <v>0.25</v>
      </c>
    </row>
    <row r="1421" spans="1:12">
      <c r="A1421" s="1" t="s">
        <v>12</v>
      </c>
      <c r="B1421" s="1">
        <v>1185732</v>
      </c>
      <c r="C1421" s="2">
        <v>44447</v>
      </c>
      <c r="D1421" s="1" t="s">
        <v>43</v>
      </c>
      <c r="E1421" s="1" t="s">
        <v>44</v>
      </c>
      <c r="F1421" s="1" t="s">
        <v>62</v>
      </c>
      <c r="G1421" s="1" t="s">
        <v>18</v>
      </c>
      <c r="H1421" s="3">
        <v>0.45</v>
      </c>
      <c r="I1421" s="4">
        <v>5250</v>
      </c>
      <c r="J1421" s="5">
        <f t="shared" si="10"/>
        <v>2362.5</v>
      </c>
      <c r="K1421" s="5">
        <f t="shared" si="11"/>
        <v>708.75</v>
      </c>
      <c r="L1421" s="6">
        <v>0.3</v>
      </c>
    </row>
    <row r="1422" spans="1:12">
      <c r="A1422" s="1" t="s">
        <v>12</v>
      </c>
      <c r="B1422" s="1">
        <v>1185732</v>
      </c>
      <c r="C1422" s="2">
        <v>44447</v>
      </c>
      <c r="D1422" s="1" t="s">
        <v>43</v>
      </c>
      <c r="E1422" s="1" t="s">
        <v>44</v>
      </c>
      <c r="F1422" s="1" t="s">
        <v>62</v>
      </c>
      <c r="G1422" s="1" t="s">
        <v>19</v>
      </c>
      <c r="H1422" s="3">
        <v>0.55000000000000004</v>
      </c>
      <c r="I1422" s="4">
        <v>5250</v>
      </c>
      <c r="J1422" s="5">
        <f t="shared" si="10"/>
        <v>2887.5000000000005</v>
      </c>
      <c r="K1422" s="5">
        <f t="shared" si="11"/>
        <v>1010.6250000000001</v>
      </c>
      <c r="L1422" s="6">
        <v>0.35</v>
      </c>
    </row>
    <row r="1423" spans="1:12">
      <c r="A1423" s="1" t="s">
        <v>12</v>
      </c>
      <c r="B1423" s="1">
        <v>1185732</v>
      </c>
      <c r="C1423" s="2">
        <v>44447</v>
      </c>
      <c r="D1423" s="1" t="s">
        <v>43</v>
      </c>
      <c r="E1423" s="1" t="s">
        <v>44</v>
      </c>
      <c r="F1423" s="1" t="s">
        <v>62</v>
      </c>
      <c r="G1423" s="1" t="s">
        <v>20</v>
      </c>
      <c r="H1423" s="3">
        <v>0.60000000000000009</v>
      </c>
      <c r="I1423" s="4">
        <v>6250</v>
      </c>
      <c r="J1423" s="5">
        <f t="shared" si="10"/>
        <v>3750.0000000000005</v>
      </c>
      <c r="K1423" s="5">
        <f t="shared" si="11"/>
        <v>1875.0000000000002</v>
      </c>
      <c r="L1423" s="6">
        <v>0.5</v>
      </c>
    </row>
    <row r="1424" spans="1:12">
      <c r="A1424" s="1" t="s">
        <v>12</v>
      </c>
      <c r="B1424" s="1">
        <v>1185732</v>
      </c>
      <c r="C1424" s="2">
        <v>44479</v>
      </c>
      <c r="D1424" s="1" t="s">
        <v>43</v>
      </c>
      <c r="E1424" s="1" t="s">
        <v>44</v>
      </c>
      <c r="F1424" s="1" t="s">
        <v>62</v>
      </c>
      <c r="G1424" s="1" t="s">
        <v>15</v>
      </c>
      <c r="H1424" s="3">
        <v>0.60000000000000009</v>
      </c>
      <c r="I1424" s="4">
        <v>8000</v>
      </c>
      <c r="J1424" s="5">
        <f t="shared" si="10"/>
        <v>4800.0000000000009</v>
      </c>
      <c r="K1424" s="5">
        <f t="shared" si="11"/>
        <v>2160.0000000000005</v>
      </c>
      <c r="L1424" s="6">
        <v>0.45</v>
      </c>
    </row>
    <row r="1425" spans="1:12">
      <c r="A1425" s="1" t="s">
        <v>12</v>
      </c>
      <c r="B1425" s="1">
        <v>1185732</v>
      </c>
      <c r="C1425" s="2">
        <v>44479</v>
      </c>
      <c r="D1425" s="1" t="s">
        <v>43</v>
      </c>
      <c r="E1425" s="1" t="s">
        <v>44</v>
      </c>
      <c r="F1425" s="1" t="s">
        <v>62</v>
      </c>
      <c r="G1425" s="1" t="s">
        <v>16</v>
      </c>
      <c r="H1425" s="3">
        <v>0.50000000000000011</v>
      </c>
      <c r="I1425" s="4">
        <v>6250</v>
      </c>
      <c r="J1425" s="5">
        <f t="shared" si="10"/>
        <v>3125.0000000000009</v>
      </c>
      <c r="K1425" s="5">
        <f t="shared" si="11"/>
        <v>1093.7500000000002</v>
      </c>
      <c r="L1425" s="6">
        <v>0.35</v>
      </c>
    </row>
    <row r="1426" spans="1:12">
      <c r="A1426" s="1" t="s">
        <v>12</v>
      </c>
      <c r="B1426" s="1">
        <v>1185732</v>
      </c>
      <c r="C1426" s="2">
        <v>44479</v>
      </c>
      <c r="D1426" s="1" t="s">
        <v>43</v>
      </c>
      <c r="E1426" s="1" t="s">
        <v>44</v>
      </c>
      <c r="F1426" s="1" t="s">
        <v>62</v>
      </c>
      <c r="G1426" s="1" t="s">
        <v>17</v>
      </c>
      <c r="H1426" s="3">
        <v>0.50000000000000011</v>
      </c>
      <c r="I1426" s="4">
        <v>5250</v>
      </c>
      <c r="J1426" s="5">
        <f t="shared" si="10"/>
        <v>2625.0000000000005</v>
      </c>
      <c r="K1426" s="5">
        <f t="shared" si="11"/>
        <v>656.25000000000011</v>
      </c>
      <c r="L1426" s="6">
        <v>0.25</v>
      </c>
    </row>
    <row r="1427" spans="1:12">
      <c r="A1427" s="1" t="s">
        <v>12</v>
      </c>
      <c r="B1427" s="1">
        <v>1185732</v>
      </c>
      <c r="C1427" s="2">
        <v>44479</v>
      </c>
      <c r="D1427" s="1" t="s">
        <v>43</v>
      </c>
      <c r="E1427" s="1" t="s">
        <v>44</v>
      </c>
      <c r="F1427" s="1" t="s">
        <v>62</v>
      </c>
      <c r="G1427" s="1" t="s">
        <v>18</v>
      </c>
      <c r="H1427" s="3">
        <v>0.50000000000000011</v>
      </c>
      <c r="I1427" s="4">
        <v>5000</v>
      </c>
      <c r="J1427" s="5">
        <f t="shared" si="10"/>
        <v>2500.0000000000005</v>
      </c>
      <c r="K1427" s="5">
        <f t="shared" si="11"/>
        <v>750.00000000000011</v>
      </c>
      <c r="L1427" s="6">
        <v>0.3</v>
      </c>
    </row>
    <row r="1428" spans="1:12">
      <c r="A1428" s="1" t="s">
        <v>12</v>
      </c>
      <c r="B1428" s="1">
        <v>1185732</v>
      </c>
      <c r="C1428" s="2">
        <v>44479</v>
      </c>
      <c r="D1428" s="1" t="s">
        <v>43</v>
      </c>
      <c r="E1428" s="1" t="s">
        <v>44</v>
      </c>
      <c r="F1428" s="1" t="s">
        <v>62</v>
      </c>
      <c r="G1428" s="1" t="s">
        <v>19</v>
      </c>
      <c r="H1428" s="3">
        <v>0.60000000000000009</v>
      </c>
      <c r="I1428" s="4">
        <v>5000</v>
      </c>
      <c r="J1428" s="5">
        <f t="shared" si="10"/>
        <v>3000.0000000000005</v>
      </c>
      <c r="K1428" s="5">
        <f t="shared" si="11"/>
        <v>1050</v>
      </c>
      <c r="L1428" s="6">
        <v>0.35</v>
      </c>
    </row>
    <row r="1429" spans="1:12">
      <c r="A1429" s="1" t="s">
        <v>12</v>
      </c>
      <c r="B1429" s="1">
        <v>1185732</v>
      </c>
      <c r="C1429" s="2">
        <v>44479</v>
      </c>
      <c r="D1429" s="1" t="s">
        <v>43</v>
      </c>
      <c r="E1429" s="1" t="s">
        <v>44</v>
      </c>
      <c r="F1429" s="1" t="s">
        <v>62</v>
      </c>
      <c r="G1429" s="1" t="s">
        <v>20</v>
      </c>
      <c r="H1429" s="3">
        <v>0.65</v>
      </c>
      <c r="I1429" s="4">
        <v>6250</v>
      </c>
      <c r="J1429" s="5">
        <f t="shared" si="10"/>
        <v>4062.5</v>
      </c>
      <c r="K1429" s="5">
        <f t="shared" si="11"/>
        <v>2031.25</v>
      </c>
      <c r="L1429" s="6">
        <v>0.5</v>
      </c>
    </row>
    <row r="1430" spans="1:12">
      <c r="A1430" s="1" t="s">
        <v>12</v>
      </c>
      <c r="B1430" s="1">
        <v>1185732</v>
      </c>
      <c r="C1430" s="2">
        <v>44509</v>
      </c>
      <c r="D1430" s="1" t="s">
        <v>43</v>
      </c>
      <c r="E1430" s="1" t="s">
        <v>44</v>
      </c>
      <c r="F1430" s="1" t="s">
        <v>62</v>
      </c>
      <c r="G1430" s="1" t="s">
        <v>15</v>
      </c>
      <c r="H1430" s="3">
        <v>0.60000000000000009</v>
      </c>
      <c r="I1430" s="4">
        <v>7750</v>
      </c>
      <c r="J1430" s="5">
        <f t="shared" si="10"/>
        <v>4650.0000000000009</v>
      </c>
      <c r="K1430" s="5">
        <f t="shared" si="11"/>
        <v>2092.5000000000005</v>
      </c>
      <c r="L1430" s="6">
        <v>0.45</v>
      </c>
    </row>
    <row r="1431" spans="1:12">
      <c r="A1431" s="1" t="s">
        <v>12</v>
      </c>
      <c r="B1431" s="1">
        <v>1185732</v>
      </c>
      <c r="C1431" s="2">
        <v>44509</v>
      </c>
      <c r="D1431" s="1" t="s">
        <v>43</v>
      </c>
      <c r="E1431" s="1" t="s">
        <v>44</v>
      </c>
      <c r="F1431" s="1" t="s">
        <v>62</v>
      </c>
      <c r="G1431" s="1" t="s">
        <v>16</v>
      </c>
      <c r="H1431" s="3">
        <v>0.50000000000000011</v>
      </c>
      <c r="I1431" s="4">
        <v>6000</v>
      </c>
      <c r="J1431" s="5">
        <f t="shared" si="10"/>
        <v>3000.0000000000005</v>
      </c>
      <c r="K1431" s="5">
        <f t="shared" si="11"/>
        <v>1050</v>
      </c>
      <c r="L1431" s="6">
        <v>0.35</v>
      </c>
    </row>
    <row r="1432" spans="1:12">
      <c r="A1432" s="1" t="s">
        <v>12</v>
      </c>
      <c r="B1432" s="1">
        <v>1185732</v>
      </c>
      <c r="C1432" s="2">
        <v>44509</v>
      </c>
      <c r="D1432" s="1" t="s">
        <v>43</v>
      </c>
      <c r="E1432" s="1" t="s">
        <v>44</v>
      </c>
      <c r="F1432" s="1" t="s">
        <v>62</v>
      </c>
      <c r="G1432" s="1" t="s">
        <v>17</v>
      </c>
      <c r="H1432" s="3">
        <v>0.50000000000000011</v>
      </c>
      <c r="I1432" s="4">
        <v>5450</v>
      </c>
      <c r="J1432" s="5">
        <f t="shared" si="10"/>
        <v>2725.0000000000005</v>
      </c>
      <c r="K1432" s="5">
        <f t="shared" si="11"/>
        <v>681.25000000000011</v>
      </c>
      <c r="L1432" s="6">
        <v>0.25</v>
      </c>
    </row>
    <row r="1433" spans="1:12">
      <c r="A1433" s="1" t="s">
        <v>12</v>
      </c>
      <c r="B1433" s="1">
        <v>1185732</v>
      </c>
      <c r="C1433" s="2">
        <v>44509</v>
      </c>
      <c r="D1433" s="1" t="s">
        <v>43</v>
      </c>
      <c r="E1433" s="1" t="s">
        <v>44</v>
      </c>
      <c r="F1433" s="1" t="s">
        <v>62</v>
      </c>
      <c r="G1433" s="1" t="s">
        <v>18</v>
      </c>
      <c r="H1433" s="3">
        <v>0.50000000000000011</v>
      </c>
      <c r="I1433" s="4">
        <v>5750</v>
      </c>
      <c r="J1433" s="5">
        <f t="shared" si="10"/>
        <v>2875.0000000000005</v>
      </c>
      <c r="K1433" s="5">
        <f t="shared" si="11"/>
        <v>862.50000000000011</v>
      </c>
      <c r="L1433" s="6">
        <v>0.3</v>
      </c>
    </row>
    <row r="1434" spans="1:12">
      <c r="A1434" s="1" t="s">
        <v>12</v>
      </c>
      <c r="B1434" s="1">
        <v>1185732</v>
      </c>
      <c r="C1434" s="2">
        <v>44509</v>
      </c>
      <c r="D1434" s="1" t="s">
        <v>43</v>
      </c>
      <c r="E1434" s="1" t="s">
        <v>44</v>
      </c>
      <c r="F1434" s="1" t="s">
        <v>62</v>
      </c>
      <c r="G1434" s="1" t="s">
        <v>19</v>
      </c>
      <c r="H1434" s="3">
        <v>0.65</v>
      </c>
      <c r="I1434" s="4">
        <v>5500</v>
      </c>
      <c r="J1434" s="5">
        <f t="shared" si="10"/>
        <v>3575</v>
      </c>
      <c r="K1434" s="5">
        <f t="shared" si="11"/>
        <v>1251.25</v>
      </c>
      <c r="L1434" s="6">
        <v>0.35</v>
      </c>
    </row>
    <row r="1435" spans="1:12">
      <c r="A1435" s="1" t="s">
        <v>12</v>
      </c>
      <c r="B1435" s="1">
        <v>1185732</v>
      </c>
      <c r="C1435" s="2">
        <v>44509</v>
      </c>
      <c r="D1435" s="1" t="s">
        <v>43</v>
      </c>
      <c r="E1435" s="1" t="s">
        <v>44</v>
      </c>
      <c r="F1435" s="1" t="s">
        <v>62</v>
      </c>
      <c r="G1435" s="1" t="s">
        <v>20</v>
      </c>
      <c r="H1435" s="3">
        <v>0.7</v>
      </c>
      <c r="I1435" s="4">
        <v>6500</v>
      </c>
      <c r="J1435" s="5">
        <f t="shared" si="10"/>
        <v>4550</v>
      </c>
      <c r="K1435" s="5">
        <f t="shared" si="11"/>
        <v>2275</v>
      </c>
      <c r="L1435" s="6">
        <v>0.5</v>
      </c>
    </row>
    <row r="1436" spans="1:12">
      <c r="A1436" s="1" t="s">
        <v>12</v>
      </c>
      <c r="B1436" s="1">
        <v>1185732</v>
      </c>
      <c r="C1436" s="2">
        <v>44538</v>
      </c>
      <c r="D1436" s="1" t="s">
        <v>43</v>
      </c>
      <c r="E1436" s="1" t="s">
        <v>44</v>
      </c>
      <c r="F1436" s="1" t="s">
        <v>62</v>
      </c>
      <c r="G1436" s="1" t="s">
        <v>15</v>
      </c>
      <c r="H1436" s="3">
        <v>0.65</v>
      </c>
      <c r="I1436" s="4">
        <v>8750</v>
      </c>
      <c r="J1436" s="5">
        <f t="shared" si="10"/>
        <v>5687.5</v>
      </c>
      <c r="K1436" s="5">
        <f t="shared" si="11"/>
        <v>2559.375</v>
      </c>
      <c r="L1436" s="6">
        <v>0.45</v>
      </c>
    </row>
    <row r="1437" spans="1:12">
      <c r="A1437" s="1" t="s">
        <v>12</v>
      </c>
      <c r="B1437" s="1">
        <v>1185732</v>
      </c>
      <c r="C1437" s="2">
        <v>44538</v>
      </c>
      <c r="D1437" s="1" t="s">
        <v>43</v>
      </c>
      <c r="E1437" s="1" t="s">
        <v>44</v>
      </c>
      <c r="F1437" s="1" t="s">
        <v>62</v>
      </c>
      <c r="G1437" s="1" t="s">
        <v>16</v>
      </c>
      <c r="H1437" s="3">
        <v>0.55000000000000004</v>
      </c>
      <c r="I1437" s="4">
        <v>6750</v>
      </c>
      <c r="J1437" s="5">
        <f t="shared" si="10"/>
        <v>3712.5000000000005</v>
      </c>
      <c r="K1437" s="5">
        <f t="shared" si="11"/>
        <v>1299.375</v>
      </c>
      <c r="L1437" s="6">
        <v>0.35</v>
      </c>
    </row>
    <row r="1438" spans="1:12">
      <c r="A1438" s="1" t="s">
        <v>12</v>
      </c>
      <c r="B1438" s="1">
        <v>1185732</v>
      </c>
      <c r="C1438" s="2">
        <v>44538</v>
      </c>
      <c r="D1438" s="1" t="s">
        <v>43</v>
      </c>
      <c r="E1438" s="1" t="s">
        <v>44</v>
      </c>
      <c r="F1438" s="1" t="s">
        <v>62</v>
      </c>
      <c r="G1438" s="1" t="s">
        <v>17</v>
      </c>
      <c r="H1438" s="3">
        <v>0.55000000000000004</v>
      </c>
      <c r="I1438" s="4">
        <v>6250</v>
      </c>
      <c r="J1438" s="5">
        <f t="shared" si="10"/>
        <v>3437.5000000000005</v>
      </c>
      <c r="K1438" s="5">
        <f t="shared" si="11"/>
        <v>859.37500000000011</v>
      </c>
      <c r="L1438" s="6">
        <v>0.25</v>
      </c>
    </row>
    <row r="1439" spans="1:12">
      <c r="A1439" s="1" t="s">
        <v>12</v>
      </c>
      <c r="B1439" s="1">
        <v>1185732</v>
      </c>
      <c r="C1439" s="2">
        <v>44538</v>
      </c>
      <c r="D1439" s="1" t="s">
        <v>43</v>
      </c>
      <c r="E1439" s="1" t="s">
        <v>44</v>
      </c>
      <c r="F1439" s="1" t="s">
        <v>62</v>
      </c>
      <c r="G1439" s="1" t="s">
        <v>18</v>
      </c>
      <c r="H1439" s="3">
        <v>0.55000000000000004</v>
      </c>
      <c r="I1439" s="4">
        <v>5750</v>
      </c>
      <c r="J1439" s="5">
        <f t="shared" si="10"/>
        <v>3162.5000000000005</v>
      </c>
      <c r="K1439" s="5">
        <f t="shared" si="11"/>
        <v>948.75000000000011</v>
      </c>
      <c r="L1439" s="6">
        <v>0.3</v>
      </c>
    </row>
    <row r="1440" spans="1:12">
      <c r="A1440" s="1" t="s">
        <v>12</v>
      </c>
      <c r="B1440" s="1">
        <v>1185732</v>
      </c>
      <c r="C1440" s="2">
        <v>44538</v>
      </c>
      <c r="D1440" s="1" t="s">
        <v>43</v>
      </c>
      <c r="E1440" s="1" t="s">
        <v>44</v>
      </c>
      <c r="F1440" s="1" t="s">
        <v>62</v>
      </c>
      <c r="G1440" s="1" t="s">
        <v>19</v>
      </c>
      <c r="H1440" s="3">
        <v>0.65</v>
      </c>
      <c r="I1440" s="4">
        <v>5750</v>
      </c>
      <c r="J1440" s="5">
        <f t="shared" si="10"/>
        <v>3737.5</v>
      </c>
      <c r="K1440" s="5">
        <f t="shared" si="11"/>
        <v>1308.125</v>
      </c>
      <c r="L1440" s="6">
        <v>0.35</v>
      </c>
    </row>
    <row r="1441" spans="1:12">
      <c r="A1441" s="1" t="s">
        <v>12</v>
      </c>
      <c r="B1441" s="1">
        <v>1185732</v>
      </c>
      <c r="C1441" s="2">
        <v>44538</v>
      </c>
      <c r="D1441" s="1" t="s">
        <v>43</v>
      </c>
      <c r="E1441" s="1" t="s">
        <v>44</v>
      </c>
      <c r="F1441" s="1" t="s">
        <v>62</v>
      </c>
      <c r="G1441" s="1" t="s">
        <v>20</v>
      </c>
      <c r="H1441" s="3">
        <v>0.7</v>
      </c>
      <c r="I1441" s="4">
        <v>6750</v>
      </c>
      <c r="J1441" s="5">
        <f t="shared" si="10"/>
        <v>4725</v>
      </c>
      <c r="K1441" s="5">
        <f t="shared" si="11"/>
        <v>2362.5</v>
      </c>
      <c r="L1441" s="6">
        <v>0.5</v>
      </c>
    </row>
    <row r="1442" spans="1:12">
      <c r="A1442" s="1" t="s">
        <v>12</v>
      </c>
      <c r="B1442" s="1">
        <v>1185732</v>
      </c>
      <c r="C1442" s="2">
        <v>44210</v>
      </c>
      <c r="D1442" s="1" t="s">
        <v>13</v>
      </c>
      <c r="E1442" s="1" t="s">
        <v>14</v>
      </c>
      <c r="F1442" s="1" t="s">
        <v>63</v>
      </c>
      <c r="G1442" s="1" t="s">
        <v>15</v>
      </c>
      <c r="H1442" s="3">
        <v>0.4</v>
      </c>
      <c r="I1442" s="4">
        <v>8000</v>
      </c>
      <c r="J1442" s="5">
        <f t="shared" si="10"/>
        <v>3200</v>
      </c>
      <c r="K1442" s="5">
        <f t="shared" si="11"/>
        <v>1600</v>
      </c>
      <c r="L1442" s="6">
        <v>0.5</v>
      </c>
    </row>
    <row r="1443" spans="1:12">
      <c r="A1443" s="1" t="s">
        <v>12</v>
      </c>
      <c r="B1443" s="1">
        <v>1185732</v>
      </c>
      <c r="C1443" s="2">
        <v>44210</v>
      </c>
      <c r="D1443" s="1" t="s">
        <v>13</v>
      </c>
      <c r="E1443" s="1" t="s">
        <v>14</v>
      </c>
      <c r="F1443" s="1" t="s">
        <v>63</v>
      </c>
      <c r="G1443" s="1" t="s">
        <v>16</v>
      </c>
      <c r="H1443" s="3">
        <v>0.4</v>
      </c>
      <c r="I1443" s="4">
        <v>6000</v>
      </c>
      <c r="J1443" s="5">
        <f t="shared" si="10"/>
        <v>2400</v>
      </c>
      <c r="K1443" s="5">
        <f t="shared" si="11"/>
        <v>720</v>
      </c>
      <c r="L1443" s="6">
        <v>0.3</v>
      </c>
    </row>
    <row r="1444" spans="1:12">
      <c r="A1444" s="1" t="s">
        <v>12</v>
      </c>
      <c r="B1444" s="1">
        <v>1185732</v>
      </c>
      <c r="C1444" s="2">
        <v>44210</v>
      </c>
      <c r="D1444" s="1" t="s">
        <v>13</v>
      </c>
      <c r="E1444" s="1" t="s">
        <v>14</v>
      </c>
      <c r="F1444" s="1" t="s">
        <v>63</v>
      </c>
      <c r="G1444" s="1" t="s">
        <v>17</v>
      </c>
      <c r="H1444" s="3">
        <v>0.30000000000000004</v>
      </c>
      <c r="I1444" s="4">
        <v>6000</v>
      </c>
      <c r="J1444" s="5">
        <f t="shared" si="10"/>
        <v>1800.0000000000002</v>
      </c>
      <c r="K1444" s="5">
        <f t="shared" si="11"/>
        <v>630</v>
      </c>
      <c r="L1444" s="6">
        <v>0.35</v>
      </c>
    </row>
    <row r="1445" spans="1:12">
      <c r="A1445" s="1" t="s">
        <v>12</v>
      </c>
      <c r="B1445" s="1">
        <v>1185732</v>
      </c>
      <c r="C1445" s="2">
        <v>44210</v>
      </c>
      <c r="D1445" s="1" t="s">
        <v>13</v>
      </c>
      <c r="E1445" s="1" t="s">
        <v>14</v>
      </c>
      <c r="F1445" s="1" t="s">
        <v>63</v>
      </c>
      <c r="G1445" s="1" t="s">
        <v>18</v>
      </c>
      <c r="H1445" s="3">
        <v>0.35</v>
      </c>
      <c r="I1445" s="4">
        <v>4500</v>
      </c>
      <c r="J1445" s="5">
        <f t="shared" si="10"/>
        <v>1575</v>
      </c>
      <c r="K1445" s="5">
        <f t="shared" si="11"/>
        <v>551.25</v>
      </c>
      <c r="L1445" s="6">
        <v>0.35</v>
      </c>
    </row>
    <row r="1446" spans="1:12">
      <c r="A1446" s="1" t="s">
        <v>12</v>
      </c>
      <c r="B1446" s="1">
        <v>1185732</v>
      </c>
      <c r="C1446" s="2">
        <v>44210</v>
      </c>
      <c r="D1446" s="1" t="s">
        <v>13</v>
      </c>
      <c r="E1446" s="1" t="s">
        <v>14</v>
      </c>
      <c r="F1446" s="1" t="s">
        <v>63</v>
      </c>
      <c r="G1446" s="1" t="s">
        <v>19</v>
      </c>
      <c r="H1446" s="3">
        <v>0.5</v>
      </c>
      <c r="I1446" s="4">
        <v>5000</v>
      </c>
      <c r="J1446" s="5">
        <f t="shared" si="10"/>
        <v>2500</v>
      </c>
      <c r="K1446" s="5">
        <f t="shared" si="11"/>
        <v>750</v>
      </c>
      <c r="L1446" s="6">
        <v>0.3</v>
      </c>
    </row>
    <row r="1447" spans="1:12">
      <c r="A1447" s="1" t="s">
        <v>12</v>
      </c>
      <c r="B1447" s="1">
        <v>1185732</v>
      </c>
      <c r="C1447" s="2">
        <v>44210</v>
      </c>
      <c r="D1447" s="1" t="s">
        <v>13</v>
      </c>
      <c r="E1447" s="1" t="s">
        <v>14</v>
      </c>
      <c r="F1447" s="1" t="s">
        <v>63</v>
      </c>
      <c r="G1447" s="1" t="s">
        <v>20</v>
      </c>
      <c r="H1447" s="3">
        <v>0.4</v>
      </c>
      <c r="I1447" s="4">
        <v>6000</v>
      </c>
      <c r="J1447" s="5">
        <f t="shared" si="10"/>
        <v>2400</v>
      </c>
      <c r="K1447" s="5">
        <f t="shared" si="11"/>
        <v>600</v>
      </c>
      <c r="L1447" s="6">
        <v>0.25</v>
      </c>
    </row>
    <row r="1448" spans="1:12">
      <c r="A1448" s="1" t="s">
        <v>12</v>
      </c>
      <c r="B1448" s="1">
        <v>1185732</v>
      </c>
      <c r="C1448" s="2">
        <v>44239</v>
      </c>
      <c r="D1448" s="1" t="s">
        <v>13</v>
      </c>
      <c r="E1448" s="1" t="s">
        <v>14</v>
      </c>
      <c r="F1448" s="1" t="s">
        <v>63</v>
      </c>
      <c r="G1448" s="1" t="s">
        <v>15</v>
      </c>
      <c r="H1448" s="3">
        <v>0.4</v>
      </c>
      <c r="I1448" s="4">
        <v>8500</v>
      </c>
      <c r="J1448" s="5">
        <f t="shared" si="10"/>
        <v>3400</v>
      </c>
      <c r="K1448" s="5">
        <f t="shared" si="11"/>
        <v>1700</v>
      </c>
      <c r="L1448" s="6">
        <v>0.5</v>
      </c>
    </row>
    <row r="1449" spans="1:12">
      <c r="A1449" s="1" t="s">
        <v>12</v>
      </c>
      <c r="B1449" s="1">
        <v>1185732</v>
      </c>
      <c r="C1449" s="2">
        <v>44239</v>
      </c>
      <c r="D1449" s="1" t="s">
        <v>13</v>
      </c>
      <c r="E1449" s="1" t="s">
        <v>14</v>
      </c>
      <c r="F1449" s="1" t="s">
        <v>63</v>
      </c>
      <c r="G1449" s="1" t="s">
        <v>16</v>
      </c>
      <c r="H1449" s="3">
        <v>0.4</v>
      </c>
      <c r="I1449" s="4">
        <v>5000</v>
      </c>
      <c r="J1449" s="5">
        <f t="shared" si="10"/>
        <v>2000</v>
      </c>
      <c r="K1449" s="5">
        <f t="shared" si="11"/>
        <v>600</v>
      </c>
      <c r="L1449" s="6">
        <v>0.3</v>
      </c>
    </row>
    <row r="1450" spans="1:12">
      <c r="A1450" s="1" t="s">
        <v>12</v>
      </c>
      <c r="B1450" s="1">
        <v>1185732</v>
      </c>
      <c r="C1450" s="2">
        <v>44239</v>
      </c>
      <c r="D1450" s="1" t="s">
        <v>13</v>
      </c>
      <c r="E1450" s="1" t="s">
        <v>14</v>
      </c>
      <c r="F1450" s="1" t="s">
        <v>63</v>
      </c>
      <c r="G1450" s="1" t="s">
        <v>17</v>
      </c>
      <c r="H1450" s="3">
        <v>0.30000000000000004</v>
      </c>
      <c r="I1450" s="4">
        <v>5500</v>
      </c>
      <c r="J1450" s="5">
        <f t="shared" si="10"/>
        <v>1650.0000000000002</v>
      </c>
      <c r="K1450" s="5">
        <f t="shared" si="11"/>
        <v>577.5</v>
      </c>
      <c r="L1450" s="6">
        <v>0.35</v>
      </c>
    </row>
    <row r="1451" spans="1:12">
      <c r="A1451" s="1" t="s">
        <v>12</v>
      </c>
      <c r="B1451" s="1">
        <v>1185732</v>
      </c>
      <c r="C1451" s="2">
        <v>44239</v>
      </c>
      <c r="D1451" s="1" t="s">
        <v>13</v>
      </c>
      <c r="E1451" s="1" t="s">
        <v>14</v>
      </c>
      <c r="F1451" s="1" t="s">
        <v>63</v>
      </c>
      <c r="G1451" s="1" t="s">
        <v>18</v>
      </c>
      <c r="H1451" s="3">
        <v>0.35</v>
      </c>
      <c r="I1451" s="4">
        <v>4250</v>
      </c>
      <c r="J1451" s="5">
        <f t="shared" si="10"/>
        <v>1487.5</v>
      </c>
      <c r="K1451" s="5">
        <f t="shared" si="11"/>
        <v>520.625</v>
      </c>
      <c r="L1451" s="6">
        <v>0.35</v>
      </c>
    </row>
    <row r="1452" spans="1:12">
      <c r="A1452" s="1" t="s">
        <v>12</v>
      </c>
      <c r="B1452" s="1">
        <v>1185732</v>
      </c>
      <c r="C1452" s="2">
        <v>44239</v>
      </c>
      <c r="D1452" s="1" t="s">
        <v>13</v>
      </c>
      <c r="E1452" s="1" t="s">
        <v>14</v>
      </c>
      <c r="F1452" s="1" t="s">
        <v>63</v>
      </c>
      <c r="G1452" s="1" t="s">
        <v>19</v>
      </c>
      <c r="H1452" s="3">
        <v>0.5</v>
      </c>
      <c r="I1452" s="4">
        <v>5000</v>
      </c>
      <c r="J1452" s="5">
        <f t="shared" si="10"/>
        <v>2500</v>
      </c>
      <c r="K1452" s="5">
        <f t="shared" si="11"/>
        <v>750</v>
      </c>
      <c r="L1452" s="6">
        <v>0.3</v>
      </c>
    </row>
    <row r="1453" spans="1:12">
      <c r="A1453" s="1" t="s">
        <v>12</v>
      </c>
      <c r="B1453" s="1">
        <v>1185732</v>
      </c>
      <c r="C1453" s="2">
        <v>44239</v>
      </c>
      <c r="D1453" s="1" t="s">
        <v>13</v>
      </c>
      <c r="E1453" s="1" t="s">
        <v>14</v>
      </c>
      <c r="F1453" s="1" t="s">
        <v>63</v>
      </c>
      <c r="G1453" s="1" t="s">
        <v>20</v>
      </c>
      <c r="H1453" s="3">
        <v>0.4</v>
      </c>
      <c r="I1453" s="4">
        <v>6000</v>
      </c>
      <c r="J1453" s="5">
        <f t="shared" si="10"/>
        <v>2400</v>
      </c>
      <c r="K1453" s="5">
        <f t="shared" si="11"/>
        <v>600</v>
      </c>
      <c r="L1453" s="6">
        <v>0.25</v>
      </c>
    </row>
    <row r="1454" spans="1:12">
      <c r="A1454" s="1" t="s">
        <v>12</v>
      </c>
      <c r="B1454" s="1">
        <v>1185732</v>
      </c>
      <c r="C1454" s="2">
        <v>44265</v>
      </c>
      <c r="D1454" s="1" t="s">
        <v>13</v>
      </c>
      <c r="E1454" s="1" t="s">
        <v>14</v>
      </c>
      <c r="F1454" s="1" t="s">
        <v>63</v>
      </c>
      <c r="G1454" s="1" t="s">
        <v>15</v>
      </c>
      <c r="H1454" s="3">
        <v>0.4</v>
      </c>
      <c r="I1454" s="4">
        <v>8200</v>
      </c>
      <c r="J1454" s="5">
        <f t="shared" si="10"/>
        <v>3280</v>
      </c>
      <c r="K1454" s="5">
        <f t="shared" si="11"/>
        <v>1640</v>
      </c>
      <c r="L1454" s="6">
        <v>0.5</v>
      </c>
    </row>
    <row r="1455" spans="1:12">
      <c r="A1455" s="1" t="s">
        <v>12</v>
      </c>
      <c r="B1455" s="1">
        <v>1185732</v>
      </c>
      <c r="C1455" s="2">
        <v>44265</v>
      </c>
      <c r="D1455" s="1" t="s">
        <v>13</v>
      </c>
      <c r="E1455" s="1" t="s">
        <v>14</v>
      </c>
      <c r="F1455" s="1" t="s">
        <v>63</v>
      </c>
      <c r="G1455" s="1" t="s">
        <v>16</v>
      </c>
      <c r="H1455" s="3">
        <v>0.4</v>
      </c>
      <c r="I1455" s="4">
        <v>5250</v>
      </c>
      <c r="J1455" s="5">
        <f t="shared" si="10"/>
        <v>2100</v>
      </c>
      <c r="K1455" s="5">
        <f t="shared" si="11"/>
        <v>630</v>
      </c>
      <c r="L1455" s="6">
        <v>0.3</v>
      </c>
    </row>
    <row r="1456" spans="1:12">
      <c r="A1456" s="1" t="s">
        <v>12</v>
      </c>
      <c r="B1456" s="1">
        <v>1185732</v>
      </c>
      <c r="C1456" s="2">
        <v>44265</v>
      </c>
      <c r="D1456" s="1" t="s">
        <v>13</v>
      </c>
      <c r="E1456" s="1" t="s">
        <v>14</v>
      </c>
      <c r="F1456" s="1" t="s">
        <v>63</v>
      </c>
      <c r="G1456" s="1" t="s">
        <v>17</v>
      </c>
      <c r="H1456" s="3">
        <v>0.30000000000000004</v>
      </c>
      <c r="I1456" s="4">
        <v>5500</v>
      </c>
      <c r="J1456" s="5">
        <f t="shared" si="10"/>
        <v>1650.0000000000002</v>
      </c>
      <c r="K1456" s="5">
        <f t="shared" si="11"/>
        <v>577.5</v>
      </c>
      <c r="L1456" s="6">
        <v>0.35</v>
      </c>
    </row>
    <row r="1457" spans="1:12">
      <c r="A1457" s="1" t="s">
        <v>12</v>
      </c>
      <c r="B1457" s="1">
        <v>1185732</v>
      </c>
      <c r="C1457" s="2">
        <v>44265</v>
      </c>
      <c r="D1457" s="1" t="s">
        <v>13</v>
      </c>
      <c r="E1457" s="1" t="s">
        <v>14</v>
      </c>
      <c r="F1457" s="1" t="s">
        <v>63</v>
      </c>
      <c r="G1457" s="1" t="s">
        <v>18</v>
      </c>
      <c r="H1457" s="3">
        <v>0.35</v>
      </c>
      <c r="I1457" s="4">
        <v>4000</v>
      </c>
      <c r="J1457" s="5">
        <f t="shared" si="10"/>
        <v>1400</v>
      </c>
      <c r="K1457" s="5">
        <f t="shared" si="11"/>
        <v>489.99999999999994</v>
      </c>
      <c r="L1457" s="6">
        <v>0.35</v>
      </c>
    </row>
    <row r="1458" spans="1:12">
      <c r="A1458" s="1" t="s">
        <v>12</v>
      </c>
      <c r="B1458" s="1">
        <v>1185732</v>
      </c>
      <c r="C1458" s="2">
        <v>44265</v>
      </c>
      <c r="D1458" s="1" t="s">
        <v>13</v>
      </c>
      <c r="E1458" s="1" t="s">
        <v>14</v>
      </c>
      <c r="F1458" s="1" t="s">
        <v>63</v>
      </c>
      <c r="G1458" s="1" t="s">
        <v>19</v>
      </c>
      <c r="H1458" s="3">
        <v>0.5</v>
      </c>
      <c r="I1458" s="4">
        <v>4500</v>
      </c>
      <c r="J1458" s="5">
        <f t="shared" si="10"/>
        <v>2250</v>
      </c>
      <c r="K1458" s="5">
        <f t="shared" si="11"/>
        <v>675</v>
      </c>
      <c r="L1458" s="6">
        <v>0.3</v>
      </c>
    </row>
    <row r="1459" spans="1:12">
      <c r="A1459" s="1" t="s">
        <v>12</v>
      </c>
      <c r="B1459" s="1">
        <v>1185732</v>
      </c>
      <c r="C1459" s="2">
        <v>44265</v>
      </c>
      <c r="D1459" s="1" t="s">
        <v>13</v>
      </c>
      <c r="E1459" s="1" t="s">
        <v>14</v>
      </c>
      <c r="F1459" s="1" t="s">
        <v>63</v>
      </c>
      <c r="G1459" s="1" t="s">
        <v>20</v>
      </c>
      <c r="H1459" s="3">
        <v>0.4</v>
      </c>
      <c r="I1459" s="4">
        <v>5500</v>
      </c>
      <c r="J1459" s="5">
        <f t="shared" si="10"/>
        <v>2200</v>
      </c>
      <c r="K1459" s="5">
        <f t="shared" si="11"/>
        <v>550</v>
      </c>
      <c r="L1459" s="6">
        <v>0.25</v>
      </c>
    </row>
    <row r="1460" spans="1:12">
      <c r="A1460" s="1" t="s">
        <v>12</v>
      </c>
      <c r="B1460" s="1">
        <v>1185732</v>
      </c>
      <c r="C1460" s="2">
        <v>44297</v>
      </c>
      <c r="D1460" s="1" t="s">
        <v>13</v>
      </c>
      <c r="E1460" s="1" t="s">
        <v>14</v>
      </c>
      <c r="F1460" s="1" t="s">
        <v>63</v>
      </c>
      <c r="G1460" s="1" t="s">
        <v>15</v>
      </c>
      <c r="H1460" s="3">
        <v>0.4</v>
      </c>
      <c r="I1460" s="4">
        <v>8000</v>
      </c>
      <c r="J1460" s="5">
        <f t="shared" si="10"/>
        <v>3200</v>
      </c>
      <c r="K1460" s="5">
        <f t="shared" si="11"/>
        <v>1600</v>
      </c>
      <c r="L1460" s="6">
        <v>0.5</v>
      </c>
    </row>
    <row r="1461" spans="1:12">
      <c r="A1461" s="1" t="s">
        <v>12</v>
      </c>
      <c r="B1461" s="1">
        <v>1185732</v>
      </c>
      <c r="C1461" s="2">
        <v>44297</v>
      </c>
      <c r="D1461" s="1" t="s">
        <v>13</v>
      </c>
      <c r="E1461" s="1" t="s">
        <v>14</v>
      </c>
      <c r="F1461" s="1" t="s">
        <v>63</v>
      </c>
      <c r="G1461" s="1" t="s">
        <v>16</v>
      </c>
      <c r="H1461" s="3">
        <v>0.4</v>
      </c>
      <c r="I1461" s="4">
        <v>5000</v>
      </c>
      <c r="J1461" s="5">
        <f t="shared" si="10"/>
        <v>2000</v>
      </c>
      <c r="K1461" s="5">
        <f t="shared" si="11"/>
        <v>600</v>
      </c>
      <c r="L1461" s="6">
        <v>0.3</v>
      </c>
    </row>
    <row r="1462" spans="1:12">
      <c r="A1462" s="1" t="s">
        <v>12</v>
      </c>
      <c r="B1462" s="1">
        <v>1185732</v>
      </c>
      <c r="C1462" s="2">
        <v>44297</v>
      </c>
      <c r="D1462" s="1" t="s">
        <v>13</v>
      </c>
      <c r="E1462" s="1" t="s">
        <v>14</v>
      </c>
      <c r="F1462" s="1" t="s">
        <v>63</v>
      </c>
      <c r="G1462" s="1" t="s">
        <v>17</v>
      </c>
      <c r="H1462" s="3">
        <v>0.30000000000000004</v>
      </c>
      <c r="I1462" s="4">
        <v>5000</v>
      </c>
      <c r="J1462" s="5">
        <f t="shared" si="10"/>
        <v>1500.0000000000002</v>
      </c>
      <c r="K1462" s="5">
        <f t="shared" si="11"/>
        <v>525</v>
      </c>
      <c r="L1462" s="6">
        <v>0.35</v>
      </c>
    </row>
    <row r="1463" spans="1:12">
      <c r="A1463" s="1" t="s">
        <v>12</v>
      </c>
      <c r="B1463" s="1">
        <v>1185732</v>
      </c>
      <c r="C1463" s="2">
        <v>44297</v>
      </c>
      <c r="D1463" s="1" t="s">
        <v>13</v>
      </c>
      <c r="E1463" s="1" t="s">
        <v>14</v>
      </c>
      <c r="F1463" s="1" t="s">
        <v>63</v>
      </c>
      <c r="G1463" s="1" t="s">
        <v>18</v>
      </c>
      <c r="H1463" s="3">
        <v>0.35</v>
      </c>
      <c r="I1463" s="4">
        <v>4250</v>
      </c>
      <c r="J1463" s="5">
        <f t="shared" si="10"/>
        <v>1487.5</v>
      </c>
      <c r="K1463" s="5">
        <f t="shared" si="11"/>
        <v>520.625</v>
      </c>
      <c r="L1463" s="6">
        <v>0.35</v>
      </c>
    </row>
    <row r="1464" spans="1:12">
      <c r="A1464" s="1" t="s">
        <v>12</v>
      </c>
      <c r="B1464" s="1">
        <v>1185732</v>
      </c>
      <c r="C1464" s="2">
        <v>44297</v>
      </c>
      <c r="D1464" s="1" t="s">
        <v>13</v>
      </c>
      <c r="E1464" s="1" t="s">
        <v>14</v>
      </c>
      <c r="F1464" s="1" t="s">
        <v>63</v>
      </c>
      <c r="G1464" s="1" t="s">
        <v>19</v>
      </c>
      <c r="H1464" s="3">
        <v>0.5</v>
      </c>
      <c r="I1464" s="4">
        <v>4250</v>
      </c>
      <c r="J1464" s="5">
        <f t="shared" si="10"/>
        <v>2125</v>
      </c>
      <c r="K1464" s="5">
        <f t="shared" si="11"/>
        <v>637.5</v>
      </c>
      <c r="L1464" s="6">
        <v>0.3</v>
      </c>
    </row>
    <row r="1465" spans="1:12">
      <c r="A1465" s="1" t="s">
        <v>12</v>
      </c>
      <c r="B1465" s="1">
        <v>1185732</v>
      </c>
      <c r="C1465" s="2">
        <v>44297</v>
      </c>
      <c r="D1465" s="1" t="s">
        <v>13</v>
      </c>
      <c r="E1465" s="1" t="s">
        <v>14</v>
      </c>
      <c r="F1465" s="1" t="s">
        <v>63</v>
      </c>
      <c r="G1465" s="1" t="s">
        <v>20</v>
      </c>
      <c r="H1465" s="3">
        <v>0.4</v>
      </c>
      <c r="I1465" s="4">
        <v>5500</v>
      </c>
      <c r="J1465" s="5">
        <f t="shared" si="10"/>
        <v>2200</v>
      </c>
      <c r="K1465" s="5">
        <f t="shared" si="11"/>
        <v>550</v>
      </c>
      <c r="L1465" s="6">
        <v>0.25</v>
      </c>
    </row>
    <row r="1466" spans="1:12">
      <c r="A1466" s="1" t="s">
        <v>12</v>
      </c>
      <c r="B1466" s="1">
        <v>1185732</v>
      </c>
      <c r="C1466" s="2">
        <v>44326</v>
      </c>
      <c r="D1466" s="1" t="s">
        <v>13</v>
      </c>
      <c r="E1466" s="1" t="s">
        <v>14</v>
      </c>
      <c r="F1466" s="1" t="s">
        <v>63</v>
      </c>
      <c r="G1466" s="1" t="s">
        <v>15</v>
      </c>
      <c r="H1466" s="3">
        <v>0.5</v>
      </c>
      <c r="I1466" s="4">
        <v>8200</v>
      </c>
      <c r="J1466" s="5">
        <f t="shared" si="10"/>
        <v>4100</v>
      </c>
      <c r="K1466" s="5">
        <f t="shared" si="11"/>
        <v>2050</v>
      </c>
      <c r="L1466" s="6">
        <v>0.5</v>
      </c>
    </row>
    <row r="1467" spans="1:12">
      <c r="A1467" s="1" t="s">
        <v>12</v>
      </c>
      <c r="B1467" s="1">
        <v>1185732</v>
      </c>
      <c r="C1467" s="2">
        <v>44326</v>
      </c>
      <c r="D1467" s="1" t="s">
        <v>13</v>
      </c>
      <c r="E1467" s="1" t="s">
        <v>14</v>
      </c>
      <c r="F1467" s="1" t="s">
        <v>63</v>
      </c>
      <c r="G1467" s="1" t="s">
        <v>16</v>
      </c>
      <c r="H1467" s="3">
        <v>0.45000000000000007</v>
      </c>
      <c r="I1467" s="4">
        <v>5250</v>
      </c>
      <c r="J1467" s="5">
        <f t="shared" si="10"/>
        <v>2362.5000000000005</v>
      </c>
      <c r="K1467" s="5">
        <f t="shared" si="11"/>
        <v>708.75000000000011</v>
      </c>
      <c r="L1467" s="6">
        <v>0.3</v>
      </c>
    </row>
    <row r="1468" spans="1:12">
      <c r="A1468" s="1" t="s">
        <v>12</v>
      </c>
      <c r="B1468" s="1">
        <v>1185732</v>
      </c>
      <c r="C1468" s="2">
        <v>44326</v>
      </c>
      <c r="D1468" s="1" t="s">
        <v>13</v>
      </c>
      <c r="E1468" s="1" t="s">
        <v>14</v>
      </c>
      <c r="F1468" s="1" t="s">
        <v>63</v>
      </c>
      <c r="G1468" s="1" t="s">
        <v>17</v>
      </c>
      <c r="H1468" s="3">
        <v>0.4</v>
      </c>
      <c r="I1468" s="4">
        <v>5000</v>
      </c>
      <c r="J1468" s="5">
        <f t="shared" si="10"/>
        <v>2000</v>
      </c>
      <c r="K1468" s="5">
        <f t="shared" si="11"/>
        <v>700</v>
      </c>
      <c r="L1468" s="6">
        <v>0.35</v>
      </c>
    </row>
    <row r="1469" spans="1:12">
      <c r="A1469" s="1" t="s">
        <v>12</v>
      </c>
      <c r="B1469" s="1">
        <v>1185732</v>
      </c>
      <c r="C1469" s="2">
        <v>44326</v>
      </c>
      <c r="D1469" s="1" t="s">
        <v>13</v>
      </c>
      <c r="E1469" s="1" t="s">
        <v>14</v>
      </c>
      <c r="F1469" s="1" t="s">
        <v>63</v>
      </c>
      <c r="G1469" s="1" t="s">
        <v>18</v>
      </c>
      <c r="H1469" s="3">
        <v>0.4</v>
      </c>
      <c r="I1469" s="4">
        <v>4500</v>
      </c>
      <c r="J1469" s="5">
        <f t="shared" si="10"/>
        <v>1800</v>
      </c>
      <c r="K1469" s="5">
        <f t="shared" si="11"/>
        <v>630</v>
      </c>
      <c r="L1469" s="6">
        <v>0.35</v>
      </c>
    </row>
    <row r="1470" spans="1:12">
      <c r="A1470" s="1" t="s">
        <v>12</v>
      </c>
      <c r="B1470" s="1">
        <v>1185732</v>
      </c>
      <c r="C1470" s="2">
        <v>44326</v>
      </c>
      <c r="D1470" s="1" t="s">
        <v>13</v>
      </c>
      <c r="E1470" s="1" t="s">
        <v>14</v>
      </c>
      <c r="F1470" s="1" t="s">
        <v>63</v>
      </c>
      <c r="G1470" s="1" t="s">
        <v>19</v>
      </c>
      <c r="H1470" s="3">
        <v>0.5</v>
      </c>
      <c r="I1470" s="4">
        <v>4750</v>
      </c>
      <c r="J1470" s="5">
        <f t="shared" si="10"/>
        <v>2375</v>
      </c>
      <c r="K1470" s="5">
        <f t="shared" si="11"/>
        <v>712.5</v>
      </c>
      <c r="L1470" s="6">
        <v>0.3</v>
      </c>
    </row>
    <row r="1471" spans="1:12">
      <c r="A1471" s="1" t="s">
        <v>12</v>
      </c>
      <c r="B1471" s="1">
        <v>1185732</v>
      </c>
      <c r="C1471" s="2">
        <v>44326</v>
      </c>
      <c r="D1471" s="1" t="s">
        <v>13</v>
      </c>
      <c r="E1471" s="1" t="s">
        <v>14</v>
      </c>
      <c r="F1471" s="1" t="s">
        <v>63</v>
      </c>
      <c r="G1471" s="1" t="s">
        <v>20</v>
      </c>
      <c r="H1471" s="3">
        <v>0.55000000000000004</v>
      </c>
      <c r="I1471" s="4">
        <v>6000</v>
      </c>
      <c r="J1471" s="5">
        <f t="shared" si="10"/>
        <v>3300.0000000000005</v>
      </c>
      <c r="K1471" s="5">
        <f t="shared" si="11"/>
        <v>825.00000000000011</v>
      </c>
      <c r="L1471" s="6">
        <v>0.25</v>
      </c>
    </row>
    <row r="1472" spans="1:12">
      <c r="A1472" s="1" t="s">
        <v>12</v>
      </c>
      <c r="B1472" s="1">
        <v>1185732</v>
      </c>
      <c r="C1472" s="2">
        <v>44359</v>
      </c>
      <c r="D1472" s="1" t="s">
        <v>13</v>
      </c>
      <c r="E1472" s="1" t="s">
        <v>14</v>
      </c>
      <c r="F1472" s="1" t="s">
        <v>63</v>
      </c>
      <c r="G1472" s="1" t="s">
        <v>15</v>
      </c>
      <c r="H1472" s="3">
        <v>0.5</v>
      </c>
      <c r="I1472" s="4">
        <v>8500</v>
      </c>
      <c r="J1472" s="5">
        <f t="shared" si="10"/>
        <v>4250</v>
      </c>
      <c r="K1472" s="5">
        <f t="shared" si="11"/>
        <v>2125</v>
      </c>
      <c r="L1472" s="6">
        <v>0.5</v>
      </c>
    </row>
    <row r="1473" spans="1:12">
      <c r="A1473" s="1" t="s">
        <v>12</v>
      </c>
      <c r="B1473" s="1">
        <v>1185732</v>
      </c>
      <c r="C1473" s="2">
        <v>44359</v>
      </c>
      <c r="D1473" s="1" t="s">
        <v>13</v>
      </c>
      <c r="E1473" s="1" t="s">
        <v>14</v>
      </c>
      <c r="F1473" s="1" t="s">
        <v>63</v>
      </c>
      <c r="G1473" s="1" t="s">
        <v>16</v>
      </c>
      <c r="H1473" s="3">
        <v>0.45000000000000007</v>
      </c>
      <c r="I1473" s="4">
        <v>6000</v>
      </c>
      <c r="J1473" s="5">
        <f t="shared" si="10"/>
        <v>2700.0000000000005</v>
      </c>
      <c r="K1473" s="5">
        <f t="shared" si="11"/>
        <v>810.00000000000011</v>
      </c>
      <c r="L1473" s="6">
        <v>0.3</v>
      </c>
    </row>
    <row r="1474" spans="1:12">
      <c r="A1474" s="1" t="s">
        <v>12</v>
      </c>
      <c r="B1474" s="1">
        <v>1185732</v>
      </c>
      <c r="C1474" s="2">
        <v>44359</v>
      </c>
      <c r="D1474" s="1" t="s">
        <v>13</v>
      </c>
      <c r="E1474" s="1" t="s">
        <v>14</v>
      </c>
      <c r="F1474" s="1" t="s">
        <v>63</v>
      </c>
      <c r="G1474" s="1" t="s">
        <v>17</v>
      </c>
      <c r="H1474" s="3">
        <v>0.4</v>
      </c>
      <c r="I1474" s="4">
        <v>5250</v>
      </c>
      <c r="J1474" s="5">
        <f t="shared" si="10"/>
        <v>2100</v>
      </c>
      <c r="K1474" s="5">
        <f t="shared" si="11"/>
        <v>735</v>
      </c>
      <c r="L1474" s="6">
        <v>0.35</v>
      </c>
    </row>
    <row r="1475" spans="1:12">
      <c r="A1475" s="1" t="s">
        <v>12</v>
      </c>
      <c r="B1475" s="1">
        <v>1185732</v>
      </c>
      <c r="C1475" s="2">
        <v>44359</v>
      </c>
      <c r="D1475" s="1" t="s">
        <v>13</v>
      </c>
      <c r="E1475" s="1" t="s">
        <v>14</v>
      </c>
      <c r="F1475" s="1" t="s">
        <v>63</v>
      </c>
      <c r="G1475" s="1" t="s">
        <v>18</v>
      </c>
      <c r="H1475" s="3">
        <v>0.4</v>
      </c>
      <c r="I1475" s="4">
        <v>5000</v>
      </c>
      <c r="J1475" s="5">
        <f t="shared" si="10"/>
        <v>2000</v>
      </c>
      <c r="K1475" s="5">
        <f t="shared" si="11"/>
        <v>700</v>
      </c>
      <c r="L1475" s="6">
        <v>0.35</v>
      </c>
    </row>
    <row r="1476" spans="1:12">
      <c r="A1476" s="1" t="s">
        <v>12</v>
      </c>
      <c r="B1476" s="1">
        <v>1185732</v>
      </c>
      <c r="C1476" s="2">
        <v>44359</v>
      </c>
      <c r="D1476" s="1" t="s">
        <v>13</v>
      </c>
      <c r="E1476" s="1" t="s">
        <v>14</v>
      </c>
      <c r="F1476" s="1" t="s">
        <v>63</v>
      </c>
      <c r="G1476" s="1" t="s">
        <v>19</v>
      </c>
      <c r="H1476" s="3">
        <v>0.5</v>
      </c>
      <c r="I1476" s="4">
        <v>5000</v>
      </c>
      <c r="J1476" s="5">
        <f t="shared" si="10"/>
        <v>2500</v>
      </c>
      <c r="K1476" s="5">
        <f t="shared" si="11"/>
        <v>750</v>
      </c>
      <c r="L1476" s="6">
        <v>0.3</v>
      </c>
    </row>
    <row r="1477" spans="1:12">
      <c r="A1477" s="1" t="s">
        <v>12</v>
      </c>
      <c r="B1477" s="1">
        <v>1185732</v>
      </c>
      <c r="C1477" s="2">
        <v>44359</v>
      </c>
      <c r="D1477" s="1" t="s">
        <v>13</v>
      </c>
      <c r="E1477" s="1" t="s">
        <v>14</v>
      </c>
      <c r="F1477" s="1" t="s">
        <v>63</v>
      </c>
      <c r="G1477" s="1" t="s">
        <v>20</v>
      </c>
      <c r="H1477" s="3">
        <v>0.55000000000000004</v>
      </c>
      <c r="I1477" s="4">
        <v>6500</v>
      </c>
      <c r="J1477" s="5">
        <f t="shared" si="10"/>
        <v>3575.0000000000005</v>
      </c>
      <c r="K1477" s="5">
        <f t="shared" si="11"/>
        <v>893.75000000000011</v>
      </c>
      <c r="L1477" s="6">
        <v>0.25</v>
      </c>
    </row>
    <row r="1478" spans="1:12">
      <c r="A1478" s="1" t="s">
        <v>12</v>
      </c>
      <c r="B1478" s="1">
        <v>1185732</v>
      </c>
      <c r="C1478" s="2">
        <v>44387</v>
      </c>
      <c r="D1478" s="1" t="s">
        <v>13</v>
      </c>
      <c r="E1478" s="1" t="s">
        <v>14</v>
      </c>
      <c r="F1478" s="1" t="s">
        <v>63</v>
      </c>
      <c r="G1478" s="1" t="s">
        <v>15</v>
      </c>
      <c r="H1478" s="3">
        <v>0.5</v>
      </c>
      <c r="I1478" s="4">
        <v>8750</v>
      </c>
      <c r="J1478" s="5">
        <f t="shared" si="10"/>
        <v>4375</v>
      </c>
      <c r="K1478" s="5">
        <f t="shared" si="11"/>
        <v>2187.5</v>
      </c>
      <c r="L1478" s="6">
        <v>0.5</v>
      </c>
    </row>
    <row r="1479" spans="1:12">
      <c r="A1479" s="1" t="s">
        <v>12</v>
      </c>
      <c r="B1479" s="1">
        <v>1185732</v>
      </c>
      <c r="C1479" s="2">
        <v>44387</v>
      </c>
      <c r="D1479" s="1" t="s">
        <v>13</v>
      </c>
      <c r="E1479" s="1" t="s">
        <v>14</v>
      </c>
      <c r="F1479" s="1" t="s">
        <v>63</v>
      </c>
      <c r="G1479" s="1" t="s">
        <v>16</v>
      </c>
      <c r="H1479" s="3">
        <v>0.45000000000000007</v>
      </c>
      <c r="I1479" s="4">
        <v>6250</v>
      </c>
      <c r="J1479" s="5">
        <f t="shared" si="10"/>
        <v>2812.5000000000005</v>
      </c>
      <c r="K1479" s="5">
        <f t="shared" si="11"/>
        <v>843.75000000000011</v>
      </c>
      <c r="L1479" s="6">
        <v>0.3</v>
      </c>
    </row>
    <row r="1480" spans="1:12">
      <c r="A1480" s="1" t="s">
        <v>12</v>
      </c>
      <c r="B1480" s="1">
        <v>1185732</v>
      </c>
      <c r="C1480" s="2">
        <v>44387</v>
      </c>
      <c r="D1480" s="1" t="s">
        <v>13</v>
      </c>
      <c r="E1480" s="1" t="s">
        <v>14</v>
      </c>
      <c r="F1480" s="1" t="s">
        <v>63</v>
      </c>
      <c r="G1480" s="1" t="s">
        <v>17</v>
      </c>
      <c r="H1480" s="3">
        <v>0.4</v>
      </c>
      <c r="I1480" s="4">
        <v>5500</v>
      </c>
      <c r="J1480" s="5">
        <f t="shared" si="10"/>
        <v>2200</v>
      </c>
      <c r="K1480" s="5">
        <f t="shared" si="11"/>
        <v>770</v>
      </c>
      <c r="L1480" s="6">
        <v>0.35</v>
      </c>
    </row>
    <row r="1481" spans="1:12">
      <c r="A1481" s="1" t="s">
        <v>12</v>
      </c>
      <c r="B1481" s="1">
        <v>1185732</v>
      </c>
      <c r="C1481" s="2">
        <v>44387</v>
      </c>
      <c r="D1481" s="1" t="s">
        <v>13</v>
      </c>
      <c r="E1481" s="1" t="s">
        <v>14</v>
      </c>
      <c r="F1481" s="1" t="s">
        <v>63</v>
      </c>
      <c r="G1481" s="1" t="s">
        <v>18</v>
      </c>
      <c r="H1481" s="3">
        <v>0.4</v>
      </c>
      <c r="I1481" s="4">
        <v>5000</v>
      </c>
      <c r="J1481" s="5">
        <f t="shared" si="10"/>
        <v>2000</v>
      </c>
      <c r="K1481" s="5">
        <f t="shared" si="11"/>
        <v>700</v>
      </c>
      <c r="L1481" s="6">
        <v>0.35</v>
      </c>
    </row>
    <row r="1482" spans="1:12">
      <c r="A1482" s="1" t="s">
        <v>12</v>
      </c>
      <c r="B1482" s="1">
        <v>1185732</v>
      </c>
      <c r="C1482" s="2">
        <v>44387</v>
      </c>
      <c r="D1482" s="1" t="s">
        <v>13</v>
      </c>
      <c r="E1482" s="1" t="s">
        <v>14</v>
      </c>
      <c r="F1482" s="1" t="s">
        <v>63</v>
      </c>
      <c r="G1482" s="1" t="s">
        <v>19</v>
      </c>
      <c r="H1482" s="3">
        <v>0.5</v>
      </c>
      <c r="I1482" s="4">
        <v>5250</v>
      </c>
      <c r="J1482" s="5">
        <f t="shared" si="10"/>
        <v>2625</v>
      </c>
      <c r="K1482" s="5">
        <f t="shared" si="11"/>
        <v>787.5</v>
      </c>
      <c r="L1482" s="6">
        <v>0.3</v>
      </c>
    </row>
    <row r="1483" spans="1:12">
      <c r="A1483" s="1" t="s">
        <v>12</v>
      </c>
      <c r="B1483" s="1">
        <v>1185732</v>
      </c>
      <c r="C1483" s="2">
        <v>44387</v>
      </c>
      <c r="D1483" s="1" t="s">
        <v>13</v>
      </c>
      <c r="E1483" s="1" t="s">
        <v>14</v>
      </c>
      <c r="F1483" s="1" t="s">
        <v>63</v>
      </c>
      <c r="G1483" s="1" t="s">
        <v>20</v>
      </c>
      <c r="H1483" s="3">
        <v>0.55000000000000004</v>
      </c>
      <c r="I1483" s="4">
        <v>7000</v>
      </c>
      <c r="J1483" s="5">
        <f t="shared" si="10"/>
        <v>3850.0000000000005</v>
      </c>
      <c r="K1483" s="5">
        <f t="shared" si="11"/>
        <v>962.50000000000011</v>
      </c>
      <c r="L1483" s="6">
        <v>0.25</v>
      </c>
    </row>
    <row r="1484" spans="1:12">
      <c r="A1484" s="1" t="s">
        <v>12</v>
      </c>
      <c r="B1484" s="1">
        <v>1185732</v>
      </c>
      <c r="C1484" s="2">
        <v>44419</v>
      </c>
      <c r="D1484" s="1" t="s">
        <v>13</v>
      </c>
      <c r="E1484" s="1" t="s">
        <v>14</v>
      </c>
      <c r="F1484" s="1" t="s">
        <v>63</v>
      </c>
      <c r="G1484" s="1" t="s">
        <v>15</v>
      </c>
      <c r="H1484" s="3">
        <v>0.5</v>
      </c>
      <c r="I1484" s="4">
        <v>8500</v>
      </c>
      <c r="J1484" s="5">
        <f t="shared" si="10"/>
        <v>4250</v>
      </c>
      <c r="K1484" s="5">
        <f t="shared" si="11"/>
        <v>2125</v>
      </c>
      <c r="L1484" s="6">
        <v>0.5</v>
      </c>
    </row>
    <row r="1485" spans="1:12">
      <c r="A1485" s="1" t="s">
        <v>12</v>
      </c>
      <c r="B1485" s="1">
        <v>1185732</v>
      </c>
      <c r="C1485" s="2">
        <v>44419</v>
      </c>
      <c r="D1485" s="1" t="s">
        <v>13</v>
      </c>
      <c r="E1485" s="1" t="s">
        <v>14</v>
      </c>
      <c r="F1485" s="1" t="s">
        <v>63</v>
      </c>
      <c r="G1485" s="1" t="s">
        <v>16</v>
      </c>
      <c r="H1485" s="3">
        <v>0.45000000000000007</v>
      </c>
      <c r="I1485" s="4">
        <v>6250</v>
      </c>
      <c r="J1485" s="5">
        <f t="shared" si="10"/>
        <v>2812.5000000000005</v>
      </c>
      <c r="K1485" s="5">
        <f t="shared" si="11"/>
        <v>843.75000000000011</v>
      </c>
      <c r="L1485" s="6">
        <v>0.3</v>
      </c>
    </row>
    <row r="1486" spans="1:12">
      <c r="A1486" s="1" t="s">
        <v>12</v>
      </c>
      <c r="B1486" s="1">
        <v>1185732</v>
      </c>
      <c r="C1486" s="2">
        <v>44419</v>
      </c>
      <c r="D1486" s="1" t="s">
        <v>13</v>
      </c>
      <c r="E1486" s="1" t="s">
        <v>14</v>
      </c>
      <c r="F1486" s="1" t="s">
        <v>63</v>
      </c>
      <c r="G1486" s="1" t="s">
        <v>17</v>
      </c>
      <c r="H1486" s="3">
        <v>0.4</v>
      </c>
      <c r="I1486" s="4">
        <v>5500</v>
      </c>
      <c r="J1486" s="5">
        <f t="shared" si="10"/>
        <v>2200</v>
      </c>
      <c r="K1486" s="5">
        <f t="shared" si="11"/>
        <v>770</v>
      </c>
      <c r="L1486" s="6">
        <v>0.35</v>
      </c>
    </row>
    <row r="1487" spans="1:12">
      <c r="A1487" s="1" t="s">
        <v>12</v>
      </c>
      <c r="B1487" s="1">
        <v>1185732</v>
      </c>
      <c r="C1487" s="2">
        <v>44419</v>
      </c>
      <c r="D1487" s="1" t="s">
        <v>13</v>
      </c>
      <c r="E1487" s="1" t="s">
        <v>14</v>
      </c>
      <c r="F1487" s="1" t="s">
        <v>63</v>
      </c>
      <c r="G1487" s="1" t="s">
        <v>18</v>
      </c>
      <c r="H1487" s="3">
        <v>0.4</v>
      </c>
      <c r="I1487" s="4">
        <v>5250</v>
      </c>
      <c r="J1487" s="5">
        <f t="shared" si="10"/>
        <v>2100</v>
      </c>
      <c r="K1487" s="5">
        <f t="shared" si="11"/>
        <v>735</v>
      </c>
      <c r="L1487" s="6">
        <v>0.35</v>
      </c>
    </row>
    <row r="1488" spans="1:12">
      <c r="A1488" s="1" t="s">
        <v>12</v>
      </c>
      <c r="B1488" s="1">
        <v>1185732</v>
      </c>
      <c r="C1488" s="2">
        <v>44419</v>
      </c>
      <c r="D1488" s="1" t="s">
        <v>13</v>
      </c>
      <c r="E1488" s="1" t="s">
        <v>14</v>
      </c>
      <c r="F1488" s="1" t="s">
        <v>63</v>
      </c>
      <c r="G1488" s="1" t="s">
        <v>19</v>
      </c>
      <c r="H1488" s="3">
        <v>0.5</v>
      </c>
      <c r="I1488" s="4">
        <v>5000</v>
      </c>
      <c r="J1488" s="5">
        <f t="shared" si="10"/>
        <v>2500</v>
      </c>
      <c r="K1488" s="5">
        <f t="shared" si="11"/>
        <v>750</v>
      </c>
      <c r="L1488" s="6">
        <v>0.3</v>
      </c>
    </row>
    <row r="1489" spans="1:12">
      <c r="A1489" s="1" t="s">
        <v>12</v>
      </c>
      <c r="B1489" s="1">
        <v>1185732</v>
      </c>
      <c r="C1489" s="2">
        <v>44419</v>
      </c>
      <c r="D1489" s="1" t="s">
        <v>13</v>
      </c>
      <c r="E1489" s="1" t="s">
        <v>14</v>
      </c>
      <c r="F1489" s="1" t="s">
        <v>63</v>
      </c>
      <c r="G1489" s="1" t="s">
        <v>20</v>
      </c>
      <c r="H1489" s="3">
        <v>0.55000000000000004</v>
      </c>
      <c r="I1489" s="4">
        <v>6750</v>
      </c>
      <c r="J1489" s="5">
        <f t="shared" si="10"/>
        <v>3712.5000000000005</v>
      </c>
      <c r="K1489" s="5">
        <f t="shared" si="11"/>
        <v>928.12500000000011</v>
      </c>
      <c r="L1489" s="6">
        <v>0.25</v>
      </c>
    </row>
    <row r="1490" spans="1:12">
      <c r="A1490" s="1" t="s">
        <v>12</v>
      </c>
      <c r="B1490" s="1">
        <v>1185732</v>
      </c>
      <c r="C1490" s="2">
        <v>44449</v>
      </c>
      <c r="D1490" s="1" t="s">
        <v>13</v>
      </c>
      <c r="E1490" s="1" t="s">
        <v>14</v>
      </c>
      <c r="F1490" s="1" t="s">
        <v>63</v>
      </c>
      <c r="G1490" s="1" t="s">
        <v>15</v>
      </c>
      <c r="H1490" s="3">
        <v>0.5</v>
      </c>
      <c r="I1490" s="4">
        <v>8000</v>
      </c>
      <c r="J1490" s="5">
        <f t="shared" si="10"/>
        <v>4000</v>
      </c>
      <c r="K1490" s="5">
        <f t="shared" si="11"/>
        <v>2000</v>
      </c>
      <c r="L1490" s="6">
        <v>0.5</v>
      </c>
    </row>
    <row r="1491" spans="1:12">
      <c r="A1491" s="1" t="s">
        <v>12</v>
      </c>
      <c r="B1491" s="1">
        <v>1185732</v>
      </c>
      <c r="C1491" s="2">
        <v>44449</v>
      </c>
      <c r="D1491" s="1" t="s">
        <v>13</v>
      </c>
      <c r="E1491" s="1" t="s">
        <v>14</v>
      </c>
      <c r="F1491" s="1" t="s">
        <v>63</v>
      </c>
      <c r="G1491" s="1" t="s">
        <v>16</v>
      </c>
      <c r="H1491" s="3">
        <v>0.45000000000000007</v>
      </c>
      <c r="I1491" s="4">
        <v>6000</v>
      </c>
      <c r="J1491" s="5">
        <f t="shared" si="10"/>
        <v>2700.0000000000005</v>
      </c>
      <c r="K1491" s="5">
        <f t="shared" si="11"/>
        <v>810.00000000000011</v>
      </c>
      <c r="L1491" s="6">
        <v>0.3</v>
      </c>
    </row>
    <row r="1492" spans="1:12">
      <c r="A1492" s="1" t="s">
        <v>12</v>
      </c>
      <c r="B1492" s="1">
        <v>1185732</v>
      </c>
      <c r="C1492" s="2">
        <v>44449</v>
      </c>
      <c r="D1492" s="1" t="s">
        <v>13</v>
      </c>
      <c r="E1492" s="1" t="s">
        <v>14</v>
      </c>
      <c r="F1492" s="1" t="s">
        <v>63</v>
      </c>
      <c r="G1492" s="1" t="s">
        <v>17</v>
      </c>
      <c r="H1492" s="3">
        <v>0.4</v>
      </c>
      <c r="I1492" s="4">
        <v>5250</v>
      </c>
      <c r="J1492" s="5">
        <f t="shared" si="10"/>
        <v>2100</v>
      </c>
      <c r="K1492" s="5">
        <f t="shared" si="11"/>
        <v>735</v>
      </c>
      <c r="L1492" s="6">
        <v>0.35</v>
      </c>
    </row>
    <row r="1493" spans="1:12">
      <c r="A1493" s="1" t="s">
        <v>12</v>
      </c>
      <c r="B1493" s="1">
        <v>1185732</v>
      </c>
      <c r="C1493" s="2">
        <v>44449</v>
      </c>
      <c r="D1493" s="1" t="s">
        <v>13</v>
      </c>
      <c r="E1493" s="1" t="s">
        <v>14</v>
      </c>
      <c r="F1493" s="1" t="s">
        <v>63</v>
      </c>
      <c r="G1493" s="1" t="s">
        <v>18</v>
      </c>
      <c r="H1493" s="3">
        <v>0.4</v>
      </c>
      <c r="I1493" s="4">
        <v>5000</v>
      </c>
      <c r="J1493" s="5">
        <f t="shared" si="10"/>
        <v>2000</v>
      </c>
      <c r="K1493" s="5">
        <f t="shared" si="11"/>
        <v>700</v>
      </c>
      <c r="L1493" s="6">
        <v>0.35</v>
      </c>
    </row>
    <row r="1494" spans="1:12">
      <c r="A1494" s="1" t="s">
        <v>12</v>
      </c>
      <c r="B1494" s="1">
        <v>1185732</v>
      </c>
      <c r="C1494" s="2">
        <v>44449</v>
      </c>
      <c r="D1494" s="1" t="s">
        <v>13</v>
      </c>
      <c r="E1494" s="1" t="s">
        <v>14</v>
      </c>
      <c r="F1494" s="1" t="s">
        <v>63</v>
      </c>
      <c r="G1494" s="1" t="s">
        <v>19</v>
      </c>
      <c r="H1494" s="3">
        <v>0.5</v>
      </c>
      <c r="I1494" s="4">
        <v>5000</v>
      </c>
      <c r="J1494" s="5">
        <f t="shared" si="10"/>
        <v>2500</v>
      </c>
      <c r="K1494" s="5">
        <f t="shared" si="11"/>
        <v>750</v>
      </c>
      <c r="L1494" s="6">
        <v>0.3</v>
      </c>
    </row>
    <row r="1495" spans="1:12">
      <c r="A1495" s="1" t="s">
        <v>12</v>
      </c>
      <c r="B1495" s="1">
        <v>1185732</v>
      </c>
      <c r="C1495" s="2">
        <v>44449</v>
      </c>
      <c r="D1495" s="1" t="s">
        <v>13</v>
      </c>
      <c r="E1495" s="1" t="s">
        <v>14</v>
      </c>
      <c r="F1495" s="1" t="s">
        <v>63</v>
      </c>
      <c r="G1495" s="1" t="s">
        <v>20</v>
      </c>
      <c r="H1495" s="3">
        <v>0.55000000000000004</v>
      </c>
      <c r="I1495" s="4">
        <v>6000</v>
      </c>
      <c r="J1495" s="5">
        <f t="shared" si="10"/>
        <v>3300.0000000000005</v>
      </c>
      <c r="K1495" s="5">
        <f t="shared" si="11"/>
        <v>825.00000000000011</v>
      </c>
      <c r="L1495" s="6">
        <v>0.25</v>
      </c>
    </row>
    <row r="1496" spans="1:12">
      <c r="A1496" s="1" t="s">
        <v>12</v>
      </c>
      <c r="B1496" s="1">
        <v>1185732</v>
      </c>
      <c r="C1496" s="2">
        <v>44481</v>
      </c>
      <c r="D1496" s="1" t="s">
        <v>13</v>
      </c>
      <c r="E1496" s="1" t="s">
        <v>14</v>
      </c>
      <c r="F1496" s="1" t="s">
        <v>63</v>
      </c>
      <c r="G1496" s="1" t="s">
        <v>15</v>
      </c>
      <c r="H1496" s="3">
        <v>0.55000000000000004</v>
      </c>
      <c r="I1496" s="4">
        <v>7750</v>
      </c>
      <c r="J1496" s="5">
        <f t="shared" si="10"/>
        <v>4262.5</v>
      </c>
      <c r="K1496" s="5">
        <f t="shared" si="11"/>
        <v>2131.25</v>
      </c>
      <c r="L1496" s="6">
        <v>0.5</v>
      </c>
    </row>
    <row r="1497" spans="1:12">
      <c r="A1497" s="1" t="s">
        <v>12</v>
      </c>
      <c r="B1497" s="1">
        <v>1185732</v>
      </c>
      <c r="C1497" s="2">
        <v>44481</v>
      </c>
      <c r="D1497" s="1" t="s">
        <v>13</v>
      </c>
      <c r="E1497" s="1" t="s">
        <v>14</v>
      </c>
      <c r="F1497" s="1" t="s">
        <v>63</v>
      </c>
      <c r="G1497" s="1" t="s">
        <v>16</v>
      </c>
      <c r="H1497" s="3">
        <v>0.45000000000000007</v>
      </c>
      <c r="I1497" s="4">
        <v>6000</v>
      </c>
      <c r="J1497" s="5">
        <f t="shared" si="10"/>
        <v>2700.0000000000005</v>
      </c>
      <c r="K1497" s="5">
        <f t="shared" si="11"/>
        <v>810.00000000000011</v>
      </c>
      <c r="L1497" s="6">
        <v>0.3</v>
      </c>
    </row>
    <row r="1498" spans="1:12">
      <c r="A1498" s="1" t="s">
        <v>12</v>
      </c>
      <c r="B1498" s="1">
        <v>1185732</v>
      </c>
      <c r="C1498" s="2">
        <v>44481</v>
      </c>
      <c r="D1498" s="1" t="s">
        <v>13</v>
      </c>
      <c r="E1498" s="1" t="s">
        <v>14</v>
      </c>
      <c r="F1498" s="1" t="s">
        <v>63</v>
      </c>
      <c r="G1498" s="1" t="s">
        <v>17</v>
      </c>
      <c r="H1498" s="3">
        <v>0.45000000000000007</v>
      </c>
      <c r="I1498" s="4">
        <v>5000</v>
      </c>
      <c r="J1498" s="5">
        <f t="shared" si="10"/>
        <v>2250.0000000000005</v>
      </c>
      <c r="K1498" s="5">
        <f t="shared" si="11"/>
        <v>787.50000000000011</v>
      </c>
      <c r="L1498" s="6">
        <v>0.35</v>
      </c>
    </row>
    <row r="1499" spans="1:12">
      <c r="A1499" s="1" t="s">
        <v>12</v>
      </c>
      <c r="B1499" s="1">
        <v>1185732</v>
      </c>
      <c r="C1499" s="2">
        <v>44481</v>
      </c>
      <c r="D1499" s="1" t="s">
        <v>13</v>
      </c>
      <c r="E1499" s="1" t="s">
        <v>14</v>
      </c>
      <c r="F1499" s="1" t="s">
        <v>63</v>
      </c>
      <c r="G1499" s="1" t="s">
        <v>18</v>
      </c>
      <c r="H1499" s="3">
        <v>0.45000000000000007</v>
      </c>
      <c r="I1499" s="4">
        <v>4750</v>
      </c>
      <c r="J1499" s="5">
        <f t="shared" si="10"/>
        <v>2137.5000000000005</v>
      </c>
      <c r="K1499" s="5">
        <f t="shared" si="11"/>
        <v>748.12500000000011</v>
      </c>
      <c r="L1499" s="6">
        <v>0.35</v>
      </c>
    </row>
    <row r="1500" spans="1:12">
      <c r="A1500" s="1" t="s">
        <v>12</v>
      </c>
      <c r="B1500" s="1">
        <v>1185732</v>
      </c>
      <c r="C1500" s="2">
        <v>44481</v>
      </c>
      <c r="D1500" s="1" t="s">
        <v>13</v>
      </c>
      <c r="E1500" s="1" t="s">
        <v>14</v>
      </c>
      <c r="F1500" s="1" t="s">
        <v>63</v>
      </c>
      <c r="G1500" s="1" t="s">
        <v>19</v>
      </c>
      <c r="H1500" s="3">
        <v>0.55000000000000004</v>
      </c>
      <c r="I1500" s="4">
        <v>4750</v>
      </c>
      <c r="J1500" s="5">
        <f t="shared" si="10"/>
        <v>2612.5</v>
      </c>
      <c r="K1500" s="5">
        <f t="shared" si="11"/>
        <v>783.75</v>
      </c>
      <c r="L1500" s="6">
        <v>0.3</v>
      </c>
    </row>
    <row r="1501" spans="1:12">
      <c r="A1501" s="1" t="s">
        <v>12</v>
      </c>
      <c r="B1501" s="1">
        <v>1185732</v>
      </c>
      <c r="C1501" s="2">
        <v>44481</v>
      </c>
      <c r="D1501" s="1" t="s">
        <v>13</v>
      </c>
      <c r="E1501" s="1" t="s">
        <v>14</v>
      </c>
      <c r="F1501" s="1" t="s">
        <v>63</v>
      </c>
      <c r="G1501" s="1" t="s">
        <v>20</v>
      </c>
      <c r="H1501" s="3">
        <v>0.6</v>
      </c>
      <c r="I1501" s="4">
        <v>6000</v>
      </c>
      <c r="J1501" s="5">
        <f t="shared" si="10"/>
        <v>3600</v>
      </c>
      <c r="K1501" s="5">
        <f t="shared" si="11"/>
        <v>900</v>
      </c>
      <c r="L1501" s="6">
        <v>0.25</v>
      </c>
    </row>
    <row r="1502" spans="1:12">
      <c r="A1502" s="1" t="s">
        <v>12</v>
      </c>
      <c r="B1502" s="1">
        <v>1185732</v>
      </c>
      <c r="C1502" s="2">
        <v>44511</v>
      </c>
      <c r="D1502" s="1" t="s">
        <v>13</v>
      </c>
      <c r="E1502" s="1" t="s">
        <v>14</v>
      </c>
      <c r="F1502" s="1" t="s">
        <v>63</v>
      </c>
      <c r="G1502" s="1" t="s">
        <v>15</v>
      </c>
      <c r="H1502" s="3">
        <v>0.55000000000000004</v>
      </c>
      <c r="I1502" s="4">
        <v>7500</v>
      </c>
      <c r="J1502" s="5">
        <f t="shared" si="10"/>
        <v>4125</v>
      </c>
      <c r="K1502" s="5">
        <f t="shared" si="11"/>
        <v>2062.5</v>
      </c>
      <c r="L1502" s="6">
        <v>0.5</v>
      </c>
    </row>
    <row r="1503" spans="1:12">
      <c r="A1503" s="1" t="s">
        <v>12</v>
      </c>
      <c r="B1503" s="1">
        <v>1185732</v>
      </c>
      <c r="C1503" s="2">
        <v>44511</v>
      </c>
      <c r="D1503" s="1" t="s">
        <v>13</v>
      </c>
      <c r="E1503" s="1" t="s">
        <v>14</v>
      </c>
      <c r="F1503" s="1" t="s">
        <v>63</v>
      </c>
      <c r="G1503" s="1" t="s">
        <v>16</v>
      </c>
      <c r="H1503" s="3">
        <v>0.45000000000000007</v>
      </c>
      <c r="I1503" s="4">
        <v>5750</v>
      </c>
      <c r="J1503" s="5">
        <f t="shared" si="10"/>
        <v>2587.5000000000005</v>
      </c>
      <c r="K1503" s="5">
        <f t="shared" si="11"/>
        <v>776.25000000000011</v>
      </c>
      <c r="L1503" s="6">
        <v>0.3</v>
      </c>
    </row>
    <row r="1504" spans="1:12">
      <c r="A1504" s="1" t="s">
        <v>12</v>
      </c>
      <c r="B1504" s="1">
        <v>1185732</v>
      </c>
      <c r="C1504" s="2">
        <v>44511</v>
      </c>
      <c r="D1504" s="1" t="s">
        <v>13</v>
      </c>
      <c r="E1504" s="1" t="s">
        <v>14</v>
      </c>
      <c r="F1504" s="1" t="s">
        <v>63</v>
      </c>
      <c r="G1504" s="1" t="s">
        <v>17</v>
      </c>
      <c r="H1504" s="3">
        <v>0.45000000000000007</v>
      </c>
      <c r="I1504" s="4">
        <v>5200</v>
      </c>
      <c r="J1504" s="5">
        <f t="shared" si="10"/>
        <v>2340.0000000000005</v>
      </c>
      <c r="K1504" s="5">
        <f t="shared" si="11"/>
        <v>819.00000000000011</v>
      </c>
      <c r="L1504" s="6">
        <v>0.35</v>
      </c>
    </row>
    <row r="1505" spans="1:12">
      <c r="A1505" s="1" t="s">
        <v>12</v>
      </c>
      <c r="B1505" s="1">
        <v>1185732</v>
      </c>
      <c r="C1505" s="2">
        <v>44511</v>
      </c>
      <c r="D1505" s="1" t="s">
        <v>13</v>
      </c>
      <c r="E1505" s="1" t="s">
        <v>14</v>
      </c>
      <c r="F1505" s="1" t="s">
        <v>63</v>
      </c>
      <c r="G1505" s="1" t="s">
        <v>18</v>
      </c>
      <c r="H1505" s="3">
        <v>0.45000000000000007</v>
      </c>
      <c r="I1505" s="4">
        <v>5000</v>
      </c>
      <c r="J1505" s="5">
        <f t="shared" si="10"/>
        <v>2250.0000000000005</v>
      </c>
      <c r="K1505" s="5">
        <f t="shared" si="11"/>
        <v>787.50000000000011</v>
      </c>
      <c r="L1505" s="6">
        <v>0.35</v>
      </c>
    </row>
    <row r="1506" spans="1:12">
      <c r="A1506" s="1" t="s">
        <v>12</v>
      </c>
      <c r="B1506" s="1">
        <v>1185732</v>
      </c>
      <c r="C1506" s="2">
        <v>44511</v>
      </c>
      <c r="D1506" s="1" t="s">
        <v>13</v>
      </c>
      <c r="E1506" s="1" t="s">
        <v>14</v>
      </c>
      <c r="F1506" s="1" t="s">
        <v>63</v>
      </c>
      <c r="G1506" s="1" t="s">
        <v>19</v>
      </c>
      <c r="H1506" s="3">
        <v>0.55000000000000004</v>
      </c>
      <c r="I1506" s="4">
        <v>4750</v>
      </c>
      <c r="J1506" s="5">
        <f t="shared" si="10"/>
        <v>2612.5</v>
      </c>
      <c r="K1506" s="5">
        <f t="shared" si="11"/>
        <v>783.75</v>
      </c>
      <c r="L1506" s="6">
        <v>0.3</v>
      </c>
    </row>
    <row r="1507" spans="1:12">
      <c r="A1507" s="1" t="s">
        <v>12</v>
      </c>
      <c r="B1507" s="1">
        <v>1185732</v>
      </c>
      <c r="C1507" s="2">
        <v>44511</v>
      </c>
      <c r="D1507" s="1" t="s">
        <v>13</v>
      </c>
      <c r="E1507" s="1" t="s">
        <v>14</v>
      </c>
      <c r="F1507" s="1" t="s">
        <v>63</v>
      </c>
      <c r="G1507" s="1" t="s">
        <v>20</v>
      </c>
      <c r="H1507" s="3">
        <v>0.6</v>
      </c>
      <c r="I1507" s="4">
        <v>5750</v>
      </c>
      <c r="J1507" s="5">
        <f t="shared" si="10"/>
        <v>3450</v>
      </c>
      <c r="K1507" s="5">
        <f t="shared" si="11"/>
        <v>862.5</v>
      </c>
      <c r="L1507" s="6">
        <v>0.25</v>
      </c>
    </row>
    <row r="1508" spans="1:12">
      <c r="A1508" s="1" t="s">
        <v>12</v>
      </c>
      <c r="B1508" s="1">
        <v>1185732</v>
      </c>
      <c r="C1508" s="2">
        <v>44540</v>
      </c>
      <c r="D1508" s="1" t="s">
        <v>13</v>
      </c>
      <c r="E1508" s="1" t="s">
        <v>14</v>
      </c>
      <c r="F1508" s="1" t="s">
        <v>63</v>
      </c>
      <c r="G1508" s="1" t="s">
        <v>15</v>
      </c>
      <c r="H1508" s="3">
        <v>0.55000000000000004</v>
      </c>
      <c r="I1508" s="4">
        <v>8000</v>
      </c>
      <c r="J1508" s="5">
        <f t="shared" si="10"/>
        <v>4400</v>
      </c>
      <c r="K1508" s="5">
        <f t="shared" si="11"/>
        <v>2200</v>
      </c>
      <c r="L1508" s="6">
        <v>0.5</v>
      </c>
    </row>
    <row r="1509" spans="1:12">
      <c r="A1509" s="1" t="s">
        <v>12</v>
      </c>
      <c r="B1509" s="1">
        <v>1185732</v>
      </c>
      <c r="C1509" s="2">
        <v>44540</v>
      </c>
      <c r="D1509" s="1" t="s">
        <v>13</v>
      </c>
      <c r="E1509" s="1" t="s">
        <v>14</v>
      </c>
      <c r="F1509" s="1" t="s">
        <v>63</v>
      </c>
      <c r="G1509" s="1" t="s">
        <v>16</v>
      </c>
      <c r="H1509" s="3">
        <v>0.45000000000000007</v>
      </c>
      <c r="I1509" s="4">
        <v>6000</v>
      </c>
      <c r="J1509" s="5">
        <f t="shared" si="10"/>
        <v>2700.0000000000005</v>
      </c>
      <c r="K1509" s="5">
        <f t="shared" si="11"/>
        <v>810.00000000000011</v>
      </c>
      <c r="L1509" s="6">
        <v>0.3</v>
      </c>
    </row>
    <row r="1510" spans="1:12">
      <c r="A1510" s="1" t="s">
        <v>12</v>
      </c>
      <c r="B1510" s="1">
        <v>1185732</v>
      </c>
      <c r="C1510" s="2">
        <v>44540</v>
      </c>
      <c r="D1510" s="1" t="s">
        <v>13</v>
      </c>
      <c r="E1510" s="1" t="s">
        <v>14</v>
      </c>
      <c r="F1510" s="1" t="s">
        <v>63</v>
      </c>
      <c r="G1510" s="1" t="s">
        <v>17</v>
      </c>
      <c r="H1510" s="3">
        <v>0.45000000000000007</v>
      </c>
      <c r="I1510" s="4">
        <v>5500</v>
      </c>
      <c r="J1510" s="5">
        <f t="shared" si="10"/>
        <v>2475.0000000000005</v>
      </c>
      <c r="K1510" s="5">
        <f t="shared" si="11"/>
        <v>866.25000000000011</v>
      </c>
      <c r="L1510" s="6">
        <v>0.35</v>
      </c>
    </row>
    <row r="1511" spans="1:12">
      <c r="A1511" s="1" t="s">
        <v>12</v>
      </c>
      <c r="B1511" s="1">
        <v>1185732</v>
      </c>
      <c r="C1511" s="2">
        <v>44540</v>
      </c>
      <c r="D1511" s="1" t="s">
        <v>13</v>
      </c>
      <c r="E1511" s="1" t="s">
        <v>14</v>
      </c>
      <c r="F1511" s="1" t="s">
        <v>63</v>
      </c>
      <c r="G1511" s="1" t="s">
        <v>18</v>
      </c>
      <c r="H1511" s="3">
        <v>0.45000000000000007</v>
      </c>
      <c r="I1511" s="4">
        <v>5000</v>
      </c>
      <c r="J1511" s="5">
        <f t="shared" si="10"/>
        <v>2250.0000000000005</v>
      </c>
      <c r="K1511" s="5">
        <f t="shared" si="11"/>
        <v>787.50000000000011</v>
      </c>
      <c r="L1511" s="6">
        <v>0.35</v>
      </c>
    </row>
    <row r="1512" spans="1:12">
      <c r="A1512" s="1" t="s">
        <v>12</v>
      </c>
      <c r="B1512" s="1">
        <v>1185732</v>
      </c>
      <c r="C1512" s="2">
        <v>44540</v>
      </c>
      <c r="D1512" s="1" t="s">
        <v>13</v>
      </c>
      <c r="E1512" s="1" t="s">
        <v>14</v>
      </c>
      <c r="F1512" s="1" t="s">
        <v>63</v>
      </c>
      <c r="G1512" s="1" t="s">
        <v>19</v>
      </c>
      <c r="H1512" s="3">
        <v>0.55000000000000004</v>
      </c>
      <c r="I1512" s="4">
        <v>5000</v>
      </c>
      <c r="J1512" s="5">
        <f t="shared" si="10"/>
        <v>2750</v>
      </c>
      <c r="K1512" s="5">
        <f t="shared" si="11"/>
        <v>825</v>
      </c>
      <c r="L1512" s="6">
        <v>0.3</v>
      </c>
    </row>
    <row r="1513" spans="1:12">
      <c r="A1513" s="1" t="s">
        <v>12</v>
      </c>
      <c r="B1513" s="1">
        <v>1185732</v>
      </c>
      <c r="C1513" s="2">
        <v>44540</v>
      </c>
      <c r="D1513" s="1" t="s">
        <v>13</v>
      </c>
      <c r="E1513" s="1" t="s">
        <v>14</v>
      </c>
      <c r="F1513" s="1" t="s">
        <v>63</v>
      </c>
      <c r="G1513" s="1" t="s">
        <v>20</v>
      </c>
      <c r="H1513" s="3">
        <v>0.6</v>
      </c>
      <c r="I1513" s="4">
        <v>6000</v>
      </c>
      <c r="J1513" s="5">
        <f t="shared" si="10"/>
        <v>3600</v>
      </c>
      <c r="K1513" s="5">
        <f t="shared" si="11"/>
        <v>900</v>
      </c>
      <c r="L1513" s="6">
        <v>0.25</v>
      </c>
    </row>
    <row r="1514" spans="1:12">
      <c r="A1514" s="1" t="s">
        <v>25</v>
      </c>
      <c r="B1514" s="1">
        <v>1128299</v>
      </c>
      <c r="C1514" s="2">
        <v>44220</v>
      </c>
      <c r="D1514" s="1" t="s">
        <v>26</v>
      </c>
      <c r="E1514" s="1" t="s">
        <v>64</v>
      </c>
      <c r="F1514" s="1" t="s">
        <v>65</v>
      </c>
      <c r="G1514" s="1" t="s">
        <v>15</v>
      </c>
      <c r="H1514" s="3">
        <v>0.30000000000000004</v>
      </c>
      <c r="I1514" s="4">
        <v>3500</v>
      </c>
      <c r="J1514" s="5">
        <f t="shared" si="10"/>
        <v>1050.0000000000002</v>
      </c>
      <c r="K1514" s="5">
        <f t="shared" si="11"/>
        <v>367.50000000000006</v>
      </c>
      <c r="L1514" s="6">
        <v>0.35</v>
      </c>
    </row>
    <row r="1515" spans="1:12">
      <c r="A1515" s="1" t="s">
        <v>25</v>
      </c>
      <c r="B1515" s="1">
        <v>1128299</v>
      </c>
      <c r="C1515" s="2">
        <v>44220</v>
      </c>
      <c r="D1515" s="1" t="s">
        <v>26</v>
      </c>
      <c r="E1515" s="1" t="s">
        <v>64</v>
      </c>
      <c r="F1515" s="1" t="s">
        <v>65</v>
      </c>
      <c r="G1515" s="1" t="s">
        <v>16</v>
      </c>
      <c r="H1515" s="3">
        <v>0.4</v>
      </c>
      <c r="I1515" s="4">
        <v>3500</v>
      </c>
      <c r="J1515" s="5">
        <f t="shared" si="10"/>
        <v>1400</v>
      </c>
      <c r="K1515" s="5">
        <f t="shared" si="11"/>
        <v>489.99999999999994</v>
      </c>
      <c r="L1515" s="6">
        <v>0.35</v>
      </c>
    </row>
    <row r="1516" spans="1:12">
      <c r="A1516" s="1" t="s">
        <v>25</v>
      </c>
      <c r="B1516" s="1">
        <v>1128299</v>
      </c>
      <c r="C1516" s="2">
        <v>44220</v>
      </c>
      <c r="D1516" s="1" t="s">
        <v>26</v>
      </c>
      <c r="E1516" s="1" t="s">
        <v>64</v>
      </c>
      <c r="F1516" s="1" t="s">
        <v>65</v>
      </c>
      <c r="G1516" s="1" t="s">
        <v>17</v>
      </c>
      <c r="H1516" s="3">
        <v>0.4</v>
      </c>
      <c r="I1516" s="4">
        <v>3500</v>
      </c>
      <c r="J1516" s="5">
        <f t="shared" si="10"/>
        <v>1400</v>
      </c>
      <c r="K1516" s="5">
        <f t="shared" si="11"/>
        <v>489.99999999999994</v>
      </c>
      <c r="L1516" s="6">
        <v>0.35</v>
      </c>
    </row>
    <row r="1517" spans="1:12">
      <c r="A1517" s="1" t="s">
        <v>25</v>
      </c>
      <c r="B1517" s="1">
        <v>1128299</v>
      </c>
      <c r="C1517" s="2">
        <v>44220</v>
      </c>
      <c r="D1517" s="1" t="s">
        <v>26</v>
      </c>
      <c r="E1517" s="1" t="s">
        <v>64</v>
      </c>
      <c r="F1517" s="1" t="s">
        <v>65</v>
      </c>
      <c r="G1517" s="1" t="s">
        <v>18</v>
      </c>
      <c r="H1517" s="3">
        <v>0.4</v>
      </c>
      <c r="I1517" s="4">
        <v>2000</v>
      </c>
      <c r="J1517" s="5">
        <f t="shared" si="10"/>
        <v>800</v>
      </c>
      <c r="K1517" s="5">
        <f t="shared" si="11"/>
        <v>280</v>
      </c>
      <c r="L1517" s="6">
        <v>0.35</v>
      </c>
    </row>
    <row r="1518" spans="1:12">
      <c r="A1518" s="1" t="s">
        <v>25</v>
      </c>
      <c r="B1518" s="1">
        <v>1128299</v>
      </c>
      <c r="C1518" s="2">
        <v>44220</v>
      </c>
      <c r="D1518" s="1" t="s">
        <v>26</v>
      </c>
      <c r="E1518" s="1" t="s">
        <v>64</v>
      </c>
      <c r="F1518" s="1" t="s">
        <v>65</v>
      </c>
      <c r="G1518" s="1" t="s">
        <v>19</v>
      </c>
      <c r="H1518" s="3">
        <v>0.45000000000000007</v>
      </c>
      <c r="I1518" s="4">
        <v>1500</v>
      </c>
      <c r="J1518" s="5">
        <f t="shared" si="10"/>
        <v>675.00000000000011</v>
      </c>
      <c r="K1518" s="5">
        <f t="shared" si="11"/>
        <v>270.00000000000006</v>
      </c>
      <c r="L1518" s="6">
        <v>0.4</v>
      </c>
    </row>
    <row r="1519" spans="1:12">
      <c r="A1519" s="1" t="s">
        <v>25</v>
      </c>
      <c r="B1519" s="1">
        <v>1128299</v>
      </c>
      <c r="C1519" s="2">
        <v>44220</v>
      </c>
      <c r="D1519" s="1" t="s">
        <v>26</v>
      </c>
      <c r="E1519" s="1" t="s">
        <v>64</v>
      </c>
      <c r="F1519" s="1" t="s">
        <v>65</v>
      </c>
      <c r="G1519" s="1" t="s">
        <v>20</v>
      </c>
      <c r="H1519" s="3">
        <v>0.4</v>
      </c>
      <c r="I1519" s="4">
        <v>4000</v>
      </c>
      <c r="J1519" s="5">
        <f t="shared" si="10"/>
        <v>1600</v>
      </c>
      <c r="K1519" s="5">
        <f t="shared" si="11"/>
        <v>480</v>
      </c>
      <c r="L1519" s="6">
        <v>0.3</v>
      </c>
    </row>
    <row r="1520" spans="1:12">
      <c r="A1520" s="1" t="s">
        <v>25</v>
      </c>
      <c r="B1520" s="1">
        <v>1128299</v>
      </c>
      <c r="C1520" s="2">
        <v>44251</v>
      </c>
      <c r="D1520" s="1" t="s">
        <v>26</v>
      </c>
      <c r="E1520" s="1" t="s">
        <v>64</v>
      </c>
      <c r="F1520" s="1" t="s">
        <v>65</v>
      </c>
      <c r="G1520" s="1" t="s">
        <v>15</v>
      </c>
      <c r="H1520" s="3">
        <v>0.30000000000000004</v>
      </c>
      <c r="I1520" s="4">
        <v>4500</v>
      </c>
      <c r="J1520" s="5">
        <f t="shared" si="10"/>
        <v>1350.0000000000002</v>
      </c>
      <c r="K1520" s="5">
        <f t="shared" si="11"/>
        <v>472.50000000000006</v>
      </c>
      <c r="L1520" s="6">
        <v>0.35</v>
      </c>
    </row>
    <row r="1521" spans="1:12">
      <c r="A1521" s="1" t="s">
        <v>25</v>
      </c>
      <c r="B1521" s="1">
        <v>1128299</v>
      </c>
      <c r="C1521" s="2">
        <v>44251</v>
      </c>
      <c r="D1521" s="1" t="s">
        <v>26</v>
      </c>
      <c r="E1521" s="1" t="s">
        <v>64</v>
      </c>
      <c r="F1521" s="1" t="s">
        <v>65</v>
      </c>
      <c r="G1521" s="1" t="s">
        <v>16</v>
      </c>
      <c r="H1521" s="3">
        <v>0.4</v>
      </c>
      <c r="I1521" s="4">
        <v>3500</v>
      </c>
      <c r="J1521" s="5">
        <f t="shared" si="10"/>
        <v>1400</v>
      </c>
      <c r="K1521" s="5">
        <f t="shared" si="11"/>
        <v>489.99999999999994</v>
      </c>
      <c r="L1521" s="6">
        <v>0.35</v>
      </c>
    </row>
    <row r="1522" spans="1:12">
      <c r="A1522" s="1" t="s">
        <v>25</v>
      </c>
      <c r="B1522" s="1">
        <v>1128299</v>
      </c>
      <c r="C1522" s="2">
        <v>44251</v>
      </c>
      <c r="D1522" s="1" t="s">
        <v>26</v>
      </c>
      <c r="E1522" s="1" t="s">
        <v>64</v>
      </c>
      <c r="F1522" s="1" t="s">
        <v>65</v>
      </c>
      <c r="G1522" s="1" t="s">
        <v>17</v>
      </c>
      <c r="H1522" s="3">
        <v>0.4</v>
      </c>
      <c r="I1522" s="4">
        <v>3500</v>
      </c>
      <c r="J1522" s="5">
        <f t="shared" si="10"/>
        <v>1400</v>
      </c>
      <c r="K1522" s="5">
        <f t="shared" si="11"/>
        <v>489.99999999999994</v>
      </c>
      <c r="L1522" s="6">
        <v>0.35</v>
      </c>
    </row>
    <row r="1523" spans="1:12">
      <c r="A1523" s="1" t="s">
        <v>25</v>
      </c>
      <c r="B1523" s="1">
        <v>1128299</v>
      </c>
      <c r="C1523" s="2">
        <v>44251</v>
      </c>
      <c r="D1523" s="1" t="s">
        <v>26</v>
      </c>
      <c r="E1523" s="1" t="s">
        <v>64</v>
      </c>
      <c r="F1523" s="1" t="s">
        <v>65</v>
      </c>
      <c r="G1523" s="1" t="s">
        <v>18</v>
      </c>
      <c r="H1523" s="3">
        <v>0.4</v>
      </c>
      <c r="I1523" s="4">
        <v>2000</v>
      </c>
      <c r="J1523" s="5">
        <f t="shared" si="10"/>
        <v>800</v>
      </c>
      <c r="K1523" s="5">
        <f t="shared" si="11"/>
        <v>280</v>
      </c>
      <c r="L1523" s="6">
        <v>0.35</v>
      </c>
    </row>
    <row r="1524" spans="1:12">
      <c r="A1524" s="1" t="s">
        <v>25</v>
      </c>
      <c r="B1524" s="1">
        <v>1128299</v>
      </c>
      <c r="C1524" s="2">
        <v>44251</v>
      </c>
      <c r="D1524" s="1" t="s">
        <v>26</v>
      </c>
      <c r="E1524" s="1" t="s">
        <v>64</v>
      </c>
      <c r="F1524" s="1" t="s">
        <v>65</v>
      </c>
      <c r="G1524" s="1" t="s">
        <v>19</v>
      </c>
      <c r="H1524" s="3">
        <v>0.45000000000000007</v>
      </c>
      <c r="I1524" s="4">
        <v>1250</v>
      </c>
      <c r="J1524" s="5">
        <f t="shared" si="10"/>
        <v>562.50000000000011</v>
      </c>
      <c r="K1524" s="5">
        <f t="shared" si="11"/>
        <v>225.00000000000006</v>
      </c>
      <c r="L1524" s="6">
        <v>0.4</v>
      </c>
    </row>
    <row r="1525" spans="1:12">
      <c r="A1525" s="1" t="s">
        <v>25</v>
      </c>
      <c r="B1525" s="1">
        <v>1128299</v>
      </c>
      <c r="C1525" s="2">
        <v>44251</v>
      </c>
      <c r="D1525" s="1" t="s">
        <v>26</v>
      </c>
      <c r="E1525" s="1" t="s">
        <v>64</v>
      </c>
      <c r="F1525" s="1" t="s">
        <v>65</v>
      </c>
      <c r="G1525" s="1" t="s">
        <v>20</v>
      </c>
      <c r="H1525" s="3">
        <v>0.4</v>
      </c>
      <c r="I1525" s="4">
        <v>3250</v>
      </c>
      <c r="J1525" s="5">
        <f t="shared" si="10"/>
        <v>1300</v>
      </c>
      <c r="K1525" s="5">
        <f t="shared" si="11"/>
        <v>390</v>
      </c>
      <c r="L1525" s="6">
        <v>0.3</v>
      </c>
    </row>
    <row r="1526" spans="1:12">
      <c r="A1526" s="1" t="s">
        <v>25</v>
      </c>
      <c r="B1526" s="1">
        <v>1128299</v>
      </c>
      <c r="C1526" s="2">
        <v>44278</v>
      </c>
      <c r="D1526" s="1" t="s">
        <v>26</v>
      </c>
      <c r="E1526" s="1" t="s">
        <v>64</v>
      </c>
      <c r="F1526" s="1" t="s">
        <v>65</v>
      </c>
      <c r="G1526" s="1" t="s">
        <v>15</v>
      </c>
      <c r="H1526" s="3">
        <v>0.4</v>
      </c>
      <c r="I1526" s="4">
        <v>4750</v>
      </c>
      <c r="J1526" s="5">
        <f t="shared" si="10"/>
        <v>1900</v>
      </c>
      <c r="K1526" s="5">
        <f t="shared" si="11"/>
        <v>665</v>
      </c>
      <c r="L1526" s="6">
        <v>0.35</v>
      </c>
    </row>
    <row r="1527" spans="1:12">
      <c r="A1527" s="1" t="s">
        <v>25</v>
      </c>
      <c r="B1527" s="1">
        <v>1128299</v>
      </c>
      <c r="C1527" s="2">
        <v>44278</v>
      </c>
      <c r="D1527" s="1" t="s">
        <v>26</v>
      </c>
      <c r="E1527" s="1" t="s">
        <v>64</v>
      </c>
      <c r="F1527" s="1" t="s">
        <v>65</v>
      </c>
      <c r="G1527" s="1" t="s">
        <v>16</v>
      </c>
      <c r="H1527" s="3">
        <v>0.5</v>
      </c>
      <c r="I1527" s="4">
        <v>3250</v>
      </c>
      <c r="J1527" s="5">
        <f t="shared" si="10"/>
        <v>1625</v>
      </c>
      <c r="K1527" s="5">
        <f t="shared" si="11"/>
        <v>568.75</v>
      </c>
      <c r="L1527" s="6">
        <v>0.35</v>
      </c>
    </row>
    <row r="1528" spans="1:12">
      <c r="A1528" s="1" t="s">
        <v>25</v>
      </c>
      <c r="B1528" s="1">
        <v>1128299</v>
      </c>
      <c r="C1528" s="2">
        <v>44278</v>
      </c>
      <c r="D1528" s="1" t="s">
        <v>26</v>
      </c>
      <c r="E1528" s="1" t="s">
        <v>64</v>
      </c>
      <c r="F1528" s="1" t="s">
        <v>65</v>
      </c>
      <c r="G1528" s="1" t="s">
        <v>17</v>
      </c>
      <c r="H1528" s="3">
        <v>0.54999999999999993</v>
      </c>
      <c r="I1528" s="4">
        <v>3500</v>
      </c>
      <c r="J1528" s="5">
        <f t="shared" si="10"/>
        <v>1924.9999999999998</v>
      </c>
      <c r="K1528" s="5">
        <f t="shared" si="11"/>
        <v>673.74999999999989</v>
      </c>
      <c r="L1528" s="6">
        <v>0.35</v>
      </c>
    </row>
    <row r="1529" spans="1:12">
      <c r="A1529" s="1" t="s">
        <v>25</v>
      </c>
      <c r="B1529" s="1">
        <v>1128299</v>
      </c>
      <c r="C1529" s="2">
        <v>44278</v>
      </c>
      <c r="D1529" s="1" t="s">
        <v>26</v>
      </c>
      <c r="E1529" s="1" t="s">
        <v>64</v>
      </c>
      <c r="F1529" s="1" t="s">
        <v>65</v>
      </c>
      <c r="G1529" s="1" t="s">
        <v>18</v>
      </c>
      <c r="H1529" s="3">
        <v>0.5</v>
      </c>
      <c r="I1529" s="4">
        <v>2500</v>
      </c>
      <c r="J1529" s="5">
        <f t="shared" si="10"/>
        <v>1250</v>
      </c>
      <c r="K1529" s="5">
        <f t="shared" si="11"/>
        <v>437.5</v>
      </c>
      <c r="L1529" s="6">
        <v>0.35</v>
      </c>
    </row>
    <row r="1530" spans="1:12">
      <c r="A1530" s="1" t="s">
        <v>25</v>
      </c>
      <c r="B1530" s="1">
        <v>1128299</v>
      </c>
      <c r="C1530" s="2">
        <v>44278</v>
      </c>
      <c r="D1530" s="1" t="s">
        <v>26</v>
      </c>
      <c r="E1530" s="1" t="s">
        <v>64</v>
      </c>
      <c r="F1530" s="1" t="s">
        <v>65</v>
      </c>
      <c r="G1530" s="1" t="s">
        <v>19</v>
      </c>
      <c r="H1530" s="3">
        <v>0.55000000000000004</v>
      </c>
      <c r="I1530" s="4">
        <v>1000</v>
      </c>
      <c r="J1530" s="5">
        <f t="shared" si="10"/>
        <v>550</v>
      </c>
      <c r="K1530" s="5">
        <f t="shared" si="11"/>
        <v>220</v>
      </c>
      <c r="L1530" s="6">
        <v>0.4</v>
      </c>
    </row>
    <row r="1531" spans="1:12">
      <c r="A1531" s="1" t="s">
        <v>25</v>
      </c>
      <c r="B1531" s="1">
        <v>1128299</v>
      </c>
      <c r="C1531" s="2">
        <v>44278</v>
      </c>
      <c r="D1531" s="1" t="s">
        <v>26</v>
      </c>
      <c r="E1531" s="1" t="s">
        <v>64</v>
      </c>
      <c r="F1531" s="1" t="s">
        <v>65</v>
      </c>
      <c r="G1531" s="1" t="s">
        <v>20</v>
      </c>
      <c r="H1531" s="3">
        <v>0.5</v>
      </c>
      <c r="I1531" s="4">
        <v>3000</v>
      </c>
      <c r="J1531" s="5">
        <f t="shared" si="10"/>
        <v>1500</v>
      </c>
      <c r="K1531" s="5">
        <f t="shared" si="11"/>
        <v>450</v>
      </c>
      <c r="L1531" s="6">
        <v>0.3</v>
      </c>
    </row>
    <row r="1532" spans="1:12">
      <c r="A1532" s="1" t="s">
        <v>25</v>
      </c>
      <c r="B1532" s="1">
        <v>1128299</v>
      </c>
      <c r="C1532" s="2">
        <v>44310</v>
      </c>
      <c r="D1532" s="1" t="s">
        <v>26</v>
      </c>
      <c r="E1532" s="1" t="s">
        <v>64</v>
      </c>
      <c r="F1532" s="1" t="s">
        <v>65</v>
      </c>
      <c r="G1532" s="1" t="s">
        <v>15</v>
      </c>
      <c r="H1532" s="3">
        <v>0.55000000000000004</v>
      </c>
      <c r="I1532" s="4">
        <v>4750</v>
      </c>
      <c r="J1532" s="5">
        <f t="shared" ref="J1532:J1786" si="12">H1532*I1532</f>
        <v>2612.5</v>
      </c>
      <c r="K1532" s="5">
        <f t="shared" ref="K1532:K1786" si="13">J1532*L1532</f>
        <v>914.37499999999989</v>
      </c>
      <c r="L1532" s="6">
        <v>0.35</v>
      </c>
    </row>
    <row r="1533" spans="1:12">
      <c r="A1533" s="1" t="s">
        <v>25</v>
      </c>
      <c r="B1533" s="1">
        <v>1128299</v>
      </c>
      <c r="C1533" s="2">
        <v>44310</v>
      </c>
      <c r="D1533" s="1" t="s">
        <v>26</v>
      </c>
      <c r="E1533" s="1" t="s">
        <v>64</v>
      </c>
      <c r="F1533" s="1" t="s">
        <v>65</v>
      </c>
      <c r="G1533" s="1" t="s">
        <v>16</v>
      </c>
      <c r="H1533" s="3">
        <v>0.60000000000000009</v>
      </c>
      <c r="I1533" s="4">
        <v>2750</v>
      </c>
      <c r="J1533" s="5">
        <f t="shared" si="12"/>
        <v>1650.0000000000002</v>
      </c>
      <c r="K1533" s="5">
        <f t="shared" si="13"/>
        <v>577.5</v>
      </c>
      <c r="L1533" s="6">
        <v>0.35</v>
      </c>
    </row>
    <row r="1534" spans="1:12">
      <c r="A1534" s="1" t="s">
        <v>25</v>
      </c>
      <c r="B1534" s="1">
        <v>1128299</v>
      </c>
      <c r="C1534" s="2">
        <v>44310</v>
      </c>
      <c r="D1534" s="1" t="s">
        <v>26</v>
      </c>
      <c r="E1534" s="1" t="s">
        <v>64</v>
      </c>
      <c r="F1534" s="1" t="s">
        <v>65</v>
      </c>
      <c r="G1534" s="1" t="s">
        <v>17</v>
      </c>
      <c r="H1534" s="3">
        <v>0.60000000000000009</v>
      </c>
      <c r="I1534" s="4">
        <v>3250</v>
      </c>
      <c r="J1534" s="5">
        <f t="shared" si="12"/>
        <v>1950.0000000000002</v>
      </c>
      <c r="K1534" s="5">
        <f t="shared" si="13"/>
        <v>682.5</v>
      </c>
      <c r="L1534" s="6">
        <v>0.35</v>
      </c>
    </row>
    <row r="1535" spans="1:12">
      <c r="A1535" s="1" t="s">
        <v>25</v>
      </c>
      <c r="B1535" s="1">
        <v>1128299</v>
      </c>
      <c r="C1535" s="2">
        <v>44310</v>
      </c>
      <c r="D1535" s="1" t="s">
        <v>26</v>
      </c>
      <c r="E1535" s="1" t="s">
        <v>64</v>
      </c>
      <c r="F1535" s="1" t="s">
        <v>65</v>
      </c>
      <c r="G1535" s="1" t="s">
        <v>18</v>
      </c>
      <c r="H1535" s="3">
        <v>0.45000000000000007</v>
      </c>
      <c r="I1535" s="4">
        <v>2250</v>
      </c>
      <c r="J1535" s="5">
        <f t="shared" si="12"/>
        <v>1012.5000000000001</v>
      </c>
      <c r="K1535" s="5">
        <f t="shared" si="13"/>
        <v>354.375</v>
      </c>
      <c r="L1535" s="6">
        <v>0.35</v>
      </c>
    </row>
    <row r="1536" spans="1:12">
      <c r="A1536" s="1" t="s">
        <v>25</v>
      </c>
      <c r="B1536" s="1">
        <v>1128299</v>
      </c>
      <c r="C1536" s="2">
        <v>44310</v>
      </c>
      <c r="D1536" s="1" t="s">
        <v>26</v>
      </c>
      <c r="E1536" s="1" t="s">
        <v>64</v>
      </c>
      <c r="F1536" s="1" t="s">
        <v>65</v>
      </c>
      <c r="G1536" s="1" t="s">
        <v>19</v>
      </c>
      <c r="H1536" s="3">
        <v>0.50000000000000011</v>
      </c>
      <c r="I1536" s="4">
        <v>1250</v>
      </c>
      <c r="J1536" s="5">
        <f t="shared" si="12"/>
        <v>625.00000000000011</v>
      </c>
      <c r="K1536" s="5">
        <f t="shared" si="13"/>
        <v>250.00000000000006</v>
      </c>
      <c r="L1536" s="6">
        <v>0.4</v>
      </c>
    </row>
    <row r="1537" spans="1:12">
      <c r="A1537" s="1" t="s">
        <v>25</v>
      </c>
      <c r="B1537" s="1">
        <v>1128299</v>
      </c>
      <c r="C1537" s="2">
        <v>44310</v>
      </c>
      <c r="D1537" s="1" t="s">
        <v>26</v>
      </c>
      <c r="E1537" s="1" t="s">
        <v>64</v>
      </c>
      <c r="F1537" s="1" t="s">
        <v>65</v>
      </c>
      <c r="G1537" s="1" t="s">
        <v>20</v>
      </c>
      <c r="H1537" s="3">
        <v>0.65000000000000013</v>
      </c>
      <c r="I1537" s="4">
        <v>3000</v>
      </c>
      <c r="J1537" s="5">
        <f t="shared" si="12"/>
        <v>1950.0000000000005</v>
      </c>
      <c r="K1537" s="5">
        <f t="shared" si="13"/>
        <v>585.00000000000011</v>
      </c>
      <c r="L1537" s="6">
        <v>0.3</v>
      </c>
    </row>
    <row r="1538" spans="1:12">
      <c r="A1538" s="1" t="s">
        <v>25</v>
      </c>
      <c r="B1538" s="1">
        <v>1128299</v>
      </c>
      <c r="C1538" s="2">
        <v>44341</v>
      </c>
      <c r="D1538" s="1" t="s">
        <v>26</v>
      </c>
      <c r="E1538" s="1" t="s">
        <v>64</v>
      </c>
      <c r="F1538" s="1" t="s">
        <v>65</v>
      </c>
      <c r="G1538" s="1" t="s">
        <v>15</v>
      </c>
      <c r="H1538" s="3">
        <v>0.5</v>
      </c>
      <c r="I1538" s="4">
        <v>5000</v>
      </c>
      <c r="J1538" s="5">
        <f t="shared" si="12"/>
        <v>2500</v>
      </c>
      <c r="K1538" s="5">
        <f t="shared" si="13"/>
        <v>875</v>
      </c>
      <c r="L1538" s="6">
        <v>0.35</v>
      </c>
    </row>
    <row r="1539" spans="1:12">
      <c r="A1539" s="1" t="s">
        <v>25</v>
      </c>
      <c r="B1539" s="1">
        <v>1128299</v>
      </c>
      <c r="C1539" s="2">
        <v>44341</v>
      </c>
      <c r="D1539" s="1" t="s">
        <v>26</v>
      </c>
      <c r="E1539" s="1" t="s">
        <v>64</v>
      </c>
      <c r="F1539" s="1" t="s">
        <v>65</v>
      </c>
      <c r="G1539" s="1" t="s">
        <v>16</v>
      </c>
      <c r="H1539" s="3">
        <v>0.55000000000000004</v>
      </c>
      <c r="I1539" s="4">
        <v>3500</v>
      </c>
      <c r="J1539" s="5">
        <f t="shared" si="12"/>
        <v>1925.0000000000002</v>
      </c>
      <c r="K1539" s="5">
        <f t="shared" si="13"/>
        <v>673.75</v>
      </c>
      <c r="L1539" s="6">
        <v>0.35</v>
      </c>
    </row>
    <row r="1540" spans="1:12">
      <c r="A1540" s="1" t="s">
        <v>25</v>
      </c>
      <c r="B1540" s="1">
        <v>1128299</v>
      </c>
      <c r="C1540" s="2">
        <v>44341</v>
      </c>
      <c r="D1540" s="1" t="s">
        <v>26</v>
      </c>
      <c r="E1540" s="1" t="s">
        <v>64</v>
      </c>
      <c r="F1540" s="1" t="s">
        <v>65</v>
      </c>
      <c r="G1540" s="1" t="s">
        <v>17</v>
      </c>
      <c r="H1540" s="3">
        <v>0.55000000000000004</v>
      </c>
      <c r="I1540" s="4">
        <v>3500</v>
      </c>
      <c r="J1540" s="5">
        <f t="shared" si="12"/>
        <v>1925.0000000000002</v>
      </c>
      <c r="K1540" s="5">
        <f t="shared" si="13"/>
        <v>673.75</v>
      </c>
      <c r="L1540" s="6">
        <v>0.35</v>
      </c>
    </row>
    <row r="1541" spans="1:12">
      <c r="A1541" s="1" t="s">
        <v>25</v>
      </c>
      <c r="B1541" s="1">
        <v>1128299</v>
      </c>
      <c r="C1541" s="2">
        <v>44341</v>
      </c>
      <c r="D1541" s="1" t="s">
        <v>26</v>
      </c>
      <c r="E1541" s="1" t="s">
        <v>64</v>
      </c>
      <c r="F1541" s="1" t="s">
        <v>65</v>
      </c>
      <c r="G1541" s="1" t="s">
        <v>18</v>
      </c>
      <c r="H1541" s="3">
        <v>0.5</v>
      </c>
      <c r="I1541" s="4">
        <v>2750</v>
      </c>
      <c r="J1541" s="5">
        <f t="shared" si="12"/>
        <v>1375</v>
      </c>
      <c r="K1541" s="5">
        <f t="shared" si="13"/>
        <v>481.24999999999994</v>
      </c>
      <c r="L1541" s="6">
        <v>0.35</v>
      </c>
    </row>
    <row r="1542" spans="1:12">
      <c r="A1542" s="1" t="s">
        <v>25</v>
      </c>
      <c r="B1542" s="1">
        <v>1128299</v>
      </c>
      <c r="C1542" s="2">
        <v>44341</v>
      </c>
      <c r="D1542" s="1" t="s">
        <v>26</v>
      </c>
      <c r="E1542" s="1" t="s">
        <v>64</v>
      </c>
      <c r="F1542" s="1" t="s">
        <v>65</v>
      </c>
      <c r="G1542" s="1" t="s">
        <v>19</v>
      </c>
      <c r="H1542" s="3">
        <v>0.44999999999999996</v>
      </c>
      <c r="I1542" s="4">
        <v>1750</v>
      </c>
      <c r="J1542" s="5">
        <f t="shared" si="12"/>
        <v>787.49999999999989</v>
      </c>
      <c r="K1542" s="5">
        <f t="shared" si="13"/>
        <v>315</v>
      </c>
      <c r="L1542" s="6">
        <v>0.4</v>
      </c>
    </row>
    <row r="1543" spans="1:12">
      <c r="A1543" s="1" t="s">
        <v>25</v>
      </c>
      <c r="B1543" s="1">
        <v>1128299</v>
      </c>
      <c r="C1543" s="2">
        <v>44341</v>
      </c>
      <c r="D1543" s="1" t="s">
        <v>26</v>
      </c>
      <c r="E1543" s="1" t="s">
        <v>64</v>
      </c>
      <c r="F1543" s="1" t="s">
        <v>65</v>
      </c>
      <c r="G1543" s="1" t="s">
        <v>20</v>
      </c>
      <c r="H1543" s="3">
        <v>0.6</v>
      </c>
      <c r="I1543" s="4">
        <v>5250</v>
      </c>
      <c r="J1543" s="5">
        <f t="shared" si="12"/>
        <v>3150</v>
      </c>
      <c r="K1543" s="5">
        <f t="shared" si="13"/>
        <v>945</v>
      </c>
      <c r="L1543" s="6">
        <v>0.3</v>
      </c>
    </row>
    <row r="1544" spans="1:12">
      <c r="A1544" s="1" t="s">
        <v>25</v>
      </c>
      <c r="B1544" s="1">
        <v>1128299</v>
      </c>
      <c r="C1544" s="2">
        <v>44371</v>
      </c>
      <c r="D1544" s="1" t="s">
        <v>26</v>
      </c>
      <c r="E1544" s="1" t="s">
        <v>64</v>
      </c>
      <c r="F1544" s="1" t="s">
        <v>65</v>
      </c>
      <c r="G1544" s="1" t="s">
        <v>15</v>
      </c>
      <c r="H1544" s="3">
        <v>0.54999999999999993</v>
      </c>
      <c r="I1544" s="4">
        <v>7750</v>
      </c>
      <c r="J1544" s="5">
        <f t="shared" si="12"/>
        <v>4262.4999999999991</v>
      </c>
      <c r="K1544" s="5">
        <f t="shared" si="13"/>
        <v>1491.8749999999995</v>
      </c>
      <c r="L1544" s="6">
        <v>0.35</v>
      </c>
    </row>
    <row r="1545" spans="1:12">
      <c r="A1545" s="1" t="s">
        <v>25</v>
      </c>
      <c r="B1545" s="1">
        <v>1128299</v>
      </c>
      <c r="C1545" s="2">
        <v>44371</v>
      </c>
      <c r="D1545" s="1" t="s">
        <v>26</v>
      </c>
      <c r="E1545" s="1" t="s">
        <v>64</v>
      </c>
      <c r="F1545" s="1" t="s">
        <v>65</v>
      </c>
      <c r="G1545" s="1" t="s">
        <v>16</v>
      </c>
      <c r="H1545" s="3">
        <v>0.64999999999999991</v>
      </c>
      <c r="I1545" s="4">
        <v>6500</v>
      </c>
      <c r="J1545" s="5">
        <f t="shared" si="12"/>
        <v>4224.9999999999991</v>
      </c>
      <c r="K1545" s="5">
        <f t="shared" si="13"/>
        <v>1478.7499999999995</v>
      </c>
      <c r="L1545" s="6">
        <v>0.35</v>
      </c>
    </row>
    <row r="1546" spans="1:12">
      <c r="A1546" s="1" t="s">
        <v>25</v>
      </c>
      <c r="B1546" s="1">
        <v>1128299</v>
      </c>
      <c r="C1546" s="2">
        <v>44371</v>
      </c>
      <c r="D1546" s="1" t="s">
        <v>26</v>
      </c>
      <c r="E1546" s="1" t="s">
        <v>64</v>
      </c>
      <c r="F1546" s="1" t="s">
        <v>65</v>
      </c>
      <c r="G1546" s="1" t="s">
        <v>17</v>
      </c>
      <c r="H1546" s="3">
        <v>0.79999999999999993</v>
      </c>
      <c r="I1546" s="4">
        <v>6500</v>
      </c>
      <c r="J1546" s="5">
        <f t="shared" si="12"/>
        <v>5200</v>
      </c>
      <c r="K1546" s="5">
        <f t="shared" si="13"/>
        <v>1819.9999999999998</v>
      </c>
      <c r="L1546" s="6">
        <v>0.35</v>
      </c>
    </row>
    <row r="1547" spans="1:12">
      <c r="A1547" s="1" t="s">
        <v>25</v>
      </c>
      <c r="B1547" s="1">
        <v>1128299</v>
      </c>
      <c r="C1547" s="2">
        <v>44371</v>
      </c>
      <c r="D1547" s="1" t="s">
        <v>26</v>
      </c>
      <c r="E1547" s="1" t="s">
        <v>64</v>
      </c>
      <c r="F1547" s="1" t="s">
        <v>65</v>
      </c>
      <c r="G1547" s="1" t="s">
        <v>18</v>
      </c>
      <c r="H1547" s="3">
        <v>0.79999999999999993</v>
      </c>
      <c r="I1547" s="4">
        <v>5250</v>
      </c>
      <c r="J1547" s="5">
        <f t="shared" si="12"/>
        <v>4200</v>
      </c>
      <c r="K1547" s="5">
        <f t="shared" si="13"/>
        <v>1470</v>
      </c>
      <c r="L1547" s="6">
        <v>0.35</v>
      </c>
    </row>
    <row r="1548" spans="1:12">
      <c r="A1548" s="1" t="s">
        <v>25</v>
      </c>
      <c r="B1548" s="1">
        <v>1128299</v>
      </c>
      <c r="C1548" s="2">
        <v>44371</v>
      </c>
      <c r="D1548" s="1" t="s">
        <v>26</v>
      </c>
      <c r="E1548" s="1" t="s">
        <v>64</v>
      </c>
      <c r="F1548" s="1" t="s">
        <v>65</v>
      </c>
      <c r="G1548" s="1" t="s">
        <v>19</v>
      </c>
      <c r="H1548" s="3">
        <v>0.9</v>
      </c>
      <c r="I1548" s="4">
        <v>4000</v>
      </c>
      <c r="J1548" s="5">
        <f t="shared" si="12"/>
        <v>3600</v>
      </c>
      <c r="K1548" s="5">
        <f t="shared" si="13"/>
        <v>1440</v>
      </c>
      <c r="L1548" s="6">
        <v>0.4</v>
      </c>
    </row>
    <row r="1549" spans="1:12">
      <c r="A1549" s="1" t="s">
        <v>25</v>
      </c>
      <c r="B1549" s="1">
        <v>1128299</v>
      </c>
      <c r="C1549" s="2">
        <v>44371</v>
      </c>
      <c r="D1549" s="1" t="s">
        <v>26</v>
      </c>
      <c r="E1549" s="1" t="s">
        <v>64</v>
      </c>
      <c r="F1549" s="1" t="s">
        <v>65</v>
      </c>
      <c r="G1549" s="1" t="s">
        <v>20</v>
      </c>
      <c r="H1549" s="3">
        <v>1.05</v>
      </c>
      <c r="I1549" s="4">
        <v>7000</v>
      </c>
      <c r="J1549" s="5">
        <f t="shared" si="12"/>
        <v>7350</v>
      </c>
      <c r="K1549" s="5">
        <f t="shared" si="13"/>
        <v>2205</v>
      </c>
      <c r="L1549" s="6">
        <v>0.3</v>
      </c>
    </row>
    <row r="1550" spans="1:12">
      <c r="A1550" s="1" t="s">
        <v>25</v>
      </c>
      <c r="B1550" s="1">
        <v>1128299</v>
      </c>
      <c r="C1550" s="2">
        <v>44400</v>
      </c>
      <c r="D1550" s="1" t="s">
        <v>26</v>
      </c>
      <c r="E1550" s="1" t="s">
        <v>64</v>
      </c>
      <c r="F1550" s="1" t="s">
        <v>65</v>
      </c>
      <c r="G1550" s="1" t="s">
        <v>15</v>
      </c>
      <c r="H1550" s="3">
        <v>0.85</v>
      </c>
      <c r="I1550" s="4">
        <v>8500</v>
      </c>
      <c r="J1550" s="5">
        <f t="shared" si="12"/>
        <v>7225</v>
      </c>
      <c r="K1550" s="5">
        <f t="shared" si="13"/>
        <v>2528.75</v>
      </c>
      <c r="L1550" s="6">
        <v>0.35</v>
      </c>
    </row>
    <row r="1551" spans="1:12">
      <c r="A1551" s="1" t="s">
        <v>25</v>
      </c>
      <c r="B1551" s="1">
        <v>1128299</v>
      </c>
      <c r="C1551" s="2">
        <v>44400</v>
      </c>
      <c r="D1551" s="1" t="s">
        <v>26</v>
      </c>
      <c r="E1551" s="1" t="s">
        <v>64</v>
      </c>
      <c r="F1551" s="1" t="s">
        <v>65</v>
      </c>
      <c r="G1551" s="1" t="s">
        <v>16</v>
      </c>
      <c r="H1551" s="3">
        <v>0.9</v>
      </c>
      <c r="I1551" s="4">
        <v>7000</v>
      </c>
      <c r="J1551" s="5">
        <f t="shared" si="12"/>
        <v>6300</v>
      </c>
      <c r="K1551" s="5">
        <f t="shared" si="13"/>
        <v>2205</v>
      </c>
      <c r="L1551" s="6">
        <v>0.35</v>
      </c>
    </row>
    <row r="1552" spans="1:12">
      <c r="A1552" s="1" t="s">
        <v>25</v>
      </c>
      <c r="B1552" s="1">
        <v>1128299</v>
      </c>
      <c r="C1552" s="2">
        <v>44400</v>
      </c>
      <c r="D1552" s="1" t="s">
        <v>26</v>
      </c>
      <c r="E1552" s="1" t="s">
        <v>64</v>
      </c>
      <c r="F1552" s="1" t="s">
        <v>65</v>
      </c>
      <c r="G1552" s="1" t="s">
        <v>17</v>
      </c>
      <c r="H1552" s="3">
        <v>0.9</v>
      </c>
      <c r="I1552" s="4">
        <v>6500</v>
      </c>
      <c r="J1552" s="5">
        <f t="shared" si="12"/>
        <v>5850</v>
      </c>
      <c r="K1552" s="5">
        <f t="shared" si="13"/>
        <v>2047.4999999999998</v>
      </c>
      <c r="L1552" s="6">
        <v>0.35</v>
      </c>
    </row>
    <row r="1553" spans="1:12">
      <c r="A1553" s="1" t="s">
        <v>25</v>
      </c>
      <c r="B1553" s="1">
        <v>1128299</v>
      </c>
      <c r="C1553" s="2">
        <v>44400</v>
      </c>
      <c r="D1553" s="1" t="s">
        <v>26</v>
      </c>
      <c r="E1553" s="1" t="s">
        <v>64</v>
      </c>
      <c r="F1553" s="1" t="s">
        <v>65</v>
      </c>
      <c r="G1553" s="1" t="s">
        <v>18</v>
      </c>
      <c r="H1553" s="3">
        <v>0.85</v>
      </c>
      <c r="I1553" s="4">
        <v>5500</v>
      </c>
      <c r="J1553" s="5">
        <f t="shared" si="12"/>
        <v>4675</v>
      </c>
      <c r="K1553" s="5">
        <f t="shared" si="13"/>
        <v>1636.25</v>
      </c>
      <c r="L1553" s="6">
        <v>0.35</v>
      </c>
    </row>
    <row r="1554" spans="1:12">
      <c r="A1554" s="1" t="s">
        <v>25</v>
      </c>
      <c r="B1554" s="1">
        <v>1128299</v>
      </c>
      <c r="C1554" s="2">
        <v>44400</v>
      </c>
      <c r="D1554" s="1" t="s">
        <v>26</v>
      </c>
      <c r="E1554" s="1" t="s">
        <v>64</v>
      </c>
      <c r="F1554" s="1" t="s">
        <v>65</v>
      </c>
      <c r="G1554" s="1" t="s">
        <v>19</v>
      </c>
      <c r="H1554" s="3">
        <v>0.9</v>
      </c>
      <c r="I1554" s="4">
        <v>6000</v>
      </c>
      <c r="J1554" s="5">
        <f t="shared" si="12"/>
        <v>5400</v>
      </c>
      <c r="K1554" s="5">
        <f t="shared" si="13"/>
        <v>2160</v>
      </c>
      <c r="L1554" s="6">
        <v>0.4</v>
      </c>
    </row>
    <row r="1555" spans="1:12">
      <c r="A1555" s="1" t="s">
        <v>25</v>
      </c>
      <c r="B1555" s="1">
        <v>1128299</v>
      </c>
      <c r="C1555" s="2">
        <v>44400</v>
      </c>
      <c r="D1555" s="1" t="s">
        <v>26</v>
      </c>
      <c r="E1555" s="1" t="s">
        <v>64</v>
      </c>
      <c r="F1555" s="1" t="s">
        <v>65</v>
      </c>
      <c r="G1555" s="1" t="s">
        <v>20</v>
      </c>
      <c r="H1555" s="3">
        <v>1.05</v>
      </c>
      <c r="I1555" s="4">
        <v>6000</v>
      </c>
      <c r="J1555" s="5">
        <f t="shared" si="12"/>
        <v>6300</v>
      </c>
      <c r="K1555" s="5">
        <f t="shared" si="13"/>
        <v>1890</v>
      </c>
      <c r="L1555" s="6">
        <v>0.3</v>
      </c>
    </row>
    <row r="1556" spans="1:12">
      <c r="A1556" s="1" t="s">
        <v>25</v>
      </c>
      <c r="B1556" s="1">
        <v>1128299</v>
      </c>
      <c r="C1556" s="2">
        <v>44432</v>
      </c>
      <c r="D1556" s="1" t="s">
        <v>26</v>
      </c>
      <c r="E1556" s="1" t="s">
        <v>64</v>
      </c>
      <c r="F1556" s="1" t="s">
        <v>65</v>
      </c>
      <c r="G1556" s="1" t="s">
        <v>15</v>
      </c>
      <c r="H1556" s="3">
        <v>0.9</v>
      </c>
      <c r="I1556" s="4">
        <v>8000</v>
      </c>
      <c r="J1556" s="5">
        <f t="shared" si="12"/>
        <v>7200</v>
      </c>
      <c r="K1556" s="5">
        <f t="shared" si="13"/>
        <v>2520</v>
      </c>
      <c r="L1556" s="6">
        <v>0.35</v>
      </c>
    </row>
    <row r="1557" spans="1:12">
      <c r="A1557" s="1" t="s">
        <v>25</v>
      </c>
      <c r="B1557" s="1">
        <v>1128299</v>
      </c>
      <c r="C1557" s="2">
        <v>44432</v>
      </c>
      <c r="D1557" s="1" t="s">
        <v>26</v>
      </c>
      <c r="E1557" s="1" t="s">
        <v>64</v>
      </c>
      <c r="F1557" s="1" t="s">
        <v>65</v>
      </c>
      <c r="G1557" s="1" t="s">
        <v>16</v>
      </c>
      <c r="H1557" s="3">
        <v>0.8</v>
      </c>
      <c r="I1557" s="4">
        <v>7750</v>
      </c>
      <c r="J1557" s="5">
        <f t="shared" si="12"/>
        <v>6200</v>
      </c>
      <c r="K1557" s="5">
        <f t="shared" si="13"/>
        <v>2170</v>
      </c>
      <c r="L1557" s="6">
        <v>0.35</v>
      </c>
    </row>
    <row r="1558" spans="1:12">
      <c r="A1558" s="1" t="s">
        <v>25</v>
      </c>
      <c r="B1558" s="1">
        <v>1128299</v>
      </c>
      <c r="C1558" s="2">
        <v>44432</v>
      </c>
      <c r="D1558" s="1" t="s">
        <v>26</v>
      </c>
      <c r="E1558" s="1" t="s">
        <v>64</v>
      </c>
      <c r="F1558" s="1" t="s">
        <v>65</v>
      </c>
      <c r="G1558" s="1" t="s">
        <v>17</v>
      </c>
      <c r="H1558" s="3">
        <v>0.70000000000000007</v>
      </c>
      <c r="I1558" s="4">
        <v>6500</v>
      </c>
      <c r="J1558" s="5">
        <f t="shared" si="12"/>
        <v>4550</v>
      </c>
      <c r="K1558" s="5">
        <f t="shared" si="13"/>
        <v>1592.5</v>
      </c>
      <c r="L1558" s="6">
        <v>0.35</v>
      </c>
    </row>
    <row r="1559" spans="1:12">
      <c r="A1559" s="1" t="s">
        <v>25</v>
      </c>
      <c r="B1559" s="1">
        <v>1128299</v>
      </c>
      <c r="C1559" s="2">
        <v>44432</v>
      </c>
      <c r="D1559" s="1" t="s">
        <v>26</v>
      </c>
      <c r="E1559" s="1" t="s">
        <v>64</v>
      </c>
      <c r="F1559" s="1" t="s">
        <v>65</v>
      </c>
      <c r="G1559" s="1" t="s">
        <v>18</v>
      </c>
      <c r="H1559" s="3">
        <v>0.70000000000000007</v>
      </c>
      <c r="I1559" s="4">
        <v>4250</v>
      </c>
      <c r="J1559" s="5">
        <f t="shared" si="12"/>
        <v>2975.0000000000005</v>
      </c>
      <c r="K1559" s="5">
        <f t="shared" si="13"/>
        <v>1041.25</v>
      </c>
      <c r="L1559" s="6">
        <v>0.35</v>
      </c>
    </row>
    <row r="1560" spans="1:12">
      <c r="A1560" s="1" t="s">
        <v>25</v>
      </c>
      <c r="B1560" s="1">
        <v>1128299</v>
      </c>
      <c r="C1560" s="2">
        <v>44432</v>
      </c>
      <c r="D1560" s="1" t="s">
        <v>26</v>
      </c>
      <c r="E1560" s="1" t="s">
        <v>64</v>
      </c>
      <c r="F1560" s="1" t="s">
        <v>65</v>
      </c>
      <c r="G1560" s="1" t="s">
        <v>19</v>
      </c>
      <c r="H1560" s="3">
        <v>0.7</v>
      </c>
      <c r="I1560" s="4">
        <v>4250</v>
      </c>
      <c r="J1560" s="5">
        <f t="shared" si="12"/>
        <v>2975</v>
      </c>
      <c r="K1560" s="5">
        <f t="shared" si="13"/>
        <v>1190</v>
      </c>
      <c r="L1560" s="6">
        <v>0.4</v>
      </c>
    </row>
    <row r="1561" spans="1:12">
      <c r="A1561" s="1" t="s">
        <v>25</v>
      </c>
      <c r="B1561" s="1">
        <v>1128299</v>
      </c>
      <c r="C1561" s="2">
        <v>44432</v>
      </c>
      <c r="D1561" s="1" t="s">
        <v>26</v>
      </c>
      <c r="E1561" s="1" t="s">
        <v>64</v>
      </c>
      <c r="F1561" s="1" t="s">
        <v>65</v>
      </c>
      <c r="G1561" s="1" t="s">
        <v>20</v>
      </c>
      <c r="H1561" s="3">
        <v>0.75</v>
      </c>
      <c r="I1561" s="4">
        <v>2500</v>
      </c>
      <c r="J1561" s="5">
        <f t="shared" si="12"/>
        <v>1875</v>
      </c>
      <c r="K1561" s="5">
        <f t="shared" si="13"/>
        <v>562.5</v>
      </c>
      <c r="L1561" s="6">
        <v>0.3</v>
      </c>
    </row>
    <row r="1562" spans="1:12">
      <c r="A1562" s="1" t="s">
        <v>25</v>
      </c>
      <c r="B1562" s="1">
        <v>1128299</v>
      </c>
      <c r="C1562" s="2">
        <v>44464</v>
      </c>
      <c r="D1562" s="1" t="s">
        <v>26</v>
      </c>
      <c r="E1562" s="1" t="s">
        <v>64</v>
      </c>
      <c r="F1562" s="1" t="s">
        <v>65</v>
      </c>
      <c r="G1562" s="1" t="s">
        <v>15</v>
      </c>
      <c r="H1562" s="3">
        <v>0.50000000000000011</v>
      </c>
      <c r="I1562" s="4">
        <v>4500</v>
      </c>
      <c r="J1562" s="5">
        <f t="shared" si="12"/>
        <v>2250.0000000000005</v>
      </c>
      <c r="K1562" s="5">
        <f t="shared" si="13"/>
        <v>787.50000000000011</v>
      </c>
      <c r="L1562" s="6">
        <v>0.35</v>
      </c>
    </row>
    <row r="1563" spans="1:12">
      <c r="A1563" s="1" t="s">
        <v>25</v>
      </c>
      <c r="B1563" s="1">
        <v>1128299</v>
      </c>
      <c r="C1563" s="2">
        <v>44464</v>
      </c>
      <c r="D1563" s="1" t="s">
        <v>26</v>
      </c>
      <c r="E1563" s="1" t="s">
        <v>64</v>
      </c>
      <c r="F1563" s="1" t="s">
        <v>65</v>
      </c>
      <c r="G1563" s="1" t="s">
        <v>16</v>
      </c>
      <c r="H1563" s="3">
        <v>0.55000000000000016</v>
      </c>
      <c r="I1563" s="4">
        <v>4500</v>
      </c>
      <c r="J1563" s="5">
        <f t="shared" si="12"/>
        <v>2475.0000000000009</v>
      </c>
      <c r="K1563" s="5">
        <f t="shared" si="13"/>
        <v>866.25000000000023</v>
      </c>
      <c r="L1563" s="6">
        <v>0.35</v>
      </c>
    </row>
    <row r="1564" spans="1:12">
      <c r="A1564" s="1" t="s">
        <v>25</v>
      </c>
      <c r="B1564" s="1">
        <v>1128299</v>
      </c>
      <c r="C1564" s="2">
        <v>44464</v>
      </c>
      <c r="D1564" s="1" t="s">
        <v>26</v>
      </c>
      <c r="E1564" s="1" t="s">
        <v>64</v>
      </c>
      <c r="F1564" s="1" t="s">
        <v>65</v>
      </c>
      <c r="G1564" s="1" t="s">
        <v>17</v>
      </c>
      <c r="H1564" s="3">
        <v>0.50000000000000011</v>
      </c>
      <c r="I1564" s="4">
        <v>2500</v>
      </c>
      <c r="J1564" s="5">
        <f t="shared" si="12"/>
        <v>1250.0000000000002</v>
      </c>
      <c r="K1564" s="5">
        <f t="shared" si="13"/>
        <v>437.50000000000006</v>
      </c>
      <c r="L1564" s="6">
        <v>0.35</v>
      </c>
    </row>
    <row r="1565" spans="1:12">
      <c r="A1565" s="1" t="s">
        <v>25</v>
      </c>
      <c r="B1565" s="1">
        <v>1128299</v>
      </c>
      <c r="C1565" s="2">
        <v>44464</v>
      </c>
      <c r="D1565" s="1" t="s">
        <v>26</v>
      </c>
      <c r="E1565" s="1" t="s">
        <v>64</v>
      </c>
      <c r="F1565" s="1" t="s">
        <v>65</v>
      </c>
      <c r="G1565" s="1" t="s">
        <v>18</v>
      </c>
      <c r="H1565" s="3">
        <v>0.50000000000000011</v>
      </c>
      <c r="I1565" s="4">
        <v>2000</v>
      </c>
      <c r="J1565" s="5">
        <f t="shared" si="12"/>
        <v>1000.0000000000002</v>
      </c>
      <c r="K1565" s="5">
        <f t="shared" si="13"/>
        <v>350.00000000000006</v>
      </c>
      <c r="L1565" s="6">
        <v>0.35</v>
      </c>
    </row>
    <row r="1566" spans="1:12">
      <c r="A1566" s="1" t="s">
        <v>25</v>
      </c>
      <c r="B1566" s="1">
        <v>1128299</v>
      </c>
      <c r="C1566" s="2">
        <v>44464</v>
      </c>
      <c r="D1566" s="1" t="s">
        <v>26</v>
      </c>
      <c r="E1566" s="1" t="s">
        <v>64</v>
      </c>
      <c r="F1566" s="1" t="s">
        <v>65</v>
      </c>
      <c r="G1566" s="1" t="s">
        <v>19</v>
      </c>
      <c r="H1566" s="3">
        <v>0.60000000000000009</v>
      </c>
      <c r="I1566" s="4">
        <v>2250</v>
      </c>
      <c r="J1566" s="5">
        <f t="shared" si="12"/>
        <v>1350.0000000000002</v>
      </c>
      <c r="K1566" s="5">
        <f t="shared" si="13"/>
        <v>540.00000000000011</v>
      </c>
      <c r="L1566" s="6">
        <v>0.4</v>
      </c>
    </row>
    <row r="1567" spans="1:12">
      <c r="A1567" s="1" t="s">
        <v>25</v>
      </c>
      <c r="B1567" s="1">
        <v>1128299</v>
      </c>
      <c r="C1567" s="2">
        <v>44464</v>
      </c>
      <c r="D1567" s="1" t="s">
        <v>26</v>
      </c>
      <c r="E1567" s="1" t="s">
        <v>64</v>
      </c>
      <c r="F1567" s="1" t="s">
        <v>65</v>
      </c>
      <c r="G1567" s="1" t="s">
        <v>20</v>
      </c>
      <c r="H1567" s="3">
        <v>0.44999999999999996</v>
      </c>
      <c r="I1567" s="4">
        <v>2500</v>
      </c>
      <c r="J1567" s="5">
        <f t="shared" si="12"/>
        <v>1125</v>
      </c>
      <c r="K1567" s="5">
        <f t="shared" si="13"/>
        <v>337.5</v>
      </c>
      <c r="L1567" s="6">
        <v>0.3</v>
      </c>
    </row>
    <row r="1568" spans="1:12">
      <c r="A1568" s="1" t="s">
        <v>25</v>
      </c>
      <c r="B1568" s="1">
        <v>1128299</v>
      </c>
      <c r="C1568" s="2">
        <v>44493</v>
      </c>
      <c r="D1568" s="1" t="s">
        <v>26</v>
      </c>
      <c r="E1568" s="1" t="s">
        <v>64</v>
      </c>
      <c r="F1568" s="1" t="s">
        <v>65</v>
      </c>
      <c r="G1568" s="1" t="s">
        <v>15</v>
      </c>
      <c r="H1568" s="3">
        <v>0.4</v>
      </c>
      <c r="I1568" s="4">
        <v>3500</v>
      </c>
      <c r="J1568" s="5">
        <f t="shared" si="12"/>
        <v>1400</v>
      </c>
      <c r="K1568" s="5">
        <f t="shared" si="13"/>
        <v>489.99999999999994</v>
      </c>
      <c r="L1568" s="6">
        <v>0.35</v>
      </c>
    </row>
    <row r="1569" spans="1:12">
      <c r="A1569" s="1" t="s">
        <v>25</v>
      </c>
      <c r="B1569" s="1">
        <v>1128299</v>
      </c>
      <c r="C1569" s="2">
        <v>44493</v>
      </c>
      <c r="D1569" s="1" t="s">
        <v>26</v>
      </c>
      <c r="E1569" s="1" t="s">
        <v>64</v>
      </c>
      <c r="F1569" s="1" t="s">
        <v>65</v>
      </c>
      <c r="G1569" s="1" t="s">
        <v>16</v>
      </c>
      <c r="H1569" s="3">
        <v>0.55000000000000016</v>
      </c>
      <c r="I1569" s="4">
        <v>5250</v>
      </c>
      <c r="J1569" s="5">
        <f t="shared" si="12"/>
        <v>2887.5000000000009</v>
      </c>
      <c r="K1569" s="5">
        <f t="shared" si="13"/>
        <v>1010.6250000000002</v>
      </c>
      <c r="L1569" s="6">
        <v>0.35</v>
      </c>
    </row>
    <row r="1570" spans="1:12">
      <c r="A1570" s="1" t="s">
        <v>25</v>
      </c>
      <c r="B1570" s="1">
        <v>1128299</v>
      </c>
      <c r="C1570" s="2">
        <v>44493</v>
      </c>
      <c r="D1570" s="1" t="s">
        <v>26</v>
      </c>
      <c r="E1570" s="1" t="s">
        <v>64</v>
      </c>
      <c r="F1570" s="1" t="s">
        <v>65</v>
      </c>
      <c r="G1570" s="1" t="s">
        <v>17</v>
      </c>
      <c r="H1570" s="3">
        <v>0.50000000000000011</v>
      </c>
      <c r="I1570" s="4">
        <v>3500</v>
      </c>
      <c r="J1570" s="5">
        <f t="shared" si="12"/>
        <v>1750.0000000000005</v>
      </c>
      <c r="K1570" s="5">
        <f t="shared" si="13"/>
        <v>612.50000000000011</v>
      </c>
      <c r="L1570" s="6">
        <v>0.35</v>
      </c>
    </row>
    <row r="1571" spans="1:12">
      <c r="A1571" s="1" t="s">
        <v>25</v>
      </c>
      <c r="B1571" s="1">
        <v>1128299</v>
      </c>
      <c r="C1571" s="2">
        <v>44493</v>
      </c>
      <c r="D1571" s="1" t="s">
        <v>26</v>
      </c>
      <c r="E1571" s="1" t="s">
        <v>64</v>
      </c>
      <c r="F1571" s="1" t="s">
        <v>65</v>
      </c>
      <c r="G1571" s="1" t="s">
        <v>18</v>
      </c>
      <c r="H1571" s="3">
        <v>0.45000000000000007</v>
      </c>
      <c r="I1571" s="4">
        <v>3250</v>
      </c>
      <c r="J1571" s="5">
        <f t="shared" si="12"/>
        <v>1462.5000000000002</v>
      </c>
      <c r="K1571" s="5">
        <f t="shared" si="13"/>
        <v>511.87500000000006</v>
      </c>
      <c r="L1571" s="6">
        <v>0.35</v>
      </c>
    </row>
    <row r="1572" spans="1:12">
      <c r="A1572" s="1" t="s">
        <v>25</v>
      </c>
      <c r="B1572" s="1">
        <v>1128299</v>
      </c>
      <c r="C1572" s="2">
        <v>44493</v>
      </c>
      <c r="D1572" s="1" t="s">
        <v>26</v>
      </c>
      <c r="E1572" s="1" t="s">
        <v>64</v>
      </c>
      <c r="F1572" s="1" t="s">
        <v>65</v>
      </c>
      <c r="G1572" s="1" t="s">
        <v>19</v>
      </c>
      <c r="H1572" s="3">
        <v>0.55000000000000004</v>
      </c>
      <c r="I1572" s="4">
        <v>3000</v>
      </c>
      <c r="J1572" s="5">
        <f t="shared" si="12"/>
        <v>1650.0000000000002</v>
      </c>
      <c r="K1572" s="5">
        <f t="shared" si="13"/>
        <v>660.00000000000011</v>
      </c>
      <c r="L1572" s="6">
        <v>0.4</v>
      </c>
    </row>
    <row r="1573" spans="1:12">
      <c r="A1573" s="1" t="s">
        <v>25</v>
      </c>
      <c r="B1573" s="1">
        <v>1128299</v>
      </c>
      <c r="C1573" s="2">
        <v>44493</v>
      </c>
      <c r="D1573" s="1" t="s">
        <v>26</v>
      </c>
      <c r="E1573" s="1" t="s">
        <v>64</v>
      </c>
      <c r="F1573" s="1" t="s">
        <v>65</v>
      </c>
      <c r="G1573" s="1" t="s">
        <v>20</v>
      </c>
      <c r="H1573" s="3">
        <v>0.60000000000000009</v>
      </c>
      <c r="I1573" s="4">
        <v>3500</v>
      </c>
      <c r="J1573" s="5">
        <f t="shared" si="12"/>
        <v>2100.0000000000005</v>
      </c>
      <c r="K1573" s="5">
        <f t="shared" si="13"/>
        <v>630.00000000000011</v>
      </c>
      <c r="L1573" s="6">
        <v>0.3</v>
      </c>
    </row>
    <row r="1574" spans="1:12">
      <c r="A1574" s="1" t="s">
        <v>25</v>
      </c>
      <c r="B1574" s="1">
        <v>1128299</v>
      </c>
      <c r="C1574" s="2">
        <v>44524</v>
      </c>
      <c r="D1574" s="1" t="s">
        <v>26</v>
      </c>
      <c r="E1574" s="1" t="s">
        <v>64</v>
      </c>
      <c r="F1574" s="1" t="s">
        <v>65</v>
      </c>
      <c r="G1574" s="1" t="s">
        <v>15</v>
      </c>
      <c r="H1574" s="3">
        <v>0.45000000000000007</v>
      </c>
      <c r="I1574" s="4">
        <v>5750</v>
      </c>
      <c r="J1574" s="5">
        <f t="shared" si="12"/>
        <v>2587.5000000000005</v>
      </c>
      <c r="K1574" s="5">
        <f t="shared" si="13"/>
        <v>905.62500000000011</v>
      </c>
      <c r="L1574" s="6">
        <v>0.35</v>
      </c>
    </row>
    <row r="1575" spans="1:12">
      <c r="A1575" s="1" t="s">
        <v>25</v>
      </c>
      <c r="B1575" s="1">
        <v>1128299</v>
      </c>
      <c r="C1575" s="2">
        <v>44524</v>
      </c>
      <c r="D1575" s="1" t="s">
        <v>26</v>
      </c>
      <c r="E1575" s="1" t="s">
        <v>64</v>
      </c>
      <c r="F1575" s="1" t="s">
        <v>65</v>
      </c>
      <c r="G1575" s="1" t="s">
        <v>16</v>
      </c>
      <c r="H1575" s="3">
        <v>0.50000000000000011</v>
      </c>
      <c r="I1575" s="4">
        <v>6500</v>
      </c>
      <c r="J1575" s="5">
        <f t="shared" si="12"/>
        <v>3250.0000000000009</v>
      </c>
      <c r="K1575" s="5">
        <f t="shared" si="13"/>
        <v>1137.5000000000002</v>
      </c>
      <c r="L1575" s="6">
        <v>0.35</v>
      </c>
    </row>
    <row r="1576" spans="1:12">
      <c r="A1576" s="1" t="s">
        <v>25</v>
      </c>
      <c r="B1576" s="1">
        <v>1128299</v>
      </c>
      <c r="C1576" s="2">
        <v>44524</v>
      </c>
      <c r="D1576" s="1" t="s">
        <v>26</v>
      </c>
      <c r="E1576" s="1" t="s">
        <v>64</v>
      </c>
      <c r="F1576" s="1" t="s">
        <v>65</v>
      </c>
      <c r="G1576" s="1" t="s">
        <v>17</v>
      </c>
      <c r="H1576" s="3">
        <v>0.45000000000000007</v>
      </c>
      <c r="I1576" s="4">
        <v>4750</v>
      </c>
      <c r="J1576" s="5">
        <f t="shared" si="12"/>
        <v>2137.5000000000005</v>
      </c>
      <c r="K1576" s="5">
        <f t="shared" si="13"/>
        <v>748.12500000000011</v>
      </c>
      <c r="L1576" s="6">
        <v>0.35</v>
      </c>
    </row>
    <row r="1577" spans="1:12">
      <c r="A1577" s="1" t="s">
        <v>25</v>
      </c>
      <c r="B1577" s="1">
        <v>1128299</v>
      </c>
      <c r="C1577" s="2">
        <v>44524</v>
      </c>
      <c r="D1577" s="1" t="s">
        <v>26</v>
      </c>
      <c r="E1577" s="1" t="s">
        <v>64</v>
      </c>
      <c r="F1577" s="1" t="s">
        <v>65</v>
      </c>
      <c r="G1577" s="1" t="s">
        <v>18</v>
      </c>
      <c r="H1577" s="3">
        <v>0.55000000000000016</v>
      </c>
      <c r="I1577" s="4">
        <v>4500</v>
      </c>
      <c r="J1577" s="5">
        <f t="shared" si="12"/>
        <v>2475.0000000000009</v>
      </c>
      <c r="K1577" s="5">
        <f t="shared" si="13"/>
        <v>866.25000000000023</v>
      </c>
      <c r="L1577" s="6">
        <v>0.35</v>
      </c>
    </row>
    <row r="1578" spans="1:12">
      <c r="A1578" s="1" t="s">
        <v>25</v>
      </c>
      <c r="B1578" s="1">
        <v>1128299</v>
      </c>
      <c r="C1578" s="2">
        <v>44524</v>
      </c>
      <c r="D1578" s="1" t="s">
        <v>26</v>
      </c>
      <c r="E1578" s="1" t="s">
        <v>64</v>
      </c>
      <c r="F1578" s="1" t="s">
        <v>65</v>
      </c>
      <c r="G1578" s="1" t="s">
        <v>19</v>
      </c>
      <c r="H1578" s="3">
        <v>0.75000000000000011</v>
      </c>
      <c r="I1578" s="4">
        <v>4250</v>
      </c>
      <c r="J1578" s="5">
        <f t="shared" si="12"/>
        <v>3187.5000000000005</v>
      </c>
      <c r="K1578" s="5">
        <f t="shared" si="13"/>
        <v>1275.0000000000002</v>
      </c>
      <c r="L1578" s="6">
        <v>0.4</v>
      </c>
    </row>
    <row r="1579" spans="1:12">
      <c r="A1579" s="1" t="s">
        <v>25</v>
      </c>
      <c r="B1579" s="1">
        <v>1128299</v>
      </c>
      <c r="C1579" s="2">
        <v>44524</v>
      </c>
      <c r="D1579" s="1" t="s">
        <v>26</v>
      </c>
      <c r="E1579" s="1" t="s">
        <v>64</v>
      </c>
      <c r="F1579" s="1" t="s">
        <v>65</v>
      </c>
      <c r="G1579" s="1" t="s">
        <v>20</v>
      </c>
      <c r="H1579" s="3">
        <v>0.80000000000000016</v>
      </c>
      <c r="I1579" s="4">
        <v>5500</v>
      </c>
      <c r="J1579" s="5">
        <f t="shared" si="12"/>
        <v>4400.0000000000009</v>
      </c>
      <c r="K1579" s="5">
        <f t="shared" si="13"/>
        <v>1320.0000000000002</v>
      </c>
      <c r="L1579" s="6">
        <v>0.3</v>
      </c>
    </row>
    <row r="1580" spans="1:12">
      <c r="A1580" s="1" t="s">
        <v>25</v>
      </c>
      <c r="B1580" s="1">
        <v>1128299</v>
      </c>
      <c r="C1580" s="2">
        <v>44553</v>
      </c>
      <c r="D1580" s="1" t="s">
        <v>26</v>
      </c>
      <c r="E1580" s="1" t="s">
        <v>64</v>
      </c>
      <c r="F1580" s="1" t="s">
        <v>65</v>
      </c>
      <c r="G1580" s="1" t="s">
        <v>15</v>
      </c>
      <c r="H1580" s="3">
        <v>0.65000000000000013</v>
      </c>
      <c r="I1580" s="4">
        <v>7500</v>
      </c>
      <c r="J1580" s="5">
        <f t="shared" si="12"/>
        <v>4875.0000000000009</v>
      </c>
      <c r="K1580" s="5">
        <f t="shared" si="13"/>
        <v>1706.2500000000002</v>
      </c>
      <c r="L1580" s="6">
        <v>0.35</v>
      </c>
    </row>
    <row r="1581" spans="1:12">
      <c r="A1581" s="1" t="s">
        <v>25</v>
      </c>
      <c r="B1581" s="1">
        <v>1128299</v>
      </c>
      <c r="C1581" s="2">
        <v>44553</v>
      </c>
      <c r="D1581" s="1" t="s">
        <v>26</v>
      </c>
      <c r="E1581" s="1" t="s">
        <v>64</v>
      </c>
      <c r="F1581" s="1" t="s">
        <v>65</v>
      </c>
      <c r="G1581" s="1" t="s">
        <v>16</v>
      </c>
      <c r="H1581" s="3">
        <v>0.75000000000000022</v>
      </c>
      <c r="I1581" s="4">
        <v>7500</v>
      </c>
      <c r="J1581" s="5">
        <f t="shared" si="12"/>
        <v>5625.0000000000018</v>
      </c>
      <c r="K1581" s="5">
        <f t="shared" si="13"/>
        <v>1968.7500000000005</v>
      </c>
      <c r="L1581" s="6">
        <v>0.35</v>
      </c>
    </row>
    <row r="1582" spans="1:12">
      <c r="A1582" s="1" t="s">
        <v>25</v>
      </c>
      <c r="B1582" s="1">
        <v>1128299</v>
      </c>
      <c r="C1582" s="2">
        <v>44553</v>
      </c>
      <c r="D1582" s="1" t="s">
        <v>26</v>
      </c>
      <c r="E1582" s="1" t="s">
        <v>64</v>
      </c>
      <c r="F1582" s="1" t="s">
        <v>65</v>
      </c>
      <c r="G1582" s="1" t="s">
        <v>17</v>
      </c>
      <c r="H1582" s="3">
        <v>0.70000000000000018</v>
      </c>
      <c r="I1582" s="4">
        <v>5500</v>
      </c>
      <c r="J1582" s="5">
        <f t="shared" si="12"/>
        <v>3850.0000000000009</v>
      </c>
      <c r="K1582" s="5">
        <f t="shared" si="13"/>
        <v>1347.5000000000002</v>
      </c>
      <c r="L1582" s="6">
        <v>0.35</v>
      </c>
    </row>
    <row r="1583" spans="1:12">
      <c r="A1583" s="1" t="s">
        <v>25</v>
      </c>
      <c r="B1583" s="1">
        <v>1128299</v>
      </c>
      <c r="C1583" s="2">
        <v>44553</v>
      </c>
      <c r="D1583" s="1" t="s">
        <v>26</v>
      </c>
      <c r="E1583" s="1" t="s">
        <v>64</v>
      </c>
      <c r="F1583" s="1" t="s">
        <v>65</v>
      </c>
      <c r="G1583" s="1" t="s">
        <v>18</v>
      </c>
      <c r="H1583" s="3">
        <v>0.70000000000000018</v>
      </c>
      <c r="I1583" s="4">
        <v>5500</v>
      </c>
      <c r="J1583" s="5">
        <f t="shared" si="12"/>
        <v>3850.0000000000009</v>
      </c>
      <c r="K1583" s="5">
        <f t="shared" si="13"/>
        <v>1347.5000000000002</v>
      </c>
      <c r="L1583" s="6">
        <v>0.35</v>
      </c>
    </row>
    <row r="1584" spans="1:12">
      <c r="A1584" s="1" t="s">
        <v>25</v>
      </c>
      <c r="B1584" s="1">
        <v>1128299</v>
      </c>
      <c r="C1584" s="2">
        <v>44553</v>
      </c>
      <c r="D1584" s="1" t="s">
        <v>26</v>
      </c>
      <c r="E1584" s="1" t="s">
        <v>64</v>
      </c>
      <c r="F1584" s="1" t="s">
        <v>65</v>
      </c>
      <c r="G1584" s="1" t="s">
        <v>19</v>
      </c>
      <c r="H1584" s="3">
        <v>0.80000000000000016</v>
      </c>
      <c r="I1584" s="4">
        <v>4750</v>
      </c>
      <c r="J1584" s="5">
        <f t="shared" si="12"/>
        <v>3800.0000000000009</v>
      </c>
      <c r="K1584" s="5">
        <f t="shared" si="13"/>
        <v>1520.0000000000005</v>
      </c>
      <c r="L1584" s="6">
        <v>0.4</v>
      </c>
    </row>
    <row r="1585" spans="1:12">
      <c r="A1585" s="1" t="s">
        <v>25</v>
      </c>
      <c r="B1585" s="1">
        <v>1128299</v>
      </c>
      <c r="C1585" s="2">
        <v>44553</v>
      </c>
      <c r="D1585" s="1" t="s">
        <v>26</v>
      </c>
      <c r="E1585" s="1" t="s">
        <v>64</v>
      </c>
      <c r="F1585" s="1" t="s">
        <v>65</v>
      </c>
      <c r="G1585" s="1" t="s">
        <v>20</v>
      </c>
      <c r="H1585" s="3">
        <v>0.8500000000000002</v>
      </c>
      <c r="I1585" s="4">
        <v>5750</v>
      </c>
      <c r="J1585" s="5">
        <f t="shared" si="12"/>
        <v>4887.5000000000009</v>
      </c>
      <c r="K1585" s="5">
        <f t="shared" si="13"/>
        <v>1466.2500000000002</v>
      </c>
      <c r="L1585" s="6">
        <v>0.3</v>
      </c>
    </row>
    <row r="1586" spans="1:12">
      <c r="A1586" s="1" t="s">
        <v>12</v>
      </c>
      <c r="B1586" s="1">
        <v>1185732</v>
      </c>
      <c r="C1586" s="2">
        <v>44215</v>
      </c>
      <c r="D1586" s="1" t="s">
        <v>43</v>
      </c>
      <c r="E1586" s="1" t="s">
        <v>66</v>
      </c>
      <c r="F1586" s="1" t="s">
        <v>67</v>
      </c>
      <c r="G1586" s="1" t="s">
        <v>15</v>
      </c>
      <c r="H1586" s="3">
        <v>0.35</v>
      </c>
      <c r="I1586" s="4">
        <v>7500</v>
      </c>
      <c r="J1586" s="5">
        <f t="shared" si="12"/>
        <v>2625</v>
      </c>
      <c r="K1586" s="5">
        <f t="shared" si="13"/>
        <v>1312.5</v>
      </c>
      <c r="L1586" s="6">
        <v>0.5</v>
      </c>
    </row>
    <row r="1587" spans="1:12">
      <c r="A1587" s="1" t="s">
        <v>12</v>
      </c>
      <c r="B1587" s="1">
        <v>1185732</v>
      </c>
      <c r="C1587" s="2">
        <v>44215</v>
      </c>
      <c r="D1587" s="1" t="s">
        <v>43</v>
      </c>
      <c r="E1587" s="1" t="s">
        <v>66</v>
      </c>
      <c r="F1587" s="1" t="s">
        <v>67</v>
      </c>
      <c r="G1587" s="1" t="s">
        <v>16</v>
      </c>
      <c r="H1587" s="3">
        <v>0.35</v>
      </c>
      <c r="I1587" s="4">
        <v>5500</v>
      </c>
      <c r="J1587" s="5">
        <f t="shared" si="12"/>
        <v>1924.9999999999998</v>
      </c>
      <c r="K1587" s="5">
        <f t="shared" si="13"/>
        <v>769.99999999999989</v>
      </c>
      <c r="L1587" s="6">
        <v>0.39999999999999997</v>
      </c>
    </row>
    <row r="1588" spans="1:12">
      <c r="A1588" s="1" t="s">
        <v>12</v>
      </c>
      <c r="B1588" s="1">
        <v>1185732</v>
      </c>
      <c r="C1588" s="2">
        <v>44215</v>
      </c>
      <c r="D1588" s="1" t="s">
        <v>43</v>
      </c>
      <c r="E1588" s="1" t="s">
        <v>66</v>
      </c>
      <c r="F1588" s="1" t="s">
        <v>67</v>
      </c>
      <c r="G1588" s="1" t="s">
        <v>17</v>
      </c>
      <c r="H1588" s="3">
        <v>0.25</v>
      </c>
      <c r="I1588" s="4">
        <v>5500</v>
      </c>
      <c r="J1588" s="5">
        <f t="shared" si="12"/>
        <v>1375</v>
      </c>
      <c r="K1588" s="5">
        <f t="shared" si="13"/>
        <v>412.5</v>
      </c>
      <c r="L1588" s="6">
        <v>0.3</v>
      </c>
    </row>
    <row r="1589" spans="1:12">
      <c r="A1589" s="1" t="s">
        <v>12</v>
      </c>
      <c r="B1589" s="1">
        <v>1185732</v>
      </c>
      <c r="C1589" s="2">
        <v>44215</v>
      </c>
      <c r="D1589" s="1" t="s">
        <v>43</v>
      </c>
      <c r="E1589" s="1" t="s">
        <v>66</v>
      </c>
      <c r="F1589" s="1" t="s">
        <v>67</v>
      </c>
      <c r="G1589" s="1" t="s">
        <v>18</v>
      </c>
      <c r="H1589" s="3">
        <v>0.29999999999999993</v>
      </c>
      <c r="I1589" s="4">
        <v>4000</v>
      </c>
      <c r="J1589" s="5">
        <f t="shared" si="12"/>
        <v>1199.9999999999998</v>
      </c>
      <c r="K1589" s="5">
        <f t="shared" si="13"/>
        <v>419.99999999999989</v>
      </c>
      <c r="L1589" s="6">
        <v>0.35</v>
      </c>
    </row>
    <row r="1590" spans="1:12">
      <c r="A1590" s="1" t="s">
        <v>12</v>
      </c>
      <c r="B1590" s="1">
        <v>1185732</v>
      </c>
      <c r="C1590" s="2">
        <v>44215</v>
      </c>
      <c r="D1590" s="1" t="s">
        <v>43</v>
      </c>
      <c r="E1590" s="1" t="s">
        <v>66</v>
      </c>
      <c r="F1590" s="1" t="s">
        <v>67</v>
      </c>
      <c r="G1590" s="1" t="s">
        <v>19</v>
      </c>
      <c r="H1590" s="3">
        <v>0.45000000000000007</v>
      </c>
      <c r="I1590" s="4">
        <v>4500</v>
      </c>
      <c r="J1590" s="5">
        <f t="shared" si="12"/>
        <v>2025.0000000000002</v>
      </c>
      <c r="K1590" s="5">
        <f t="shared" si="13"/>
        <v>810</v>
      </c>
      <c r="L1590" s="6">
        <v>0.39999999999999997</v>
      </c>
    </row>
    <row r="1591" spans="1:12">
      <c r="A1591" s="1" t="s">
        <v>12</v>
      </c>
      <c r="B1591" s="1">
        <v>1185732</v>
      </c>
      <c r="C1591" s="2">
        <v>44215</v>
      </c>
      <c r="D1591" s="1" t="s">
        <v>43</v>
      </c>
      <c r="E1591" s="1" t="s">
        <v>66</v>
      </c>
      <c r="F1591" s="1" t="s">
        <v>67</v>
      </c>
      <c r="G1591" s="1" t="s">
        <v>20</v>
      </c>
      <c r="H1591" s="3">
        <v>0.35</v>
      </c>
      <c r="I1591" s="4">
        <v>5500</v>
      </c>
      <c r="J1591" s="5">
        <f t="shared" si="12"/>
        <v>1924.9999999999998</v>
      </c>
      <c r="K1591" s="5">
        <f t="shared" si="13"/>
        <v>1058.75</v>
      </c>
      <c r="L1591" s="6">
        <v>0.55000000000000004</v>
      </c>
    </row>
    <row r="1592" spans="1:12">
      <c r="A1592" s="1" t="s">
        <v>12</v>
      </c>
      <c r="B1592" s="1">
        <v>1185732</v>
      </c>
      <c r="C1592" s="2">
        <v>44244</v>
      </c>
      <c r="D1592" s="1" t="s">
        <v>43</v>
      </c>
      <c r="E1592" s="1" t="s">
        <v>66</v>
      </c>
      <c r="F1592" s="1" t="s">
        <v>67</v>
      </c>
      <c r="G1592" s="1" t="s">
        <v>15</v>
      </c>
      <c r="H1592" s="3">
        <v>0.35</v>
      </c>
      <c r="I1592" s="4">
        <v>8000</v>
      </c>
      <c r="J1592" s="5">
        <f t="shared" si="12"/>
        <v>2800</v>
      </c>
      <c r="K1592" s="5">
        <f t="shared" si="13"/>
        <v>1400</v>
      </c>
      <c r="L1592" s="6">
        <v>0.5</v>
      </c>
    </row>
    <row r="1593" spans="1:12">
      <c r="A1593" s="1" t="s">
        <v>12</v>
      </c>
      <c r="B1593" s="1">
        <v>1185732</v>
      </c>
      <c r="C1593" s="2">
        <v>44244</v>
      </c>
      <c r="D1593" s="1" t="s">
        <v>43</v>
      </c>
      <c r="E1593" s="1" t="s">
        <v>66</v>
      </c>
      <c r="F1593" s="1" t="s">
        <v>67</v>
      </c>
      <c r="G1593" s="1" t="s">
        <v>16</v>
      </c>
      <c r="H1593" s="3">
        <v>0.35</v>
      </c>
      <c r="I1593" s="4">
        <v>4500</v>
      </c>
      <c r="J1593" s="5">
        <f t="shared" si="12"/>
        <v>1575</v>
      </c>
      <c r="K1593" s="5">
        <f t="shared" si="13"/>
        <v>630</v>
      </c>
      <c r="L1593" s="6">
        <v>0.39999999999999997</v>
      </c>
    </row>
    <row r="1594" spans="1:12">
      <c r="A1594" s="1" t="s">
        <v>12</v>
      </c>
      <c r="B1594" s="1">
        <v>1185732</v>
      </c>
      <c r="C1594" s="2">
        <v>44244</v>
      </c>
      <c r="D1594" s="1" t="s">
        <v>43</v>
      </c>
      <c r="E1594" s="1" t="s">
        <v>66</v>
      </c>
      <c r="F1594" s="1" t="s">
        <v>67</v>
      </c>
      <c r="G1594" s="1" t="s">
        <v>17</v>
      </c>
      <c r="H1594" s="3">
        <v>0.25</v>
      </c>
      <c r="I1594" s="4">
        <v>5000</v>
      </c>
      <c r="J1594" s="5">
        <f t="shared" si="12"/>
        <v>1250</v>
      </c>
      <c r="K1594" s="5">
        <f t="shared" si="13"/>
        <v>375</v>
      </c>
      <c r="L1594" s="6">
        <v>0.3</v>
      </c>
    </row>
    <row r="1595" spans="1:12">
      <c r="A1595" s="1" t="s">
        <v>12</v>
      </c>
      <c r="B1595" s="1">
        <v>1185732</v>
      </c>
      <c r="C1595" s="2">
        <v>44244</v>
      </c>
      <c r="D1595" s="1" t="s">
        <v>43</v>
      </c>
      <c r="E1595" s="1" t="s">
        <v>66</v>
      </c>
      <c r="F1595" s="1" t="s">
        <v>67</v>
      </c>
      <c r="G1595" s="1" t="s">
        <v>18</v>
      </c>
      <c r="H1595" s="3">
        <v>0.29999999999999993</v>
      </c>
      <c r="I1595" s="4">
        <v>3750</v>
      </c>
      <c r="J1595" s="5">
        <f t="shared" si="12"/>
        <v>1124.9999999999998</v>
      </c>
      <c r="K1595" s="5">
        <f t="shared" si="13"/>
        <v>393.74999999999989</v>
      </c>
      <c r="L1595" s="6">
        <v>0.35</v>
      </c>
    </row>
    <row r="1596" spans="1:12">
      <c r="A1596" s="1" t="s">
        <v>12</v>
      </c>
      <c r="B1596" s="1">
        <v>1185732</v>
      </c>
      <c r="C1596" s="2">
        <v>44244</v>
      </c>
      <c r="D1596" s="1" t="s">
        <v>43</v>
      </c>
      <c r="E1596" s="1" t="s">
        <v>66</v>
      </c>
      <c r="F1596" s="1" t="s">
        <v>67</v>
      </c>
      <c r="G1596" s="1" t="s">
        <v>19</v>
      </c>
      <c r="H1596" s="3">
        <v>0.45000000000000007</v>
      </c>
      <c r="I1596" s="4">
        <v>4500</v>
      </c>
      <c r="J1596" s="5">
        <f t="shared" si="12"/>
        <v>2025.0000000000002</v>
      </c>
      <c r="K1596" s="5">
        <f t="shared" si="13"/>
        <v>810</v>
      </c>
      <c r="L1596" s="6">
        <v>0.39999999999999997</v>
      </c>
    </row>
    <row r="1597" spans="1:12">
      <c r="A1597" s="1" t="s">
        <v>12</v>
      </c>
      <c r="B1597" s="1">
        <v>1185732</v>
      </c>
      <c r="C1597" s="2">
        <v>44244</v>
      </c>
      <c r="D1597" s="1" t="s">
        <v>43</v>
      </c>
      <c r="E1597" s="1" t="s">
        <v>66</v>
      </c>
      <c r="F1597" s="1" t="s">
        <v>67</v>
      </c>
      <c r="G1597" s="1" t="s">
        <v>20</v>
      </c>
      <c r="H1597" s="3">
        <v>0.35</v>
      </c>
      <c r="I1597" s="4">
        <v>5500</v>
      </c>
      <c r="J1597" s="5">
        <f t="shared" si="12"/>
        <v>1924.9999999999998</v>
      </c>
      <c r="K1597" s="5">
        <f t="shared" si="13"/>
        <v>1058.75</v>
      </c>
      <c r="L1597" s="6">
        <v>0.55000000000000004</v>
      </c>
    </row>
    <row r="1598" spans="1:12">
      <c r="A1598" s="1" t="s">
        <v>12</v>
      </c>
      <c r="B1598" s="1">
        <v>1185732</v>
      </c>
      <c r="C1598" s="2">
        <v>44270</v>
      </c>
      <c r="D1598" s="1" t="s">
        <v>43</v>
      </c>
      <c r="E1598" s="1" t="s">
        <v>66</v>
      </c>
      <c r="F1598" s="1" t="s">
        <v>67</v>
      </c>
      <c r="G1598" s="1" t="s">
        <v>15</v>
      </c>
      <c r="H1598" s="3">
        <v>0.35</v>
      </c>
      <c r="I1598" s="4">
        <v>7700</v>
      </c>
      <c r="J1598" s="5">
        <f t="shared" si="12"/>
        <v>2695</v>
      </c>
      <c r="K1598" s="5">
        <f t="shared" si="13"/>
        <v>1347.5</v>
      </c>
      <c r="L1598" s="6">
        <v>0.5</v>
      </c>
    </row>
    <row r="1599" spans="1:12">
      <c r="A1599" s="1" t="s">
        <v>12</v>
      </c>
      <c r="B1599" s="1">
        <v>1185732</v>
      </c>
      <c r="C1599" s="2">
        <v>44270</v>
      </c>
      <c r="D1599" s="1" t="s">
        <v>43</v>
      </c>
      <c r="E1599" s="1" t="s">
        <v>66</v>
      </c>
      <c r="F1599" s="1" t="s">
        <v>67</v>
      </c>
      <c r="G1599" s="1" t="s">
        <v>16</v>
      </c>
      <c r="H1599" s="3">
        <v>0.35</v>
      </c>
      <c r="I1599" s="4">
        <v>4500</v>
      </c>
      <c r="J1599" s="5">
        <f t="shared" si="12"/>
        <v>1575</v>
      </c>
      <c r="K1599" s="5">
        <f t="shared" si="13"/>
        <v>630</v>
      </c>
      <c r="L1599" s="6">
        <v>0.39999999999999997</v>
      </c>
    </row>
    <row r="1600" spans="1:12">
      <c r="A1600" s="1" t="s">
        <v>12</v>
      </c>
      <c r="B1600" s="1">
        <v>1185732</v>
      </c>
      <c r="C1600" s="2">
        <v>44270</v>
      </c>
      <c r="D1600" s="1" t="s">
        <v>43</v>
      </c>
      <c r="E1600" s="1" t="s">
        <v>66</v>
      </c>
      <c r="F1600" s="1" t="s">
        <v>67</v>
      </c>
      <c r="G1600" s="1" t="s">
        <v>17</v>
      </c>
      <c r="H1600" s="3">
        <v>0.25</v>
      </c>
      <c r="I1600" s="4">
        <v>4750</v>
      </c>
      <c r="J1600" s="5">
        <f t="shared" si="12"/>
        <v>1187.5</v>
      </c>
      <c r="K1600" s="5">
        <f t="shared" si="13"/>
        <v>356.25</v>
      </c>
      <c r="L1600" s="6">
        <v>0.3</v>
      </c>
    </row>
    <row r="1601" spans="1:12">
      <c r="A1601" s="1" t="s">
        <v>12</v>
      </c>
      <c r="B1601" s="1">
        <v>1185732</v>
      </c>
      <c r="C1601" s="2">
        <v>44270</v>
      </c>
      <c r="D1601" s="1" t="s">
        <v>43</v>
      </c>
      <c r="E1601" s="1" t="s">
        <v>66</v>
      </c>
      <c r="F1601" s="1" t="s">
        <v>67</v>
      </c>
      <c r="G1601" s="1" t="s">
        <v>18</v>
      </c>
      <c r="H1601" s="3">
        <v>0.29999999999999993</v>
      </c>
      <c r="I1601" s="4">
        <v>3250</v>
      </c>
      <c r="J1601" s="5">
        <f t="shared" si="12"/>
        <v>974.99999999999977</v>
      </c>
      <c r="K1601" s="5">
        <f t="shared" si="13"/>
        <v>341.24999999999989</v>
      </c>
      <c r="L1601" s="6">
        <v>0.35</v>
      </c>
    </row>
    <row r="1602" spans="1:12">
      <c r="A1602" s="1" t="s">
        <v>12</v>
      </c>
      <c r="B1602" s="1">
        <v>1185732</v>
      </c>
      <c r="C1602" s="2">
        <v>44270</v>
      </c>
      <c r="D1602" s="1" t="s">
        <v>43</v>
      </c>
      <c r="E1602" s="1" t="s">
        <v>66</v>
      </c>
      <c r="F1602" s="1" t="s">
        <v>67</v>
      </c>
      <c r="G1602" s="1" t="s">
        <v>19</v>
      </c>
      <c r="H1602" s="3">
        <v>0.45000000000000007</v>
      </c>
      <c r="I1602" s="4">
        <v>3750</v>
      </c>
      <c r="J1602" s="5">
        <f t="shared" si="12"/>
        <v>1687.5000000000002</v>
      </c>
      <c r="K1602" s="5">
        <f t="shared" si="13"/>
        <v>675</v>
      </c>
      <c r="L1602" s="6">
        <v>0.39999999999999997</v>
      </c>
    </row>
    <row r="1603" spans="1:12">
      <c r="A1603" s="1" t="s">
        <v>12</v>
      </c>
      <c r="B1603" s="1">
        <v>1185732</v>
      </c>
      <c r="C1603" s="2">
        <v>44270</v>
      </c>
      <c r="D1603" s="1" t="s">
        <v>43</v>
      </c>
      <c r="E1603" s="1" t="s">
        <v>66</v>
      </c>
      <c r="F1603" s="1" t="s">
        <v>67</v>
      </c>
      <c r="G1603" s="1" t="s">
        <v>20</v>
      </c>
      <c r="H1603" s="3">
        <v>0.35</v>
      </c>
      <c r="I1603" s="4">
        <v>4750</v>
      </c>
      <c r="J1603" s="5">
        <f t="shared" si="12"/>
        <v>1662.5</v>
      </c>
      <c r="K1603" s="5">
        <f t="shared" si="13"/>
        <v>914.37500000000011</v>
      </c>
      <c r="L1603" s="6">
        <v>0.55000000000000004</v>
      </c>
    </row>
    <row r="1604" spans="1:12">
      <c r="A1604" s="1" t="s">
        <v>12</v>
      </c>
      <c r="B1604" s="1">
        <v>1185732</v>
      </c>
      <c r="C1604" s="2">
        <v>44302</v>
      </c>
      <c r="D1604" s="1" t="s">
        <v>43</v>
      </c>
      <c r="E1604" s="1" t="s">
        <v>66</v>
      </c>
      <c r="F1604" s="1" t="s">
        <v>67</v>
      </c>
      <c r="G1604" s="1" t="s">
        <v>15</v>
      </c>
      <c r="H1604" s="3">
        <v>0.35</v>
      </c>
      <c r="I1604" s="4">
        <v>7250</v>
      </c>
      <c r="J1604" s="5">
        <f t="shared" si="12"/>
        <v>2537.5</v>
      </c>
      <c r="K1604" s="5">
        <f t="shared" si="13"/>
        <v>1268.75</v>
      </c>
      <c r="L1604" s="6">
        <v>0.5</v>
      </c>
    </row>
    <row r="1605" spans="1:12">
      <c r="A1605" s="1" t="s">
        <v>12</v>
      </c>
      <c r="B1605" s="1">
        <v>1185732</v>
      </c>
      <c r="C1605" s="2">
        <v>44302</v>
      </c>
      <c r="D1605" s="1" t="s">
        <v>43</v>
      </c>
      <c r="E1605" s="1" t="s">
        <v>66</v>
      </c>
      <c r="F1605" s="1" t="s">
        <v>67</v>
      </c>
      <c r="G1605" s="1" t="s">
        <v>16</v>
      </c>
      <c r="H1605" s="3">
        <v>0.4</v>
      </c>
      <c r="I1605" s="4">
        <v>4250</v>
      </c>
      <c r="J1605" s="5">
        <f t="shared" si="12"/>
        <v>1700</v>
      </c>
      <c r="K1605" s="5">
        <f t="shared" si="13"/>
        <v>680</v>
      </c>
      <c r="L1605" s="6">
        <v>0.39999999999999997</v>
      </c>
    </row>
    <row r="1606" spans="1:12">
      <c r="A1606" s="1" t="s">
        <v>12</v>
      </c>
      <c r="B1606" s="1">
        <v>1185732</v>
      </c>
      <c r="C1606" s="2">
        <v>44302</v>
      </c>
      <c r="D1606" s="1" t="s">
        <v>43</v>
      </c>
      <c r="E1606" s="1" t="s">
        <v>66</v>
      </c>
      <c r="F1606" s="1" t="s">
        <v>67</v>
      </c>
      <c r="G1606" s="1" t="s">
        <v>17</v>
      </c>
      <c r="H1606" s="3">
        <v>0.30000000000000004</v>
      </c>
      <c r="I1606" s="4">
        <v>4500</v>
      </c>
      <c r="J1606" s="5">
        <f t="shared" si="12"/>
        <v>1350.0000000000002</v>
      </c>
      <c r="K1606" s="5">
        <f t="shared" si="13"/>
        <v>405.00000000000006</v>
      </c>
      <c r="L1606" s="6">
        <v>0.3</v>
      </c>
    </row>
    <row r="1607" spans="1:12">
      <c r="A1607" s="1" t="s">
        <v>12</v>
      </c>
      <c r="B1607" s="1">
        <v>1185732</v>
      </c>
      <c r="C1607" s="2">
        <v>44302</v>
      </c>
      <c r="D1607" s="1" t="s">
        <v>43</v>
      </c>
      <c r="E1607" s="1" t="s">
        <v>66</v>
      </c>
      <c r="F1607" s="1" t="s">
        <v>67</v>
      </c>
      <c r="G1607" s="1" t="s">
        <v>18</v>
      </c>
      <c r="H1607" s="3">
        <v>0.35</v>
      </c>
      <c r="I1607" s="4">
        <v>3750</v>
      </c>
      <c r="J1607" s="5">
        <f t="shared" si="12"/>
        <v>1312.5</v>
      </c>
      <c r="K1607" s="5">
        <f t="shared" si="13"/>
        <v>459.37499999999994</v>
      </c>
      <c r="L1607" s="6">
        <v>0.35</v>
      </c>
    </row>
    <row r="1608" spans="1:12">
      <c r="A1608" s="1" t="s">
        <v>12</v>
      </c>
      <c r="B1608" s="1">
        <v>1185732</v>
      </c>
      <c r="C1608" s="2">
        <v>44302</v>
      </c>
      <c r="D1608" s="1" t="s">
        <v>43</v>
      </c>
      <c r="E1608" s="1" t="s">
        <v>66</v>
      </c>
      <c r="F1608" s="1" t="s">
        <v>67</v>
      </c>
      <c r="G1608" s="1" t="s">
        <v>19</v>
      </c>
      <c r="H1608" s="3">
        <v>0.5</v>
      </c>
      <c r="I1608" s="4">
        <v>4000</v>
      </c>
      <c r="J1608" s="5">
        <f t="shared" si="12"/>
        <v>2000</v>
      </c>
      <c r="K1608" s="5">
        <f t="shared" si="13"/>
        <v>799.99999999999989</v>
      </c>
      <c r="L1608" s="6">
        <v>0.39999999999999997</v>
      </c>
    </row>
    <row r="1609" spans="1:12">
      <c r="A1609" s="1" t="s">
        <v>12</v>
      </c>
      <c r="B1609" s="1">
        <v>1185732</v>
      </c>
      <c r="C1609" s="2">
        <v>44302</v>
      </c>
      <c r="D1609" s="1" t="s">
        <v>43</v>
      </c>
      <c r="E1609" s="1" t="s">
        <v>66</v>
      </c>
      <c r="F1609" s="1" t="s">
        <v>67</v>
      </c>
      <c r="G1609" s="1" t="s">
        <v>20</v>
      </c>
      <c r="H1609" s="3">
        <v>0.4</v>
      </c>
      <c r="I1609" s="4">
        <v>5250</v>
      </c>
      <c r="J1609" s="5">
        <f t="shared" si="12"/>
        <v>2100</v>
      </c>
      <c r="K1609" s="5">
        <f t="shared" si="13"/>
        <v>1155</v>
      </c>
      <c r="L1609" s="6">
        <v>0.55000000000000004</v>
      </c>
    </row>
    <row r="1610" spans="1:12">
      <c r="A1610" s="1" t="s">
        <v>12</v>
      </c>
      <c r="B1610" s="1">
        <v>1185732</v>
      </c>
      <c r="C1610" s="2">
        <v>44331</v>
      </c>
      <c r="D1610" s="1" t="s">
        <v>43</v>
      </c>
      <c r="E1610" s="1" t="s">
        <v>66</v>
      </c>
      <c r="F1610" s="1" t="s">
        <v>67</v>
      </c>
      <c r="G1610" s="1" t="s">
        <v>15</v>
      </c>
      <c r="H1610" s="3">
        <v>0.5</v>
      </c>
      <c r="I1610" s="4">
        <v>7950</v>
      </c>
      <c r="J1610" s="5">
        <f t="shared" si="12"/>
        <v>3975</v>
      </c>
      <c r="K1610" s="5">
        <f t="shared" si="13"/>
        <v>1987.5</v>
      </c>
      <c r="L1610" s="6">
        <v>0.5</v>
      </c>
    </row>
    <row r="1611" spans="1:12">
      <c r="A1611" s="1" t="s">
        <v>12</v>
      </c>
      <c r="B1611" s="1">
        <v>1185732</v>
      </c>
      <c r="C1611" s="2">
        <v>44331</v>
      </c>
      <c r="D1611" s="1" t="s">
        <v>43</v>
      </c>
      <c r="E1611" s="1" t="s">
        <v>66</v>
      </c>
      <c r="F1611" s="1" t="s">
        <v>67</v>
      </c>
      <c r="G1611" s="1" t="s">
        <v>16</v>
      </c>
      <c r="H1611" s="3">
        <v>0.5</v>
      </c>
      <c r="I1611" s="4">
        <v>5000</v>
      </c>
      <c r="J1611" s="5">
        <f t="shared" si="12"/>
        <v>2500</v>
      </c>
      <c r="K1611" s="5">
        <f t="shared" si="13"/>
        <v>999.99999999999989</v>
      </c>
      <c r="L1611" s="6">
        <v>0.39999999999999997</v>
      </c>
    </row>
    <row r="1612" spans="1:12">
      <c r="A1612" s="1" t="s">
        <v>12</v>
      </c>
      <c r="B1612" s="1">
        <v>1185732</v>
      </c>
      <c r="C1612" s="2">
        <v>44331</v>
      </c>
      <c r="D1612" s="1" t="s">
        <v>43</v>
      </c>
      <c r="E1612" s="1" t="s">
        <v>66</v>
      </c>
      <c r="F1612" s="1" t="s">
        <v>67</v>
      </c>
      <c r="G1612" s="1" t="s">
        <v>17</v>
      </c>
      <c r="H1612" s="3">
        <v>0.45</v>
      </c>
      <c r="I1612" s="4">
        <v>4750</v>
      </c>
      <c r="J1612" s="5">
        <f t="shared" si="12"/>
        <v>2137.5</v>
      </c>
      <c r="K1612" s="5">
        <f t="shared" si="13"/>
        <v>641.25</v>
      </c>
      <c r="L1612" s="6">
        <v>0.3</v>
      </c>
    </row>
    <row r="1613" spans="1:12">
      <c r="A1613" s="1" t="s">
        <v>12</v>
      </c>
      <c r="B1613" s="1">
        <v>1185732</v>
      </c>
      <c r="C1613" s="2">
        <v>44331</v>
      </c>
      <c r="D1613" s="1" t="s">
        <v>43</v>
      </c>
      <c r="E1613" s="1" t="s">
        <v>66</v>
      </c>
      <c r="F1613" s="1" t="s">
        <v>67</v>
      </c>
      <c r="G1613" s="1" t="s">
        <v>18</v>
      </c>
      <c r="H1613" s="3">
        <v>0.45</v>
      </c>
      <c r="I1613" s="4">
        <v>4500</v>
      </c>
      <c r="J1613" s="5">
        <f t="shared" si="12"/>
        <v>2025</v>
      </c>
      <c r="K1613" s="5">
        <f t="shared" si="13"/>
        <v>708.75</v>
      </c>
      <c r="L1613" s="6">
        <v>0.35</v>
      </c>
    </row>
    <row r="1614" spans="1:12">
      <c r="A1614" s="1" t="s">
        <v>12</v>
      </c>
      <c r="B1614" s="1">
        <v>1185732</v>
      </c>
      <c r="C1614" s="2">
        <v>44331</v>
      </c>
      <c r="D1614" s="1" t="s">
        <v>43</v>
      </c>
      <c r="E1614" s="1" t="s">
        <v>66</v>
      </c>
      <c r="F1614" s="1" t="s">
        <v>67</v>
      </c>
      <c r="G1614" s="1" t="s">
        <v>19</v>
      </c>
      <c r="H1614" s="3">
        <v>0.54999999999999993</v>
      </c>
      <c r="I1614" s="4">
        <v>4750</v>
      </c>
      <c r="J1614" s="5">
        <f t="shared" si="12"/>
        <v>2612.4999999999995</v>
      </c>
      <c r="K1614" s="5">
        <f t="shared" si="13"/>
        <v>1044.9999999999998</v>
      </c>
      <c r="L1614" s="6">
        <v>0.39999999999999997</v>
      </c>
    </row>
    <row r="1615" spans="1:12">
      <c r="A1615" s="1" t="s">
        <v>12</v>
      </c>
      <c r="B1615" s="1">
        <v>1185732</v>
      </c>
      <c r="C1615" s="2">
        <v>44331</v>
      </c>
      <c r="D1615" s="1" t="s">
        <v>43</v>
      </c>
      <c r="E1615" s="1" t="s">
        <v>66</v>
      </c>
      <c r="F1615" s="1" t="s">
        <v>67</v>
      </c>
      <c r="G1615" s="1" t="s">
        <v>20</v>
      </c>
      <c r="H1615" s="3">
        <v>0.6</v>
      </c>
      <c r="I1615" s="4">
        <v>5750</v>
      </c>
      <c r="J1615" s="5">
        <f t="shared" si="12"/>
        <v>3450</v>
      </c>
      <c r="K1615" s="5">
        <f t="shared" si="13"/>
        <v>1897.5000000000002</v>
      </c>
      <c r="L1615" s="6">
        <v>0.55000000000000004</v>
      </c>
    </row>
    <row r="1616" spans="1:12">
      <c r="A1616" s="1" t="s">
        <v>12</v>
      </c>
      <c r="B1616" s="1">
        <v>1185732</v>
      </c>
      <c r="C1616" s="2">
        <v>44364</v>
      </c>
      <c r="D1616" s="1" t="s">
        <v>43</v>
      </c>
      <c r="E1616" s="1" t="s">
        <v>66</v>
      </c>
      <c r="F1616" s="1" t="s">
        <v>67</v>
      </c>
      <c r="G1616" s="1" t="s">
        <v>15</v>
      </c>
      <c r="H1616" s="3">
        <v>0.54999999999999993</v>
      </c>
      <c r="I1616" s="4">
        <v>8250</v>
      </c>
      <c r="J1616" s="5">
        <f t="shared" si="12"/>
        <v>4537.4999999999991</v>
      </c>
      <c r="K1616" s="5">
        <f t="shared" si="13"/>
        <v>2268.7499999999995</v>
      </c>
      <c r="L1616" s="6">
        <v>0.5</v>
      </c>
    </row>
    <row r="1617" spans="1:12">
      <c r="A1617" s="1" t="s">
        <v>12</v>
      </c>
      <c r="B1617" s="1">
        <v>1185732</v>
      </c>
      <c r="C1617" s="2">
        <v>44364</v>
      </c>
      <c r="D1617" s="1" t="s">
        <v>43</v>
      </c>
      <c r="E1617" s="1" t="s">
        <v>66</v>
      </c>
      <c r="F1617" s="1" t="s">
        <v>67</v>
      </c>
      <c r="G1617" s="1" t="s">
        <v>16</v>
      </c>
      <c r="H1617" s="3">
        <v>0.5</v>
      </c>
      <c r="I1617" s="4">
        <v>5750</v>
      </c>
      <c r="J1617" s="5">
        <f t="shared" si="12"/>
        <v>2875</v>
      </c>
      <c r="K1617" s="5">
        <f t="shared" si="13"/>
        <v>1150</v>
      </c>
      <c r="L1617" s="6">
        <v>0.39999999999999997</v>
      </c>
    </row>
    <row r="1618" spans="1:12">
      <c r="A1618" s="1" t="s">
        <v>12</v>
      </c>
      <c r="B1618" s="1">
        <v>1185732</v>
      </c>
      <c r="C1618" s="2">
        <v>44364</v>
      </c>
      <c r="D1618" s="1" t="s">
        <v>43</v>
      </c>
      <c r="E1618" s="1" t="s">
        <v>66</v>
      </c>
      <c r="F1618" s="1" t="s">
        <v>67</v>
      </c>
      <c r="G1618" s="1" t="s">
        <v>17</v>
      </c>
      <c r="H1618" s="3">
        <v>0.45</v>
      </c>
      <c r="I1618" s="4">
        <v>5500</v>
      </c>
      <c r="J1618" s="5">
        <f t="shared" si="12"/>
        <v>2475</v>
      </c>
      <c r="K1618" s="5">
        <f t="shared" si="13"/>
        <v>742.5</v>
      </c>
      <c r="L1618" s="6">
        <v>0.3</v>
      </c>
    </row>
    <row r="1619" spans="1:12">
      <c r="A1619" s="1" t="s">
        <v>12</v>
      </c>
      <c r="B1619" s="1">
        <v>1185732</v>
      </c>
      <c r="C1619" s="2">
        <v>44364</v>
      </c>
      <c r="D1619" s="1" t="s">
        <v>43</v>
      </c>
      <c r="E1619" s="1" t="s">
        <v>66</v>
      </c>
      <c r="F1619" s="1" t="s">
        <v>67</v>
      </c>
      <c r="G1619" s="1" t="s">
        <v>18</v>
      </c>
      <c r="H1619" s="3">
        <v>0.45</v>
      </c>
      <c r="I1619" s="4">
        <v>5250</v>
      </c>
      <c r="J1619" s="5">
        <f t="shared" si="12"/>
        <v>2362.5</v>
      </c>
      <c r="K1619" s="5">
        <f t="shared" si="13"/>
        <v>826.875</v>
      </c>
      <c r="L1619" s="6">
        <v>0.35</v>
      </c>
    </row>
    <row r="1620" spans="1:12">
      <c r="A1620" s="1" t="s">
        <v>12</v>
      </c>
      <c r="B1620" s="1">
        <v>1185732</v>
      </c>
      <c r="C1620" s="2">
        <v>44364</v>
      </c>
      <c r="D1620" s="1" t="s">
        <v>43</v>
      </c>
      <c r="E1620" s="1" t="s">
        <v>66</v>
      </c>
      <c r="F1620" s="1" t="s">
        <v>67</v>
      </c>
      <c r="G1620" s="1" t="s">
        <v>19</v>
      </c>
      <c r="H1620" s="3">
        <v>0.6</v>
      </c>
      <c r="I1620" s="4">
        <v>5250</v>
      </c>
      <c r="J1620" s="5">
        <f t="shared" si="12"/>
        <v>3150</v>
      </c>
      <c r="K1620" s="5">
        <f t="shared" si="13"/>
        <v>1260</v>
      </c>
      <c r="L1620" s="6">
        <v>0.39999999999999997</v>
      </c>
    </row>
    <row r="1621" spans="1:12">
      <c r="A1621" s="1" t="s">
        <v>12</v>
      </c>
      <c r="B1621" s="1">
        <v>1185732</v>
      </c>
      <c r="C1621" s="2">
        <v>44364</v>
      </c>
      <c r="D1621" s="1" t="s">
        <v>43</v>
      </c>
      <c r="E1621" s="1" t="s">
        <v>66</v>
      </c>
      <c r="F1621" s="1" t="s">
        <v>67</v>
      </c>
      <c r="G1621" s="1" t="s">
        <v>20</v>
      </c>
      <c r="H1621" s="3">
        <v>0.65</v>
      </c>
      <c r="I1621" s="4">
        <v>6750</v>
      </c>
      <c r="J1621" s="5">
        <f t="shared" si="12"/>
        <v>4387.5</v>
      </c>
      <c r="K1621" s="5">
        <f t="shared" si="13"/>
        <v>2413.125</v>
      </c>
      <c r="L1621" s="6">
        <v>0.55000000000000004</v>
      </c>
    </row>
    <row r="1622" spans="1:12">
      <c r="A1622" s="1" t="s">
        <v>12</v>
      </c>
      <c r="B1622" s="1">
        <v>1185732</v>
      </c>
      <c r="C1622" s="2">
        <v>44392</v>
      </c>
      <c r="D1622" s="1" t="s">
        <v>43</v>
      </c>
      <c r="E1622" s="1" t="s">
        <v>66</v>
      </c>
      <c r="F1622" s="1" t="s">
        <v>67</v>
      </c>
      <c r="G1622" s="1" t="s">
        <v>15</v>
      </c>
      <c r="H1622" s="3">
        <v>0.6</v>
      </c>
      <c r="I1622" s="4">
        <v>9000</v>
      </c>
      <c r="J1622" s="5">
        <f t="shared" si="12"/>
        <v>5400</v>
      </c>
      <c r="K1622" s="5">
        <f t="shared" si="13"/>
        <v>2700</v>
      </c>
      <c r="L1622" s="6">
        <v>0.5</v>
      </c>
    </row>
    <row r="1623" spans="1:12">
      <c r="A1623" s="1" t="s">
        <v>12</v>
      </c>
      <c r="B1623" s="1">
        <v>1185732</v>
      </c>
      <c r="C1623" s="2">
        <v>44392</v>
      </c>
      <c r="D1623" s="1" t="s">
        <v>43</v>
      </c>
      <c r="E1623" s="1" t="s">
        <v>66</v>
      </c>
      <c r="F1623" s="1" t="s">
        <v>67</v>
      </c>
      <c r="G1623" s="1" t="s">
        <v>16</v>
      </c>
      <c r="H1623" s="3">
        <v>0.55000000000000004</v>
      </c>
      <c r="I1623" s="4">
        <v>6500</v>
      </c>
      <c r="J1623" s="5">
        <f t="shared" si="12"/>
        <v>3575.0000000000005</v>
      </c>
      <c r="K1623" s="5">
        <f t="shared" si="13"/>
        <v>1430</v>
      </c>
      <c r="L1623" s="6">
        <v>0.39999999999999997</v>
      </c>
    </row>
    <row r="1624" spans="1:12">
      <c r="A1624" s="1" t="s">
        <v>12</v>
      </c>
      <c r="B1624" s="1">
        <v>1185732</v>
      </c>
      <c r="C1624" s="2">
        <v>44392</v>
      </c>
      <c r="D1624" s="1" t="s">
        <v>43</v>
      </c>
      <c r="E1624" s="1" t="s">
        <v>66</v>
      </c>
      <c r="F1624" s="1" t="s">
        <v>67</v>
      </c>
      <c r="G1624" s="1" t="s">
        <v>17</v>
      </c>
      <c r="H1624" s="3">
        <v>0.5</v>
      </c>
      <c r="I1624" s="4">
        <v>5750</v>
      </c>
      <c r="J1624" s="5">
        <f t="shared" si="12"/>
        <v>2875</v>
      </c>
      <c r="K1624" s="5">
        <f t="shared" si="13"/>
        <v>862.5</v>
      </c>
      <c r="L1624" s="6">
        <v>0.3</v>
      </c>
    </row>
    <row r="1625" spans="1:12">
      <c r="A1625" s="1" t="s">
        <v>12</v>
      </c>
      <c r="B1625" s="1">
        <v>1185732</v>
      </c>
      <c r="C1625" s="2">
        <v>44392</v>
      </c>
      <c r="D1625" s="1" t="s">
        <v>43</v>
      </c>
      <c r="E1625" s="1" t="s">
        <v>66</v>
      </c>
      <c r="F1625" s="1" t="s">
        <v>67</v>
      </c>
      <c r="G1625" s="1" t="s">
        <v>18</v>
      </c>
      <c r="H1625" s="3">
        <v>0.5</v>
      </c>
      <c r="I1625" s="4">
        <v>5250</v>
      </c>
      <c r="J1625" s="5">
        <f t="shared" si="12"/>
        <v>2625</v>
      </c>
      <c r="K1625" s="5">
        <f t="shared" si="13"/>
        <v>918.74999999999989</v>
      </c>
      <c r="L1625" s="6">
        <v>0.35</v>
      </c>
    </row>
    <row r="1626" spans="1:12">
      <c r="A1626" s="1" t="s">
        <v>12</v>
      </c>
      <c r="B1626" s="1">
        <v>1185732</v>
      </c>
      <c r="C1626" s="2">
        <v>44392</v>
      </c>
      <c r="D1626" s="1" t="s">
        <v>43</v>
      </c>
      <c r="E1626" s="1" t="s">
        <v>66</v>
      </c>
      <c r="F1626" s="1" t="s">
        <v>67</v>
      </c>
      <c r="G1626" s="1" t="s">
        <v>19</v>
      </c>
      <c r="H1626" s="3">
        <v>0.6</v>
      </c>
      <c r="I1626" s="4">
        <v>5500</v>
      </c>
      <c r="J1626" s="5">
        <f t="shared" si="12"/>
        <v>3300</v>
      </c>
      <c r="K1626" s="5">
        <f t="shared" si="13"/>
        <v>1320</v>
      </c>
      <c r="L1626" s="6">
        <v>0.39999999999999997</v>
      </c>
    </row>
    <row r="1627" spans="1:12">
      <c r="A1627" s="1" t="s">
        <v>12</v>
      </c>
      <c r="B1627" s="1">
        <v>1185732</v>
      </c>
      <c r="C1627" s="2">
        <v>44392</v>
      </c>
      <c r="D1627" s="1" t="s">
        <v>43</v>
      </c>
      <c r="E1627" s="1" t="s">
        <v>66</v>
      </c>
      <c r="F1627" s="1" t="s">
        <v>67</v>
      </c>
      <c r="G1627" s="1" t="s">
        <v>20</v>
      </c>
      <c r="H1627" s="3">
        <v>0.65</v>
      </c>
      <c r="I1627" s="4">
        <v>7250</v>
      </c>
      <c r="J1627" s="5">
        <f t="shared" si="12"/>
        <v>4712.5</v>
      </c>
      <c r="K1627" s="5">
        <f t="shared" si="13"/>
        <v>2591.875</v>
      </c>
      <c r="L1627" s="6">
        <v>0.55000000000000004</v>
      </c>
    </row>
    <row r="1628" spans="1:12">
      <c r="A1628" s="1" t="s">
        <v>12</v>
      </c>
      <c r="B1628" s="1">
        <v>1185732</v>
      </c>
      <c r="C1628" s="2">
        <v>44424</v>
      </c>
      <c r="D1628" s="1" t="s">
        <v>43</v>
      </c>
      <c r="E1628" s="1" t="s">
        <v>66</v>
      </c>
      <c r="F1628" s="1" t="s">
        <v>67</v>
      </c>
      <c r="G1628" s="1" t="s">
        <v>15</v>
      </c>
      <c r="H1628" s="3">
        <v>0.6</v>
      </c>
      <c r="I1628" s="4">
        <v>8750</v>
      </c>
      <c r="J1628" s="5">
        <f t="shared" si="12"/>
        <v>5250</v>
      </c>
      <c r="K1628" s="5">
        <f t="shared" si="13"/>
        <v>2625</v>
      </c>
      <c r="L1628" s="6">
        <v>0.5</v>
      </c>
    </row>
    <row r="1629" spans="1:12">
      <c r="A1629" s="1" t="s">
        <v>12</v>
      </c>
      <c r="B1629" s="1">
        <v>1185732</v>
      </c>
      <c r="C1629" s="2">
        <v>44424</v>
      </c>
      <c r="D1629" s="1" t="s">
        <v>43</v>
      </c>
      <c r="E1629" s="1" t="s">
        <v>66</v>
      </c>
      <c r="F1629" s="1" t="s">
        <v>67</v>
      </c>
      <c r="G1629" s="1" t="s">
        <v>16</v>
      </c>
      <c r="H1629" s="3">
        <v>0.55000000000000004</v>
      </c>
      <c r="I1629" s="4">
        <v>6500</v>
      </c>
      <c r="J1629" s="5">
        <f t="shared" si="12"/>
        <v>3575.0000000000005</v>
      </c>
      <c r="K1629" s="5">
        <f t="shared" si="13"/>
        <v>1430</v>
      </c>
      <c r="L1629" s="6">
        <v>0.39999999999999997</v>
      </c>
    </row>
    <row r="1630" spans="1:12">
      <c r="A1630" s="1" t="s">
        <v>12</v>
      </c>
      <c r="B1630" s="1">
        <v>1185732</v>
      </c>
      <c r="C1630" s="2">
        <v>44424</v>
      </c>
      <c r="D1630" s="1" t="s">
        <v>43</v>
      </c>
      <c r="E1630" s="1" t="s">
        <v>66</v>
      </c>
      <c r="F1630" s="1" t="s">
        <v>67</v>
      </c>
      <c r="G1630" s="1" t="s">
        <v>17</v>
      </c>
      <c r="H1630" s="3">
        <v>0.45000000000000007</v>
      </c>
      <c r="I1630" s="4">
        <v>5750</v>
      </c>
      <c r="J1630" s="5">
        <f t="shared" si="12"/>
        <v>2587.5000000000005</v>
      </c>
      <c r="K1630" s="5">
        <f t="shared" si="13"/>
        <v>776.25000000000011</v>
      </c>
      <c r="L1630" s="6">
        <v>0.3</v>
      </c>
    </row>
    <row r="1631" spans="1:12">
      <c r="A1631" s="1" t="s">
        <v>12</v>
      </c>
      <c r="B1631" s="1">
        <v>1185732</v>
      </c>
      <c r="C1631" s="2">
        <v>44424</v>
      </c>
      <c r="D1631" s="1" t="s">
        <v>43</v>
      </c>
      <c r="E1631" s="1" t="s">
        <v>66</v>
      </c>
      <c r="F1631" s="1" t="s">
        <v>67</v>
      </c>
      <c r="G1631" s="1" t="s">
        <v>18</v>
      </c>
      <c r="H1631" s="3">
        <v>0.35</v>
      </c>
      <c r="I1631" s="4">
        <v>5250</v>
      </c>
      <c r="J1631" s="5">
        <f t="shared" si="12"/>
        <v>1837.4999999999998</v>
      </c>
      <c r="K1631" s="5">
        <f t="shared" si="13"/>
        <v>643.12499999999989</v>
      </c>
      <c r="L1631" s="6">
        <v>0.35</v>
      </c>
    </row>
    <row r="1632" spans="1:12">
      <c r="A1632" s="1" t="s">
        <v>12</v>
      </c>
      <c r="B1632" s="1">
        <v>1185732</v>
      </c>
      <c r="C1632" s="2">
        <v>44424</v>
      </c>
      <c r="D1632" s="1" t="s">
        <v>43</v>
      </c>
      <c r="E1632" s="1" t="s">
        <v>66</v>
      </c>
      <c r="F1632" s="1" t="s">
        <v>67</v>
      </c>
      <c r="G1632" s="1" t="s">
        <v>19</v>
      </c>
      <c r="H1632" s="3">
        <v>0.45000000000000007</v>
      </c>
      <c r="I1632" s="4">
        <v>5000</v>
      </c>
      <c r="J1632" s="5">
        <f t="shared" si="12"/>
        <v>2250.0000000000005</v>
      </c>
      <c r="K1632" s="5">
        <f t="shared" si="13"/>
        <v>900.00000000000011</v>
      </c>
      <c r="L1632" s="6">
        <v>0.39999999999999997</v>
      </c>
    </row>
    <row r="1633" spans="1:12">
      <c r="A1633" s="1" t="s">
        <v>12</v>
      </c>
      <c r="B1633" s="1">
        <v>1185732</v>
      </c>
      <c r="C1633" s="2">
        <v>44424</v>
      </c>
      <c r="D1633" s="1" t="s">
        <v>43</v>
      </c>
      <c r="E1633" s="1" t="s">
        <v>66</v>
      </c>
      <c r="F1633" s="1" t="s">
        <v>67</v>
      </c>
      <c r="G1633" s="1" t="s">
        <v>20</v>
      </c>
      <c r="H1633" s="3">
        <v>0.50000000000000011</v>
      </c>
      <c r="I1633" s="4">
        <v>6750</v>
      </c>
      <c r="J1633" s="5">
        <f t="shared" si="12"/>
        <v>3375.0000000000009</v>
      </c>
      <c r="K1633" s="5">
        <f t="shared" si="13"/>
        <v>1856.2500000000007</v>
      </c>
      <c r="L1633" s="6">
        <v>0.55000000000000004</v>
      </c>
    </row>
    <row r="1634" spans="1:12">
      <c r="A1634" s="1" t="s">
        <v>12</v>
      </c>
      <c r="B1634" s="1">
        <v>1185732</v>
      </c>
      <c r="C1634" s="2">
        <v>44454</v>
      </c>
      <c r="D1634" s="1" t="s">
        <v>43</v>
      </c>
      <c r="E1634" s="1" t="s">
        <v>66</v>
      </c>
      <c r="F1634" s="1" t="s">
        <v>67</v>
      </c>
      <c r="G1634" s="1" t="s">
        <v>15</v>
      </c>
      <c r="H1634" s="3">
        <v>0.45000000000000007</v>
      </c>
      <c r="I1634" s="4">
        <v>8000</v>
      </c>
      <c r="J1634" s="5">
        <f t="shared" si="12"/>
        <v>3600.0000000000005</v>
      </c>
      <c r="K1634" s="5">
        <f t="shared" si="13"/>
        <v>1800.0000000000002</v>
      </c>
      <c r="L1634" s="6">
        <v>0.5</v>
      </c>
    </row>
    <row r="1635" spans="1:12">
      <c r="A1635" s="1" t="s">
        <v>12</v>
      </c>
      <c r="B1635" s="1">
        <v>1185732</v>
      </c>
      <c r="C1635" s="2">
        <v>44454</v>
      </c>
      <c r="D1635" s="1" t="s">
        <v>43</v>
      </c>
      <c r="E1635" s="1" t="s">
        <v>66</v>
      </c>
      <c r="F1635" s="1" t="s">
        <v>67</v>
      </c>
      <c r="G1635" s="1" t="s">
        <v>16</v>
      </c>
      <c r="H1635" s="3">
        <v>0.40000000000000013</v>
      </c>
      <c r="I1635" s="4">
        <v>6000</v>
      </c>
      <c r="J1635" s="5">
        <f t="shared" si="12"/>
        <v>2400.0000000000009</v>
      </c>
      <c r="K1635" s="5">
        <f t="shared" si="13"/>
        <v>960.00000000000023</v>
      </c>
      <c r="L1635" s="6">
        <v>0.39999999999999997</v>
      </c>
    </row>
    <row r="1636" spans="1:12">
      <c r="A1636" s="1" t="s">
        <v>12</v>
      </c>
      <c r="B1636" s="1">
        <v>1185732</v>
      </c>
      <c r="C1636" s="2">
        <v>44454</v>
      </c>
      <c r="D1636" s="1" t="s">
        <v>43</v>
      </c>
      <c r="E1636" s="1" t="s">
        <v>66</v>
      </c>
      <c r="F1636" s="1" t="s">
        <v>67</v>
      </c>
      <c r="G1636" s="1" t="s">
        <v>17</v>
      </c>
      <c r="H1636" s="3">
        <v>0.35</v>
      </c>
      <c r="I1636" s="4">
        <v>5000</v>
      </c>
      <c r="J1636" s="5">
        <f t="shared" si="12"/>
        <v>1750</v>
      </c>
      <c r="K1636" s="5">
        <f t="shared" si="13"/>
        <v>525</v>
      </c>
      <c r="L1636" s="6">
        <v>0.3</v>
      </c>
    </row>
    <row r="1637" spans="1:12">
      <c r="A1637" s="1" t="s">
        <v>12</v>
      </c>
      <c r="B1637" s="1">
        <v>1185732</v>
      </c>
      <c r="C1637" s="2">
        <v>44454</v>
      </c>
      <c r="D1637" s="1" t="s">
        <v>43</v>
      </c>
      <c r="E1637" s="1" t="s">
        <v>66</v>
      </c>
      <c r="F1637" s="1" t="s">
        <v>67</v>
      </c>
      <c r="G1637" s="1" t="s">
        <v>18</v>
      </c>
      <c r="H1637" s="3">
        <v>0.35</v>
      </c>
      <c r="I1637" s="4">
        <v>4750</v>
      </c>
      <c r="J1637" s="5">
        <f t="shared" si="12"/>
        <v>1662.5</v>
      </c>
      <c r="K1637" s="5">
        <f t="shared" si="13"/>
        <v>581.875</v>
      </c>
      <c r="L1637" s="6">
        <v>0.35</v>
      </c>
    </row>
    <row r="1638" spans="1:12">
      <c r="A1638" s="1" t="s">
        <v>12</v>
      </c>
      <c r="B1638" s="1">
        <v>1185732</v>
      </c>
      <c r="C1638" s="2">
        <v>44454</v>
      </c>
      <c r="D1638" s="1" t="s">
        <v>43</v>
      </c>
      <c r="E1638" s="1" t="s">
        <v>66</v>
      </c>
      <c r="F1638" s="1" t="s">
        <v>67</v>
      </c>
      <c r="G1638" s="1" t="s">
        <v>19</v>
      </c>
      <c r="H1638" s="3">
        <v>0.45000000000000007</v>
      </c>
      <c r="I1638" s="4">
        <v>4750</v>
      </c>
      <c r="J1638" s="5">
        <f t="shared" si="12"/>
        <v>2137.5000000000005</v>
      </c>
      <c r="K1638" s="5">
        <f t="shared" si="13"/>
        <v>855.00000000000011</v>
      </c>
      <c r="L1638" s="6">
        <v>0.39999999999999997</v>
      </c>
    </row>
    <row r="1639" spans="1:12">
      <c r="A1639" s="1" t="s">
        <v>12</v>
      </c>
      <c r="B1639" s="1">
        <v>1185732</v>
      </c>
      <c r="C1639" s="2">
        <v>44454</v>
      </c>
      <c r="D1639" s="1" t="s">
        <v>43</v>
      </c>
      <c r="E1639" s="1" t="s">
        <v>66</v>
      </c>
      <c r="F1639" s="1" t="s">
        <v>67</v>
      </c>
      <c r="G1639" s="1" t="s">
        <v>20</v>
      </c>
      <c r="H1639" s="3">
        <v>0.50000000000000011</v>
      </c>
      <c r="I1639" s="4">
        <v>5750</v>
      </c>
      <c r="J1639" s="5">
        <f t="shared" si="12"/>
        <v>2875.0000000000005</v>
      </c>
      <c r="K1639" s="5">
        <f t="shared" si="13"/>
        <v>1581.2500000000005</v>
      </c>
      <c r="L1639" s="6">
        <v>0.55000000000000004</v>
      </c>
    </row>
    <row r="1640" spans="1:12">
      <c r="A1640" s="1" t="s">
        <v>12</v>
      </c>
      <c r="B1640" s="1">
        <v>1185732</v>
      </c>
      <c r="C1640" s="2">
        <v>44486</v>
      </c>
      <c r="D1640" s="1" t="s">
        <v>43</v>
      </c>
      <c r="E1640" s="1" t="s">
        <v>66</v>
      </c>
      <c r="F1640" s="1" t="s">
        <v>67</v>
      </c>
      <c r="G1640" s="1" t="s">
        <v>15</v>
      </c>
      <c r="H1640" s="3">
        <v>0.50000000000000011</v>
      </c>
      <c r="I1640" s="4">
        <v>7500</v>
      </c>
      <c r="J1640" s="5">
        <f t="shared" si="12"/>
        <v>3750.0000000000009</v>
      </c>
      <c r="K1640" s="5">
        <f t="shared" si="13"/>
        <v>1875.0000000000005</v>
      </c>
      <c r="L1640" s="6">
        <v>0.5</v>
      </c>
    </row>
    <row r="1641" spans="1:12">
      <c r="A1641" s="1" t="s">
        <v>12</v>
      </c>
      <c r="B1641" s="1">
        <v>1185732</v>
      </c>
      <c r="C1641" s="2">
        <v>44486</v>
      </c>
      <c r="D1641" s="1" t="s">
        <v>43</v>
      </c>
      <c r="E1641" s="1" t="s">
        <v>66</v>
      </c>
      <c r="F1641" s="1" t="s">
        <v>67</v>
      </c>
      <c r="G1641" s="1" t="s">
        <v>16</v>
      </c>
      <c r="H1641" s="3">
        <v>0.40000000000000013</v>
      </c>
      <c r="I1641" s="4">
        <v>5750</v>
      </c>
      <c r="J1641" s="5">
        <f t="shared" si="12"/>
        <v>2300.0000000000009</v>
      </c>
      <c r="K1641" s="5">
        <f t="shared" si="13"/>
        <v>920.00000000000034</v>
      </c>
      <c r="L1641" s="6">
        <v>0.39999999999999997</v>
      </c>
    </row>
    <row r="1642" spans="1:12">
      <c r="A1642" s="1" t="s">
        <v>12</v>
      </c>
      <c r="B1642" s="1">
        <v>1185732</v>
      </c>
      <c r="C1642" s="2">
        <v>44486</v>
      </c>
      <c r="D1642" s="1" t="s">
        <v>43</v>
      </c>
      <c r="E1642" s="1" t="s">
        <v>66</v>
      </c>
      <c r="F1642" s="1" t="s">
        <v>67</v>
      </c>
      <c r="G1642" s="1" t="s">
        <v>17</v>
      </c>
      <c r="H1642" s="3">
        <v>0.40000000000000013</v>
      </c>
      <c r="I1642" s="4">
        <v>4250</v>
      </c>
      <c r="J1642" s="5">
        <f t="shared" si="12"/>
        <v>1700.0000000000005</v>
      </c>
      <c r="K1642" s="5">
        <f t="shared" si="13"/>
        <v>510.00000000000011</v>
      </c>
      <c r="L1642" s="6">
        <v>0.3</v>
      </c>
    </row>
    <row r="1643" spans="1:12">
      <c r="A1643" s="1" t="s">
        <v>12</v>
      </c>
      <c r="B1643" s="1">
        <v>1185732</v>
      </c>
      <c r="C1643" s="2">
        <v>44486</v>
      </c>
      <c r="D1643" s="1" t="s">
        <v>43</v>
      </c>
      <c r="E1643" s="1" t="s">
        <v>66</v>
      </c>
      <c r="F1643" s="1" t="s">
        <v>67</v>
      </c>
      <c r="G1643" s="1" t="s">
        <v>18</v>
      </c>
      <c r="H1643" s="3">
        <v>0.40000000000000013</v>
      </c>
      <c r="I1643" s="4">
        <v>4000</v>
      </c>
      <c r="J1643" s="5">
        <f t="shared" si="12"/>
        <v>1600.0000000000005</v>
      </c>
      <c r="K1643" s="5">
        <f t="shared" si="13"/>
        <v>560.00000000000011</v>
      </c>
      <c r="L1643" s="6">
        <v>0.35</v>
      </c>
    </row>
    <row r="1644" spans="1:12">
      <c r="A1644" s="1" t="s">
        <v>12</v>
      </c>
      <c r="B1644" s="1">
        <v>1185732</v>
      </c>
      <c r="C1644" s="2">
        <v>44486</v>
      </c>
      <c r="D1644" s="1" t="s">
        <v>43</v>
      </c>
      <c r="E1644" s="1" t="s">
        <v>66</v>
      </c>
      <c r="F1644" s="1" t="s">
        <v>67</v>
      </c>
      <c r="G1644" s="1" t="s">
        <v>19</v>
      </c>
      <c r="H1644" s="3">
        <v>0.50000000000000011</v>
      </c>
      <c r="I1644" s="4">
        <v>4000</v>
      </c>
      <c r="J1644" s="5">
        <f t="shared" si="12"/>
        <v>2000.0000000000005</v>
      </c>
      <c r="K1644" s="5">
        <f t="shared" si="13"/>
        <v>800.00000000000011</v>
      </c>
      <c r="L1644" s="6">
        <v>0.39999999999999997</v>
      </c>
    </row>
    <row r="1645" spans="1:12">
      <c r="A1645" s="1" t="s">
        <v>12</v>
      </c>
      <c r="B1645" s="1">
        <v>1185732</v>
      </c>
      <c r="C1645" s="2">
        <v>44486</v>
      </c>
      <c r="D1645" s="1" t="s">
        <v>43</v>
      </c>
      <c r="E1645" s="1" t="s">
        <v>66</v>
      </c>
      <c r="F1645" s="1" t="s">
        <v>67</v>
      </c>
      <c r="G1645" s="1" t="s">
        <v>20</v>
      </c>
      <c r="H1645" s="3">
        <v>0.55000000000000004</v>
      </c>
      <c r="I1645" s="4">
        <v>5250</v>
      </c>
      <c r="J1645" s="5">
        <f t="shared" si="12"/>
        <v>2887.5000000000005</v>
      </c>
      <c r="K1645" s="5">
        <f t="shared" si="13"/>
        <v>1588.1250000000005</v>
      </c>
      <c r="L1645" s="6">
        <v>0.55000000000000004</v>
      </c>
    </row>
    <row r="1646" spans="1:12">
      <c r="A1646" s="1" t="s">
        <v>12</v>
      </c>
      <c r="B1646" s="1">
        <v>1185732</v>
      </c>
      <c r="C1646" s="2">
        <v>44516</v>
      </c>
      <c r="D1646" s="1" t="s">
        <v>43</v>
      </c>
      <c r="E1646" s="1" t="s">
        <v>66</v>
      </c>
      <c r="F1646" s="1" t="s">
        <v>67</v>
      </c>
      <c r="G1646" s="1" t="s">
        <v>15</v>
      </c>
      <c r="H1646" s="3">
        <v>0.50000000000000011</v>
      </c>
      <c r="I1646" s="4">
        <v>6750</v>
      </c>
      <c r="J1646" s="5">
        <f t="shared" si="12"/>
        <v>3375.0000000000009</v>
      </c>
      <c r="K1646" s="5">
        <f t="shared" si="13"/>
        <v>1687.5000000000005</v>
      </c>
      <c r="L1646" s="6">
        <v>0.5</v>
      </c>
    </row>
    <row r="1647" spans="1:12">
      <c r="A1647" s="1" t="s">
        <v>12</v>
      </c>
      <c r="B1647" s="1">
        <v>1185732</v>
      </c>
      <c r="C1647" s="2">
        <v>44516</v>
      </c>
      <c r="D1647" s="1" t="s">
        <v>43</v>
      </c>
      <c r="E1647" s="1" t="s">
        <v>66</v>
      </c>
      <c r="F1647" s="1" t="s">
        <v>67</v>
      </c>
      <c r="G1647" s="1" t="s">
        <v>16</v>
      </c>
      <c r="H1647" s="3">
        <v>0.45000000000000012</v>
      </c>
      <c r="I1647" s="4">
        <v>5000</v>
      </c>
      <c r="J1647" s="5">
        <f t="shared" si="12"/>
        <v>2250.0000000000005</v>
      </c>
      <c r="K1647" s="5">
        <f t="shared" si="13"/>
        <v>900.00000000000011</v>
      </c>
      <c r="L1647" s="6">
        <v>0.39999999999999997</v>
      </c>
    </row>
    <row r="1648" spans="1:12">
      <c r="A1648" s="1" t="s">
        <v>12</v>
      </c>
      <c r="B1648" s="1">
        <v>1185732</v>
      </c>
      <c r="C1648" s="2">
        <v>44516</v>
      </c>
      <c r="D1648" s="1" t="s">
        <v>43</v>
      </c>
      <c r="E1648" s="1" t="s">
        <v>66</v>
      </c>
      <c r="F1648" s="1" t="s">
        <v>67</v>
      </c>
      <c r="G1648" s="1" t="s">
        <v>17</v>
      </c>
      <c r="H1648" s="3">
        <v>0.45000000000000012</v>
      </c>
      <c r="I1648" s="4">
        <v>4450</v>
      </c>
      <c r="J1648" s="5">
        <f t="shared" si="12"/>
        <v>2002.5000000000005</v>
      </c>
      <c r="K1648" s="5">
        <f t="shared" si="13"/>
        <v>600.75000000000011</v>
      </c>
      <c r="L1648" s="6">
        <v>0.3</v>
      </c>
    </row>
    <row r="1649" spans="1:12">
      <c r="A1649" s="1" t="s">
        <v>12</v>
      </c>
      <c r="B1649" s="1">
        <v>1185732</v>
      </c>
      <c r="C1649" s="2">
        <v>44516</v>
      </c>
      <c r="D1649" s="1" t="s">
        <v>43</v>
      </c>
      <c r="E1649" s="1" t="s">
        <v>66</v>
      </c>
      <c r="F1649" s="1" t="s">
        <v>67</v>
      </c>
      <c r="G1649" s="1" t="s">
        <v>18</v>
      </c>
      <c r="H1649" s="3">
        <v>0.45000000000000012</v>
      </c>
      <c r="I1649" s="4">
        <v>4750</v>
      </c>
      <c r="J1649" s="5">
        <f t="shared" si="12"/>
        <v>2137.5000000000005</v>
      </c>
      <c r="K1649" s="5">
        <f t="shared" si="13"/>
        <v>748.12500000000011</v>
      </c>
      <c r="L1649" s="6">
        <v>0.35</v>
      </c>
    </row>
    <row r="1650" spans="1:12">
      <c r="A1650" s="1" t="s">
        <v>12</v>
      </c>
      <c r="B1650" s="1">
        <v>1185732</v>
      </c>
      <c r="C1650" s="2">
        <v>44516</v>
      </c>
      <c r="D1650" s="1" t="s">
        <v>43</v>
      </c>
      <c r="E1650" s="1" t="s">
        <v>66</v>
      </c>
      <c r="F1650" s="1" t="s">
        <v>67</v>
      </c>
      <c r="G1650" s="1" t="s">
        <v>19</v>
      </c>
      <c r="H1650" s="3">
        <v>0.6</v>
      </c>
      <c r="I1650" s="4">
        <v>4500</v>
      </c>
      <c r="J1650" s="5">
        <f t="shared" si="12"/>
        <v>2700</v>
      </c>
      <c r="K1650" s="5">
        <f t="shared" si="13"/>
        <v>1080</v>
      </c>
      <c r="L1650" s="6">
        <v>0.39999999999999997</v>
      </c>
    </row>
    <row r="1651" spans="1:12">
      <c r="A1651" s="1" t="s">
        <v>12</v>
      </c>
      <c r="B1651" s="1">
        <v>1185732</v>
      </c>
      <c r="C1651" s="2">
        <v>44516</v>
      </c>
      <c r="D1651" s="1" t="s">
        <v>43</v>
      </c>
      <c r="E1651" s="1" t="s">
        <v>66</v>
      </c>
      <c r="F1651" s="1" t="s">
        <v>67</v>
      </c>
      <c r="G1651" s="1" t="s">
        <v>20</v>
      </c>
      <c r="H1651" s="3">
        <v>0.64999999999999991</v>
      </c>
      <c r="I1651" s="4">
        <v>6250</v>
      </c>
      <c r="J1651" s="5">
        <f t="shared" si="12"/>
        <v>4062.4999999999995</v>
      </c>
      <c r="K1651" s="5">
        <f t="shared" si="13"/>
        <v>2234.375</v>
      </c>
      <c r="L1651" s="6">
        <v>0.55000000000000004</v>
      </c>
    </row>
    <row r="1652" spans="1:12">
      <c r="A1652" s="1" t="s">
        <v>12</v>
      </c>
      <c r="B1652" s="1">
        <v>1185732</v>
      </c>
      <c r="C1652" s="2">
        <v>44545</v>
      </c>
      <c r="D1652" s="1" t="s">
        <v>43</v>
      </c>
      <c r="E1652" s="1" t="s">
        <v>66</v>
      </c>
      <c r="F1652" s="1" t="s">
        <v>67</v>
      </c>
      <c r="G1652" s="1" t="s">
        <v>15</v>
      </c>
      <c r="H1652" s="3">
        <v>0.6</v>
      </c>
      <c r="I1652" s="4">
        <v>8500</v>
      </c>
      <c r="J1652" s="5">
        <f t="shared" si="12"/>
        <v>5100</v>
      </c>
      <c r="K1652" s="5">
        <f t="shared" si="13"/>
        <v>2550</v>
      </c>
      <c r="L1652" s="6">
        <v>0.5</v>
      </c>
    </row>
    <row r="1653" spans="1:12">
      <c r="A1653" s="1" t="s">
        <v>12</v>
      </c>
      <c r="B1653" s="1">
        <v>1185732</v>
      </c>
      <c r="C1653" s="2">
        <v>44545</v>
      </c>
      <c r="D1653" s="1" t="s">
        <v>43</v>
      </c>
      <c r="E1653" s="1" t="s">
        <v>66</v>
      </c>
      <c r="F1653" s="1" t="s">
        <v>67</v>
      </c>
      <c r="G1653" s="1" t="s">
        <v>16</v>
      </c>
      <c r="H1653" s="3">
        <v>0.5</v>
      </c>
      <c r="I1653" s="4">
        <v>6500</v>
      </c>
      <c r="J1653" s="5">
        <f t="shared" si="12"/>
        <v>3250</v>
      </c>
      <c r="K1653" s="5">
        <f t="shared" si="13"/>
        <v>1300</v>
      </c>
      <c r="L1653" s="6">
        <v>0.39999999999999997</v>
      </c>
    </row>
    <row r="1654" spans="1:12">
      <c r="A1654" s="1" t="s">
        <v>12</v>
      </c>
      <c r="B1654" s="1">
        <v>1185732</v>
      </c>
      <c r="C1654" s="2">
        <v>44545</v>
      </c>
      <c r="D1654" s="1" t="s">
        <v>43</v>
      </c>
      <c r="E1654" s="1" t="s">
        <v>66</v>
      </c>
      <c r="F1654" s="1" t="s">
        <v>67</v>
      </c>
      <c r="G1654" s="1" t="s">
        <v>17</v>
      </c>
      <c r="H1654" s="3">
        <v>0.5</v>
      </c>
      <c r="I1654" s="4">
        <v>6000</v>
      </c>
      <c r="J1654" s="5">
        <f t="shared" si="12"/>
        <v>3000</v>
      </c>
      <c r="K1654" s="5">
        <f t="shared" si="13"/>
        <v>900</v>
      </c>
      <c r="L1654" s="6">
        <v>0.3</v>
      </c>
    </row>
    <row r="1655" spans="1:12">
      <c r="A1655" s="1" t="s">
        <v>12</v>
      </c>
      <c r="B1655" s="1">
        <v>1185732</v>
      </c>
      <c r="C1655" s="2">
        <v>44545</v>
      </c>
      <c r="D1655" s="1" t="s">
        <v>43</v>
      </c>
      <c r="E1655" s="1" t="s">
        <v>66</v>
      </c>
      <c r="F1655" s="1" t="s">
        <v>67</v>
      </c>
      <c r="G1655" s="1" t="s">
        <v>18</v>
      </c>
      <c r="H1655" s="3">
        <v>0.5</v>
      </c>
      <c r="I1655" s="4">
        <v>5500</v>
      </c>
      <c r="J1655" s="5">
        <f t="shared" si="12"/>
        <v>2750</v>
      </c>
      <c r="K1655" s="5">
        <f t="shared" si="13"/>
        <v>962.49999999999989</v>
      </c>
      <c r="L1655" s="6">
        <v>0.35</v>
      </c>
    </row>
    <row r="1656" spans="1:12">
      <c r="A1656" s="1" t="s">
        <v>12</v>
      </c>
      <c r="B1656" s="1">
        <v>1185732</v>
      </c>
      <c r="C1656" s="2">
        <v>44545</v>
      </c>
      <c r="D1656" s="1" t="s">
        <v>43</v>
      </c>
      <c r="E1656" s="1" t="s">
        <v>66</v>
      </c>
      <c r="F1656" s="1" t="s">
        <v>67</v>
      </c>
      <c r="G1656" s="1" t="s">
        <v>19</v>
      </c>
      <c r="H1656" s="3">
        <v>0.6</v>
      </c>
      <c r="I1656" s="4">
        <v>5500</v>
      </c>
      <c r="J1656" s="5">
        <f t="shared" si="12"/>
        <v>3300</v>
      </c>
      <c r="K1656" s="5">
        <f t="shared" si="13"/>
        <v>1320</v>
      </c>
      <c r="L1656" s="6">
        <v>0.39999999999999997</v>
      </c>
    </row>
    <row r="1657" spans="1:12">
      <c r="A1657" s="1" t="s">
        <v>12</v>
      </c>
      <c r="B1657" s="1">
        <v>1185732</v>
      </c>
      <c r="C1657" s="2">
        <v>44545</v>
      </c>
      <c r="D1657" s="1" t="s">
        <v>43</v>
      </c>
      <c r="E1657" s="1" t="s">
        <v>66</v>
      </c>
      <c r="F1657" s="1" t="s">
        <v>67</v>
      </c>
      <c r="G1657" s="1" t="s">
        <v>20</v>
      </c>
      <c r="H1657" s="3">
        <v>0.64999999999999991</v>
      </c>
      <c r="I1657" s="4">
        <v>6500</v>
      </c>
      <c r="J1657" s="5">
        <f t="shared" si="12"/>
        <v>4224.9999999999991</v>
      </c>
      <c r="K1657" s="5">
        <f t="shared" si="13"/>
        <v>2323.7499999999995</v>
      </c>
      <c r="L1657" s="6">
        <v>0.55000000000000004</v>
      </c>
    </row>
    <row r="1658" spans="1:12">
      <c r="A1658" s="1" t="s">
        <v>12</v>
      </c>
      <c r="B1658" s="1">
        <v>1185732</v>
      </c>
      <c r="C1658" s="2">
        <v>44214</v>
      </c>
      <c r="D1658" s="1" t="s">
        <v>31</v>
      </c>
      <c r="E1658" s="1" t="s">
        <v>68</v>
      </c>
      <c r="F1658" s="1" t="s">
        <v>69</v>
      </c>
      <c r="G1658" s="1" t="s">
        <v>15</v>
      </c>
      <c r="H1658" s="3">
        <v>0.3</v>
      </c>
      <c r="I1658" s="4">
        <v>6250</v>
      </c>
      <c r="J1658" s="5">
        <f t="shared" si="12"/>
        <v>1875</v>
      </c>
      <c r="K1658" s="5">
        <f t="shared" si="13"/>
        <v>750</v>
      </c>
      <c r="L1658" s="6">
        <v>0.4</v>
      </c>
    </row>
    <row r="1659" spans="1:12">
      <c r="A1659" s="1" t="s">
        <v>12</v>
      </c>
      <c r="B1659" s="1">
        <v>1185732</v>
      </c>
      <c r="C1659" s="2">
        <v>44214</v>
      </c>
      <c r="D1659" s="1" t="s">
        <v>31</v>
      </c>
      <c r="E1659" s="1" t="s">
        <v>68</v>
      </c>
      <c r="F1659" s="1" t="s">
        <v>69</v>
      </c>
      <c r="G1659" s="1" t="s">
        <v>16</v>
      </c>
      <c r="H1659" s="3">
        <v>0.3</v>
      </c>
      <c r="I1659" s="4">
        <v>4250</v>
      </c>
      <c r="J1659" s="5">
        <f t="shared" si="12"/>
        <v>1275</v>
      </c>
      <c r="K1659" s="5">
        <f t="shared" si="13"/>
        <v>446.25</v>
      </c>
      <c r="L1659" s="6">
        <v>0.35</v>
      </c>
    </row>
    <row r="1660" spans="1:12">
      <c r="A1660" s="1" t="s">
        <v>12</v>
      </c>
      <c r="B1660" s="1">
        <v>1185732</v>
      </c>
      <c r="C1660" s="2">
        <v>44214</v>
      </c>
      <c r="D1660" s="1" t="s">
        <v>31</v>
      </c>
      <c r="E1660" s="1" t="s">
        <v>68</v>
      </c>
      <c r="F1660" s="1" t="s">
        <v>69</v>
      </c>
      <c r="G1660" s="1" t="s">
        <v>17</v>
      </c>
      <c r="H1660" s="3">
        <v>0.2</v>
      </c>
      <c r="I1660" s="4">
        <v>4250</v>
      </c>
      <c r="J1660" s="5">
        <f t="shared" si="12"/>
        <v>850</v>
      </c>
      <c r="K1660" s="5">
        <f t="shared" si="13"/>
        <v>297.5</v>
      </c>
      <c r="L1660" s="6">
        <v>0.35</v>
      </c>
    </row>
    <row r="1661" spans="1:12">
      <c r="A1661" s="1" t="s">
        <v>12</v>
      </c>
      <c r="B1661" s="1">
        <v>1185732</v>
      </c>
      <c r="C1661" s="2">
        <v>44214</v>
      </c>
      <c r="D1661" s="1" t="s">
        <v>31</v>
      </c>
      <c r="E1661" s="1" t="s">
        <v>68</v>
      </c>
      <c r="F1661" s="1" t="s">
        <v>69</v>
      </c>
      <c r="G1661" s="1" t="s">
        <v>18</v>
      </c>
      <c r="H1661" s="3">
        <v>0.25000000000000006</v>
      </c>
      <c r="I1661" s="4">
        <v>2750</v>
      </c>
      <c r="J1661" s="5">
        <f t="shared" si="12"/>
        <v>687.50000000000011</v>
      </c>
      <c r="K1661" s="5">
        <f t="shared" si="13"/>
        <v>275.00000000000006</v>
      </c>
      <c r="L1661" s="6">
        <v>0.4</v>
      </c>
    </row>
    <row r="1662" spans="1:12">
      <c r="A1662" s="1" t="s">
        <v>12</v>
      </c>
      <c r="B1662" s="1">
        <v>1185732</v>
      </c>
      <c r="C1662" s="2">
        <v>44214</v>
      </c>
      <c r="D1662" s="1" t="s">
        <v>31</v>
      </c>
      <c r="E1662" s="1" t="s">
        <v>68</v>
      </c>
      <c r="F1662" s="1" t="s">
        <v>69</v>
      </c>
      <c r="G1662" s="1" t="s">
        <v>19</v>
      </c>
      <c r="H1662" s="3">
        <v>0.39999999999999997</v>
      </c>
      <c r="I1662" s="4">
        <v>3250</v>
      </c>
      <c r="J1662" s="5">
        <f t="shared" si="12"/>
        <v>1300</v>
      </c>
      <c r="K1662" s="5">
        <f t="shared" si="13"/>
        <v>454.99999999999994</v>
      </c>
      <c r="L1662" s="6">
        <v>0.35</v>
      </c>
    </row>
    <row r="1663" spans="1:12">
      <c r="A1663" s="1" t="s">
        <v>12</v>
      </c>
      <c r="B1663" s="1">
        <v>1185732</v>
      </c>
      <c r="C1663" s="2">
        <v>44214</v>
      </c>
      <c r="D1663" s="1" t="s">
        <v>31</v>
      </c>
      <c r="E1663" s="1" t="s">
        <v>68</v>
      </c>
      <c r="F1663" s="1" t="s">
        <v>69</v>
      </c>
      <c r="G1663" s="1" t="s">
        <v>20</v>
      </c>
      <c r="H1663" s="3">
        <v>0.3</v>
      </c>
      <c r="I1663" s="4">
        <v>4250</v>
      </c>
      <c r="J1663" s="5">
        <f t="shared" si="12"/>
        <v>1275</v>
      </c>
      <c r="K1663" s="5">
        <f t="shared" si="13"/>
        <v>637.5</v>
      </c>
      <c r="L1663" s="6">
        <v>0.5</v>
      </c>
    </row>
    <row r="1664" spans="1:12">
      <c r="A1664" s="1" t="s">
        <v>12</v>
      </c>
      <c r="B1664" s="1">
        <v>1185732</v>
      </c>
      <c r="C1664" s="2">
        <v>44245</v>
      </c>
      <c r="D1664" s="1" t="s">
        <v>31</v>
      </c>
      <c r="E1664" s="1" t="s">
        <v>68</v>
      </c>
      <c r="F1664" s="1" t="s">
        <v>69</v>
      </c>
      <c r="G1664" s="1" t="s">
        <v>15</v>
      </c>
      <c r="H1664" s="3">
        <v>0.3</v>
      </c>
      <c r="I1664" s="4">
        <v>6750</v>
      </c>
      <c r="J1664" s="5">
        <f t="shared" si="12"/>
        <v>2025</v>
      </c>
      <c r="K1664" s="5">
        <f t="shared" si="13"/>
        <v>810</v>
      </c>
      <c r="L1664" s="6">
        <v>0.4</v>
      </c>
    </row>
    <row r="1665" spans="1:12">
      <c r="A1665" s="1" t="s">
        <v>12</v>
      </c>
      <c r="B1665" s="1">
        <v>1185732</v>
      </c>
      <c r="C1665" s="2">
        <v>44245</v>
      </c>
      <c r="D1665" s="1" t="s">
        <v>31</v>
      </c>
      <c r="E1665" s="1" t="s">
        <v>68</v>
      </c>
      <c r="F1665" s="1" t="s">
        <v>69</v>
      </c>
      <c r="G1665" s="1" t="s">
        <v>16</v>
      </c>
      <c r="H1665" s="3">
        <v>0.3</v>
      </c>
      <c r="I1665" s="4">
        <v>3250</v>
      </c>
      <c r="J1665" s="5">
        <f t="shared" si="12"/>
        <v>975</v>
      </c>
      <c r="K1665" s="5">
        <f t="shared" si="13"/>
        <v>341.25</v>
      </c>
      <c r="L1665" s="6">
        <v>0.35</v>
      </c>
    </row>
    <row r="1666" spans="1:12">
      <c r="A1666" s="1" t="s">
        <v>12</v>
      </c>
      <c r="B1666" s="1">
        <v>1185732</v>
      </c>
      <c r="C1666" s="2">
        <v>44245</v>
      </c>
      <c r="D1666" s="1" t="s">
        <v>31</v>
      </c>
      <c r="E1666" s="1" t="s">
        <v>68</v>
      </c>
      <c r="F1666" s="1" t="s">
        <v>69</v>
      </c>
      <c r="G1666" s="1" t="s">
        <v>17</v>
      </c>
      <c r="H1666" s="3">
        <v>0.2</v>
      </c>
      <c r="I1666" s="4">
        <v>3750</v>
      </c>
      <c r="J1666" s="5">
        <f t="shared" si="12"/>
        <v>750</v>
      </c>
      <c r="K1666" s="5">
        <f t="shared" si="13"/>
        <v>262.5</v>
      </c>
      <c r="L1666" s="6">
        <v>0.35</v>
      </c>
    </row>
    <row r="1667" spans="1:12">
      <c r="A1667" s="1" t="s">
        <v>12</v>
      </c>
      <c r="B1667" s="1">
        <v>1185732</v>
      </c>
      <c r="C1667" s="2">
        <v>44245</v>
      </c>
      <c r="D1667" s="1" t="s">
        <v>31</v>
      </c>
      <c r="E1667" s="1" t="s">
        <v>68</v>
      </c>
      <c r="F1667" s="1" t="s">
        <v>69</v>
      </c>
      <c r="G1667" s="1" t="s">
        <v>18</v>
      </c>
      <c r="H1667" s="3">
        <v>0.25000000000000006</v>
      </c>
      <c r="I1667" s="4">
        <v>2500</v>
      </c>
      <c r="J1667" s="5">
        <f t="shared" si="12"/>
        <v>625.00000000000011</v>
      </c>
      <c r="K1667" s="5">
        <f t="shared" si="13"/>
        <v>250.00000000000006</v>
      </c>
      <c r="L1667" s="6">
        <v>0.4</v>
      </c>
    </row>
    <row r="1668" spans="1:12">
      <c r="A1668" s="1" t="s">
        <v>12</v>
      </c>
      <c r="B1668" s="1">
        <v>1185732</v>
      </c>
      <c r="C1668" s="2">
        <v>44245</v>
      </c>
      <c r="D1668" s="1" t="s">
        <v>31</v>
      </c>
      <c r="E1668" s="1" t="s">
        <v>68</v>
      </c>
      <c r="F1668" s="1" t="s">
        <v>69</v>
      </c>
      <c r="G1668" s="1" t="s">
        <v>19</v>
      </c>
      <c r="H1668" s="3">
        <v>0.39999999999999997</v>
      </c>
      <c r="I1668" s="4">
        <v>3250</v>
      </c>
      <c r="J1668" s="5">
        <f t="shared" si="12"/>
        <v>1300</v>
      </c>
      <c r="K1668" s="5">
        <f t="shared" si="13"/>
        <v>454.99999999999994</v>
      </c>
      <c r="L1668" s="6">
        <v>0.35</v>
      </c>
    </row>
    <row r="1669" spans="1:12">
      <c r="A1669" s="1" t="s">
        <v>12</v>
      </c>
      <c r="B1669" s="1">
        <v>1185732</v>
      </c>
      <c r="C1669" s="2">
        <v>44245</v>
      </c>
      <c r="D1669" s="1" t="s">
        <v>31</v>
      </c>
      <c r="E1669" s="1" t="s">
        <v>68</v>
      </c>
      <c r="F1669" s="1" t="s">
        <v>69</v>
      </c>
      <c r="G1669" s="1" t="s">
        <v>20</v>
      </c>
      <c r="H1669" s="3">
        <v>0.3</v>
      </c>
      <c r="I1669" s="4">
        <v>4000</v>
      </c>
      <c r="J1669" s="5">
        <f t="shared" si="12"/>
        <v>1200</v>
      </c>
      <c r="K1669" s="5">
        <f t="shared" si="13"/>
        <v>600</v>
      </c>
      <c r="L1669" s="6">
        <v>0.5</v>
      </c>
    </row>
    <row r="1670" spans="1:12">
      <c r="A1670" s="1" t="s">
        <v>12</v>
      </c>
      <c r="B1670" s="1">
        <v>1185732</v>
      </c>
      <c r="C1670" s="2">
        <v>44272</v>
      </c>
      <c r="D1670" s="1" t="s">
        <v>31</v>
      </c>
      <c r="E1670" s="1" t="s">
        <v>68</v>
      </c>
      <c r="F1670" s="1" t="s">
        <v>69</v>
      </c>
      <c r="G1670" s="1" t="s">
        <v>15</v>
      </c>
      <c r="H1670" s="3">
        <v>0.35000000000000003</v>
      </c>
      <c r="I1670" s="4">
        <v>6200</v>
      </c>
      <c r="J1670" s="5">
        <f t="shared" si="12"/>
        <v>2170</v>
      </c>
      <c r="K1670" s="5">
        <f t="shared" si="13"/>
        <v>868</v>
      </c>
      <c r="L1670" s="6">
        <v>0.4</v>
      </c>
    </row>
    <row r="1671" spans="1:12">
      <c r="A1671" s="1" t="s">
        <v>12</v>
      </c>
      <c r="B1671" s="1">
        <v>1185732</v>
      </c>
      <c r="C1671" s="2">
        <v>44272</v>
      </c>
      <c r="D1671" s="1" t="s">
        <v>31</v>
      </c>
      <c r="E1671" s="1" t="s">
        <v>68</v>
      </c>
      <c r="F1671" s="1" t="s">
        <v>69</v>
      </c>
      <c r="G1671" s="1" t="s">
        <v>16</v>
      </c>
      <c r="H1671" s="3">
        <v>0.35000000000000003</v>
      </c>
      <c r="I1671" s="4">
        <v>3000</v>
      </c>
      <c r="J1671" s="5">
        <f t="shared" si="12"/>
        <v>1050</v>
      </c>
      <c r="K1671" s="5">
        <f t="shared" si="13"/>
        <v>367.5</v>
      </c>
      <c r="L1671" s="6">
        <v>0.35</v>
      </c>
    </row>
    <row r="1672" spans="1:12">
      <c r="A1672" s="1" t="s">
        <v>12</v>
      </c>
      <c r="B1672" s="1">
        <v>1185732</v>
      </c>
      <c r="C1672" s="2">
        <v>44272</v>
      </c>
      <c r="D1672" s="1" t="s">
        <v>31</v>
      </c>
      <c r="E1672" s="1" t="s">
        <v>68</v>
      </c>
      <c r="F1672" s="1" t="s">
        <v>69</v>
      </c>
      <c r="G1672" s="1" t="s">
        <v>17</v>
      </c>
      <c r="H1672" s="3">
        <v>0.25000000000000006</v>
      </c>
      <c r="I1672" s="4">
        <v>3500</v>
      </c>
      <c r="J1672" s="5">
        <f t="shared" si="12"/>
        <v>875.00000000000023</v>
      </c>
      <c r="K1672" s="5">
        <f t="shared" si="13"/>
        <v>306.25000000000006</v>
      </c>
      <c r="L1672" s="6">
        <v>0.35</v>
      </c>
    </row>
    <row r="1673" spans="1:12">
      <c r="A1673" s="1" t="s">
        <v>12</v>
      </c>
      <c r="B1673" s="1">
        <v>1185732</v>
      </c>
      <c r="C1673" s="2">
        <v>44272</v>
      </c>
      <c r="D1673" s="1" t="s">
        <v>31</v>
      </c>
      <c r="E1673" s="1" t="s">
        <v>68</v>
      </c>
      <c r="F1673" s="1" t="s">
        <v>69</v>
      </c>
      <c r="G1673" s="1" t="s">
        <v>18</v>
      </c>
      <c r="H1673" s="3">
        <v>0.3</v>
      </c>
      <c r="I1673" s="4">
        <v>2000</v>
      </c>
      <c r="J1673" s="5">
        <f t="shared" si="12"/>
        <v>600</v>
      </c>
      <c r="K1673" s="5">
        <f t="shared" si="13"/>
        <v>240</v>
      </c>
      <c r="L1673" s="6">
        <v>0.4</v>
      </c>
    </row>
    <row r="1674" spans="1:12">
      <c r="A1674" s="1" t="s">
        <v>12</v>
      </c>
      <c r="B1674" s="1">
        <v>1185732</v>
      </c>
      <c r="C1674" s="2">
        <v>44272</v>
      </c>
      <c r="D1674" s="1" t="s">
        <v>31</v>
      </c>
      <c r="E1674" s="1" t="s">
        <v>68</v>
      </c>
      <c r="F1674" s="1" t="s">
        <v>69</v>
      </c>
      <c r="G1674" s="1" t="s">
        <v>19</v>
      </c>
      <c r="H1674" s="3">
        <v>0.45</v>
      </c>
      <c r="I1674" s="4">
        <v>2500</v>
      </c>
      <c r="J1674" s="5">
        <f t="shared" si="12"/>
        <v>1125</v>
      </c>
      <c r="K1674" s="5">
        <f t="shared" si="13"/>
        <v>393.75</v>
      </c>
      <c r="L1674" s="6">
        <v>0.35</v>
      </c>
    </row>
    <row r="1675" spans="1:12">
      <c r="A1675" s="1" t="s">
        <v>12</v>
      </c>
      <c r="B1675" s="1">
        <v>1185732</v>
      </c>
      <c r="C1675" s="2">
        <v>44272</v>
      </c>
      <c r="D1675" s="1" t="s">
        <v>31</v>
      </c>
      <c r="E1675" s="1" t="s">
        <v>68</v>
      </c>
      <c r="F1675" s="1" t="s">
        <v>69</v>
      </c>
      <c r="G1675" s="1" t="s">
        <v>20</v>
      </c>
      <c r="H1675" s="3">
        <v>0.35000000000000003</v>
      </c>
      <c r="I1675" s="4">
        <v>3500</v>
      </c>
      <c r="J1675" s="5">
        <f t="shared" si="12"/>
        <v>1225.0000000000002</v>
      </c>
      <c r="K1675" s="5">
        <f t="shared" si="13"/>
        <v>612.50000000000011</v>
      </c>
      <c r="L1675" s="6">
        <v>0.5</v>
      </c>
    </row>
    <row r="1676" spans="1:12">
      <c r="A1676" s="1" t="s">
        <v>12</v>
      </c>
      <c r="B1676" s="1">
        <v>1185732</v>
      </c>
      <c r="C1676" s="2">
        <v>44304</v>
      </c>
      <c r="D1676" s="1" t="s">
        <v>31</v>
      </c>
      <c r="E1676" s="1" t="s">
        <v>68</v>
      </c>
      <c r="F1676" s="1" t="s">
        <v>69</v>
      </c>
      <c r="G1676" s="1" t="s">
        <v>15</v>
      </c>
      <c r="H1676" s="3">
        <v>0.35000000000000003</v>
      </c>
      <c r="I1676" s="4">
        <v>5750</v>
      </c>
      <c r="J1676" s="5">
        <f t="shared" si="12"/>
        <v>2012.5000000000002</v>
      </c>
      <c r="K1676" s="5">
        <f t="shared" si="13"/>
        <v>805.00000000000011</v>
      </c>
      <c r="L1676" s="6">
        <v>0.4</v>
      </c>
    </row>
    <row r="1677" spans="1:12">
      <c r="A1677" s="1" t="s">
        <v>12</v>
      </c>
      <c r="B1677" s="1">
        <v>1185732</v>
      </c>
      <c r="C1677" s="2">
        <v>44304</v>
      </c>
      <c r="D1677" s="1" t="s">
        <v>31</v>
      </c>
      <c r="E1677" s="1" t="s">
        <v>68</v>
      </c>
      <c r="F1677" s="1" t="s">
        <v>69</v>
      </c>
      <c r="G1677" s="1" t="s">
        <v>16</v>
      </c>
      <c r="H1677" s="3">
        <v>0.30000000000000004</v>
      </c>
      <c r="I1677" s="4">
        <v>2750</v>
      </c>
      <c r="J1677" s="5">
        <f t="shared" si="12"/>
        <v>825.00000000000011</v>
      </c>
      <c r="K1677" s="5">
        <f t="shared" si="13"/>
        <v>288.75</v>
      </c>
      <c r="L1677" s="6">
        <v>0.35</v>
      </c>
    </row>
    <row r="1678" spans="1:12">
      <c r="A1678" s="1" t="s">
        <v>12</v>
      </c>
      <c r="B1678" s="1">
        <v>1185732</v>
      </c>
      <c r="C1678" s="2">
        <v>44304</v>
      </c>
      <c r="D1678" s="1" t="s">
        <v>31</v>
      </c>
      <c r="E1678" s="1" t="s">
        <v>68</v>
      </c>
      <c r="F1678" s="1" t="s">
        <v>69</v>
      </c>
      <c r="G1678" s="1" t="s">
        <v>17</v>
      </c>
      <c r="H1678" s="3">
        <v>0.20000000000000007</v>
      </c>
      <c r="I1678" s="4">
        <v>2750</v>
      </c>
      <c r="J1678" s="5">
        <f t="shared" si="12"/>
        <v>550.00000000000023</v>
      </c>
      <c r="K1678" s="5">
        <f t="shared" si="13"/>
        <v>192.50000000000006</v>
      </c>
      <c r="L1678" s="6">
        <v>0.35</v>
      </c>
    </row>
    <row r="1679" spans="1:12">
      <c r="A1679" s="1" t="s">
        <v>12</v>
      </c>
      <c r="B1679" s="1">
        <v>1185732</v>
      </c>
      <c r="C1679" s="2">
        <v>44304</v>
      </c>
      <c r="D1679" s="1" t="s">
        <v>31</v>
      </c>
      <c r="E1679" s="1" t="s">
        <v>68</v>
      </c>
      <c r="F1679" s="1" t="s">
        <v>69</v>
      </c>
      <c r="G1679" s="1" t="s">
        <v>18</v>
      </c>
      <c r="H1679" s="3">
        <v>0.25</v>
      </c>
      <c r="I1679" s="4">
        <v>2000</v>
      </c>
      <c r="J1679" s="5">
        <f t="shared" si="12"/>
        <v>500</v>
      </c>
      <c r="K1679" s="5">
        <f t="shared" si="13"/>
        <v>200</v>
      </c>
      <c r="L1679" s="6">
        <v>0.4</v>
      </c>
    </row>
    <row r="1680" spans="1:12">
      <c r="A1680" s="1" t="s">
        <v>12</v>
      </c>
      <c r="B1680" s="1">
        <v>1185732</v>
      </c>
      <c r="C1680" s="2">
        <v>44304</v>
      </c>
      <c r="D1680" s="1" t="s">
        <v>31</v>
      </c>
      <c r="E1680" s="1" t="s">
        <v>68</v>
      </c>
      <c r="F1680" s="1" t="s">
        <v>69</v>
      </c>
      <c r="G1680" s="1" t="s">
        <v>19</v>
      </c>
      <c r="H1680" s="3">
        <v>0.4</v>
      </c>
      <c r="I1680" s="4">
        <v>2250</v>
      </c>
      <c r="J1680" s="5">
        <f t="shared" si="12"/>
        <v>900</v>
      </c>
      <c r="K1680" s="5">
        <f t="shared" si="13"/>
        <v>315</v>
      </c>
      <c r="L1680" s="6">
        <v>0.35</v>
      </c>
    </row>
    <row r="1681" spans="1:12">
      <c r="A1681" s="1" t="s">
        <v>12</v>
      </c>
      <c r="B1681" s="1">
        <v>1185732</v>
      </c>
      <c r="C1681" s="2">
        <v>44304</v>
      </c>
      <c r="D1681" s="1" t="s">
        <v>31</v>
      </c>
      <c r="E1681" s="1" t="s">
        <v>68</v>
      </c>
      <c r="F1681" s="1" t="s">
        <v>69</v>
      </c>
      <c r="G1681" s="1" t="s">
        <v>20</v>
      </c>
      <c r="H1681" s="3">
        <v>0.30000000000000004</v>
      </c>
      <c r="I1681" s="4">
        <v>3500</v>
      </c>
      <c r="J1681" s="5">
        <f t="shared" si="12"/>
        <v>1050.0000000000002</v>
      </c>
      <c r="K1681" s="5">
        <f t="shared" si="13"/>
        <v>525.00000000000011</v>
      </c>
      <c r="L1681" s="6">
        <v>0.5</v>
      </c>
    </row>
    <row r="1682" spans="1:12">
      <c r="A1682" s="1" t="s">
        <v>12</v>
      </c>
      <c r="B1682" s="1">
        <v>1185732</v>
      </c>
      <c r="C1682" s="2">
        <v>44335</v>
      </c>
      <c r="D1682" s="1" t="s">
        <v>31</v>
      </c>
      <c r="E1682" s="1" t="s">
        <v>68</v>
      </c>
      <c r="F1682" s="1" t="s">
        <v>69</v>
      </c>
      <c r="G1682" s="1" t="s">
        <v>15</v>
      </c>
      <c r="H1682" s="3">
        <v>0.4</v>
      </c>
      <c r="I1682" s="4">
        <v>6200</v>
      </c>
      <c r="J1682" s="5">
        <f t="shared" si="12"/>
        <v>2480</v>
      </c>
      <c r="K1682" s="5">
        <f t="shared" si="13"/>
        <v>992</v>
      </c>
      <c r="L1682" s="6">
        <v>0.4</v>
      </c>
    </row>
    <row r="1683" spans="1:12">
      <c r="A1683" s="1" t="s">
        <v>12</v>
      </c>
      <c r="B1683" s="1">
        <v>1185732</v>
      </c>
      <c r="C1683" s="2">
        <v>44335</v>
      </c>
      <c r="D1683" s="1" t="s">
        <v>31</v>
      </c>
      <c r="E1683" s="1" t="s">
        <v>68</v>
      </c>
      <c r="F1683" s="1" t="s">
        <v>69</v>
      </c>
      <c r="G1683" s="1" t="s">
        <v>16</v>
      </c>
      <c r="H1683" s="3">
        <v>0.35000000000000009</v>
      </c>
      <c r="I1683" s="4">
        <v>3250</v>
      </c>
      <c r="J1683" s="5">
        <f t="shared" si="12"/>
        <v>1137.5000000000002</v>
      </c>
      <c r="K1683" s="5">
        <f t="shared" si="13"/>
        <v>398.12500000000006</v>
      </c>
      <c r="L1683" s="6">
        <v>0.35</v>
      </c>
    </row>
    <row r="1684" spans="1:12">
      <c r="A1684" s="1" t="s">
        <v>12</v>
      </c>
      <c r="B1684" s="1">
        <v>1185732</v>
      </c>
      <c r="C1684" s="2">
        <v>44335</v>
      </c>
      <c r="D1684" s="1" t="s">
        <v>31</v>
      </c>
      <c r="E1684" s="1" t="s">
        <v>68</v>
      </c>
      <c r="F1684" s="1" t="s">
        <v>69</v>
      </c>
      <c r="G1684" s="1" t="s">
        <v>17</v>
      </c>
      <c r="H1684" s="3">
        <v>0.30000000000000004</v>
      </c>
      <c r="I1684" s="4">
        <v>3000</v>
      </c>
      <c r="J1684" s="5">
        <f t="shared" si="12"/>
        <v>900.00000000000011</v>
      </c>
      <c r="K1684" s="5">
        <f t="shared" si="13"/>
        <v>315</v>
      </c>
      <c r="L1684" s="6">
        <v>0.35</v>
      </c>
    </row>
    <row r="1685" spans="1:12">
      <c r="A1685" s="1" t="s">
        <v>12</v>
      </c>
      <c r="B1685" s="1">
        <v>1185732</v>
      </c>
      <c r="C1685" s="2">
        <v>44335</v>
      </c>
      <c r="D1685" s="1" t="s">
        <v>31</v>
      </c>
      <c r="E1685" s="1" t="s">
        <v>68</v>
      </c>
      <c r="F1685" s="1" t="s">
        <v>69</v>
      </c>
      <c r="G1685" s="1" t="s">
        <v>18</v>
      </c>
      <c r="H1685" s="3">
        <v>0.30000000000000004</v>
      </c>
      <c r="I1685" s="4">
        <v>2250</v>
      </c>
      <c r="J1685" s="5">
        <f t="shared" si="12"/>
        <v>675.00000000000011</v>
      </c>
      <c r="K1685" s="5">
        <f t="shared" si="13"/>
        <v>270.00000000000006</v>
      </c>
      <c r="L1685" s="6">
        <v>0.4</v>
      </c>
    </row>
    <row r="1686" spans="1:12">
      <c r="A1686" s="1" t="s">
        <v>12</v>
      </c>
      <c r="B1686" s="1">
        <v>1185732</v>
      </c>
      <c r="C1686" s="2">
        <v>44335</v>
      </c>
      <c r="D1686" s="1" t="s">
        <v>31</v>
      </c>
      <c r="E1686" s="1" t="s">
        <v>68</v>
      </c>
      <c r="F1686" s="1" t="s">
        <v>69</v>
      </c>
      <c r="G1686" s="1" t="s">
        <v>19</v>
      </c>
      <c r="H1686" s="3">
        <v>0.44999999999999996</v>
      </c>
      <c r="I1686" s="4">
        <v>2500</v>
      </c>
      <c r="J1686" s="5">
        <f t="shared" si="12"/>
        <v>1125</v>
      </c>
      <c r="K1686" s="5">
        <f t="shared" si="13"/>
        <v>393.75</v>
      </c>
      <c r="L1686" s="6">
        <v>0.35</v>
      </c>
    </row>
    <row r="1687" spans="1:12">
      <c r="A1687" s="1" t="s">
        <v>12</v>
      </c>
      <c r="B1687" s="1">
        <v>1185732</v>
      </c>
      <c r="C1687" s="2">
        <v>44335</v>
      </c>
      <c r="D1687" s="1" t="s">
        <v>31</v>
      </c>
      <c r="E1687" s="1" t="s">
        <v>68</v>
      </c>
      <c r="F1687" s="1" t="s">
        <v>69</v>
      </c>
      <c r="G1687" s="1" t="s">
        <v>20</v>
      </c>
      <c r="H1687" s="3">
        <v>0.49999999999999994</v>
      </c>
      <c r="I1687" s="4">
        <v>3500</v>
      </c>
      <c r="J1687" s="5">
        <f t="shared" si="12"/>
        <v>1749.9999999999998</v>
      </c>
      <c r="K1687" s="5">
        <f t="shared" si="13"/>
        <v>874.99999999999989</v>
      </c>
      <c r="L1687" s="6">
        <v>0.5</v>
      </c>
    </row>
    <row r="1688" spans="1:12">
      <c r="A1688" s="1" t="s">
        <v>12</v>
      </c>
      <c r="B1688" s="1">
        <v>1185732</v>
      </c>
      <c r="C1688" s="2">
        <v>44365</v>
      </c>
      <c r="D1688" s="1" t="s">
        <v>31</v>
      </c>
      <c r="E1688" s="1" t="s">
        <v>68</v>
      </c>
      <c r="F1688" s="1" t="s">
        <v>69</v>
      </c>
      <c r="G1688" s="1" t="s">
        <v>15</v>
      </c>
      <c r="H1688" s="3">
        <v>0.35000000000000003</v>
      </c>
      <c r="I1688" s="4">
        <v>6000</v>
      </c>
      <c r="J1688" s="5">
        <f t="shared" si="12"/>
        <v>2100</v>
      </c>
      <c r="K1688" s="5">
        <f t="shared" si="13"/>
        <v>840</v>
      </c>
      <c r="L1688" s="6">
        <v>0.4</v>
      </c>
    </row>
    <row r="1689" spans="1:12">
      <c r="A1689" s="1" t="s">
        <v>12</v>
      </c>
      <c r="B1689" s="1">
        <v>1185732</v>
      </c>
      <c r="C1689" s="2">
        <v>44365</v>
      </c>
      <c r="D1689" s="1" t="s">
        <v>31</v>
      </c>
      <c r="E1689" s="1" t="s">
        <v>68</v>
      </c>
      <c r="F1689" s="1" t="s">
        <v>69</v>
      </c>
      <c r="G1689" s="1" t="s">
        <v>16</v>
      </c>
      <c r="H1689" s="3">
        <v>0.3000000000000001</v>
      </c>
      <c r="I1689" s="4">
        <v>3500</v>
      </c>
      <c r="J1689" s="5">
        <f t="shared" si="12"/>
        <v>1050.0000000000005</v>
      </c>
      <c r="K1689" s="5">
        <f t="shared" si="13"/>
        <v>367.50000000000011</v>
      </c>
      <c r="L1689" s="6">
        <v>0.35</v>
      </c>
    </row>
    <row r="1690" spans="1:12">
      <c r="A1690" s="1" t="s">
        <v>12</v>
      </c>
      <c r="B1690" s="1">
        <v>1185732</v>
      </c>
      <c r="C1690" s="2">
        <v>44365</v>
      </c>
      <c r="D1690" s="1" t="s">
        <v>31</v>
      </c>
      <c r="E1690" s="1" t="s">
        <v>68</v>
      </c>
      <c r="F1690" s="1" t="s">
        <v>69</v>
      </c>
      <c r="G1690" s="1" t="s">
        <v>17</v>
      </c>
      <c r="H1690" s="3">
        <v>0.25000000000000006</v>
      </c>
      <c r="I1690" s="4">
        <v>3750</v>
      </c>
      <c r="J1690" s="5">
        <f t="shared" si="12"/>
        <v>937.50000000000023</v>
      </c>
      <c r="K1690" s="5">
        <f t="shared" si="13"/>
        <v>328.12500000000006</v>
      </c>
      <c r="L1690" s="6">
        <v>0.35</v>
      </c>
    </row>
    <row r="1691" spans="1:12">
      <c r="A1691" s="1" t="s">
        <v>12</v>
      </c>
      <c r="B1691" s="1">
        <v>1185732</v>
      </c>
      <c r="C1691" s="2">
        <v>44365</v>
      </c>
      <c r="D1691" s="1" t="s">
        <v>31</v>
      </c>
      <c r="E1691" s="1" t="s">
        <v>68</v>
      </c>
      <c r="F1691" s="1" t="s">
        <v>69</v>
      </c>
      <c r="G1691" s="1" t="s">
        <v>18</v>
      </c>
      <c r="H1691" s="3">
        <v>0.25000000000000006</v>
      </c>
      <c r="I1691" s="4">
        <v>3500</v>
      </c>
      <c r="J1691" s="5">
        <f t="shared" si="12"/>
        <v>875.00000000000023</v>
      </c>
      <c r="K1691" s="5">
        <f t="shared" si="13"/>
        <v>350.00000000000011</v>
      </c>
      <c r="L1691" s="6">
        <v>0.4</v>
      </c>
    </row>
    <row r="1692" spans="1:12">
      <c r="A1692" s="1" t="s">
        <v>12</v>
      </c>
      <c r="B1692" s="1">
        <v>1185732</v>
      </c>
      <c r="C1692" s="2">
        <v>44365</v>
      </c>
      <c r="D1692" s="1" t="s">
        <v>31</v>
      </c>
      <c r="E1692" s="1" t="s">
        <v>68</v>
      </c>
      <c r="F1692" s="1" t="s">
        <v>69</v>
      </c>
      <c r="G1692" s="1" t="s">
        <v>19</v>
      </c>
      <c r="H1692" s="3">
        <v>0.4</v>
      </c>
      <c r="I1692" s="4">
        <v>3500</v>
      </c>
      <c r="J1692" s="5">
        <f t="shared" si="12"/>
        <v>1400</v>
      </c>
      <c r="K1692" s="5">
        <f t="shared" si="13"/>
        <v>489.99999999999994</v>
      </c>
      <c r="L1692" s="6">
        <v>0.35</v>
      </c>
    </row>
    <row r="1693" spans="1:12">
      <c r="A1693" s="1" t="s">
        <v>12</v>
      </c>
      <c r="B1693" s="1">
        <v>1185732</v>
      </c>
      <c r="C1693" s="2">
        <v>44365</v>
      </c>
      <c r="D1693" s="1" t="s">
        <v>31</v>
      </c>
      <c r="E1693" s="1" t="s">
        <v>68</v>
      </c>
      <c r="F1693" s="1" t="s">
        <v>69</v>
      </c>
      <c r="G1693" s="1" t="s">
        <v>20</v>
      </c>
      <c r="H1693" s="3">
        <v>0.45</v>
      </c>
      <c r="I1693" s="4">
        <v>5250</v>
      </c>
      <c r="J1693" s="5">
        <f t="shared" si="12"/>
        <v>2362.5</v>
      </c>
      <c r="K1693" s="5">
        <f t="shared" si="13"/>
        <v>1181.25</v>
      </c>
      <c r="L1693" s="6">
        <v>0.5</v>
      </c>
    </row>
    <row r="1694" spans="1:12">
      <c r="A1694" s="1" t="s">
        <v>12</v>
      </c>
      <c r="B1694" s="1">
        <v>1185732</v>
      </c>
      <c r="C1694" s="2">
        <v>44394</v>
      </c>
      <c r="D1694" s="1" t="s">
        <v>31</v>
      </c>
      <c r="E1694" s="1" t="s">
        <v>68</v>
      </c>
      <c r="F1694" s="1" t="s">
        <v>69</v>
      </c>
      <c r="G1694" s="1" t="s">
        <v>15</v>
      </c>
      <c r="H1694" s="3">
        <v>0.4</v>
      </c>
      <c r="I1694" s="4">
        <v>7500</v>
      </c>
      <c r="J1694" s="5">
        <f t="shared" si="12"/>
        <v>3000</v>
      </c>
      <c r="K1694" s="5">
        <f t="shared" si="13"/>
        <v>1200</v>
      </c>
      <c r="L1694" s="6">
        <v>0.4</v>
      </c>
    </row>
    <row r="1695" spans="1:12">
      <c r="A1695" s="1" t="s">
        <v>12</v>
      </c>
      <c r="B1695" s="1">
        <v>1185732</v>
      </c>
      <c r="C1695" s="2">
        <v>44394</v>
      </c>
      <c r="D1695" s="1" t="s">
        <v>31</v>
      </c>
      <c r="E1695" s="1" t="s">
        <v>68</v>
      </c>
      <c r="F1695" s="1" t="s">
        <v>69</v>
      </c>
      <c r="G1695" s="1" t="s">
        <v>16</v>
      </c>
      <c r="H1695" s="3">
        <v>0.35000000000000009</v>
      </c>
      <c r="I1695" s="4">
        <v>5000</v>
      </c>
      <c r="J1695" s="5">
        <f t="shared" si="12"/>
        <v>1750.0000000000005</v>
      </c>
      <c r="K1695" s="5">
        <f t="shared" si="13"/>
        <v>612.50000000000011</v>
      </c>
      <c r="L1695" s="6">
        <v>0.35</v>
      </c>
    </row>
    <row r="1696" spans="1:12">
      <c r="A1696" s="1" t="s">
        <v>12</v>
      </c>
      <c r="B1696" s="1">
        <v>1185732</v>
      </c>
      <c r="C1696" s="2">
        <v>44394</v>
      </c>
      <c r="D1696" s="1" t="s">
        <v>31</v>
      </c>
      <c r="E1696" s="1" t="s">
        <v>68</v>
      </c>
      <c r="F1696" s="1" t="s">
        <v>69</v>
      </c>
      <c r="G1696" s="1" t="s">
        <v>17</v>
      </c>
      <c r="H1696" s="3">
        <v>0.30000000000000004</v>
      </c>
      <c r="I1696" s="4">
        <v>4250</v>
      </c>
      <c r="J1696" s="5">
        <f t="shared" si="12"/>
        <v>1275.0000000000002</v>
      </c>
      <c r="K1696" s="5">
        <f t="shared" si="13"/>
        <v>446.25000000000006</v>
      </c>
      <c r="L1696" s="6">
        <v>0.35</v>
      </c>
    </row>
    <row r="1697" spans="1:12">
      <c r="A1697" s="1" t="s">
        <v>12</v>
      </c>
      <c r="B1697" s="1">
        <v>1185732</v>
      </c>
      <c r="C1697" s="2">
        <v>44394</v>
      </c>
      <c r="D1697" s="1" t="s">
        <v>31</v>
      </c>
      <c r="E1697" s="1" t="s">
        <v>68</v>
      </c>
      <c r="F1697" s="1" t="s">
        <v>69</v>
      </c>
      <c r="G1697" s="1" t="s">
        <v>18</v>
      </c>
      <c r="H1697" s="3">
        <v>0.30000000000000004</v>
      </c>
      <c r="I1697" s="4">
        <v>3750</v>
      </c>
      <c r="J1697" s="5">
        <f t="shared" si="12"/>
        <v>1125.0000000000002</v>
      </c>
      <c r="K1697" s="5">
        <f t="shared" si="13"/>
        <v>450.00000000000011</v>
      </c>
      <c r="L1697" s="6">
        <v>0.4</v>
      </c>
    </row>
    <row r="1698" spans="1:12">
      <c r="A1698" s="1" t="s">
        <v>12</v>
      </c>
      <c r="B1698" s="1">
        <v>1185732</v>
      </c>
      <c r="C1698" s="2">
        <v>44394</v>
      </c>
      <c r="D1698" s="1" t="s">
        <v>31</v>
      </c>
      <c r="E1698" s="1" t="s">
        <v>68</v>
      </c>
      <c r="F1698" s="1" t="s">
        <v>69</v>
      </c>
      <c r="G1698" s="1" t="s">
        <v>19</v>
      </c>
      <c r="H1698" s="3">
        <v>0.4</v>
      </c>
      <c r="I1698" s="4">
        <v>3750</v>
      </c>
      <c r="J1698" s="5">
        <f t="shared" si="12"/>
        <v>1500</v>
      </c>
      <c r="K1698" s="5">
        <f t="shared" si="13"/>
        <v>525</v>
      </c>
      <c r="L1698" s="6">
        <v>0.35</v>
      </c>
    </row>
    <row r="1699" spans="1:12">
      <c r="A1699" s="1" t="s">
        <v>12</v>
      </c>
      <c r="B1699" s="1">
        <v>1185732</v>
      </c>
      <c r="C1699" s="2">
        <v>44394</v>
      </c>
      <c r="D1699" s="1" t="s">
        <v>31</v>
      </c>
      <c r="E1699" s="1" t="s">
        <v>68</v>
      </c>
      <c r="F1699" s="1" t="s">
        <v>69</v>
      </c>
      <c r="G1699" s="1" t="s">
        <v>20</v>
      </c>
      <c r="H1699" s="3">
        <v>0.45</v>
      </c>
      <c r="I1699" s="4">
        <v>5500</v>
      </c>
      <c r="J1699" s="5">
        <f t="shared" si="12"/>
        <v>2475</v>
      </c>
      <c r="K1699" s="5">
        <f t="shared" si="13"/>
        <v>1237.5</v>
      </c>
      <c r="L1699" s="6">
        <v>0.5</v>
      </c>
    </row>
    <row r="1700" spans="1:12">
      <c r="A1700" s="1" t="s">
        <v>12</v>
      </c>
      <c r="B1700" s="1">
        <v>1185732</v>
      </c>
      <c r="C1700" s="2">
        <v>44426</v>
      </c>
      <c r="D1700" s="1" t="s">
        <v>31</v>
      </c>
      <c r="E1700" s="1" t="s">
        <v>68</v>
      </c>
      <c r="F1700" s="1" t="s">
        <v>69</v>
      </c>
      <c r="G1700" s="1" t="s">
        <v>15</v>
      </c>
      <c r="H1700" s="3">
        <v>0.4</v>
      </c>
      <c r="I1700" s="4">
        <v>7000</v>
      </c>
      <c r="J1700" s="5">
        <f t="shared" si="12"/>
        <v>2800</v>
      </c>
      <c r="K1700" s="5">
        <f t="shared" si="13"/>
        <v>1120</v>
      </c>
      <c r="L1700" s="6">
        <v>0.4</v>
      </c>
    </row>
    <row r="1701" spans="1:12">
      <c r="A1701" s="1" t="s">
        <v>12</v>
      </c>
      <c r="B1701" s="1">
        <v>1185732</v>
      </c>
      <c r="C1701" s="2">
        <v>44426</v>
      </c>
      <c r="D1701" s="1" t="s">
        <v>31</v>
      </c>
      <c r="E1701" s="1" t="s">
        <v>68</v>
      </c>
      <c r="F1701" s="1" t="s">
        <v>69</v>
      </c>
      <c r="G1701" s="1" t="s">
        <v>16</v>
      </c>
      <c r="H1701" s="3">
        <v>0.40000000000000008</v>
      </c>
      <c r="I1701" s="4">
        <v>4750</v>
      </c>
      <c r="J1701" s="5">
        <f t="shared" si="12"/>
        <v>1900.0000000000005</v>
      </c>
      <c r="K1701" s="5">
        <f t="shared" si="13"/>
        <v>665.00000000000011</v>
      </c>
      <c r="L1701" s="6">
        <v>0.35</v>
      </c>
    </row>
    <row r="1702" spans="1:12">
      <c r="A1702" s="1" t="s">
        <v>12</v>
      </c>
      <c r="B1702" s="1">
        <v>1185732</v>
      </c>
      <c r="C1702" s="2">
        <v>44426</v>
      </c>
      <c r="D1702" s="1" t="s">
        <v>31</v>
      </c>
      <c r="E1702" s="1" t="s">
        <v>68</v>
      </c>
      <c r="F1702" s="1" t="s">
        <v>69</v>
      </c>
      <c r="G1702" s="1" t="s">
        <v>17</v>
      </c>
      <c r="H1702" s="3">
        <v>0.35000000000000003</v>
      </c>
      <c r="I1702" s="4">
        <v>4000</v>
      </c>
      <c r="J1702" s="5">
        <f t="shared" si="12"/>
        <v>1400.0000000000002</v>
      </c>
      <c r="K1702" s="5">
        <f t="shared" si="13"/>
        <v>490.00000000000006</v>
      </c>
      <c r="L1702" s="6">
        <v>0.35</v>
      </c>
    </row>
    <row r="1703" spans="1:12">
      <c r="A1703" s="1" t="s">
        <v>12</v>
      </c>
      <c r="B1703" s="1">
        <v>1185732</v>
      </c>
      <c r="C1703" s="2">
        <v>44426</v>
      </c>
      <c r="D1703" s="1" t="s">
        <v>31</v>
      </c>
      <c r="E1703" s="1" t="s">
        <v>68</v>
      </c>
      <c r="F1703" s="1" t="s">
        <v>69</v>
      </c>
      <c r="G1703" s="1" t="s">
        <v>18</v>
      </c>
      <c r="H1703" s="3">
        <v>0.25000000000000006</v>
      </c>
      <c r="I1703" s="4">
        <v>3250</v>
      </c>
      <c r="J1703" s="5">
        <f t="shared" si="12"/>
        <v>812.50000000000023</v>
      </c>
      <c r="K1703" s="5">
        <f t="shared" si="13"/>
        <v>325.00000000000011</v>
      </c>
      <c r="L1703" s="6">
        <v>0.4</v>
      </c>
    </row>
    <row r="1704" spans="1:12">
      <c r="A1704" s="1" t="s">
        <v>12</v>
      </c>
      <c r="B1704" s="1">
        <v>1185732</v>
      </c>
      <c r="C1704" s="2">
        <v>44426</v>
      </c>
      <c r="D1704" s="1" t="s">
        <v>31</v>
      </c>
      <c r="E1704" s="1" t="s">
        <v>68</v>
      </c>
      <c r="F1704" s="1" t="s">
        <v>69</v>
      </c>
      <c r="G1704" s="1" t="s">
        <v>19</v>
      </c>
      <c r="H1704" s="3">
        <v>0.35000000000000003</v>
      </c>
      <c r="I1704" s="4">
        <v>3000</v>
      </c>
      <c r="J1704" s="5">
        <f t="shared" si="12"/>
        <v>1050</v>
      </c>
      <c r="K1704" s="5">
        <f t="shared" si="13"/>
        <v>367.5</v>
      </c>
      <c r="L1704" s="6">
        <v>0.35</v>
      </c>
    </row>
    <row r="1705" spans="1:12">
      <c r="A1705" s="1" t="s">
        <v>12</v>
      </c>
      <c r="B1705" s="1">
        <v>1185732</v>
      </c>
      <c r="C1705" s="2">
        <v>44426</v>
      </c>
      <c r="D1705" s="1" t="s">
        <v>31</v>
      </c>
      <c r="E1705" s="1" t="s">
        <v>68</v>
      </c>
      <c r="F1705" s="1" t="s">
        <v>69</v>
      </c>
      <c r="G1705" s="1" t="s">
        <v>20</v>
      </c>
      <c r="H1705" s="3">
        <v>0.4</v>
      </c>
      <c r="I1705" s="4">
        <v>4750</v>
      </c>
      <c r="J1705" s="5">
        <f t="shared" si="12"/>
        <v>1900</v>
      </c>
      <c r="K1705" s="5">
        <f t="shared" si="13"/>
        <v>950</v>
      </c>
      <c r="L1705" s="6">
        <v>0.5</v>
      </c>
    </row>
    <row r="1706" spans="1:12">
      <c r="A1706" s="1" t="s">
        <v>12</v>
      </c>
      <c r="B1706" s="1">
        <v>1185732</v>
      </c>
      <c r="C1706" s="2">
        <v>44458</v>
      </c>
      <c r="D1706" s="1" t="s">
        <v>31</v>
      </c>
      <c r="E1706" s="1" t="s">
        <v>68</v>
      </c>
      <c r="F1706" s="1" t="s">
        <v>69</v>
      </c>
      <c r="G1706" s="1" t="s">
        <v>15</v>
      </c>
      <c r="H1706" s="3">
        <v>0.35000000000000003</v>
      </c>
      <c r="I1706" s="4">
        <v>6000</v>
      </c>
      <c r="J1706" s="5">
        <f t="shared" si="12"/>
        <v>2100</v>
      </c>
      <c r="K1706" s="5">
        <f t="shared" si="13"/>
        <v>840</v>
      </c>
      <c r="L1706" s="6">
        <v>0.4</v>
      </c>
    </row>
    <row r="1707" spans="1:12">
      <c r="A1707" s="1" t="s">
        <v>12</v>
      </c>
      <c r="B1707" s="1">
        <v>1185732</v>
      </c>
      <c r="C1707" s="2">
        <v>44458</v>
      </c>
      <c r="D1707" s="1" t="s">
        <v>31</v>
      </c>
      <c r="E1707" s="1" t="s">
        <v>68</v>
      </c>
      <c r="F1707" s="1" t="s">
        <v>69</v>
      </c>
      <c r="G1707" s="1" t="s">
        <v>16</v>
      </c>
      <c r="H1707" s="3">
        <v>0.3000000000000001</v>
      </c>
      <c r="I1707" s="4">
        <v>4000</v>
      </c>
      <c r="J1707" s="5">
        <f t="shared" si="12"/>
        <v>1200.0000000000005</v>
      </c>
      <c r="K1707" s="5">
        <f t="shared" si="13"/>
        <v>420.00000000000011</v>
      </c>
      <c r="L1707" s="6">
        <v>0.35</v>
      </c>
    </row>
    <row r="1708" spans="1:12">
      <c r="A1708" s="1" t="s">
        <v>12</v>
      </c>
      <c r="B1708" s="1">
        <v>1185732</v>
      </c>
      <c r="C1708" s="2">
        <v>44458</v>
      </c>
      <c r="D1708" s="1" t="s">
        <v>31</v>
      </c>
      <c r="E1708" s="1" t="s">
        <v>68</v>
      </c>
      <c r="F1708" s="1" t="s">
        <v>69</v>
      </c>
      <c r="G1708" s="1" t="s">
        <v>17</v>
      </c>
      <c r="H1708" s="3">
        <v>0.15000000000000002</v>
      </c>
      <c r="I1708" s="4">
        <v>3000</v>
      </c>
      <c r="J1708" s="5">
        <f t="shared" si="12"/>
        <v>450.00000000000006</v>
      </c>
      <c r="K1708" s="5">
        <f t="shared" si="13"/>
        <v>157.5</v>
      </c>
      <c r="L1708" s="6">
        <v>0.35</v>
      </c>
    </row>
    <row r="1709" spans="1:12">
      <c r="A1709" s="1" t="s">
        <v>12</v>
      </c>
      <c r="B1709" s="1">
        <v>1185732</v>
      </c>
      <c r="C1709" s="2">
        <v>44458</v>
      </c>
      <c r="D1709" s="1" t="s">
        <v>31</v>
      </c>
      <c r="E1709" s="1" t="s">
        <v>68</v>
      </c>
      <c r="F1709" s="1" t="s">
        <v>69</v>
      </c>
      <c r="G1709" s="1" t="s">
        <v>18</v>
      </c>
      <c r="H1709" s="3">
        <v>0.15000000000000002</v>
      </c>
      <c r="I1709" s="4">
        <v>2750</v>
      </c>
      <c r="J1709" s="5">
        <f t="shared" si="12"/>
        <v>412.50000000000006</v>
      </c>
      <c r="K1709" s="5">
        <f t="shared" si="13"/>
        <v>165.00000000000003</v>
      </c>
      <c r="L1709" s="6">
        <v>0.4</v>
      </c>
    </row>
    <row r="1710" spans="1:12">
      <c r="A1710" s="1" t="s">
        <v>12</v>
      </c>
      <c r="B1710" s="1">
        <v>1185732</v>
      </c>
      <c r="C1710" s="2">
        <v>44458</v>
      </c>
      <c r="D1710" s="1" t="s">
        <v>31</v>
      </c>
      <c r="E1710" s="1" t="s">
        <v>68</v>
      </c>
      <c r="F1710" s="1" t="s">
        <v>69</v>
      </c>
      <c r="G1710" s="1" t="s">
        <v>19</v>
      </c>
      <c r="H1710" s="3">
        <v>0.25</v>
      </c>
      <c r="I1710" s="4">
        <v>2750</v>
      </c>
      <c r="J1710" s="5">
        <f t="shared" si="12"/>
        <v>687.5</v>
      </c>
      <c r="K1710" s="5">
        <f t="shared" si="13"/>
        <v>240.62499999999997</v>
      </c>
      <c r="L1710" s="6">
        <v>0.35</v>
      </c>
    </row>
    <row r="1711" spans="1:12">
      <c r="A1711" s="1" t="s">
        <v>12</v>
      </c>
      <c r="B1711" s="1">
        <v>1185732</v>
      </c>
      <c r="C1711" s="2">
        <v>44458</v>
      </c>
      <c r="D1711" s="1" t="s">
        <v>31</v>
      </c>
      <c r="E1711" s="1" t="s">
        <v>68</v>
      </c>
      <c r="F1711" s="1" t="s">
        <v>69</v>
      </c>
      <c r="G1711" s="1" t="s">
        <v>20</v>
      </c>
      <c r="H1711" s="3">
        <v>0.30000000000000004</v>
      </c>
      <c r="I1711" s="4">
        <v>3500</v>
      </c>
      <c r="J1711" s="5">
        <f t="shared" si="12"/>
        <v>1050.0000000000002</v>
      </c>
      <c r="K1711" s="5">
        <f t="shared" si="13"/>
        <v>525.00000000000011</v>
      </c>
      <c r="L1711" s="6">
        <v>0.5</v>
      </c>
    </row>
    <row r="1712" spans="1:12">
      <c r="A1712" s="1" t="s">
        <v>12</v>
      </c>
      <c r="B1712" s="1">
        <v>1185732</v>
      </c>
      <c r="C1712" s="2">
        <v>44487</v>
      </c>
      <c r="D1712" s="1" t="s">
        <v>31</v>
      </c>
      <c r="E1712" s="1" t="s">
        <v>68</v>
      </c>
      <c r="F1712" s="1" t="s">
        <v>69</v>
      </c>
      <c r="G1712" s="1" t="s">
        <v>15</v>
      </c>
      <c r="H1712" s="3">
        <v>0.35</v>
      </c>
      <c r="I1712" s="4">
        <v>5250</v>
      </c>
      <c r="J1712" s="5">
        <f t="shared" si="12"/>
        <v>1837.4999999999998</v>
      </c>
      <c r="K1712" s="5">
        <f t="shared" si="13"/>
        <v>735</v>
      </c>
      <c r="L1712" s="6">
        <v>0.4</v>
      </c>
    </row>
    <row r="1713" spans="1:12">
      <c r="A1713" s="1" t="s">
        <v>12</v>
      </c>
      <c r="B1713" s="1">
        <v>1185732</v>
      </c>
      <c r="C1713" s="2">
        <v>44487</v>
      </c>
      <c r="D1713" s="1" t="s">
        <v>31</v>
      </c>
      <c r="E1713" s="1" t="s">
        <v>68</v>
      </c>
      <c r="F1713" s="1" t="s">
        <v>69</v>
      </c>
      <c r="G1713" s="1" t="s">
        <v>16</v>
      </c>
      <c r="H1713" s="3">
        <v>0.25</v>
      </c>
      <c r="I1713" s="4">
        <v>3500</v>
      </c>
      <c r="J1713" s="5">
        <f t="shared" si="12"/>
        <v>875</v>
      </c>
      <c r="K1713" s="5">
        <f t="shared" si="13"/>
        <v>306.25</v>
      </c>
      <c r="L1713" s="6">
        <v>0.35</v>
      </c>
    </row>
    <row r="1714" spans="1:12">
      <c r="A1714" s="1" t="s">
        <v>12</v>
      </c>
      <c r="B1714" s="1">
        <v>1185732</v>
      </c>
      <c r="C1714" s="2">
        <v>44487</v>
      </c>
      <c r="D1714" s="1" t="s">
        <v>31</v>
      </c>
      <c r="E1714" s="1" t="s">
        <v>68</v>
      </c>
      <c r="F1714" s="1" t="s">
        <v>69</v>
      </c>
      <c r="G1714" s="1" t="s">
        <v>17</v>
      </c>
      <c r="H1714" s="3">
        <v>0.25</v>
      </c>
      <c r="I1714" s="4">
        <v>2500</v>
      </c>
      <c r="J1714" s="5">
        <f t="shared" si="12"/>
        <v>625</v>
      </c>
      <c r="K1714" s="5">
        <f t="shared" si="13"/>
        <v>218.75</v>
      </c>
      <c r="L1714" s="6">
        <v>0.35</v>
      </c>
    </row>
    <row r="1715" spans="1:12">
      <c r="A1715" s="1" t="s">
        <v>12</v>
      </c>
      <c r="B1715" s="1">
        <v>1185732</v>
      </c>
      <c r="C1715" s="2">
        <v>44487</v>
      </c>
      <c r="D1715" s="1" t="s">
        <v>31</v>
      </c>
      <c r="E1715" s="1" t="s">
        <v>68</v>
      </c>
      <c r="F1715" s="1" t="s">
        <v>69</v>
      </c>
      <c r="G1715" s="1" t="s">
        <v>18</v>
      </c>
      <c r="H1715" s="3">
        <v>0.25</v>
      </c>
      <c r="I1715" s="4">
        <v>2250</v>
      </c>
      <c r="J1715" s="5">
        <f t="shared" si="12"/>
        <v>562.5</v>
      </c>
      <c r="K1715" s="5">
        <f t="shared" si="13"/>
        <v>225</v>
      </c>
      <c r="L1715" s="6">
        <v>0.4</v>
      </c>
    </row>
    <row r="1716" spans="1:12">
      <c r="A1716" s="1" t="s">
        <v>12</v>
      </c>
      <c r="B1716" s="1">
        <v>1185732</v>
      </c>
      <c r="C1716" s="2">
        <v>44487</v>
      </c>
      <c r="D1716" s="1" t="s">
        <v>31</v>
      </c>
      <c r="E1716" s="1" t="s">
        <v>68</v>
      </c>
      <c r="F1716" s="1" t="s">
        <v>69</v>
      </c>
      <c r="G1716" s="1" t="s">
        <v>19</v>
      </c>
      <c r="H1716" s="3">
        <v>0.35</v>
      </c>
      <c r="I1716" s="4">
        <v>2250</v>
      </c>
      <c r="J1716" s="5">
        <f t="shared" si="12"/>
        <v>787.5</v>
      </c>
      <c r="K1716" s="5">
        <f t="shared" si="13"/>
        <v>275.625</v>
      </c>
      <c r="L1716" s="6">
        <v>0.35</v>
      </c>
    </row>
    <row r="1717" spans="1:12">
      <c r="A1717" s="1" t="s">
        <v>12</v>
      </c>
      <c r="B1717" s="1">
        <v>1185732</v>
      </c>
      <c r="C1717" s="2">
        <v>44487</v>
      </c>
      <c r="D1717" s="1" t="s">
        <v>31</v>
      </c>
      <c r="E1717" s="1" t="s">
        <v>68</v>
      </c>
      <c r="F1717" s="1" t="s">
        <v>69</v>
      </c>
      <c r="G1717" s="1" t="s">
        <v>20</v>
      </c>
      <c r="H1717" s="3">
        <v>0.39999999999999991</v>
      </c>
      <c r="I1717" s="4">
        <v>3500</v>
      </c>
      <c r="J1717" s="5">
        <f t="shared" si="12"/>
        <v>1399.9999999999998</v>
      </c>
      <c r="K1717" s="5">
        <f t="shared" si="13"/>
        <v>699.99999999999989</v>
      </c>
      <c r="L1717" s="6">
        <v>0.5</v>
      </c>
    </row>
    <row r="1718" spans="1:12">
      <c r="A1718" s="1" t="s">
        <v>12</v>
      </c>
      <c r="B1718" s="1">
        <v>1185732</v>
      </c>
      <c r="C1718" s="2">
        <v>44518</v>
      </c>
      <c r="D1718" s="1" t="s">
        <v>31</v>
      </c>
      <c r="E1718" s="1" t="s">
        <v>68</v>
      </c>
      <c r="F1718" s="1" t="s">
        <v>69</v>
      </c>
      <c r="G1718" s="1" t="s">
        <v>15</v>
      </c>
      <c r="H1718" s="3">
        <v>0.35000000000000003</v>
      </c>
      <c r="I1718" s="4">
        <v>5000</v>
      </c>
      <c r="J1718" s="5">
        <f t="shared" si="12"/>
        <v>1750.0000000000002</v>
      </c>
      <c r="K1718" s="5">
        <f t="shared" si="13"/>
        <v>700.00000000000011</v>
      </c>
      <c r="L1718" s="6">
        <v>0.4</v>
      </c>
    </row>
    <row r="1719" spans="1:12">
      <c r="A1719" s="1" t="s">
        <v>12</v>
      </c>
      <c r="B1719" s="1">
        <v>1185732</v>
      </c>
      <c r="C1719" s="2">
        <v>44518</v>
      </c>
      <c r="D1719" s="1" t="s">
        <v>31</v>
      </c>
      <c r="E1719" s="1" t="s">
        <v>68</v>
      </c>
      <c r="F1719" s="1" t="s">
        <v>69</v>
      </c>
      <c r="G1719" s="1" t="s">
        <v>16</v>
      </c>
      <c r="H1719" s="3">
        <v>0.25000000000000006</v>
      </c>
      <c r="I1719" s="4">
        <v>3500</v>
      </c>
      <c r="J1719" s="5">
        <f t="shared" si="12"/>
        <v>875.00000000000023</v>
      </c>
      <c r="K1719" s="5">
        <f t="shared" si="13"/>
        <v>306.25000000000006</v>
      </c>
      <c r="L1719" s="6">
        <v>0.35</v>
      </c>
    </row>
    <row r="1720" spans="1:12">
      <c r="A1720" s="1" t="s">
        <v>12</v>
      </c>
      <c r="B1720" s="1">
        <v>1185732</v>
      </c>
      <c r="C1720" s="2">
        <v>44518</v>
      </c>
      <c r="D1720" s="1" t="s">
        <v>31</v>
      </c>
      <c r="E1720" s="1" t="s">
        <v>68</v>
      </c>
      <c r="F1720" s="1" t="s">
        <v>69</v>
      </c>
      <c r="G1720" s="1" t="s">
        <v>17</v>
      </c>
      <c r="H1720" s="3">
        <v>0.25000000000000006</v>
      </c>
      <c r="I1720" s="4">
        <v>2950</v>
      </c>
      <c r="J1720" s="5">
        <f t="shared" si="12"/>
        <v>737.50000000000011</v>
      </c>
      <c r="K1720" s="5">
        <f t="shared" si="13"/>
        <v>258.125</v>
      </c>
      <c r="L1720" s="6">
        <v>0.35</v>
      </c>
    </row>
    <row r="1721" spans="1:12">
      <c r="A1721" s="1" t="s">
        <v>12</v>
      </c>
      <c r="B1721" s="1">
        <v>1185732</v>
      </c>
      <c r="C1721" s="2">
        <v>44518</v>
      </c>
      <c r="D1721" s="1" t="s">
        <v>31</v>
      </c>
      <c r="E1721" s="1" t="s">
        <v>68</v>
      </c>
      <c r="F1721" s="1" t="s">
        <v>69</v>
      </c>
      <c r="G1721" s="1" t="s">
        <v>18</v>
      </c>
      <c r="H1721" s="3">
        <v>0.25000000000000006</v>
      </c>
      <c r="I1721" s="4">
        <v>3250</v>
      </c>
      <c r="J1721" s="5">
        <f t="shared" si="12"/>
        <v>812.50000000000023</v>
      </c>
      <c r="K1721" s="5">
        <f t="shared" si="13"/>
        <v>325.00000000000011</v>
      </c>
      <c r="L1721" s="6">
        <v>0.4</v>
      </c>
    </row>
    <row r="1722" spans="1:12">
      <c r="A1722" s="1" t="s">
        <v>12</v>
      </c>
      <c r="B1722" s="1">
        <v>1185732</v>
      </c>
      <c r="C1722" s="2">
        <v>44518</v>
      </c>
      <c r="D1722" s="1" t="s">
        <v>31</v>
      </c>
      <c r="E1722" s="1" t="s">
        <v>68</v>
      </c>
      <c r="F1722" s="1" t="s">
        <v>69</v>
      </c>
      <c r="G1722" s="1" t="s">
        <v>19</v>
      </c>
      <c r="H1722" s="3">
        <v>0.44999999999999996</v>
      </c>
      <c r="I1722" s="4">
        <v>3000</v>
      </c>
      <c r="J1722" s="5">
        <f t="shared" si="12"/>
        <v>1349.9999999999998</v>
      </c>
      <c r="K1722" s="5">
        <f t="shared" si="13"/>
        <v>472.49999999999989</v>
      </c>
      <c r="L1722" s="6">
        <v>0.35</v>
      </c>
    </row>
    <row r="1723" spans="1:12">
      <c r="A1723" s="1" t="s">
        <v>12</v>
      </c>
      <c r="B1723" s="1">
        <v>1185732</v>
      </c>
      <c r="C1723" s="2">
        <v>44518</v>
      </c>
      <c r="D1723" s="1" t="s">
        <v>31</v>
      </c>
      <c r="E1723" s="1" t="s">
        <v>68</v>
      </c>
      <c r="F1723" s="1" t="s">
        <v>69</v>
      </c>
      <c r="G1723" s="1" t="s">
        <v>20</v>
      </c>
      <c r="H1723" s="3">
        <v>0.49999999999999983</v>
      </c>
      <c r="I1723" s="4">
        <v>4000</v>
      </c>
      <c r="J1723" s="5">
        <f t="shared" si="12"/>
        <v>1999.9999999999993</v>
      </c>
      <c r="K1723" s="5">
        <f t="shared" si="13"/>
        <v>999.99999999999966</v>
      </c>
      <c r="L1723" s="6">
        <v>0.5</v>
      </c>
    </row>
    <row r="1724" spans="1:12">
      <c r="A1724" s="1" t="s">
        <v>12</v>
      </c>
      <c r="B1724" s="1">
        <v>1185732</v>
      </c>
      <c r="C1724" s="2">
        <v>44547</v>
      </c>
      <c r="D1724" s="1" t="s">
        <v>31</v>
      </c>
      <c r="E1724" s="1" t="s">
        <v>68</v>
      </c>
      <c r="F1724" s="1" t="s">
        <v>69</v>
      </c>
      <c r="G1724" s="1" t="s">
        <v>15</v>
      </c>
      <c r="H1724" s="3">
        <v>0.44999999999999996</v>
      </c>
      <c r="I1724" s="4">
        <v>6500</v>
      </c>
      <c r="J1724" s="5">
        <f t="shared" si="12"/>
        <v>2924.9999999999995</v>
      </c>
      <c r="K1724" s="5">
        <f t="shared" si="13"/>
        <v>1169.9999999999998</v>
      </c>
      <c r="L1724" s="6">
        <v>0.4</v>
      </c>
    </row>
    <row r="1725" spans="1:12">
      <c r="A1725" s="1" t="s">
        <v>12</v>
      </c>
      <c r="B1725" s="1">
        <v>1185732</v>
      </c>
      <c r="C1725" s="2">
        <v>44547</v>
      </c>
      <c r="D1725" s="1" t="s">
        <v>31</v>
      </c>
      <c r="E1725" s="1" t="s">
        <v>68</v>
      </c>
      <c r="F1725" s="1" t="s">
        <v>69</v>
      </c>
      <c r="G1725" s="1" t="s">
        <v>16</v>
      </c>
      <c r="H1725" s="3">
        <v>0.35000000000000003</v>
      </c>
      <c r="I1725" s="4">
        <v>4500</v>
      </c>
      <c r="J1725" s="5">
        <f t="shared" si="12"/>
        <v>1575.0000000000002</v>
      </c>
      <c r="K1725" s="5">
        <f t="shared" si="13"/>
        <v>551.25</v>
      </c>
      <c r="L1725" s="6">
        <v>0.35</v>
      </c>
    </row>
    <row r="1726" spans="1:12">
      <c r="A1726" s="1" t="s">
        <v>12</v>
      </c>
      <c r="B1726" s="1">
        <v>1185732</v>
      </c>
      <c r="C1726" s="2">
        <v>44547</v>
      </c>
      <c r="D1726" s="1" t="s">
        <v>31</v>
      </c>
      <c r="E1726" s="1" t="s">
        <v>68</v>
      </c>
      <c r="F1726" s="1" t="s">
        <v>69</v>
      </c>
      <c r="G1726" s="1" t="s">
        <v>17</v>
      </c>
      <c r="H1726" s="3">
        <v>0.35000000000000003</v>
      </c>
      <c r="I1726" s="4">
        <v>4000</v>
      </c>
      <c r="J1726" s="5">
        <f t="shared" si="12"/>
        <v>1400.0000000000002</v>
      </c>
      <c r="K1726" s="5">
        <f t="shared" si="13"/>
        <v>490.00000000000006</v>
      </c>
      <c r="L1726" s="6">
        <v>0.35</v>
      </c>
    </row>
    <row r="1727" spans="1:12">
      <c r="A1727" s="1" t="s">
        <v>12</v>
      </c>
      <c r="B1727" s="1">
        <v>1185732</v>
      </c>
      <c r="C1727" s="2">
        <v>44547</v>
      </c>
      <c r="D1727" s="1" t="s">
        <v>31</v>
      </c>
      <c r="E1727" s="1" t="s">
        <v>68</v>
      </c>
      <c r="F1727" s="1" t="s">
        <v>69</v>
      </c>
      <c r="G1727" s="1" t="s">
        <v>18</v>
      </c>
      <c r="H1727" s="3">
        <v>0.35000000000000003</v>
      </c>
      <c r="I1727" s="4">
        <v>3500</v>
      </c>
      <c r="J1727" s="5">
        <f t="shared" si="12"/>
        <v>1225.0000000000002</v>
      </c>
      <c r="K1727" s="5">
        <f t="shared" si="13"/>
        <v>490.00000000000011</v>
      </c>
      <c r="L1727" s="6">
        <v>0.4</v>
      </c>
    </row>
    <row r="1728" spans="1:12">
      <c r="A1728" s="1" t="s">
        <v>12</v>
      </c>
      <c r="B1728" s="1">
        <v>1185732</v>
      </c>
      <c r="C1728" s="2">
        <v>44547</v>
      </c>
      <c r="D1728" s="1" t="s">
        <v>31</v>
      </c>
      <c r="E1728" s="1" t="s">
        <v>68</v>
      </c>
      <c r="F1728" s="1" t="s">
        <v>69</v>
      </c>
      <c r="G1728" s="1" t="s">
        <v>19</v>
      </c>
      <c r="H1728" s="3">
        <v>0.44999999999999996</v>
      </c>
      <c r="I1728" s="4">
        <v>3500</v>
      </c>
      <c r="J1728" s="5">
        <f t="shared" si="12"/>
        <v>1574.9999999999998</v>
      </c>
      <c r="K1728" s="5">
        <f t="shared" si="13"/>
        <v>551.24999999999989</v>
      </c>
      <c r="L1728" s="6">
        <v>0.35</v>
      </c>
    </row>
    <row r="1729" spans="1:12">
      <c r="A1729" s="1" t="s">
        <v>12</v>
      </c>
      <c r="B1729" s="1">
        <v>1185732</v>
      </c>
      <c r="C1729" s="2">
        <v>44547</v>
      </c>
      <c r="D1729" s="1" t="s">
        <v>31</v>
      </c>
      <c r="E1729" s="1" t="s">
        <v>68</v>
      </c>
      <c r="F1729" s="1" t="s">
        <v>69</v>
      </c>
      <c r="G1729" s="1" t="s">
        <v>20</v>
      </c>
      <c r="H1729" s="3">
        <v>0.49999999999999983</v>
      </c>
      <c r="I1729" s="4">
        <v>4500</v>
      </c>
      <c r="J1729" s="5">
        <f t="shared" si="12"/>
        <v>2249.9999999999991</v>
      </c>
      <c r="K1729" s="5">
        <f t="shared" si="13"/>
        <v>1124.9999999999995</v>
      </c>
      <c r="L1729" s="6">
        <v>0.5</v>
      </c>
    </row>
    <row r="1730" spans="1:12">
      <c r="A1730" s="1" t="s">
        <v>12</v>
      </c>
      <c r="B1730" s="1">
        <v>1185732</v>
      </c>
      <c r="C1730" s="2">
        <v>44207</v>
      </c>
      <c r="D1730" s="1" t="s">
        <v>31</v>
      </c>
      <c r="E1730" s="1" t="s">
        <v>70</v>
      </c>
      <c r="F1730" s="1" t="s">
        <v>71</v>
      </c>
      <c r="G1730" s="1" t="s">
        <v>15</v>
      </c>
      <c r="H1730" s="3">
        <v>0.25</v>
      </c>
      <c r="I1730" s="4">
        <v>6750</v>
      </c>
      <c r="J1730" s="5">
        <f t="shared" si="12"/>
        <v>1687.5</v>
      </c>
      <c r="K1730" s="5">
        <f t="shared" si="13"/>
        <v>675</v>
      </c>
      <c r="L1730" s="6">
        <v>0.4</v>
      </c>
    </row>
    <row r="1731" spans="1:12">
      <c r="A1731" s="1" t="s">
        <v>12</v>
      </c>
      <c r="B1731" s="1">
        <v>1185732</v>
      </c>
      <c r="C1731" s="2">
        <v>44207</v>
      </c>
      <c r="D1731" s="1" t="s">
        <v>31</v>
      </c>
      <c r="E1731" s="1" t="s">
        <v>70</v>
      </c>
      <c r="F1731" s="1" t="s">
        <v>71</v>
      </c>
      <c r="G1731" s="1" t="s">
        <v>16</v>
      </c>
      <c r="H1731" s="3">
        <v>0.25</v>
      </c>
      <c r="I1731" s="4">
        <v>4750</v>
      </c>
      <c r="J1731" s="5">
        <f t="shared" si="12"/>
        <v>1187.5</v>
      </c>
      <c r="K1731" s="5">
        <f t="shared" si="13"/>
        <v>415.625</v>
      </c>
      <c r="L1731" s="6">
        <v>0.35</v>
      </c>
    </row>
    <row r="1732" spans="1:12">
      <c r="A1732" s="1" t="s">
        <v>12</v>
      </c>
      <c r="B1732" s="1">
        <v>1185732</v>
      </c>
      <c r="C1732" s="2">
        <v>44207</v>
      </c>
      <c r="D1732" s="1" t="s">
        <v>31</v>
      </c>
      <c r="E1732" s="1" t="s">
        <v>70</v>
      </c>
      <c r="F1732" s="1" t="s">
        <v>71</v>
      </c>
      <c r="G1732" s="1" t="s">
        <v>17</v>
      </c>
      <c r="H1732" s="3">
        <v>0.15000000000000002</v>
      </c>
      <c r="I1732" s="4">
        <v>4750</v>
      </c>
      <c r="J1732" s="5">
        <f t="shared" si="12"/>
        <v>712.50000000000011</v>
      </c>
      <c r="K1732" s="5">
        <f t="shared" si="13"/>
        <v>249.37500000000003</v>
      </c>
      <c r="L1732" s="6">
        <v>0.35</v>
      </c>
    </row>
    <row r="1733" spans="1:12">
      <c r="A1733" s="1" t="s">
        <v>12</v>
      </c>
      <c r="B1733" s="1">
        <v>1185732</v>
      </c>
      <c r="C1733" s="2">
        <v>44207</v>
      </c>
      <c r="D1733" s="1" t="s">
        <v>31</v>
      </c>
      <c r="E1733" s="1" t="s">
        <v>70</v>
      </c>
      <c r="F1733" s="1" t="s">
        <v>71</v>
      </c>
      <c r="G1733" s="1" t="s">
        <v>18</v>
      </c>
      <c r="H1733" s="3">
        <v>0.20000000000000007</v>
      </c>
      <c r="I1733" s="4">
        <v>3250</v>
      </c>
      <c r="J1733" s="5">
        <f t="shared" si="12"/>
        <v>650.00000000000023</v>
      </c>
      <c r="K1733" s="5">
        <f t="shared" si="13"/>
        <v>260.00000000000011</v>
      </c>
      <c r="L1733" s="6">
        <v>0.4</v>
      </c>
    </row>
    <row r="1734" spans="1:12">
      <c r="A1734" s="1" t="s">
        <v>12</v>
      </c>
      <c r="B1734" s="1">
        <v>1185732</v>
      </c>
      <c r="C1734" s="2">
        <v>44207</v>
      </c>
      <c r="D1734" s="1" t="s">
        <v>31</v>
      </c>
      <c r="E1734" s="1" t="s">
        <v>70</v>
      </c>
      <c r="F1734" s="1" t="s">
        <v>71</v>
      </c>
      <c r="G1734" s="1" t="s">
        <v>19</v>
      </c>
      <c r="H1734" s="3">
        <v>0.35</v>
      </c>
      <c r="I1734" s="4">
        <v>3750</v>
      </c>
      <c r="J1734" s="5">
        <f t="shared" si="12"/>
        <v>1312.5</v>
      </c>
      <c r="K1734" s="5">
        <f t="shared" si="13"/>
        <v>459.37499999999994</v>
      </c>
      <c r="L1734" s="6">
        <v>0.35</v>
      </c>
    </row>
    <row r="1735" spans="1:12">
      <c r="A1735" s="1" t="s">
        <v>12</v>
      </c>
      <c r="B1735" s="1">
        <v>1185732</v>
      </c>
      <c r="C1735" s="2">
        <v>44207</v>
      </c>
      <c r="D1735" s="1" t="s">
        <v>31</v>
      </c>
      <c r="E1735" s="1" t="s">
        <v>70</v>
      </c>
      <c r="F1735" s="1" t="s">
        <v>71</v>
      </c>
      <c r="G1735" s="1" t="s">
        <v>20</v>
      </c>
      <c r="H1735" s="3">
        <v>0.25</v>
      </c>
      <c r="I1735" s="4">
        <v>4750</v>
      </c>
      <c r="J1735" s="5">
        <f t="shared" si="12"/>
        <v>1187.5</v>
      </c>
      <c r="K1735" s="5">
        <f t="shared" si="13"/>
        <v>593.75</v>
      </c>
      <c r="L1735" s="6">
        <v>0.5</v>
      </c>
    </row>
    <row r="1736" spans="1:12">
      <c r="A1736" s="1" t="s">
        <v>12</v>
      </c>
      <c r="B1736" s="1">
        <v>1185732</v>
      </c>
      <c r="C1736" s="2">
        <v>44238</v>
      </c>
      <c r="D1736" s="1" t="s">
        <v>31</v>
      </c>
      <c r="E1736" s="1" t="s">
        <v>70</v>
      </c>
      <c r="F1736" s="1" t="s">
        <v>71</v>
      </c>
      <c r="G1736" s="1" t="s">
        <v>15</v>
      </c>
      <c r="H1736" s="3">
        <v>0.25</v>
      </c>
      <c r="I1736" s="4">
        <v>7250</v>
      </c>
      <c r="J1736" s="5">
        <f t="shared" si="12"/>
        <v>1812.5</v>
      </c>
      <c r="K1736" s="5">
        <f t="shared" si="13"/>
        <v>725</v>
      </c>
      <c r="L1736" s="6">
        <v>0.4</v>
      </c>
    </row>
    <row r="1737" spans="1:12">
      <c r="A1737" s="1" t="s">
        <v>12</v>
      </c>
      <c r="B1737" s="1">
        <v>1185732</v>
      </c>
      <c r="C1737" s="2">
        <v>44238</v>
      </c>
      <c r="D1737" s="1" t="s">
        <v>31</v>
      </c>
      <c r="E1737" s="1" t="s">
        <v>70</v>
      </c>
      <c r="F1737" s="1" t="s">
        <v>71</v>
      </c>
      <c r="G1737" s="1" t="s">
        <v>16</v>
      </c>
      <c r="H1737" s="3">
        <v>0.25</v>
      </c>
      <c r="I1737" s="4">
        <v>3750</v>
      </c>
      <c r="J1737" s="5">
        <f t="shared" si="12"/>
        <v>937.5</v>
      </c>
      <c r="K1737" s="5">
        <f t="shared" si="13"/>
        <v>328.125</v>
      </c>
      <c r="L1737" s="6">
        <v>0.35</v>
      </c>
    </row>
    <row r="1738" spans="1:12">
      <c r="A1738" s="1" t="s">
        <v>12</v>
      </c>
      <c r="B1738" s="1">
        <v>1185732</v>
      </c>
      <c r="C1738" s="2">
        <v>44238</v>
      </c>
      <c r="D1738" s="1" t="s">
        <v>31</v>
      </c>
      <c r="E1738" s="1" t="s">
        <v>70</v>
      </c>
      <c r="F1738" s="1" t="s">
        <v>71</v>
      </c>
      <c r="G1738" s="1" t="s">
        <v>17</v>
      </c>
      <c r="H1738" s="3">
        <v>0.15000000000000002</v>
      </c>
      <c r="I1738" s="4">
        <v>4250</v>
      </c>
      <c r="J1738" s="5">
        <f t="shared" si="12"/>
        <v>637.50000000000011</v>
      </c>
      <c r="K1738" s="5">
        <f t="shared" si="13"/>
        <v>223.12500000000003</v>
      </c>
      <c r="L1738" s="6">
        <v>0.35</v>
      </c>
    </row>
    <row r="1739" spans="1:12">
      <c r="A1739" s="1" t="s">
        <v>12</v>
      </c>
      <c r="B1739" s="1">
        <v>1185732</v>
      </c>
      <c r="C1739" s="2">
        <v>44238</v>
      </c>
      <c r="D1739" s="1" t="s">
        <v>31</v>
      </c>
      <c r="E1739" s="1" t="s">
        <v>70</v>
      </c>
      <c r="F1739" s="1" t="s">
        <v>71</v>
      </c>
      <c r="G1739" s="1" t="s">
        <v>18</v>
      </c>
      <c r="H1739" s="3">
        <v>0.20000000000000007</v>
      </c>
      <c r="I1739" s="4">
        <v>3000</v>
      </c>
      <c r="J1739" s="5">
        <f t="shared" si="12"/>
        <v>600.00000000000023</v>
      </c>
      <c r="K1739" s="5">
        <f t="shared" si="13"/>
        <v>240.00000000000011</v>
      </c>
      <c r="L1739" s="6">
        <v>0.4</v>
      </c>
    </row>
    <row r="1740" spans="1:12">
      <c r="A1740" s="1" t="s">
        <v>12</v>
      </c>
      <c r="B1740" s="1">
        <v>1185732</v>
      </c>
      <c r="C1740" s="2">
        <v>44238</v>
      </c>
      <c r="D1740" s="1" t="s">
        <v>31</v>
      </c>
      <c r="E1740" s="1" t="s">
        <v>70</v>
      </c>
      <c r="F1740" s="1" t="s">
        <v>71</v>
      </c>
      <c r="G1740" s="1" t="s">
        <v>19</v>
      </c>
      <c r="H1740" s="3">
        <v>0.35</v>
      </c>
      <c r="I1740" s="4">
        <v>3750</v>
      </c>
      <c r="J1740" s="5">
        <f t="shared" si="12"/>
        <v>1312.5</v>
      </c>
      <c r="K1740" s="5">
        <f t="shared" si="13"/>
        <v>459.37499999999994</v>
      </c>
      <c r="L1740" s="6">
        <v>0.35</v>
      </c>
    </row>
    <row r="1741" spans="1:12">
      <c r="A1741" s="1" t="s">
        <v>12</v>
      </c>
      <c r="B1741" s="1">
        <v>1185732</v>
      </c>
      <c r="C1741" s="2">
        <v>44238</v>
      </c>
      <c r="D1741" s="1" t="s">
        <v>31</v>
      </c>
      <c r="E1741" s="1" t="s">
        <v>70</v>
      </c>
      <c r="F1741" s="1" t="s">
        <v>71</v>
      </c>
      <c r="G1741" s="1" t="s">
        <v>20</v>
      </c>
      <c r="H1741" s="3">
        <v>0.25</v>
      </c>
      <c r="I1741" s="4">
        <v>4500</v>
      </c>
      <c r="J1741" s="5">
        <f t="shared" si="12"/>
        <v>1125</v>
      </c>
      <c r="K1741" s="5">
        <f t="shared" si="13"/>
        <v>562.5</v>
      </c>
      <c r="L1741" s="6">
        <v>0.5</v>
      </c>
    </row>
    <row r="1742" spans="1:12">
      <c r="A1742" s="1" t="s">
        <v>12</v>
      </c>
      <c r="B1742" s="1">
        <v>1185732</v>
      </c>
      <c r="C1742" s="2">
        <v>44265</v>
      </c>
      <c r="D1742" s="1" t="s">
        <v>31</v>
      </c>
      <c r="E1742" s="1" t="s">
        <v>70</v>
      </c>
      <c r="F1742" s="1" t="s">
        <v>71</v>
      </c>
      <c r="G1742" s="1" t="s">
        <v>15</v>
      </c>
      <c r="H1742" s="3">
        <v>0.30000000000000004</v>
      </c>
      <c r="I1742" s="4">
        <v>6700</v>
      </c>
      <c r="J1742" s="5">
        <f t="shared" si="12"/>
        <v>2010.0000000000002</v>
      </c>
      <c r="K1742" s="5">
        <f t="shared" si="13"/>
        <v>804.00000000000011</v>
      </c>
      <c r="L1742" s="6">
        <v>0.4</v>
      </c>
    </row>
    <row r="1743" spans="1:12">
      <c r="A1743" s="1" t="s">
        <v>12</v>
      </c>
      <c r="B1743" s="1">
        <v>1185732</v>
      </c>
      <c r="C1743" s="2">
        <v>44265</v>
      </c>
      <c r="D1743" s="1" t="s">
        <v>31</v>
      </c>
      <c r="E1743" s="1" t="s">
        <v>70</v>
      </c>
      <c r="F1743" s="1" t="s">
        <v>71</v>
      </c>
      <c r="G1743" s="1" t="s">
        <v>16</v>
      </c>
      <c r="H1743" s="3">
        <v>0.30000000000000004</v>
      </c>
      <c r="I1743" s="4">
        <v>3500</v>
      </c>
      <c r="J1743" s="5">
        <f t="shared" si="12"/>
        <v>1050.0000000000002</v>
      </c>
      <c r="K1743" s="5">
        <f t="shared" si="13"/>
        <v>367.50000000000006</v>
      </c>
      <c r="L1743" s="6">
        <v>0.35</v>
      </c>
    </row>
    <row r="1744" spans="1:12">
      <c r="A1744" s="1" t="s">
        <v>12</v>
      </c>
      <c r="B1744" s="1">
        <v>1185732</v>
      </c>
      <c r="C1744" s="2">
        <v>44265</v>
      </c>
      <c r="D1744" s="1" t="s">
        <v>31</v>
      </c>
      <c r="E1744" s="1" t="s">
        <v>70</v>
      </c>
      <c r="F1744" s="1" t="s">
        <v>71</v>
      </c>
      <c r="G1744" s="1" t="s">
        <v>17</v>
      </c>
      <c r="H1744" s="3">
        <v>0.20000000000000007</v>
      </c>
      <c r="I1744" s="4">
        <v>4000</v>
      </c>
      <c r="J1744" s="5">
        <f t="shared" si="12"/>
        <v>800.00000000000023</v>
      </c>
      <c r="K1744" s="5">
        <f t="shared" si="13"/>
        <v>280.00000000000006</v>
      </c>
      <c r="L1744" s="6">
        <v>0.35</v>
      </c>
    </row>
    <row r="1745" spans="1:12">
      <c r="A1745" s="1" t="s">
        <v>12</v>
      </c>
      <c r="B1745" s="1">
        <v>1185732</v>
      </c>
      <c r="C1745" s="2">
        <v>44265</v>
      </c>
      <c r="D1745" s="1" t="s">
        <v>31</v>
      </c>
      <c r="E1745" s="1" t="s">
        <v>70</v>
      </c>
      <c r="F1745" s="1" t="s">
        <v>71</v>
      </c>
      <c r="G1745" s="1" t="s">
        <v>18</v>
      </c>
      <c r="H1745" s="3">
        <v>0.25</v>
      </c>
      <c r="I1745" s="4">
        <v>2500</v>
      </c>
      <c r="J1745" s="5">
        <f t="shared" si="12"/>
        <v>625</v>
      </c>
      <c r="K1745" s="5">
        <f t="shared" si="13"/>
        <v>250</v>
      </c>
      <c r="L1745" s="6">
        <v>0.4</v>
      </c>
    </row>
    <row r="1746" spans="1:12">
      <c r="A1746" s="1" t="s">
        <v>12</v>
      </c>
      <c r="B1746" s="1">
        <v>1185732</v>
      </c>
      <c r="C1746" s="2">
        <v>44265</v>
      </c>
      <c r="D1746" s="1" t="s">
        <v>31</v>
      </c>
      <c r="E1746" s="1" t="s">
        <v>70</v>
      </c>
      <c r="F1746" s="1" t="s">
        <v>71</v>
      </c>
      <c r="G1746" s="1" t="s">
        <v>19</v>
      </c>
      <c r="H1746" s="3">
        <v>0.4</v>
      </c>
      <c r="I1746" s="4">
        <v>3000</v>
      </c>
      <c r="J1746" s="5">
        <f t="shared" si="12"/>
        <v>1200</v>
      </c>
      <c r="K1746" s="5">
        <f t="shared" si="13"/>
        <v>420</v>
      </c>
      <c r="L1746" s="6">
        <v>0.35</v>
      </c>
    </row>
    <row r="1747" spans="1:12">
      <c r="A1747" s="1" t="s">
        <v>12</v>
      </c>
      <c r="B1747" s="1">
        <v>1185732</v>
      </c>
      <c r="C1747" s="2">
        <v>44265</v>
      </c>
      <c r="D1747" s="1" t="s">
        <v>31</v>
      </c>
      <c r="E1747" s="1" t="s">
        <v>70</v>
      </c>
      <c r="F1747" s="1" t="s">
        <v>71</v>
      </c>
      <c r="G1747" s="1" t="s">
        <v>20</v>
      </c>
      <c r="H1747" s="3">
        <v>0.30000000000000004</v>
      </c>
      <c r="I1747" s="4">
        <v>4000</v>
      </c>
      <c r="J1747" s="5">
        <f t="shared" si="12"/>
        <v>1200.0000000000002</v>
      </c>
      <c r="K1747" s="5">
        <f t="shared" si="13"/>
        <v>600.00000000000011</v>
      </c>
      <c r="L1747" s="6">
        <v>0.5</v>
      </c>
    </row>
    <row r="1748" spans="1:12">
      <c r="A1748" s="1" t="s">
        <v>12</v>
      </c>
      <c r="B1748" s="1">
        <v>1185732</v>
      </c>
      <c r="C1748" s="2">
        <v>44297</v>
      </c>
      <c r="D1748" s="1" t="s">
        <v>31</v>
      </c>
      <c r="E1748" s="1" t="s">
        <v>70</v>
      </c>
      <c r="F1748" s="1" t="s">
        <v>71</v>
      </c>
      <c r="G1748" s="1" t="s">
        <v>15</v>
      </c>
      <c r="H1748" s="3">
        <v>0.30000000000000004</v>
      </c>
      <c r="I1748" s="4">
        <v>6250</v>
      </c>
      <c r="J1748" s="5">
        <f t="shared" si="12"/>
        <v>1875.0000000000002</v>
      </c>
      <c r="K1748" s="5">
        <f t="shared" si="13"/>
        <v>750.00000000000011</v>
      </c>
      <c r="L1748" s="6">
        <v>0.4</v>
      </c>
    </row>
    <row r="1749" spans="1:12">
      <c r="A1749" s="1" t="s">
        <v>12</v>
      </c>
      <c r="B1749" s="1">
        <v>1185732</v>
      </c>
      <c r="C1749" s="2">
        <v>44297</v>
      </c>
      <c r="D1749" s="1" t="s">
        <v>31</v>
      </c>
      <c r="E1749" s="1" t="s">
        <v>70</v>
      </c>
      <c r="F1749" s="1" t="s">
        <v>71</v>
      </c>
      <c r="G1749" s="1" t="s">
        <v>16</v>
      </c>
      <c r="H1749" s="3">
        <v>0.25000000000000006</v>
      </c>
      <c r="I1749" s="4">
        <v>3250</v>
      </c>
      <c r="J1749" s="5">
        <f t="shared" si="12"/>
        <v>812.50000000000023</v>
      </c>
      <c r="K1749" s="5">
        <f t="shared" si="13"/>
        <v>284.37500000000006</v>
      </c>
      <c r="L1749" s="6">
        <v>0.35</v>
      </c>
    </row>
    <row r="1750" spans="1:12">
      <c r="A1750" s="1" t="s">
        <v>12</v>
      </c>
      <c r="B1750" s="1">
        <v>1185732</v>
      </c>
      <c r="C1750" s="2">
        <v>44297</v>
      </c>
      <c r="D1750" s="1" t="s">
        <v>31</v>
      </c>
      <c r="E1750" s="1" t="s">
        <v>70</v>
      </c>
      <c r="F1750" s="1" t="s">
        <v>71</v>
      </c>
      <c r="G1750" s="1" t="s">
        <v>17</v>
      </c>
      <c r="H1750" s="3">
        <v>0.15000000000000008</v>
      </c>
      <c r="I1750" s="4">
        <v>3250</v>
      </c>
      <c r="J1750" s="5">
        <f t="shared" si="12"/>
        <v>487.50000000000023</v>
      </c>
      <c r="K1750" s="5">
        <f t="shared" si="13"/>
        <v>170.62500000000006</v>
      </c>
      <c r="L1750" s="6">
        <v>0.35</v>
      </c>
    </row>
    <row r="1751" spans="1:12">
      <c r="A1751" s="1" t="s">
        <v>12</v>
      </c>
      <c r="B1751" s="1">
        <v>1185732</v>
      </c>
      <c r="C1751" s="2">
        <v>44297</v>
      </c>
      <c r="D1751" s="1" t="s">
        <v>31</v>
      </c>
      <c r="E1751" s="1" t="s">
        <v>70</v>
      </c>
      <c r="F1751" s="1" t="s">
        <v>71</v>
      </c>
      <c r="G1751" s="1" t="s">
        <v>18</v>
      </c>
      <c r="H1751" s="3">
        <v>0.2</v>
      </c>
      <c r="I1751" s="4">
        <v>2500</v>
      </c>
      <c r="J1751" s="5">
        <f t="shared" si="12"/>
        <v>500</v>
      </c>
      <c r="K1751" s="5">
        <f t="shared" si="13"/>
        <v>200</v>
      </c>
      <c r="L1751" s="6">
        <v>0.4</v>
      </c>
    </row>
    <row r="1752" spans="1:12">
      <c r="A1752" s="1" t="s">
        <v>12</v>
      </c>
      <c r="B1752" s="1">
        <v>1185732</v>
      </c>
      <c r="C1752" s="2">
        <v>44297</v>
      </c>
      <c r="D1752" s="1" t="s">
        <v>31</v>
      </c>
      <c r="E1752" s="1" t="s">
        <v>70</v>
      </c>
      <c r="F1752" s="1" t="s">
        <v>71</v>
      </c>
      <c r="G1752" s="1" t="s">
        <v>19</v>
      </c>
      <c r="H1752" s="3">
        <v>0.35000000000000003</v>
      </c>
      <c r="I1752" s="4">
        <v>2750</v>
      </c>
      <c r="J1752" s="5">
        <f t="shared" si="12"/>
        <v>962.50000000000011</v>
      </c>
      <c r="K1752" s="5">
        <f t="shared" si="13"/>
        <v>336.875</v>
      </c>
      <c r="L1752" s="6">
        <v>0.35</v>
      </c>
    </row>
    <row r="1753" spans="1:12">
      <c r="A1753" s="1" t="s">
        <v>12</v>
      </c>
      <c r="B1753" s="1">
        <v>1185732</v>
      </c>
      <c r="C1753" s="2">
        <v>44297</v>
      </c>
      <c r="D1753" s="1" t="s">
        <v>31</v>
      </c>
      <c r="E1753" s="1" t="s">
        <v>70</v>
      </c>
      <c r="F1753" s="1" t="s">
        <v>71</v>
      </c>
      <c r="G1753" s="1" t="s">
        <v>20</v>
      </c>
      <c r="H1753" s="3">
        <v>0.25000000000000006</v>
      </c>
      <c r="I1753" s="4">
        <v>4000</v>
      </c>
      <c r="J1753" s="5">
        <f t="shared" si="12"/>
        <v>1000.0000000000002</v>
      </c>
      <c r="K1753" s="5">
        <f t="shared" si="13"/>
        <v>500.00000000000011</v>
      </c>
      <c r="L1753" s="6">
        <v>0.5</v>
      </c>
    </row>
    <row r="1754" spans="1:12">
      <c r="A1754" s="1" t="s">
        <v>12</v>
      </c>
      <c r="B1754" s="1">
        <v>1185732</v>
      </c>
      <c r="C1754" s="2">
        <v>44328</v>
      </c>
      <c r="D1754" s="1" t="s">
        <v>31</v>
      </c>
      <c r="E1754" s="1" t="s">
        <v>70</v>
      </c>
      <c r="F1754" s="1" t="s">
        <v>71</v>
      </c>
      <c r="G1754" s="1" t="s">
        <v>15</v>
      </c>
      <c r="H1754" s="3">
        <v>0.35000000000000003</v>
      </c>
      <c r="I1754" s="4">
        <v>6700</v>
      </c>
      <c r="J1754" s="5">
        <f t="shared" si="12"/>
        <v>2345</v>
      </c>
      <c r="K1754" s="5">
        <f t="shared" si="13"/>
        <v>938</v>
      </c>
      <c r="L1754" s="6">
        <v>0.4</v>
      </c>
    </row>
    <row r="1755" spans="1:12">
      <c r="A1755" s="1" t="s">
        <v>12</v>
      </c>
      <c r="B1755" s="1">
        <v>1185732</v>
      </c>
      <c r="C1755" s="2">
        <v>44328</v>
      </c>
      <c r="D1755" s="1" t="s">
        <v>31</v>
      </c>
      <c r="E1755" s="1" t="s">
        <v>70</v>
      </c>
      <c r="F1755" s="1" t="s">
        <v>71</v>
      </c>
      <c r="G1755" s="1" t="s">
        <v>16</v>
      </c>
      <c r="H1755" s="3">
        <v>0.3000000000000001</v>
      </c>
      <c r="I1755" s="4">
        <v>3750</v>
      </c>
      <c r="J1755" s="5">
        <f t="shared" si="12"/>
        <v>1125.0000000000005</v>
      </c>
      <c r="K1755" s="5">
        <f t="shared" si="13"/>
        <v>393.75000000000011</v>
      </c>
      <c r="L1755" s="6">
        <v>0.35</v>
      </c>
    </row>
    <row r="1756" spans="1:12">
      <c r="A1756" s="1" t="s">
        <v>12</v>
      </c>
      <c r="B1756" s="1">
        <v>1185732</v>
      </c>
      <c r="C1756" s="2">
        <v>44328</v>
      </c>
      <c r="D1756" s="1" t="s">
        <v>31</v>
      </c>
      <c r="E1756" s="1" t="s">
        <v>70</v>
      </c>
      <c r="F1756" s="1" t="s">
        <v>71</v>
      </c>
      <c r="G1756" s="1" t="s">
        <v>17</v>
      </c>
      <c r="H1756" s="3">
        <v>0.25000000000000006</v>
      </c>
      <c r="I1756" s="4">
        <v>3500</v>
      </c>
      <c r="J1756" s="5">
        <f t="shared" si="12"/>
        <v>875.00000000000023</v>
      </c>
      <c r="K1756" s="5">
        <f t="shared" si="13"/>
        <v>306.25000000000006</v>
      </c>
      <c r="L1756" s="6">
        <v>0.35</v>
      </c>
    </row>
    <row r="1757" spans="1:12">
      <c r="A1757" s="1" t="s">
        <v>12</v>
      </c>
      <c r="B1757" s="1">
        <v>1185732</v>
      </c>
      <c r="C1757" s="2">
        <v>44328</v>
      </c>
      <c r="D1757" s="1" t="s">
        <v>31</v>
      </c>
      <c r="E1757" s="1" t="s">
        <v>70</v>
      </c>
      <c r="F1757" s="1" t="s">
        <v>71</v>
      </c>
      <c r="G1757" s="1" t="s">
        <v>18</v>
      </c>
      <c r="H1757" s="3">
        <v>0.25000000000000006</v>
      </c>
      <c r="I1757" s="4">
        <v>2750</v>
      </c>
      <c r="J1757" s="5">
        <f t="shared" si="12"/>
        <v>687.50000000000011</v>
      </c>
      <c r="K1757" s="5">
        <f t="shared" si="13"/>
        <v>275.00000000000006</v>
      </c>
      <c r="L1757" s="6">
        <v>0.4</v>
      </c>
    </row>
    <row r="1758" spans="1:12">
      <c r="A1758" s="1" t="s">
        <v>12</v>
      </c>
      <c r="B1758" s="1">
        <v>1185732</v>
      </c>
      <c r="C1758" s="2">
        <v>44328</v>
      </c>
      <c r="D1758" s="1" t="s">
        <v>31</v>
      </c>
      <c r="E1758" s="1" t="s">
        <v>70</v>
      </c>
      <c r="F1758" s="1" t="s">
        <v>71</v>
      </c>
      <c r="G1758" s="1" t="s">
        <v>19</v>
      </c>
      <c r="H1758" s="3">
        <v>0.39999999999999997</v>
      </c>
      <c r="I1758" s="4">
        <v>3000</v>
      </c>
      <c r="J1758" s="5">
        <f t="shared" si="12"/>
        <v>1200</v>
      </c>
      <c r="K1758" s="5">
        <f t="shared" si="13"/>
        <v>420</v>
      </c>
      <c r="L1758" s="6">
        <v>0.35</v>
      </c>
    </row>
    <row r="1759" spans="1:12">
      <c r="A1759" s="1" t="s">
        <v>12</v>
      </c>
      <c r="B1759" s="1">
        <v>1185732</v>
      </c>
      <c r="C1759" s="2">
        <v>44328</v>
      </c>
      <c r="D1759" s="1" t="s">
        <v>31</v>
      </c>
      <c r="E1759" s="1" t="s">
        <v>70</v>
      </c>
      <c r="F1759" s="1" t="s">
        <v>71</v>
      </c>
      <c r="G1759" s="1" t="s">
        <v>20</v>
      </c>
      <c r="H1759" s="3">
        <v>0.44999999999999996</v>
      </c>
      <c r="I1759" s="4">
        <v>4000</v>
      </c>
      <c r="J1759" s="5">
        <f t="shared" si="12"/>
        <v>1799.9999999999998</v>
      </c>
      <c r="K1759" s="5">
        <f t="shared" si="13"/>
        <v>899.99999999999989</v>
      </c>
      <c r="L1759" s="6">
        <v>0.5</v>
      </c>
    </row>
    <row r="1760" spans="1:12">
      <c r="A1760" s="1" t="s">
        <v>12</v>
      </c>
      <c r="B1760" s="1">
        <v>1185732</v>
      </c>
      <c r="C1760" s="2">
        <v>44358</v>
      </c>
      <c r="D1760" s="1" t="s">
        <v>31</v>
      </c>
      <c r="E1760" s="1" t="s">
        <v>70</v>
      </c>
      <c r="F1760" s="1" t="s">
        <v>71</v>
      </c>
      <c r="G1760" s="1" t="s">
        <v>15</v>
      </c>
      <c r="H1760" s="3">
        <v>0.30000000000000004</v>
      </c>
      <c r="I1760" s="4">
        <v>6500</v>
      </c>
      <c r="J1760" s="5">
        <f t="shared" si="12"/>
        <v>1950.0000000000002</v>
      </c>
      <c r="K1760" s="5">
        <f t="shared" si="13"/>
        <v>780.00000000000011</v>
      </c>
      <c r="L1760" s="6">
        <v>0.4</v>
      </c>
    </row>
    <row r="1761" spans="1:12">
      <c r="A1761" s="1" t="s">
        <v>12</v>
      </c>
      <c r="B1761" s="1">
        <v>1185732</v>
      </c>
      <c r="C1761" s="2">
        <v>44358</v>
      </c>
      <c r="D1761" s="1" t="s">
        <v>31</v>
      </c>
      <c r="E1761" s="1" t="s">
        <v>70</v>
      </c>
      <c r="F1761" s="1" t="s">
        <v>71</v>
      </c>
      <c r="G1761" s="1" t="s">
        <v>16</v>
      </c>
      <c r="H1761" s="3">
        <v>0.25000000000000011</v>
      </c>
      <c r="I1761" s="4">
        <v>4000</v>
      </c>
      <c r="J1761" s="5">
        <f t="shared" si="12"/>
        <v>1000.0000000000005</v>
      </c>
      <c r="K1761" s="5">
        <f t="shared" si="13"/>
        <v>350.00000000000011</v>
      </c>
      <c r="L1761" s="6">
        <v>0.35</v>
      </c>
    </row>
    <row r="1762" spans="1:12">
      <c r="A1762" s="1" t="s">
        <v>12</v>
      </c>
      <c r="B1762" s="1">
        <v>1185732</v>
      </c>
      <c r="C1762" s="2">
        <v>44358</v>
      </c>
      <c r="D1762" s="1" t="s">
        <v>31</v>
      </c>
      <c r="E1762" s="1" t="s">
        <v>70</v>
      </c>
      <c r="F1762" s="1" t="s">
        <v>71</v>
      </c>
      <c r="G1762" s="1" t="s">
        <v>17</v>
      </c>
      <c r="H1762" s="3">
        <v>0.20000000000000007</v>
      </c>
      <c r="I1762" s="4">
        <v>4250</v>
      </c>
      <c r="J1762" s="5">
        <f t="shared" si="12"/>
        <v>850.00000000000023</v>
      </c>
      <c r="K1762" s="5">
        <f t="shared" si="13"/>
        <v>297.50000000000006</v>
      </c>
      <c r="L1762" s="6">
        <v>0.35</v>
      </c>
    </row>
    <row r="1763" spans="1:12">
      <c r="A1763" s="1" t="s">
        <v>12</v>
      </c>
      <c r="B1763" s="1">
        <v>1185732</v>
      </c>
      <c r="C1763" s="2">
        <v>44358</v>
      </c>
      <c r="D1763" s="1" t="s">
        <v>31</v>
      </c>
      <c r="E1763" s="1" t="s">
        <v>70</v>
      </c>
      <c r="F1763" s="1" t="s">
        <v>71</v>
      </c>
      <c r="G1763" s="1" t="s">
        <v>18</v>
      </c>
      <c r="H1763" s="3">
        <v>0.20000000000000007</v>
      </c>
      <c r="I1763" s="4">
        <v>4000</v>
      </c>
      <c r="J1763" s="5">
        <f t="shared" si="12"/>
        <v>800.00000000000023</v>
      </c>
      <c r="K1763" s="5">
        <f t="shared" si="13"/>
        <v>320.00000000000011</v>
      </c>
      <c r="L1763" s="6">
        <v>0.4</v>
      </c>
    </row>
    <row r="1764" spans="1:12">
      <c r="A1764" s="1" t="s">
        <v>12</v>
      </c>
      <c r="B1764" s="1">
        <v>1185732</v>
      </c>
      <c r="C1764" s="2">
        <v>44358</v>
      </c>
      <c r="D1764" s="1" t="s">
        <v>31</v>
      </c>
      <c r="E1764" s="1" t="s">
        <v>70</v>
      </c>
      <c r="F1764" s="1" t="s">
        <v>71</v>
      </c>
      <c r="G1764" s="1" t="s">
        <v>19</v>
      </c>
      <c r="H1764" s="3">
        <v>0.35000000000000003</v>
      </c>
      <c r="I1764" s="4">
        <v>4000</v>
      </c>
      <c r="J1764" s="5">
        <f t="shared" si="12"/>
        <v>1400.0000000000002</v>
      </c>
      <c r="K1764" s="5">
        <f t="shared" si="13"/>
        <v>490.00000000000006</v>
      </c>
      <c r="L1764" s="6">
        <v>0.35</v>
      </c>
    </row>
    <row r="1765" spans="1:12">
      <c r="A1765" s="1" t="s">
        <v>12</v>
      </c>
      <c r="B1765" s="1">
        <v>1185732</v>
      </c>
      <c r="C1765" s="2">
        <v>44358</v>
      </c>
      <c r="D1765" s="1" t="s">
        <v>31</v>
      </c>
      <c r="E1765" s="1" t="s">
        <v>70</v>
      </c>
      <c r="F1765" s="1" t="s">
        <v>71</v>
      </c>
      <c r="G1765" s="1" t="s">
        <v>20</v>
      </c>
      <c r="H1765" s="3">
        <v>0.4</v>
      </c>
      <c r="I1765" s="4">
        <v>5750</v>
      </c>
      <c r="J1765" s="5">
        <f t="shared" si="12"/>
        <v>2300</v>
      </c>
      <c r="K1765" s="5">
        <f t="shared" si="13"/>
        <v>1150</v>
      </c>
      <c r="L1765" s="6">
        <v>0.5</v>
      </c>
    </row>
    <row r="1766" spans="1:12">
      <c r="A1766" s="1" t="s">
        <v>12</v>
      </c>
      <c r="B1766" s="1">
        <v>1185732</v>
      </c>
      <c r="C1766" s="2">
        <v>44387</v>
      </c>
      <c r="D1766" s="1" t="s">
        <v>31</v>
      </c>
      <c r="E1766" s="1" t="s">
        <v>70</v>
      </c>
      <c r="F1766" s="1" t="s">
        <v>71</v>
      </c>
      <c r="G1766" s="1" t="s">
        <v>15</v>
      </c>
      <c r="H1766" s="3">
        <v>0.35000000000000003</v>
      </c>
      <c r="I1766" s="4">
        <v>8000</v>
      </c>
      <c r="J1766" s="5">
        <f t="shared" si="12"/>
        <v>2800.0000000000005</v>
      </c>
      <c r="K1766" s="5">
        <f t="shared" si="13"/>
        <v>1120.0000000000002</v>
      </c>
      <c r="L1766" s="6">
        <v>0.4</v>
      </c>
    </row>
    <row r="1767" spans="1:12">
      <c r="A1767" s="1" t="s">
        <v>12</v>
      </c>
      <c r="B1767" s="1">
        <v>1185732</v>
      </c>
      <c r="C1767" s="2">
        <v>44387</v>
      </c>
      <c r="D1767" s="1" t="s">
        <v>31</v>
      </c>
      <c r="E1767" s="1" t="s">
        <v>70</v>
      </c>
      <c r="F1767" s="1" t="s">
        <v>71</v>
      </c>
      <c r="G1767" s="1" t="s">
        <v>16</v>
      </c>
      <c r="H1767" s="3">
        <v>0.3000000000000001</v>
      </c>
      <c r="I1767" s="4">
        <v>5500</v>
      </c>
      <c r="J1767" s="5">
        <f t="shared" si="12"/>
        <v>1650.0000000000005</v>
      </c>
      <c r="K1767" s="5">
        <f t="shared" si="13"/>
        <v>577.50000000000011</v>
      </c>
      <c r="L1767" s="6">
        <v>0.35</v>
      </c>
    </row>
    <row r="1768" spans="1:12">
      <c r="A1768" s="1" t="s">
        <v>12</v>
      </c>
      <c r="B1768" s="1">
        <v>1185732</v>
      </c>
      <c r="C1768" s="2">
        <v>44387</v>
      </c>
      <c r="D1768" s="1" t="s">
        <v>31</v>
      </c>
      <c r="E1768" s="1" t="s">
        <v>70</v>
      </c>
      <c r="F1768" s="1" t="s">
        <v>71</v>
      </c>
      <c r="G1768" s="1" t="s">
        <v>17</v>
      </c>
      <c r="H1768" s="3">
        <v>0.25000000000000006</v>
      </c>
      <c r="I1768" s="4">
        <v>4750</v>
      </c>
      <c r="J1768" s="5">
        <f t="shared" si="12"/>
        <v>1187.5000000000002</v>
      </c>
      <c r="K1768" s="5">
        <f t="shared" si="13"/>
        <v>415.62500000000006</v>
      </c>
      <c r="L1768" s="6">
        <v>0.35</v>
      </c>
    </row>
    <row r="1769" spans="1:12">
      <c r="A1769" s="1" t="s">
        <v>12</v>
      </c>
      <c r="B1769" s="1">
        <v>1185732</v>
      </c>
      <c r="C1769" s="2">
        <v>44387</v>
      </c>
      <c r="D1769" s="1" t="s">
        <v>31</v>
      </c>
      <c r="E1769" s="1" t="s">
        <v>70</v>
      </c>
      <c r="F1769" s="1" t="s">
        <v>71</v>
      </c>
      <c r="G1769" s="1" t="s">
        <v>18</v>
      </c>
      <c r="H1769" s="3">
        <v>0.25000000000000006</v>
      </c>
      <c r="I1769" s="4">
        <v>4250</v>
      </c>
      <c r="J1769" s="5">
        <f t="shared" si="12"/>
        <v>1062.5000000000002</v>
      </c>
      <c r="K1769" s="5">
        <f t="shared" si="13"/>
        <v>425.00000000000011</v>
      </c>
      <c r="L1769" s="6">
        <v>0.4</v>
      </c>
    </row>
    <row r="1770" spans="1:12">
      <c r="A1770" s="1" t="s">
        <v>12</v>
      </c>
      <c r="B1770" s="1">
        <v>1185732</v>
      </c>
      <c r="C1770" s="2">
        <v>44387</v>
      </c>
      <c r="D1770" s="1" t="s">
        <v>31</v>
      </c>
      <c r="E1770" s="1" t="s">
        <v>70</v>
      </c>
      <c r="F1770" s="1" t="s">
        <v>71</v>
      </c>
      <c r="G1770" s="1" t="s">
        <v>19</v>
      </c>
      <c r="H1770" s="3">
        <v>0.35000000000000003</v>
      </c>
      <c r="I1770" s="4">
        <v>4250</v>
      </c>
      <c r="J1770" s="5">
        <f t="shared" si="12"/>
        <v>1487.5000000000002</v>
      </c>
      <c r="K1770" s="5">
        <f t="shared" si="13"/>
        <v>520.625</v>
      </c>
      <c r="L1770" s="6">
        <v>0.35</v>
      </c>
    </row>
    <row r="1771" spans="1:12">
      <c r="A1771" s="1" t="s">
        <v>12</v>
      </c>
      <c r="B1771" s="1">
        <v>1185732</v>
      </c>
      <c r="C1771" s="2">
        <v>44387</v>
      </c>
      <c r="D1771" s="1" t="s">
        <v>31</v>
      </c>
      <c r="E1771" s="1" t="s">
        <v>70</v>
      </c>
      <c r="F1771" s="1" t="s">
        <v>71</v>
      </c>
      <c r="G1771" s="1" t="s">
        <v>20</v>
      </c>
      <c r="H1771" s="3">
        <v>0.4</v>
      </c>
      <c r="I1771" s="4">
        <v>6000</v>
      </c>
      <c r="J1771" s="5">
        <f t="shared" si="12"/>
        <v>2400</v>
      </c>
      <c r="K1771" s="5">
        <f t="shared" si="13"/>
        <v>1200</v>
      </c>
      <c r="L1771" s="6">
        <v>0.5</v>
      </c>
    </row>
    <row r="1772" spans="1:12">
      <c r="A1772" s="1" t="s">
        <v>12</v>
      </c>
      <c r="B1772" s="1">
        <v>1185732</v>
      </c>
      <c r="C1772" s="2">
        <v>44419</v>
      </c>
      <c r="D1772" s="1" t="s">
        <v>31</v>
      </c>
      <c r="E1772" s="1" t="s">
        <v>70</v>
      </c>
      <c r="F1772" s="1" t="s">
        <v>71</v>
      </c>
      <c r="G1772" s="1" t="s">
        <v>15</v>
      </c>
      <c r="H1772" s="3">
        <v>0.35000000000000003</v>
      </c>
      <c r="I1772" s="4">
        <v>7500</v>
      </c>
      <c r="J1772" s="5">
        <f t="shared" si="12"/>
        <v>2625.0000000000005</v>
      </c>
      <c r="K1772" s="5">
        <f t="shared" si="13"/>
        <v>1050.0000000000002</v>
      </c>
      <c r="L1772" s="6">
        <v>0.4</v>
      </c>
    </row>
    <row r="1773" spans="1:12">
      <c r="A1773" s="1" t="s">
        <v>12</v>
      </c>
      <c r="B1773" s="1">
        <v>1185732</v>
      </c>
      <c r="C1773" s="2">
        <v>44419</v>
      </c>
      <c r="D1773" s="1" t="s">
        <v>31</v>
      </c>
      <c r="E1773" s="1" t="s">
        <v>70</v>
      </c>
      <c r="F1773" s="1" t="s">
        <v>71</v>
      </c>
      <c r="G1773" s="1" t="s">
        <v>16</v>
      </c>
      <c r="H1773" s="3">
        <v>0.35000000000000009</v>
      </c>
      <c r="I1773" s="4">
        <v>5250</v>
      </c>
      <c r="J1773" s="5">
        <f t="shared" si="12"/>
        <v>1837.5000000000005</v>
      </c>
      <c r="K1773" s="5">
        <f t="shared" si="13"/>
        <v>643.12500000000011</v>
      </c>
      <c r="L1773" s="6">
        <v>0.35</v>
      </c>
    </row>
    <row r="1774" spans="1:12">
      <c r="A1774" s="1" t="s">
        <v>12</v>
      </c>
      <c r="B1774" s="1">
        <v>1185732</v>
      </c>
      <c r="C1774" s="2">
        <v>44419</v>
      </c>
      <c r="D1774" s="1" t="s">
        <v>31</v>
      </c>
      <c r="E1774" s="1" t="s">
        <v>70</v>
      </c>
      <c r="F1774" s="1" t="s">
        <v>71</v>
      </c>
      <c r="G1774" s="1" t="s">
        <v>17</v>
      </c>
      <c r="H1774" s="3">
        <v>0.30000000000000004</v>
      </c>
      <c r="I1774" s="4">
        <v>4500</v>
      </c>
      <c r="J1774" s="5">
        <f t="shared" si="12"/>
        <v>1350.0000000000002</v>
      </c>
      <c r="K1774" s="5">
        <f t="shared" si="13"/>
        <v>472.50000000000006</v>
      </c>
      <c r="L1774" s="6">
        <v>0.35</v>
      </c>
    </row>
    <row r="1775" spans="1:12">
      <c r="A1775" s="1" t="s">
        <v>12</v>
      </c>
      <c r="B1775" s="1">
        <v>1185732</v>
      </c>
      <c r="C1775" s="2">
        <v>44419</v>
      </c>
      <c r="D1775" s="1" t="s">
        <v>31</v>
      </c>
      <c r="E1775" s="1" t="s">
        <v>70</v>
      </c>
      <c r="F1775" s="1" t="s">
        <v>71</v>
      </c>
      <c r="G1775" s="1" t="s">
        <v>18</v>
      </c>
      <c r="H1775" s="3">
        <v>0.20000000000000007</v>
      </c>
      <c r="I1775" s="4">
        <v>3750</v>
      </c>
      <c r="J1775" s="5">
        <f t="shared" si="12"/>
        <v>750.00000000000023</v>
      </c>
      <c r="K1775" s="5">
        <f t="shared" si="13"/>
        <v>300.00000000000011</v>
      </c>
      <c r="L1775" s="6">
        <v>0.4</v>
      </c>
    </row>
    <row r="1776" spans="1:12">
      <c r="A1776" s="1" t="s">
        <v>12</v>
      </c>
      <c r="B1776" s="1">
        <v>1185732</v>
      </c>
      <c r="C1776" s="2">
        <v>44419</v>
      </c>
      <c r="D1776" s="1" t="s">
        <v>31</v>
      </c>
      <c r="E1776" s="1" t="s">
        <v>70</v>
      </c>
      <c r="F1776" s="1" t="s">
        <v>71</v>
      </c>
      <c r="G1776" s="1" t="s">
        <v>19</v>
      </c>
      <c r="H1776" s="3">
        <v>0.30000000000000004</v>
      </c>
      <c r="I1776" s="4">
        <v>3500</v>
      </c>
      <c r="J1776" s="5">
        <f t="shared" si="12"/>
        <v>1050.0000000000002</v>
      </c>
      <c r="K1776" s="5">
        <f t="shared" si="13"/>
        <v>367.50000000000006</v>
      </c>
      <c r="L1776" s="6">
        <v>0.35</v>
      </c>
    </row>
    <row r="1777" spans="1:12">
      <c r="A1777" s="1" t="s">
        <v>12</v>
      </c>
      <c r="B1777" s="1">
        <v>1185732</v>
      </c>
      <c r="C1777" s="2">
        <v>44419</v>
      </c>
      <c r="D1777" s="1" t="s">
        <v>31</v>
      </c>
      <c r="E1777" s="1" t="s">
        <v>70</v>
      </c>
      <c r="F1777" s="1" t="s">
        <v>71</v>
      </c>
      <c r="G1777" s="1" t="s">
        <v>20</v>
      </c>
      <c r="H1777" s="3">
        <v>0.35000000000000003</v>
      </c>
      <c r="I1777" s="4">
        <v>5250</v>
      </c>
      <c r="J1777" s="5">
        <f t="shared" si="12"/>
        <v>1837.5000000000002</v>
      </c>
      <c r="K1777" s="5">
        <f t="shared" si="13"/>
        <v>918.75000000000011</v>
      </c>
      <c r="L1777" s="6">
        <v>0.5</v>
      </c>
    </row>
    <row r="1778" spans="1:12">
      <c r="A1778" s="1" t="s">
        <v>12</v>
      </c>
      <c r="B1778" s="1">
        <v>1185732</v>
      </c>
      <c r="C1778" s="2">
        <v>44451</v>
      </c>
      <c r="D1778" s="1" t="s">
        <v>31</v>
      </c>
      <c r="E1778" s="1" t="s">
        <v>70</v>
      </c>
      <c r="F1778" s="1" t="s">
        <v>71</v>
      </c>
      <c r="G1778" s="1" t="s">
        <v>15</v>
      </c>
      <c r="H1778" s="3">
        <v>0.30000000000000004</v>
      </c>
      <c r="I1778" s="4">
        <v>6500</v>
      </c>
      <c r="J1778" s="5">
        <f t="shared" si="12"/>
        <v>1950.0000000000002</v>
      </c>
      <c r="K1778" s="5">
        <f t="shared" si="13"/>
        <v>780.00000000000011</v>
      </c>
      <c r="L1778" s="6">
        <v>0.4</v>
      </c>
    </row>
    <row r="1779" spans="1:12">
      <c r="A1779" s="1" t="s">
        <v>12</v>
      </c>
      <c r="B1779" s="1">
        <v>1185732</v>
      </c>
      <c r="C1779" s="2">
        <v>44451</v>
      </c>
      <c r="D1779" s="1" t="s">
        <v>31</v>
      </c>
      <c r="E1779" s="1" t="s">
        <v>70</v>
      </c>
      <c r="F1779" s="1" t="s">
        <v>71</v>
      </c>
      <c r="G1779" s="1" t="s">
        <v>16</v>
      </c>
      <c r="H1779" s="3">
        <v>0.25000000000000011</v>
      </c>
      <c r="I1779" s="4">
        <v>4500</v>
      </c>
      <c r="J1779" s="5">
        <f t="shared" si="12"/>
        <v>1125.0000000000005</v>
      </c>
      <c r="K1779" s="5">
        <f t="shared" si="13"/>
        <v>393.75000000000011</v>
      </c>
      <c r="L1779" s="6">
        <v>0.35</v>
      </c>
    </row>
    <row r="1780" spans="1:12">
      <c r="A1780" s="1" t="s">
        <v>12</v>
      </c>
      <c r="B1780" s="1">
        <v>1185732</v>
      </c>
      <c r="C1780" s="2">
        <v>44451</v>
      </c>
      <c r="D1780" s="1" t="s">
        <v>31</v>
      </c>
      <c r="E1780" s="1" t="s">
        <v>70</v>
      </c>
      <c r="F1780" s="1" t="s">
        <v>71</v>
      </c>
      <c r="G1780" s="1" t="s">
        <v>17</v>
      </c>
      <c r="H1780" s="3">
        <v>0.10000000000000002</v>
      </c>
      <c r="I1780" s="4">
        <v>3500</v>
      </c>
      <c r="J1780" s="5">
        <f t="shared" si="12"/>
        <v>350.00000000000006</v>
      </c>
      <c r="K1780" s="5">
        <f t="shared" si="13"/>
        <v>122.50000000000001</v>
      </c>
      <c r="L1780" s="6">
        <v>0.35</v>
      </c>
    </row>
    <row r="1781" spans="1:12">
      <c r="A1781" s="1" t="s">
        <v>12</v>
      </c>
      <c r="B1781" s="1">
        <v>1185732</v>
      </c>
      <c r="C1781" s="2">
        <v>44451</v>
      </c>
      <c r="D1781" s="1" t="s">
        <v>31</v>
      </c>
      <c r="E1781" s="1" t="s">
        <v>70</v>
      </c>
      <c r="F1781" s="1" t="s">
        <v>71</v>
      </c>
      <c r="G1781" s="1" t="s">
        <v>18</v>
      </c>
      <c r="H1781" s="3">
        <v>0.10000000000000002</v>
      </c>
      <c r="I1781" s="4">
        <v>3250</v>
      </c>
      <c r="J1781" s="5">
        <f t="shared" si="12"/>
        <v>325.00000000000006</v>
      </c>
      <c r="K1781" s="5">
        <f t="shared" si="13"/>
        <v>130.00000000000003</v>
      </c>
      <c r="L1781" s="6">
        <v>0.4</v>
      </c>
    </row>
    <row r="1782" spans="1:12">
      <c r="A1782" s="1" t="s">
        <v>12</v>
      </c>
      <c r="B1782" s="1">
        <v>1185732</v>
      </c>
      <c r="C1782" s="2">
        <v>44451</v>
      </c>
      <c r="D1782" s="1" t="s">
        <v>31</v>
      </c>
      <c r="E1782" s="1" t="s">
        <v>70</v>
      </c>
      <c r="F1782" s="1" t="s">
        <v>71</v>
      </c>
      <c r="G1782" s="1" t="s">
        <v>19</v>
      </c>
      <c r="H1782" s="3">
        <v>0.2</v>
      </c>
      <c r="I1782" s="4">
        <v>3250</v>
      </c>
      <c r="J1782" s="5">
        <f t="shared" si="12"/>
        <v>650</v>
      </c>
      <c r="K1782" s="5">
        <f t="shared" si="13"/>
        <v>227.49999999999997</v>
      </c>
      <c r="L1782" s="6">
        <v>0.35</v>
      </c>
    </row>
    <row r="1783" spans="1:12">
      <c r="A1783" s="1" t="s">
        <v>12</v>
      </c>
      <c r="B1783" s="1">
        <v>1185732</v>
      </c>
      <c r="C1783" s="2">
        <v>44451</v>
      </c>
      <c r="D1783" s="1" t="s">
        <v>31</v>
      </c>
      <c r="E1783" s="1" t="s">
        <v>70</v>
      </c>
      <c r="F1783" s="1" t="s">
        <v>71</v>
      </c>
      <c r="G1783" s="1" t="s">
        <v>20</v>
      </c>
      <c r="H1783" s="3">
        <v>0.25000000000000006</v>
      </c>
      <c r="I1783" s="4">
        <v>4000</v>
      </c>
      <c r="J1783" s="5">
        <f t="shared" si="12"/>
        <v>1000.0000000000002</v>
      </c>
      <c r="K1783" s="5">
        <f t="shared" si="13"/>
        <v>500.00000000000011</v>
      </c>
      <c r="L1783" s="6">
        <v>0.5</v>
      </c>
    </row>
    <row r="1784" spans="1:12">
      <c r="A1784" s="1" t="s">
        <v>12</v>
      </c>
      <c r="B1784" s="1">
        <v>1185732</v>
      </c>
      <c r="C1784" s="2">
        <v>44480</v>
      </c>
      <c r="D1784" s="1" t="s">
        <v>31</v>
      </c>
      <c r="E1784" s="1" t="s">
        <v>70</v>
      </c>
      <c r="F1784" s="1" t="s">
        <v>71</v>
      </c>
      <c r="G1784" s="1" t="s">
        <v>15</v>
      </c>
      <c r="H1784" s="3">
        <v>0.3</v>
      </c>
      <c r="I1784" s="4">
        <v>5750</v>
      </c>
      <c r="J1784" s="5">
        <f t="shared" si="12"/>
        <v>1725</v>
      </c>
      <c r="K1784" s="5">
        <f t="shared" si="13"/>
        <v>690</v>
      </c>
      <c r="L1784" s="6">
        <v>0.4</v>
      </c>
    </row>
    <row r="1785" spans="1:12">
      <c r="A1785" s="1" t="s">
        <v>12</v>
      </c>
      <c r="B1785" s="1">
        <v>1185732</v>
      </c>
      <c r="C1785" s="2">
        <v>44480</v>
      </c>
      <c r="D1785" s="1" t="s">
        <v>31</v>
      </c>
      <c r="E1785" s="1" t="s">
        <v>70</v>
      </c>
      <c r="F1785" s="1" t="s">
        <v>71</v>
      </c>
      <c r="G1785" s="1" t="s">
        <v>16</v>
      </c>
      <c r="H1785" s="3">
        <v>0.2</v>
      </c>
      <c r="I1785" s="4">
        <v>4000</v>
      </c>
      <c r="J1785" s="5">
        <f t="shared" si="12"/>
        <v>800</v>
      </c>
      <c r="K1785" s="5">
        <f t="shared" si="13"/>
        <v>280</v>
      </c>
      <c r="L1785" s="6">
        <v>0.35</v>
      </c>
    </row>
    <row r="1786" spans="1:12">
      <c r="A1786" s="1" t="s">
        <v>12</v>
      </c>
      <c r="B1786" s="1">
        <v>1185732</v>
      </c>
      <c r="C1786" s="2">
        <v>44480</v>
      </c>
      <c r="D1786" s="1" t="s">
        <v>31</v>
      </c>
      <c r="E1786" s="1" t="s">
        <v>70</v>
      </c>
      <c r="F1786" s="1" t="s">
        <v>71</v>
      </c>
      <c r="G1786" s="1" t="s">
        <v>17</v>
      </c>
      <c r="H1786" s="3">
        <v>0.2</v>
      </c>
      <c r="I1786" s="4">
        <v>3000</v>
      </c>
      <c r="J1786" s="5">
        <f t="shared" si="12"/>
        <v>600</v>
      </c>
      <c r="K1786" s="5">
        <f t="shared" si="13"/>
        <v>210</v>
      </c>
      <c r="L1786" s="6">
        <v>0.35</v>
      </c>
    </row>
    <row r="1787" spans="1:12">
      <c r="A1787" s="1" t="s">
        <v>12</v>
      </c>
      <c r="B1787" s="1">
        <v>1185732</v>
      </c>
      <c r="C1787" s="2">
        <v>44480</v>
      </c>
      <c r="D1787" s="1" t="s">
        <v>31</v>
      </c>
      <c r="E1787" s="1" t="s">
        <v>70</v>
      </c>
      <c r="F1787" s="1" t="s">
        <v>71</v>
      </c>
      <c r="G1787" s="1" t="s">
        <v>18</v>
      </c>
      <c r="H1787" s="3">
        <v>0.2</v>
      </c>
      <c r="I1787" s="4">
        <v>2750</v>
      </c>
      <c r="J1787" s="5">
        <f t="shared" ref="J1787:J2041" si="14">H1787*I1787</f>
        <v>550</v>
      </c>
      <c r="K1787" s="5">
        <f t="shared" ref="K1787:K2041" si="15">J1787*L1787</f>
        <v>220</v>
      </c>
      <c r="L1787" s="6">
        <v>0.4</v>
      </c>
    </row>
    <row r="1788" spans="1:12">
      <c r="A1788" s="1" t="s">
        <v>12</v>
      </c>
      <c r="B1788" s="1">
        <v>1185732</v>
      </c>
      <c r="C1788" s="2">
        <v>44480</v>
      </c>
      <c r="D1788" s="1" t="s">
        <v>31</v>
      </c>
      <c r="E1788" s="1" t="s">
        <v>70</v>
      </c>
      <c r="F1788" s="1" t="s">
        <v>71</v>
      </c>
      <c r="G1788" s="1" t="s">
        <v>19</v>
      </c>
      <c r="H1788" s="3">
        <v>0.3</v>
      </c>
      <c r="I1788" s="4">
        <v>2750</v>
      </c>
      <c r="J1788" s="5">
        <f t="shared" si="14"/>
        <v>825</v>
      </c>
      <c r="K1788" s="5">
        <f t="shared" si="15"/>
        <v>288.75</v>
      </c>
      <c r="L1788" s="6">
        <v>0.35</v>
      </c>
    </row>
    <row r="1789" spans="1:12">
      <c r="A1789" s="1" t="s">
        <v>12</v>
      </c>
      <c r="B1789" s="1">
        <v>1185732</v>
      </c>
      <c r="C1789" s="2">
        <v>44480</v>
      </c>
      <c r="D1789" s="1" t="s">
        <v>31</v>
      </c>
      <c r="E1789" s="1" t="s">
        <v>70</v>
      </c>
      <c r="F1789" s="1" t="s">
        <v>71</v>
      </c>
      <c r="G1789" s="1" t="s">
        <v>20</v>
      </c>
      <c r="H1789" s="3">
        <v>0.34999999999999992</v>
      </c>
      <c r="I1789" s="4">
        <v>4000</v>
      </c>
      <c r="J1789" s="5">
        <f t="shared" si="14"/>
        <v>1399.9999999999998</v>
      </c>
      <c r="K1789" s="5">
        <f t="shared" si="15"/>
        <v>699.99999999999989</v>
      </c>
      <c r="L1789" s="6">
        <v>0.5</v>
      </c>
    </row>
    <row r="1790" spans="1:12">
      <c r="A1790" s="1" t="s">
        <v>12</v>
      </c>
      <c r="B1790" s="1">
        <v>1185732</v>
      </c>
      <c r="C1790" s="2">
        <v>44511</v>
      </c>
      <c r="D1790" s="1" t="s">
        <v>31</v>
      </c>
      <c r="E1790" s="1" t="s">
        <v>70</v>
      </c>
      <c r="F1790" s="1" t="s">
        <v>71</v>
      </c>
      <c r="G1790" s="1" t="s">
        <v>15</v>
      </c>
      <c r="H1790" s="3">
        <v>0.30000000000000004</v>
      </c>
      <c r="I1790" s="4">
        <v>5500</v>
      </c>
      <c r="J1790" s="5">
        <f t="shared" si="14"/>
        <v>1650.0000000000002</v>
      </c>
      <c r="K1790" s="5">
        <f t="shared" si="15"/>
        <v>660.00000000000011</v>
      </c>
      <c r="L1790" s="6">
        <v>0.4</v>
      </c>
    </row>
    <row r="1791" spans="1:12">
      <c r="A1791" s="1" t="s">
        <v>12</v>
      </c>
      <c r="B1791" s="1">
        <v>1185732</v>
      </c>
      <c r="C1791" s="2">
        <v>44511</v>
      </c>
      <c r="D1791" s="1" t="s">
        <v>31</v>
      </c>
      <c r="E1791" s="1" t="s">
        <v>70</v>
      </c>
      <c r="F1791" s="1" t="s">
        <v>71</v>
      </c>
      <c r="G1791" s="1" t="s">
        <v>16</v>
      </c>
      <c r="H1791" s="3">
        <v>0.20000000000000007</v>
      </c>
      <c r="I1791" s="4">
        <v>4000</v>
      </c>
      <c r="J1791" s="5">
        <f t="shared" si="14"/>
        <v>800.00000000000023</v>
      </c>
      <c r="K1791" s="5">
        <f t="shared" si="15"/>
        <v>280.00000000000006</v>
      </c>
      <c r="L1791" s="6">
        <v>0.35</v>
      </c>
    </row>
    <row r="1792" spans="1:12">
      <c r="A1792" s="1" t="s">
        <v>12</v>
      </c>
      <c r="B1792" s="1">
        <v>1185732</v>
      </c>
      <c r="C1792" s="2">
        <v>44511</v>
      </c>
      <c r="D1792" s="1" t="s">
        <v>31</v>
      </c>
      <c r="E1792" s="1" t="s">
        <v>70</v>
      </c>
      <c r="F1792" s="1" t="s">
        <v>71</v>
      </c>
      <c r="G1792" s="1" t="s">
        <v>17</v>
      </c>
      <c r="H1792" s="3">
        <v>0.20000000000000007</v>
      </c>
      <c r="I1792" s="4">
        <v>3450</v>
      </c>
      <c r="J1792" s="5">
        <f t="shared" si="14"/>
        <v>690.00000000000023</v>
      </c>
      <c r="K1792" s="5">
        <f t="shared" si="15"/>
        <v>241.50000000000006</v>
      </c>
      <c r="L1792" s="6">
        <v>0.35</v>
      </c>
    </row>
    <row r="1793" spans="1:12">
      <c r="A1793" s="1" t="s">
        <v>12</v>
      </c>
      <c r="B1793" s="1">
        <v>1185732</v>
      </c>
      <c r="C1793" s="2">
        <v>44511</v>
      </c>
      <c r="D1793" s="1" t="s">
        <v>31</v>
      </c>
      <c r="E1793" s="1" t="s">
        <v>70</v>
      </c>
      <c r="F1793" s="1" t="s">
        <v>71</v>
      </c>
      <c r="G1793" s="1" t="s">
        <v>18</v>
      </c>
      <c r="H1793" s="3">
        <v>0.20000000000000007</v>
      </c>
      <c r="I1793" s="4">
        <v>3750</v>
      </c>
      <c r="J1793" s="5">
        <f t="shared" si="14"/>
        <v>750.00000000000023</v>
      </c>
      <c r="K1793" s="5">
        <f t="shared" si="15"/>
        <v>300.00000000000011</v>
      </c>
      <c r="L1793" s="6">
        <v>0.4</v>
      </c>
    </row>
    <row r="1794" spans="1:12">
      <c r="A1794" s="1" t="s">
        <v>12</v>
      </c>
      <c r="B1794" s="1">
        <v>1185732</v>
      </c>
      <c r="C1794" s="2">
        <v>44511</v>
      </c>
      <c r="D1794" s="1" t="s">
        <v>31</v>
      </c>
      <c r="E1794" s="1" t="s">
        <v>70</v>
      </c>
      <c r="F1794" s="1" t="s">
        <v>71</v>
      </c>
      <c r="G1794" s="1" t="s">
        <v>19</v>
      </c>
      <c r="H1794" s="3">
        <v>0.39999999999999997</v>
      </c>
      <c r="I1794" s="4">
        <v>3500</v>
      </c>
      <c r="J1794" s="5">
        <f t="shared" si="14"/>
        <v>1399.9999999999998</v>
      </c>
      <c r="K1794" s="5">
        <f t="shared" si="15"/>
        <v>489.99999999999989</v>
      </c>
      <c r="L1794" s="6">
        <v>0.35</v>
      </c>
    </row>
    <row r="1795" spans="1:12">
      <c r="A1795" s="1" t="s">
        <v>12</v>
      </c>
      <c r="B1795" s="1">
        <v>1185732</v>
      </c>
      <c r="C1795" s="2">
        <v>44511</v>
      </c>
      <c r="D1795" s="1" t="s">
        <v>31</v>
      </c>
      <c r="E1795" s="1" t="s">
        <v>70</v>
      </c>
      <c r="F1795" s="1" t="s">
        <v>71</v>
      </c>
      <c r="G1795" s="1" t="s">
        <v>20</v>
      </c>
      <c r="H1795" s="3">
        <v>0.44999999999999984</v>
      </c>
      <c r="I1795" s="4">
        <v>4500</v>
      </c>
      <c r="J1795" s="5">
        <f t="shared" si="14"/>
        <v>2024.9999999999993</v>
      </c>
      <c r="K1795" s="5">
        <f t="shared" si="15"/>
        <v>1012.4999999999997</v>
      </c>
      <c r="L1795" s="6">
        <v>0.5</v>
      </c>
    </row>
    <row r="1796" spans="1:12">
      <c r="A1796" s="1" t="s">
        <v>12</v>
      </c>
      <c r="B1796" s="1">
        <v>1185732</v>
      </c>
      <c r="C1796" s="2">
        <v>44540</v>
      </c>
      <c r="D1796" s="1" t="s">
        <v>31</v>
      </c>
      <c r="E1796" s="1" t="s">
        <v>70</v>
      </c>
      <c r="F1796" s="1" t="s">
        <v>71</v>
      </c>
      <c r="G1796" s="1" t="s">
        <v>15</v>
      </c>
      <c r="H1796" s="3">
        <v>0.39999999999999997</v>
      </c>
      <c r="I1796" s="4">
        <v>7000</v>
      </c>
      <c r="J1796" s="5">
        <f t="shared" si="14"/>
        <v>2799.9999999999995</v>
      </c>
      <c r="K1796" s="5">
        <f t="shared" si="15"/>
        <v>1119.9999999999998</v>
      </c>
      <c r="L1796" s="6">
        <v>0.4</v>
      </c>
    </row>
    <row r="1797" spans="1:12">
      <c r="A1797" s="1" t="s">
        <v>12</v>
      </c>
      <c r="B1797" s="1">
        <v>1185732</v>
      </c>
      <c r="C1797" s="2">
        <v>44540</v>
      </c>
      <c r="D1797" s="1" t="s">
        <v>31</v>
      </c>
      <c r="E1797" s="1" t="s">
        <v>70</v>
      </c>
      <c r="F1797" s="1" t="s">
        <v>71</v>
      </c>
      <c r="G1797" s="1" t="s">
        <v>16</v>
      </c>
      <c r="H1797" s="3">
        <v>0.30000000000000004</v>
      </c>
      <c r="I1797" s="4">
        <v>5000</v>
      </c>
      <c r="J1797" s="5">
        <f t="shared" si="14"/>
        <v>1500.0000000000002</v>
      </c>
      <c r="K1797" s="5">
        <f t="shared" si="15"/>
        <v>525</v>
      </c>
      <c r="L1797" s="6">
        <v>0.35</v>
      </c>
    </row>
    <row r="1798" spans="1:12">
      <c r="A1798" s="1" t="s">
        <v>12</v>
      </c>
      <c r="B1798" s="1">
        <v>1185732</v>
      </c>
      <c r="C1798" s="2">
        <v>44540</v>
      </c>
      <c r="D1798" s="1" t="s">
        <v>31</v>
      </c>
      <c r="E1798" s="1" t="s">
        <v>70</v>
      </c>
      <c r="F1798" s="1" t="s">
        <v>71</v>
      </c>
      <c r="G1798" s="1" t="s">
        <v>17</v>
      </c>
      <c r="H1798" s="3">
        <v>0.30000000000000004</v>
      </c>
      <c r="I1798" s="4">
        <v>4500</v>
      </c>
      <c r="J1798" s="5">
        <f t="shared" si="14"/>
        <v>1350.0000000000002</v>
      </c>
      <c r="K1798" s="5">
        <f t="shared" si="15"/>
        <v>472.50000000000006</v>
      </c>
      <c r="L1798" s="6">
        <v>0.35</v>
      </c>
    </row>
    <row r="1799" spans="1:12">
      <c r="A1799" s="1" t="s">
        <v>12</v>
      </c>
      <c r="B1799" s="1">
        <v>1185732</v>
      </c>
      <c r="C1799" s="2">
        <v>44540</v>
      </c>
      <c r="D1799" s="1" t="s">
        <v>31</v>
      </c>
      <c r="E1799" s="1" t="s">
        <v>70</v>
      </c>
      <c r="F1799" s="1" t="s">
        <v>71</v>
      </c>
      <c r="G1799" s="1" t="s">
        <v>18</v>
      </c>
      <c r="H1799" s="3">
        <v>0.30000000000000004</v>
      </c>
      <c r="I1799" s="4">
        <v>4000</v>
      </c>
      <c r="J1799" s="5">
        <f t="shared" si="14"/>
        <v>1200.0000000000002</v>
      </c>
      <c r="K1799" s="5">
        <f t="shared" si="15"/>
        <v>480.00000000000011</v>
      </c>
      <c r="L1799" s="6">
        <v>0.4</v>
      </c>
    </row>
    <row r="1800" spans="1:12">
      <c r="A1800" s="1" t="s">
        <v>12</v>
      </c>
      <c r="B1800" s="1">
        <v>1185732</v>
      </c>
      <c r="C1800" s="2">
        <v>44540</v>
      </c>
      <c r="D1800" s="1" t="s">
        <v>31</v>
      </c>
      <c r="E1800" s="1" t="s">
        <v>70</v>
      </c>
      <c r="F1800" s="1" t="s">
        <v>71</v>
      </c>
      <c r="G1800" s="1" t="s">
        <v>19</v>
      </c>
      <c r="H1800" s="3">
        <v>0.39999999999999997</v>
      </c>
      <c r="I1800" s="4">
        <v>4000</v>
      </c>
      <c r="J1800" s="5">
        <f t="shared" si="14"/>
        <v>1599.9999999999998</v>
      </c>
      <c r="K1800" s="5">
        <f t="shared" si="15"/>
        <v>559.99999999999989</v>
      </c>
      <c r="L1800" s="6">
        <v>0.35</v>
      </c>
    </row>
    <row r="1801" spans="1:12">
      <c r="A1801" s="1" t="s">
        <v>12</v>
      </c>
      <c r="B1801" s="1">
        <v>1185732</v>
      </c>
      <c r="C1801" s="2">
        <v>44540</v>
      </c>
      <c r="D1801" s="1" t="s">
        <v>31</v>
      </c>
      <c r="E1801" s="1" t="s">
        <v>70</v>
      </c>
      <c r="F1801" s="1" t="s">
        <v>71</v>
      </c>
      <c r="G1801" s="1" t="s">
        <v>20</v>
      </c>
      <c r="H1801" s="3">
        <v>0.44999999999999984</v>
      </c>
      <c r="I1801" s="4">
        <v>5000</v>
      </c>
      <c r="J1801" s="5">
        <f t="shared" si="14"/>
        <v>2249.9999999999991</v>
      </c>
      <c r="K1801" s="5">
        <f t="shared" si="15"/>
        <v>1124.9999999999995</v>
      </c>
      <c r="L1801" s="6">
        <v>0.5</v>
      </c>
    </row>
    <row r="1802" spans="1:12">
      <c r="A1802" s="1" t="s">
        <v>25</v>
      </c>
      <c r="B1802" s="1">
        <v>1128299</v>
      </c>
      <c r="C1802" s="2">
        <v>44220</v>
      </c>
      <c r="D1802" s="1" t="s">
        <v>26</v>
      </c>
      <c r="E1802" s="1" t="s">
        <v>72</v>
      </c>
      <c r="F1802" s="1" t="s">
        <v>73</v>
      </c>
      <c r="G1802" s="1" t="s">
        <v>15</v>
      </c>
      <c r="H1802" s="3">
        <v>0.30000000000000004</v>
      </c>
      <c r="I1802" s="4">
        <v>3500</v>
      </c>
      <c r="J1802" s="5">
        <f t="shared" si="14"/>
        <v>1050.0000000000002</v>
      </c>
      <c r="K1802" s="5">
        <f t="shared" si="15"/>
        <v>367.50000000000006</v>
      </c>
      <c r="L1802" s="6">
        <v>0.35</v>
      </c>
    </row>
    <row r="1803" spans="1:12">
      <c r="A1803" s="1" t="s">
        <v>25</v>
      </c>
      <c r="B1803" s="1">
        <v>1128299</v>
      </c>
      <c r="C1803" s="2">
        <v>44220</v>
      </c>
      <c r="D1803" s="1" t="s">
        <v>26</v>
      </c>
      <c r="E1803" s="1" t="s">
        <v>72</v>
      </c>
      <c r="F1803" s="1" t="s">
        <v>73</v>
      </c>
      <c r="G1803" s="1" t="s">
        <v>16</v>
      </c>
      <c r="H1803" s="3">
        <v>0.4</v>
      </c>
      <c r="I1803" s="4">
        <v>3500</v>
      </c>
      <c r="J1803" s="5">
        <f t="shared" si="14"/>
        <v>1400</v>
      </c>
      <c r="K1803" s="5">
        <f t="shared" si="15"/>
        <v>489.99999999999994</v>
      </c>
      <c r="L1803" s="6">
        <v>0.35</v>
      </c>
    </row>
    <row r="1804" spans="1:12">
      <c r="A1804" s="1" t="s">
        <v>25</v>
      </c>
      <c r="B1804" s="1">
        <v>1128299</v>
      </c>
      <c r="C1804" s="2">
        <v>44220</v>
      </c>
      <c r="D1804" s="1" t="s">
        <v>26</v>
      </c>
      <c r="E1804" s="1" t="s">
        <v>72</v>
      </c>
      <c r="F1804" s="1" t="s">
        <v>73</v>
      </c>
      <c r="G1804" s="1" t="s">
        <v>17</v>
      </c>
      <c r="H1804" s="3">
        <v>0.4</v>
      </c>
      <c r="I1804" s="4">
        <v>3500</v>
      </c>
      <c r="J1804" s="5">
        <f t="shared" si="14"/>
        <v>1400</v>
      </c>
      <c r="K1804" s="5">
        <f t="shared" si="15"/>
        <v>489.99999999999994</v>
      </c>
      <c r="L1804" s="6">
        <v>0.35</v>
      </c>
    </row>
    <row r="1805" spans="1:12">
      <c r="A1805" s="1" t="s">
        <v>25</v>
      </c>
      <c r="B1805" s="1">
        <v>1128299</v>
      </c>
      <c r="C1805" s="2">
        <v>44220</v>
      </c>
      <c r="D1805" s="1" t="s">
        <v>26</v>
      </c>
      <c r="E1805" s="1" t="s">
        <v>72</v>
      </c>
      <c r="F1805" s="1" t="s">
        <v>73</v>
      </c>
      <c r="G1805" s="1" t="s">
        <v>18</v>
      </c>
      <c r="H1805" s="3">
        <v>0.4</v>
      </c>
      <c r="I1805" s="4">
        <v>2000</v>
      </c>
      <c r="J1805" s="5">
        <f t="shared" si="14"/>
        <v>800</v>
      </c>
      <c r="K1805" s="5">
        <f t="shared" si="15"/>
        <v>280</v>
      </c>
      <c r="L1805" s="6">
        <v>0.35</v>
      </c>
    </row>
    <row r="1806" spans="1:12">
      <c r="A1806" s="1" t="s">
        <v>25</v>
      </c>
      <c r="B1806" s="1">
        <v>1128299</v>
      </c>
      <c r="C1806" s="2">
        <v>44220</v>
      </c>
      <c r="D1806" s="1" t="s">
        <v>26</v>
      </c>
      <c r="E1806" s="1" t="s">
        <v>72</v>
      </c>
      <c r="F1806" s="1" t="s">
        <v>73</v>
      </c>
      <c r="G1806" s="1" t="s">
        <v>19</v>
      </c>
      <c r="H1806" s="3">
        <v>0.45000000000000007</v>
      </c>
      <c r="I1806" s="4">
        <v>1500</v>
      </c>
      <c r="J1806" s="5">
        <f t="shared" si="14"/>
        <v>675.00000000000011</v>
      </c>
      <c r="K1806" s="5">
        <f t="shared" si="15"/>
        <v>270.00000000000006</v>
      </c>
      <c r="L1806" s="6">
        <v>0.4</v>
      </c>
    </row>
    <row r="1807" spans="1:12">
      <c r="A1807" s="1" t="s">
        <v>25</v>
      </c>
      <c r="B1807" s="1">
        <v>1128299</v>
      </c>
      <c r="C1807" s="2">
        <v>44220</v>
      </c>
      <c r="D1807" s="1" t="s">
        <v>26</v>
      </c>
      <c r="E1807" s="1" t="s">
        <v>72</v>
      </c>
      <c r="F1807" s="1" t="s">
        <v>73</v>
      </c>
      <c r="G1807" s="1" t="s">
        <v>20</v>
      </c>
      <c r="H1807" s="3">
        <v>0.4</v>
      </c>
      <c r="I1807" s="4">
        <v>4000</v>
      </c>
      <c r="J1807" s="5">
        <f t="shared" si="14"/>
        <v>1600</v>
      </c>
      <c r="K1807" s="5">
        <f t="shared" si="15"/>
        <v>480</v>
      </c>
      <c r="L1807" s="6">
        <v>0.3</v>
      </c>
    </row>
    <row r="1808" spans="1:12">
      <c r="A1808" s="1" t="s">
        <v>25</v>
      </c>
      <c r="B1808" s="1">
        <v>1128299</v>
      </c>
      <c r="C1808" s="2">
        <v>44251</v>
      </c>
      <c r="D1808" s="1" t="s">
        <v>26</v>
      </c>
      <c r="E1808" s="1" t="s">
        <v>72</v>
      </c>
      <c r="F1808" s="1" t="s">
        <v>73</v>
      </c>
      <c r="G1808" s="1" t="s">
        <v>15</v>
      </c>
      <c r="H1808" s="3">
        <v>0.30000000000000004</v>
      </c>
      <c r="I1808" s="4">
        <v>4500</v>
      </c>
      <c r="J1808" s="5">
        <f t="shared" si="14"/>
        <v>1350.0000000000002</v>
      </c>
      <c r="K1808" s="5">
        <f t="shared" si="15"/>
        <v>472.50000000000006</v>
      </c>
      <c r="L1808" s="6">
        <v>0.35</v>
      </c>
    </row>
    <row r="1809" spans="1:12">
      <c r="A1809" s="1" t="s">
        <v>25</v>
      </c>
      <c r="B1809" s="1">
        <v>1128299</v>
      </c>
      <c r="C1809" s="2">
        <v>44251</v>
      </c>
      <c r="D1809" s="1" t="s">
        <v>26</v>
      </c>
      <c r="E1809" s="1" t="s">
        <v>72</v>
      </c>
      <c r="F1809" s="1" t="s">
        <v>73</v>
      </c>
      <c r="G1809" s="1" t="s">
        <v>16</v>
      </c>
      <c r="H1809" s="3">
        <v>0.4</v>
      </c>
      <c r="I1809" s="4">
        <v>3500</v>
      </c>
      <c r="J1809" s="5">
        <f t="shared" si="14"/>
        <v>1400</v>
      </c>
      <c r="K1809" s="5">
        <f t="shared" si="15"/>
        <v>489.99999999999994</v>
      </c>
      <c r="L1809" s="6">
        <v>0.35</v>
      </c>
    </row>
    <row r="1810" spans="1:12">
      <c r="A1810" s="1" t="s">
        <v>25</v>
      </c>
      <c r="B1810" s="1">
        <v>1128299</v>
      </c>
      <c r="C1810" s="2">
        <v>44251</v>
      </c>
      <c r="D1810" s="1" t="s">
        <v>26</v>
      </c>
      <c r="E1810" s="1" t="s">
        <v>72</v>
      </c>
      <c r="F1810" s="1" t="s">
        <v>73</v>
      </c>
      <c r="G1810" s="1" t="s">
        <v>17</v>
      </c>
      <c r="H1810" s="3">
        <v>0.4</v>
      </c>
      <c r="I1810" s="4">
        <v>3500</v>
      </c>
      <c r="J1810" s="5">
        <f t="shared" si="14"/>
        <v>1400</v>
      </c>
      <c r="K1810" s="5">
        <f t="shared" si="15"/>
        <v>489.99999999999994</v>
      </c>
      <c r="L1810" s="6">
        <v>0.35</v>
      </c>
    </row>
    <row r="1811" spans="1:12">
      <c r="A1811" s="1" t="s">
        <v>25</v>
      </c>
      <c r="B1811" s="1">
        <v>1128299</v>
      </c>
      <c r="C1811" s="2">
        <v>44251</v>
      </c>
      <c r="D1811" s="1" t="s">
        <v>26</v>
      </c>
      <c r="E1811" s="1" t="s">
        <v>72</v>
      </c>
      <c r="F1811" s="1" t="s">
        <v>73</v>
      </c>
      <c r="G1811" s="1" t="s">
        <v>18</v>
      </c>
      <c r="H1811" s="3">
        <v>0.4</v>
      </c>
      <c r="I1811" s="4">
        <v>2000</v>
      </c>
      <c r="J1811" s="5">
        <f t="shared" si="14"/>
        <v>800</v>
      </c>
      <c r="K1811" s="5">
        <f t="shared" si="15"/>
        <v>280</v>
      </c>
      <c r="L1811" s="6">
        <v>0.35</v>
      </c>
    </row>
    <row r="1812" spans="1:12">
      <c r="A1812" s="1" t="s">
        <v>25</v>
      </c>
      <c r="B1812" s="1">
        <v>1128299</v>
      </c>
      <c r="C1812" s="2">
        <v>44251</v>
      </c>
      <c r="D1812" s="1" t="s">
        <v>26</v>
      </c>
      <c r="E1812" s="1" t="s">
        <v>72</v>
      </c>
      <c r="F1812" s="1" t="s">
        <v>73</v>
      </c>
      <c r="G1812" s="1" t="s">
        <v>19</v>
      </c>
      <c r="H1812" s="3">
        <v>0.45000000000000007</v>
      </c>
      <c r="I1812" s="4">
        <v>1250</v>
      </c>
      <c r="J1812" s="5">
        <f t="shared" si="14"/>
        <v>562.50000000000011</v>
      </c>
      <c r="K1812" s="5">
        <f t="shared" si="15"/>
        <v>225.00000000000006</v>
      </c>
      <c r="L1812" s="6">
        <v>0.4</v>
      </c>
    </row>
    <row r="1813" spans="1:12">
      <c r="A1813" s="1" t="s">
        <v>25</v>
      </c>
      <c r="B1813" s="1">
        <v>1128299</v>
      </c>
      <c r="C1813" s="2">
        <v>44251</v>
      </c>
      <c r="D1813" s="1" t="s">
        <v>26</v>
      </c>
      <c r="E1813" s="1" t="s">
        <v>72</v>
      </c>
      <c r="F1813" s="1" t="s">
        <v>73</v>
      </c>
      <c r="G1813" s="1" t="s">
        <v>20</v>
      </c>
      <c r="H1813" s="3">
        <v>0.4</v>
      </c>
      <c r="I1813" s="4">
        <v>3250</v>
      </c>
      <c r="J1813" s="5">
        <f t="shared" si="14"/>
        <v>1300</v>
      </c>
      <c r="K1813" s="5">
        <f t="shared" si="15"/>
        <v>390</v>
      </c>
      <c r="L1813" s="6">
        <v>0.3</v>
      </c>
    </row>
    <row r="1814" spans="1:12">
      <c r="A1814" s="1" t="s">
        <v>25</v>
      </c>
      <c r="B1814" s="1">
        <v>1128299</v>
      </c>
      <c r="C1814" s="2">
        <v>44278</v>
      </c>
      <c r="D1814" s="1" t="s">
        <v>26</v>
      </c>
      <c r="E1814" s="1" t="s">
        <v>72</v>
      </c>
      <c r="F1814" s="1" t="s">
        <v>73</v>
      </c>
      <c r="G1814" s="1" t="s">
        <v>15</v>
      </c>
      <c r="H1814" s="3">
        <v>0.4</v>
      </c>
      <c r="I1814" s="4">
        <v>4750</v>
      </c>
      <c r="J1814" s="5">
        <f t="shared" si="14"/>
        <v>1900</v>
      </c>
      <c r="K1814" s="5">
        <f t="shared" si="15"/>
        <v>665</v>
      </c>
      <c r="L1814" s="6">
        <v>0.35</v>
      </c>
    </row>
    <row r="1815" spans="1:12">
      <c r="A1815" s="1" t="s">
        <v>25</v>
      </c>
      <c r="B1815" s="1">
        <v>1128299</v>
      </c>
      <c r="C1815" s="2">
        <v>44278</v>
      </c>
      <c r="D1815" s="1" t="s">
        <v>26</v>
      </c>
      <c r="E1815" s="1" t="s">
        <v>72</v>
      </c>
      <c r="F1815" s="1" t="s">
        <v>73</v>
      </c>
      <c r="G1815" s="1" t="s">
        <v>16</v>
      </c>
      <c r="H1815" s="3">
        <v>0.5</v>
      </c>
      <c r="I1815" s="4">
        <v>3250</v>
      </c>
      <c r="J1815" s="5">
        <f t="shared" si="14"/>
        <v>1625</v>
      </c>
      <c r="K1815" s="5">
        <f t="shared" si="15"/>
        <v>568.75</v>
      </c>
      <c r="L1815" s="6">
        <v>0.35</v>
      </c>
    </row>
    <row r="1816" spans="1:12">
      <c r="A1816" s="1" t="s">
        <v>25</v>
      </c>
      <c r="B1816" s="1">
        <v>1128299</v>
      </c>
      <c r="C1816" s="2">
        <v>44278</v>
      </c>
      <c r="D1816" s="1" t="s">
        <v>26</v>
      </c>
      <c r="E1816" s="1" t="s">
        <v>72</v>
      </c>
      <c r="F1816" s="1" t="s">
        <v>73</v>
      </c>
      <c r="G1816" s="1" t="s">
        <v>17</v>
      </c>
      <c r="H1816" s="3">
        <v>0.54999999999999993</v>
      </c>
      <c r="I1816" s="4">
        <v>3500</v>
      </c>
      <c r="J1816" s="5">
        <f t="shared" si="14"/>
        <v>1924.9999999999998</v>
      </c>
      <c r="K1816" s="5">
        <f t="shared" si="15"/>
        <v>673.74999999999989</v>
      </c>
      <c r="L1816" s="6">
        <v>0.35</v>
      </c>
    </row>
    <row r="1817" spans="1:12">
      <c r="A1817" s="1" t="s">
        <v>25</v>
      </c>
      <c r="B1817" s="1">
        <v>1128299</v>
      </c>
      <c r="C1817" s="2">
        <v>44278</v>
      </c>
      <c r="D1817" s="1" t="s">
        <v>26</v>
      </c>
      <c r="E1817" s="1" t="s">
        <v>72</v>
      </c>
      <c r="F1817" s="1" t="s">
        <v>73</v>
      </c>
      <c r="G1817" s="1" t="s">
        <v>18</v>
      </c>
      <c r="H1817" s="3">
        <v>0.5</v>
      </c>
      <c r="I1817" s="4">
        <v>2500</v>
      </c>
      <c r="J1817" s="5">
        <f t="shared" si="14"/>
        <v>1250</v>
      </c>
      <c r="K1817" s="5">
        <f t="shared" si="15"/>
        <v>437.5</v>
      </c>
      <c r="L1817" s="6">
        <v>0.35</v>
      </c>
    </row>
    <row r="1818" spans="1:12">
      <c r="A1818" s="1" t="s">
        <v>25</v>
      </c>
      <c r="B1818" s="1">
        <v>1128299</v>
      </c>
      <c r="C1818" s="2">
        <v>44278</v>
      </c>
      <c r="D1818" s="1" t="s">
        <v>26</v>
      </c>
      <c r="E1818" s="1" t="s">
        <v>72</v>
      </c>
      <c r="F1818" s="1" t="s">
        <v>73</v>
      </c>
      <c r="G1818" s="1" t="s">
        <v>19</v>
      </c>
      <c r="H1818" s="3">
        <v>0.55000000000000004</v>
      </c>
      <c r="I1818" s="4">
        <v>1000</v>
      </c>
      <c r="J1818" s="5">
        <f t="shared" si="14"/>
        <v>550</v>
      </c>
      <c r="K1818" s="5">
        <f t="shared" si="15"/>
        <v>220</v>
      </c>
      <c r="L1818" s="6">
        <v>0.4</v>
      </c>
    </row>
    <row r="1819" spans="1:12">
      <c r="A1819" s="1" t="s">
        <v>25</v>
      </c>
      <c r="B1819" s="1">
        <v>1128299</v>
      </c>
      <c r="C1819" s="2">
        <v>44278</v>
      </c>
      <c r="D1819" s="1" t="s">
        <v>26</v>
      </c>
      <c r="E1819" s="1" t="s">
        <v>72</v>
      </c>
      <c r="F1819" s="1" t="s">
        <v>73</v>
      </c>
      <c r="G1819" s="1" t="s">
        <v>20</v>
      </c>
      <c r="H1819" s="3">
        <v>0.5</v>
      </c>
      <c r="I1819" s="4">
        <v>3000</v>
      </c>
      <c r="J1819" s="5">
        <f t="shared" si="14"/>
        <v>1500</v>
      </c>
      <c r="K1819" s="5">
        <f t="shared" si="15"/>
        <v>450</v>
      </c>
      <c r="L1819" s="6">
        <v>0.3</v>
      </c>
    </row>
    <row r="1820" spans="1:12">
      <c r="A1820" s="1" t="s">
        <v>25</v>
      </c>
      <c r="B1820" s="1">
        <v>1128299</v>
      </c>
      <c r="C1820" s="2">
        <v>44310</v>
      </c>
      <c r="D1820" s="1" t="s">
        <v>26</v>
      </c>
      <c r="E1820" s="1" t="s">
        <v>72</v>
      </c>
      <c r="F1820" s="1" t="s">
        <v>73</v>
      </c>
      <c r="G1820" s="1" t="s">
        <v>15</v>
      </c>
      <c r="H1820" s="3">
        <v>0.55000000000000004</v>
      </c>
      <c r="I1820" s="4">
        <v>4750</v>
      </c>
      <c r="J1820" s="5">
        <f t="shared" si="14"/>
        <v>2612.5</v>
      </c>
      <c r="K1820" s="5">
        <f t="shared" si="15"/>
        <v>914.37499999999989</v>
      </c>
      <c r="L1820" s="6">
        <v>0.35</v>
      </c>
    </row>
    <row r="1821" spans="1:12">
      <c r="A1821" s="1" t="s">
        <v>25</v>
      </c>
      <c r="B1821" s="1">
        <v>1128299</v>
      </c>
      <c r="C1821" s="2">
        <v>44310</v>
      </c>
      <c r="D1821" s="1" t="s">
        <v>26</v>
      </c>
      <c r="E1821" s="1" t="s">
        <v>72</v>
      </c>
      <c r="F1821" s="1" t="s">
        <v>73</v>
      </c>
      <c r="G1821" s="1" t="s">
        <v>16</v>
      </c>
      <c r="H1821" s="3">
        <v>0.60000000000000009</v>
      </c>
      <c r="I1821" s="4">
        <v>2750</v>
      </c>
      <c r="J1821" s="5">
        <f t="shared" si="14"/>
        <v>1650.0000000000002</v>
      </c>
      <c r="K1821" s="5">
        <f t="shared" si="15"/>
        <v>577.5</v>
      </c>
      <c r="L1821" s="6">
        <v>0.35</v>
      </c>
    </row>
    <row r="1822" spans="1:12">
      <c r="A1822" s="1" t="s">
        <v>25</v>
      </c>
      <c r="B1822" s="1">
        <v>1128299</v>
      </c>
      <c r="C1822" s="2">
        <v>44310</v>
      </c>
      <c r="D1822" s="1" t="s">
        <v>26</v>
      </c>
      <c r="E1822" s="1" t="s">
        <v>72</v>
      </c>
      <c r="F1822" s="1" t="s">
        <v>73</v>
      </c>
      <c r="G1822" s="1" t="s">
        <v>17</v>
      </c>
      <c r="H1822" s="3">
        <v>0.60000000000000009</v>
      </c>
      <c r="I1822" s="4">
        <v>3250</v>
      </c>
      <c r="J1822" s="5">
        <f t="shared" si="14"/>
        <v>1950.0000000000002</v>
      </c>
      <c r="K1822" s="5">
        <f t="shared" si="15"/>
        <v>682.5</v>
      </c>
      <c r="L1822" s="6">
        <v>0.35</v>
      </c>
    </row>
    <row r="1823" spans="1:12">
      <c r="A1823" s="1" t="s">
        <v>25</v>
      </c>
      <c r="B1823" s="1">
        <v>1128299</v>
      </c>
      <c r="C1823" s="2">
        <v>44310</v>
      </c>
      <c r="D1823" s="1" t="s">
        <v>26</v>
      </c>
      <c r="E1823" s="1" t="s">
        <v>72</v>
      </c>
      <c r="F1823" s="1" t="s">
        <v>73</v>
      </c>
      <c r="G1823" s="1" t="s">
        <v>18</v>
      </c>
      <c r="H1823" s="3">
        <v>0.45000000000000007</v>
      </c>
      <c r="I1823" s="4">
        <v>2250</v>
      </c>
      <c r="J1823" s="5">
        <f t="shared" si="14"/>
        <v>1012.5000000000001</v>
      </c>
      <c r="K1823" s="5">
        <f t="shared" si="15"/>
        <v>354.375</v>
      </c>
      <c r="L1823" s="6">
        <v>0.35</v>
      </c>
    </row>
    <row r="1824" spans="1:12">
      <c r="A1824" s="1" t="s">
        <v>25</v>
      </c>
      <c r="B1824" s="1">
        <v>1128299</v>
      </c>
      <c r="C1824" s="2">
        <v>44310</v>
      </c>
      <c r="D1824" s="1" t="s">
        <v>26</v>
      </c>
      <c r="E1824" s="1" t="s">
        <v>72</v>
      </c>
      <c r="F1824" s="1" t="s">
        <v>73</v>
      </c>
      <c r="G1824" s="1" t="s">
        <v>19</v>
      </c>
      <c r="H1824" s="3">
        <v>0.50000000000000011</v>
      </c>
      <c r="I1824" s="4">
        <v>1250</v>
      </c>
      <c r="J1824" s="5">
        <f t="shared" si="14"/>
        <v>625.00000000000011</v>
      </c>
      <c r="K1824" s="5">
        <f t="shared" si="15"/>
        <v>250.00000000000006</v>
      </c>
      <c r="L1824" s="6">
        <v>0.4</v>
      </c>
    </row>
    <row r="1825" spans="1:12">
      <c r="A1825" s="1" t="s">
        <v>25</v>
      </c>
      <c r="B1825" s="1">
        <v>1128299</v>
      </c>
      <c r="C1825" s="2">
        <v>44310</v>
      </c>
      <c r="D1825" s="1" t="s">
        <v>26</v>
      </c>
      <c r="E1825" s="1" t="s">
        <v>72</v>
      </c>
      <c r="F1825" s="1" t="s">
        <v>73</v>
      </c>
      <c r="G1825" s="1" t="s">
        <v>20</v>
      </c>
      <c r="H1825" s="3">
        <v>0.65000000000000013</v>
      </c>
      <c r="I1825" s="4">
        <v>3000</v>
      </c>
      <c r="J1825" s="5">
        <f t="shared" si="14"/>
        <v>1950.0000000000005</v>
      </c>
      <c r="K1825" s="5">
        <f t="shared" si="15"/>
        <v>585.00000000000011</v>
      </c>
      <c r="L1825" s="6">
        <v>0.3</v>
      </c>
    </row>
    <row r="1826" spans="1:12">
      <c r="A1826" s="1" t="s">
        <v>25</v>
      </c>
      <c r="B1826" s="1">
        <v>1128299</v>
      </c>
      <c r="C1826" s="2">
        <v>44341</v>
      </c>
      <c r="D1826" s="1" t="s">
        <v>26</v>
      </c>
      <c r="E1826" s="1" t="s">
        <v>72</v>
      </c>
      <c r="F1826" s="1" t="s">
        <v>73</v>
      </c>
      <c r="G1826" s="1" t="s">
        <v>15</v>
      </c>
      <c r="H1826" s="3">
        <v>0.5</v>
      </c>
      <c r="I1826" s="4">
        <v>5000</v>
      </c>
      <c r="J1826" s="5">
        <f t="shared" si="14"/>
        <v>2500</v>
      </c>
      <c r="K1826" s="5">
        <f t="shared" si="15"/>
        <v>875</v>
      </c>
      <c r="L1826" s="6">
        <v>0.35</v>
      </c>
    </row>
    <row r="1827" spans="1:12">
      <c r="A1827" s="1" t="s">
        <v>25</v>
      </c>
      <c r="B1827" s="1">
        <v>1128299</v>
      </c>
      <c r="C1827" s="2">
        <v>44341</v>
      </c>
      <c r="D1827" s="1" t="s">
        <v>26</v>
      </c>
      <c r="E1827" s="1" t="s">
        <v>72</v>
      </c>
      <c r="F1827" s="1" t="s">
        <v>73</v>
      </c>
      <c r="G1827" s="1" t="s">
        <v>16</v>
      </c>
      <c r="H1827" s="3">
        <v>0.55000000000000004</v>
      </c>
      <c r="I1827" s="4">
        <v>3500</v>
      </c>
      <c r="J1827" s="5">
        <f t="shared" si="14"/>
        <v>1925.0000000000002</v>
      </c>
      <c r="K1827" s="5">
        <f t="shared" si="15"/>
        <v>673.75</v>
      </c>
      <c r="L1827" s="6">
        <v>0.35</v>
      </c>
    </row>
    <row r="1828" spans="1:12">
      <c r="A1828" s="1" t="s">
        <v>25</v>
      </c>
      <c r="B1828" s="1">
        <v>1128299</v>
      </c>
      <c r="C1828" s="2">
        <v>44341</v>
      </c>
      <c r="D1828" s="1" t="s">
        <v>26</v>
      </c>
      <c r="E1828" s="1" t="s">
        <v>72</v>
      </c>
      <c r="F1828" s="1" t="s">
        <v>73</v>
      </c>
      <c r="G1828" s="1" t="s">
        <v>17</v>
      </c>
      <c r="H1828" s="3">
        <v>0.55000000000000004</v>
      </c>
      <c r="I1828" s="4">
        <v>3500</v>
      </c>
      <c r="J1828" s="5">
        <f t="shared" si="14"/>
        <v>1925.0000000000002</v>
      </c>
      <c r="K1828" s="5">
        <f t="shared" si="15"/>
        <v>673.75</v>
      </c>
      <c r="L1828" s="6">
        <v>0.35</v>
      </c>
    </row>
    <row r="1829" spans="1:12">
      <c r="A1829" s="1" t="s">
        <v>25</v>
      </c>
      <c r="B1829" s="1">
        <v>1128299</v>
      </c>
      <c r="C1829" s="2">
        <v>44341</v>
      </c>
      <c r="D1829" s="1" t="s">
        <v>26</v>
      </c>
      <c r="E1829" s="1" t="s">
        <v>72</v>
      </c>
      <c r="F1829" s="1" t="s">
        <v>73</v>
      </c>
      <c r="G1829" s="1" t="s">
        <v>18</v>
      </c>
      <c r="H1829" s="3">
        <v>0.5</v>
      </c>
      <c r="I1829" s="4">
        <v>2750</v>
      </c>
      <c r="J1829" s="5">
        <f t="shared" si="14"/>
        <v>1375</v>
      </c>
      <c r="K1829" s="5">
        <f t="shared" si="15"/>
        <v>481.24999999999994</v>
      </c>
      <c r="L1829" s="6">
        <v>0.35</v>
      </c>
    </row>
    <row r="1830" spans="1:12">
      <c r="A1830" s="1" t="s">
        <v>25</v>
      </c>
      <c r="B1830" s="1">
        <v>1128299</v>
      </c>
      <c r="C1830" s="2">
        <v>44341</v>
      </c>
      <c r="D1830" s="1" t="s">
        <v>26</v>
      </c>
      <c r="E1830" s="1" t="s">
        <v>72</v>
      </c>
      <c r="F1830" s="1" t="s">
        <v>73</v>
      </c>
      <c r="G1830" s="1" t="s">
        <v>19</v>
      </c>
      <c r="H1830" s="3">
        <v>0.44999999999999996</v>
      </c>
      <c r="I1830" s="4">
        <v>1750</v>
      </c>
      <c r="J1830" s="5">
        <f t="shared" si="14"/>
        <v>787.49999999999989</v>
      </c>
      <c r="K1830" s="5">
        <f t="shared" si="15"/>
        <v>315</v>
      </c>
      <c r="L1830" s="6">
        <v>0.4</v>
      </c>
    </row>
    <row r="1831" spans="1:12">
      <c r="A1831" s="1" t="s">
        <v>25</v>
      </c>
      <c r="B1831" s="1">
        <v>1128299</v>
      </c>
      <c r="C1831" s="2">
        <v>44341</v>
      </c>
      <c r="D1831" s="1" t="s">
        <v>26</v>
      </c>
      <c r="E1831" s="1" t="s">
        <v>72</v>
      </c>
      <c r="F1831" s="1" t="s">
        <v>73</v>
      </c>
      <c r="G1831" s="1" t="s">
        <v>20</v>
      </c>
      <c r="H1831" s="3">
        <v>0.6</v>
      </c>
      <c r="I1831" s="4">
        <v>5250</v>
      </c>
      <c r="J1831" s="5">
        <f t="shared" si="14"/>
        <v>3150</v>
      </c>
      <c r="K1831" s="5">
        <f t="shared" si="15"/>
        <v>945</v>
      </c>
      <c r="L1831" s="6">
        <v>0.3</v>
      </c>
    </row>
    <row r="1832" spans="1:12">
      <c r="A1832" s="1" t="s">
        <v>25</v>
      </c>
      <c r="B1832" s="1">
        <v>1128299</v>
      </c>
      <c r="C1832" s="2">
        <v>44371</v>
      </c>
      <c r="D1832" s="1" t="s">
        <v>26</v>
      </c>
      <c r="E1832" s="1" t="s">
        <v>72</v>
      </c>
      <c r="F1832" s="1" t="s">
        <v>73</v>
      </c>
      <c r="G1832" s="1" t="s">
        <v>15</v>
      </c>
      <c r="H1832" s="3">
        <v>0.54999999999999993</v>
      </c>
      <c r="I1832" s="4">
        <v>7750</v>
      </c>
      <c r="J1832" s="5">
        <f t="shared" si="14"/>
        <v>4262.4999999999991</v>
      </c>
      <c r="K1832" s="5">
        <f t="shared" si="15"/>
        <v>1491.8749999999995</v>
      </c>
      <c r="L1832" s="6">
        <v>0.35</v>
      </c>
    </row>
    <row r="1833" spans="1:12">
      <c r="A1833" s="1" t="s">
        <v>25</v>
      </c>
      <c r="B1833" s="1">
        <v>1128299</v>
      </c>
      <c r="C1833" s="2">
        <v>44371</v>
      </c>
      <c r="D1833" s="1" t="s">
        <v>26</v>
      </c>
      <c r="E1833" s="1" t="s">
        <v>72</v>
      </c>
      <c r="F1833" s="1" t="s">
        <v>73</v>
      </c>
      <c r="G1833" s="1" t="s">
        <v>16</v>
      </c>
      <c r="H1833" s="3">
        <v>0.64999999999999991</v>
      </c>
      <c r="I1833" s="4">
        <v>6500</v>
      </c>
      <c r="J1833" s="5">
        <f t="shared" si="14"/>
        <v>4224.9999999999991</v>
      </c>
      <c r="K1833" s="5">
        <f t="shared" si="15"/>
        <v>1478.7499999999995</v>
      </c>
      <c r="L1833" s="6">
        <v>0.35</v>
      </c>
    </row>
    <row r="1834" spans="1:12">
      <c r="A1834" s="1" t="s">
        <v>25</v>
      </c>
      <c r="B1834" s="1">
        <v>1128299</v>
      </c>
      <c r="C1834" s="2">
        <v>44371</v>
      </c>
      <c r="D1834" s="1" t="s">
        <v>26</v>
      </c>
      <c r="E1834" s="1" t="s">
        <v>72</v>
      </c>
      <c r="F1834" s="1" t="s">
        <v>73</v>
      </c>
      <c r="G1834" s="1" t="s">
        <v>17</v>
      </c>
      <c r="H1834" s="3">
        <v>0.79999999999999993</v>
      </c>
      <c r="I1834" s="4">
        <v>6500</v>
      </c>
      <c r="J1834" s="5">
        <f t="shared" si="14"/>
        <v>5200</v>
      </c>
      <c r="K1834" s="5">
        <f t="shared" si="15"/>
        <v>1819.9999999999998</v>
      </c>
      <c r="L1834" s="6">
        <v>0.35</v>
      </c>
    </row>
    <row r="1835" spans="1:12">
      <c r="A1835" s="1" t="s">
        <v>25</v>
      </c>
      <c r="B1835" s="1">
        <v>1128299</v>
      </c>
      <c r="C1835" s="2">
        <v>44371</v>
      </c>
      <c r="D1835" s="1" t="s">
        <v>26</v>
      </c>
      <c r="E1835" s="1" t="s">
        <v>72</v>
      </c>
      <c r="F1835" s="1" t="s">
        <v>73</v>
      </c>
      <c r="G1835" s="1" t="s">
        <v>18</v>
      </c>
      <c r="H1835" s="3">
        <v>0.79999999999999993</v>
      </c>
      <c r="I1835" s="4">
        <v>5250</v>
      </c>
      <c r="J1835" s="5">
        <f t="shared" si="14"/>
        <v>4200</v>
      </c>
      <c r="K1835" s="5">
        <f t="shared" si="15"/>
        <v>1470</v>
      </c>
      <c r="L1835" s="6">
        <v>0.35</v>
      </c>
    </row>
    <row r="1836" spans="1:12">
      <c r="A1836" s="1" t="s">
        <v>25</v>
      </c>
      <c r="B1836" s="1">
        <v>1128299</v>
      </c>
      <c r="C1836" s="2">
        <v>44371</v>
      </c>
      <c r="D1836" s="1" t="s">
        <v>26</v>
      </c>
      <c r="E1836" s="1" t="s">
        <v>72</v>
      </c>
      <c r="F1836" s="1" t="s">
        <v>73</v>
      </c>
      <c r="G1836" s="1" t="s">
        <v>19</v>
      </c>
      <c r="H1836" s="3">
        <v>0.9</v>
      </c>
      <c r="I1836" s="4">
        <v>4000</v>
      </c>
      <c r="J1836" s="5">
        <f t="shared" si="14"/>
        <v>3600</v>
      </c>
      <c r="K1836" s="5">
        <f t="shared" si="15"/>
        <v>1440</v>
      </c>
      <c r="L1836" s="6">
        <v>0.4</v>
      </c>
    </row>
    <row r="1837" spans="1:12">
      <c r="A1837" s="1" t="s">
        <v>25</v>
      </c>
      <c r="B1837" s="1">
        <v>1128299</v>
      </c>
      <c r="C1837" s="2">
        <v>44371</v>
      </c>
      <c r="D1837" s="1" t="s">
        <v>26</v>
      </c>
      <c r="E1837" s="1" t="s">
        <v>72</v>
      </c>
      <c r="F1837" s="1" t="s">
        <v>73</v>
      </c>
      <c r="G1837" s="1" t="s">
        <v>20</v>
      </c>
      <c r="H1837" s="3">
        <v>1.05</v>
      </c>
      <c r="I1837" s="4">
        <v>7000</v>
      </c>
      <c r="J1837" s="5">
        <f t="shared" si="14"/>
        <v>7350</v>
      </c>
      <c r="K1837" s="5">
        <f t="shared" si="15"/>
        <v>2205</v>
      </c>
      <c r="L1837" s="6">
        <v>0.3</v>
      </c>
    </row>
    <row r="1838" spans="1:12">
      <c r="A1838" s="1" t="s">
        <v>25</v>
      </c>
      <c r="B1838" s="1">
        <v>1128299</v>
      </c>
      <c r="C1838" s="2">
        <v>44400</v>
      </c>
      <c r="D1838" s="1" t="s">
        <v>26</v>
      </c>
      <c r="E1838" s="1" t="s">
        <v>72</v>
      </c>
      <c r="F1838" s="1" t="s">
        <v>73</v>
      </c>
      <c r="G1838" s="1" t="s">
        <v>15</v>
      </c>
      <c r="H1838" s="3">
        <v>0.85</v>
      </c>
      <c r="I1838" s="4">
        <v>8500</v>
      </c>
      <c r="J1838" s="5">
        <f t="shared" si="14"/>
        <v>7225</v>
      </c>
      <c r="K1838" s="5">
        <f t="shared" si="15"/>
        <v>2528.75</v>
      </c>
      <c r="L1838" s="6">
        <v>0.35</v>
      </c>
    </row>
    <row r="1839" spans="1:12">
      <c r="A1839" s="1" t="s">
        <v>25</v>
      </c>
      <c r="B1839" s="1">
        <v>1128299</v>
      </c>
      <c r="C1839" s="2">
        <v>44400</v>
      </c>
      <c r="D1839" s="1" t="s">
        <v>26</v>
      </c>
      <c r="E1839" s="1" t="s">
        <v>72</v>
      </c>
      <c r="F1839" s="1" t="s">
        <v>73</v>
      </c>
      <c r="G1839" s="1" t="s">
        <v>16</v>
      </c>
      <c r="H1839" s="3">
        <v>0.9</v>
      </c>
      <c r="I1839" s="4">
        <v>7000</v>
      </c>
      <c r="J1839" s="5">
        <f t="shared" si="14"/>
        <v>6300</v>
      </c>
      <c r="K1839" s="5">
        <f t="shared" si="15"/>
        <v>2205</v>
      </c>
      <c r="L1839" s="6">
        <v>0.35</v>
      </c>
    </row>
    <row r="1840" spans="1:12">
      <c r="A1840" s="1" t="s">
        <v>25</v>
      </c>
      <c r="B1840" s="1">
        <v>1128299</v>
      </c>
      <c r="C1840" s="2">
        <v>44400</v>
      </c>
      <c r="D1840" s="1" t="s">
        <v>26</v>
      </c>
      <c r="E1840" s="1" t="s">
        <v>72</v>
      </c>
      <c r="F1840" s="1" t="s">
        <v>73</v>
      </c>
      <c r="G1840" s="1" t="s">
        <v>17</v>
      </c>
      <c r="H1840" s="3">
        <v>0.9</v>
      </c>
      <c r="I1840" s="4">
        <v>6500</v>
      </c>
      <c r="J1840" s="5">
        <f t="shared" si="14"/>
        <v>5850</v>
      </c>
      <c r="K1840" s="5">
        <f t="shared" si="15"/>
        <v>2047.4999999999998</v>
      </c>
      <c r="L1840" s="6">
        <v>0.35</v>
      </c>
    </row>
    <row r="1841" spans="1:12">
      <c r="A1841" s="1" t="s">
        <v>25</v>
      </c>
      <c r="B1841" s="1">
        <v>1128299</v>
      </c>
      <c r="C1841" s="2">
        <v>44400</v>
      </c>
      <c r="D1841" s="1" t="s">
        <v>26</v>
      </c>
      <c r="E1841" s="1" t="s">
        <v>72</v>
      </c>
      <c r="F1841" s="1" t="s">
        <v>73</v>
      </c>
      <c r="G1841" s="1" t="s">
        <v>18</v>
      </c>
      <c r="H1841" s="3">
        <v>0.85</v>
      </c>
      <c r="I1841" s="4">
        <v>5500</v>
      </c>
      <c r="J1841" s="5">
        <f t="shared" si="14"/>
        <v>4675</v>
      </c>
      <c r="K1841" s="5">
        <f t="shared" si="15"/>
        <v>1636.25</v>
      </c>
      <c r="L1841" s="6">
        <v>0.35</v>
      </c>
    </row>
    <row r="1842" spans="1:12">
      <c r="A1842" s="1" t="s">
        <v>25</v>
      </c>
      <c r="B1842" s="1">
        <v>1128299</v>
      </c>
      <c r="C1842" s="2">
        <v>44400</v>
      </c>
      <c r="D1842" s="1" t="s">
        <v>26</v>
      </c>
      <c r="E1842" s="1" t="s">
        <v>72</v>
      </c>
      <c r="F1842" s="1" t="s">
        <v>73</v>
      </c>
      <c r="G1842" s="1" t="s">
        <v>19</v>
      </c>
      <c r="H1842" s="3">
        <v>0.9</v>
      </c>
      <c r="I1842" s="4">
        <v>6000</v>
      </c>
      <c r="J1842" s="5">
        <f t="shared" si="14"/>
        <v>5400</v>
      </c>
      <c r="K1842" s="5">
        <f t="shared" si="15"/>
        <v>2160</v>
      </c>
      <c r="L1842" s="6">
        <v>0.4</v>
      </c>
    </row>
    <row r="1843" spans="1:12">
      <c r="A1843" s="1" t="s">
        <v>25</v>
      </c>
      <c r="B1843" s="1">
        <v>1128299</v>
      </c>
      <c r="C1843" s="2">
        <v>44400</v>
      </c>
      <c r="D1843" s="1" t="s">
        <v>26</v>
      </c>
      <c r="E1843" s="1" t="s">
        <v>72</v>
      </c>
      <c r="F1843" s="1" t="s">
        <v>73</v>
      </c>
      <c r="G1843" s="1" t="s">
        <v>20</v>
      </c>
      <c r="H1843" s="3">
        <v>1.05</v>
      </c>
      <c r="I1843" s="4">
        <v>6000</v>
      </c>
      <c r="J1843" s="5">
        <f t="shared" si="14"/>
        <v>6300</v>
      </c>
      <c r="K1843" s="5">
        <f t="shared" si="15"/>
        <v>1890</v>
      </c>
      <c r="L1843" s="6">
        <v>0.3</v>
      </c>
    </row>
    <row r="1844" spans="1:12">
      <c r="A1844" s="1" t="s">
        <v>25</v>
      </c>
      <c r="B1844" s="1">
        <v>1128299</v>
      </c>
      <c r="C1844" s="2">
        <v>44432</v>
      </c>
      <c r="D1844" s="1" t="s">
        <v>26</v>
      </c>
      <c r="E1844" s="1" t="s">
        <v>72</v>
      </c>
      <c r="F1844" s="1" t="s">
        <v>73</v>
      </c>
      <c r="G1844" s="1" t="s">
        <v>15</v>
      </c>
      <c r="H1844" s="3">
        <v>0.9</v>
      </c>
      <c r="I1844" s="4">
        <v>8000</v>
      </c>
      <c r="J1844" s="5">
        <f t="shared" si="14"/>
        <v>7200</v>
      </c>
      <c r="K1844" s="5">
        <f t="shared" si="15"/>
        <v>2520</v>
      </c>
      <c r="L1844" s="6">
        <v>0.35</v>
      </c>
    </row>
    <row r="1845" spans="1:12">
      <c r="A1845" s="1" t="s">
        <v>25</v>
      </c>
      <c r="B1845" s="1">
        <v>1128299</v>
      </c>
      <c r="C1845" s="2">
        <v>44432</v>
      </c>
      <c r="D1845" s="1" t="s">
        <v>26</v>
      </c>
      <c r="E1845" s="1" t="s">
        <v>72</v>
      </c>
      <c r="F1845" s="1" t="s">
        <v>73</v>
      </c>
      <c r="G1845" s="1" t="s">
        <v>16</v>
      </c>
      <c r="H1845" s="3">
        <v>0.8</v>
      </c>
      <c r="I1845" s="4">
        <v>7750</v>
      </c>
      <c r="J1845" s="5">
        <f t="shared" si="14"/>
        <v>6200</v>
      </c>
      <c r="K1845" s="5">
        <f t="shared" si="15"/>
        <v>2170</v>
      </c>
      <c r="L1845" s="6">
        <v>0.35</v>
      </c>
    </row>
    <row r="1846" spans="1:12">
      <c r="A1846" s="1" t="s">
        <v>25</v>
      </c>
      <c r="B1846" s="1">
        <v>1128299</v>
      </c>
      <c r="C1846" s="2">
        <v>44432</v>
      </c>
      <c r="D1846" s="1" t="s">
        <v>26</v>
      </c>
      <c r="E1846" s="1" t="s">
        <v>72</v>
      </c>
      <c r="F1846" s="1" t="s">
        <v>73</v>
      </c>
      <c r="G1846" s="1" t="s">
        <v>17</v>
      </c>
      <c r="H1846" s="3">
        <v>0.70000000000000007</v>
      </c>
      <c r="I1846" s="4">
        <v>6500</v>
      </c>
      <c r="J1846" s="5">
        <f t="shared" si="14"/>
        <v>4550</v>
      </c>
      <c r="K1846" s="5">
        <f t="shared" si="15"/>
        <v>1592.5</v>
      </c>
      <c r="L1846" s="6">
        <v>0.35</v>
      </c>
    </row>
    <row r="1847" spans="1:12">
      <c r="A1847" s="1" t="s">
        <v>25</v>
      </c>
      <c r="B1847" s="1">
        <v>1128299</v>
      </c>
      <c r="C1847" s="2">
        <v>44432</v>
      </c>
      <c r="D1847" s="1" t="s">
        <v>26</v>
      </c>
      <c r="E1847" s="1" t="s">
        <v>72</v>
      </c>
      <c r="F1847" s="1" t="s">
        <v>73</v>
      </c>
      <c r="G1847" s="1" t="s">
        <v>18</v>
      </c>
      <c r="H1847" s="3">
        <v>0.70000000000000007</v>
      </c>
      <c r="I1847" s="4">
        <v>4250</v>
      </c>
      <c r="J1847" s="5">
        <f t="shared" si="14"/>
        <v>2975.0000000000005</v>
      </c>
      <c r="K1847" s="5">
        <f t="shared" si="15"/>
        <v>1041.25</v>
      </c>
      <c r="L1847" s="6">
        <v>0.35</v>
      </c>
    </row>
    <row r="1848" spans="1:12">
      <c r="A1848" s="1" t="s">
        <v>25</v>
      </c>
      <c r="B1848" s="1">
        <v>1128299</v>
      </c>
      <c r="C1848" s="2">
        <v>44432</v>
      </c>
      <c r="D1848" s="1" t="s">
        <v>26</v>
      </c>
      <c r="E1848" s="1" t="s">
        <v>72</v>
      </c>
      <c r="F1848" s="1" t="s">
        <v>73</v>
      </c>
      <c r="G1848" s="1" t="s">
        <v>19</v>
      </c>
      <c r="H1848" s="3">
        <v>0.7</v>
      </c>
      <c r="I1848" s="4">
        <v>4250</v>
      </c>
      <c r="J1848" s="5">
        <f t="shared" si="14"/>
        <v>2975</v>
      </c>
      <c r="K1848" s="5">
        <f t="shared" si="15"/>
        <v>1190</v>
      </c>
      <c r="L1848" s="6">
        <v>0.4</v>
      </c>
    </row>
    <row r="1849" spans="1:12">
      <c r="A1849" s="1" t="s">
        <v>25</v>
      </c>
      <c r="B1849" s="1">
        <v>1128299</v>
      </c>
      <c r="C1849" s="2">
        <v>44432</v>
      </c>
      <c r="D1849" s="1" t="s">
        <v>26</v>
      </c>
      <c r="E1849" s="1" t="s">
        <v>72</v>
      </c>
      <c r="F1849" s="1" t="s">
        <v>73</v>
      </c>
      <c r="G1849" s="1" t="s">
        <v>20</v>
      </c>
      <c r="H1849" s="3">
        <v>0.75</v>
      </c>
      <c r="I1849" s="4">
        <v>2500</v>
      </c>
      <c r="J1849" s="5">
        <f t="shared" si="14"/>
        <v>1875</v>
      </c>
      <c r="K1849" s="5">
        <f t="shared" si="15"/>
        <v>562.5</v>
      </c>
      <c r="L1849" s="6">
        <v>0.3</v>
      </c>
    </row>
    <row r="1850" spans="1:12">
      <c r="A1850" s="1" t="s">
        <v>25</v>
      </c>
      <c r="B1850" s="1">
        <v>1128299</v>
      </c>
      <c r="C1850" s="2">
        <v>44464</v>
      </c>
      <c r="D1850" s="1" t="s">
        <v>26</v>
      </c>
      <c r="E1850" s="1" t="s">
        <v>72</v>
      </c>
      <c r="F1850" s="1" t="s">
        <v>73</v>
      </c>
      <c r="G1850" s="1" t="s">
        <v>15</v>
      </c>
      <c r="H1850" s="3">
        <v>0.50000000000000011</v>
      </c>
      <c r="I1850" s="4">
        <v>4500</v>
      </c>
      <c r="J1850" s="5">
        <f t="shared" si="14"/>
        <v>2250.0000000000005</v>
      </c>
      <c r="K1850" s="5">
        <f t="shared" si="15"/>
        <v>787.50000000000011</v>
      </c>
      <c r="L1850" s="6">
        <v>0.35</v>
      </c>
    </row>
    <row r="1851" spans="1:12">
      <c r="A1851" s="1" t="s">
        <v>25</v>
      </c>
      <c r="B1851" s="1">
        <v>1128299</v>
      </c>
      <c r="C1851" s="2">
        <v>44464</v>
      </c>
      <c r="D1851" s="1" t="s">
        <v>26</v>
      </c>
      <c r="E1851" s="1" t="s">
        <v>72</v>
      </c>
      <c r="F1851" s="1" t="s">
        <v>73</v>
      </c>
      <c r="G1851" s="1" t="s">
        <v>16</v>
      </c>
      <c r="H1851" s="3">
        <v>0.55000000000000016</v>
      </c>
      <c r="I1851" s="4">
        <v>4500</v>
      </c>
      <c r="J1851" s="5">
        <f t="shared" si="14"/>
        <v>2475.0000000000009</v>
      </c>
      <c r="K1851" s="5">
        <f t="shared" si="15"/>
        <v>866.25000000000023</v>
      </c>
      <c r="L1851" s="6">
        <v>0.35</v>
      </c>
    </row>
    <row r="1852" spans="1:12">
      <c r="A1852" s="1" t="s">
        <v>25</v>
      </c>
      <c r="B1852" s="1">
        <v>1128299</v>
      </c>
      <c r="C1852" s="2">
        <v>44464</v>
      </c>
      <c r="D1852" s="1" t="s">
        <v>26</v>
      </c>
      <c r="E1852" s="1" t="s">
        <v>72</v>
      </c>
      <c r="F1852" s="1" t="s">
        <v>73</v>
      </c>
      <c r="G1852" s="1" t="s">
        <v>17</v>
      </c>
      <c r="H1852" s="3">
        <v>0.50000000000000011</v>
      </c>
      <c r="I1852" s="4">
        <v>2500</v>
      </c>
      <c r="J1852" s="5">
        <f t="shared" si="14"/>
        <v>1250.0000000000002</v>
      </c>
      <c r="K1852" s="5">
        <f t="shared" si="15"/>
        <v>437.50000000000006</v>
      </c>
      <c r="L1852" s="6">
        <v>0.35</v>
      </c>
    </row>
    <row r="1853" spans="1:12">
      <c r="A1853" s="1" t="s">
        <v>25</v>
      </c>
      <c r="B1853" s="1">
        <v>1128299</v>
      </c>
      <c r="C1853" s="2">
        <v>44464</v>
      </c>
      <c r="D1853" s="1" t="s">
        <v>26</v>
      </c>
      <c r="E1853" s="1" t="s">
        <v>72</v>
      </c>
      <c r="F1853" s="1" t="s">
        <v>73</v>
      </c>
      <c r="G1853" s="1" t="s">
        <v>18</v>
      </c>
      <c r="H1853" s="3">
        <v>0.50000000000000011</v>
      </c>
      <c r="I1853" s="4">
        <v>2000</v>
      </c>
      <c r="J1853" s="5">
        <f t="shared" si="14"/>
        <v>1000.0000000000002</v>
      </c>
      <c r="K1853" s="5">
        <f t="shared" si="15"/>
        <v>350.00000000000006</v>
      </c>
      <c r="L1853" s="6">
        <v>0.35</v>
      </c>
    </row>
    <row r="1854" spans="1:12">
      <c r="A1854" s="1" t="s">
        <v>25</v>
      </c>
      <c r="B1854" s="1">
        <v>1128299</v>
      </c>
      <c r="C1854" s="2">
        <v>44464</v>
      </c>
      <c r="D1854" s="1" t="s">
        <v>26</v>
      </c>
      <c r="E1854" s="1" t="s">
        <v>72</v>
      </c>
      <c r="F1854" s="1" t="s">
        <v>73</v>
      </c>
      <c r="G1854" s="1" t="s">
        <v>19</v>
      </c>
      <c r="H1854" s="3">
        <v>0.60000000000000009</v>
      </c>
      <c r="I1854" s="4">
        <v>2250</v>
      </c>
      <c r="J1854" s="5">
        <f t="shared" si="14"/>
        <v>1350.0000000000002</v>
      </c>
      <c r="K1854" s="5">
        <f t="shared" si="15"/>
        <v>540.00000000000011</v>
      </c>
      <c r="L1854" s="6">
        <v>0.4</v>
      </c>
    </row>
    <row r="1855" spans="1:12">
      <c r="A1855" s="1" t="s">
        <v>25</v>
      </c>
      <c r="B1855" s="1">
        <v>1128299</v>
      </c>
      <c r="C1855" s="2">
        <v>44464</v>
      </c>
      <c r="D1855" s="1" t="s">
        <v>26</v>
      </c>
      <c r="E1855" s="1" t="s">
        <v>72</v>
      </c>
      <c r="F1855" s="1" t="s">
        <v>73</v>
      </c>
      <c r="G1855" s="1" t="s">
        <v>20</v>
      </c>
      <c r="H1855" s="3">
        <v>0.44999999999999996</v>
      </c>
      <c r="I1855" s="4">
        <v>2500</v>
      </c>
      <c r="J1855" s="5">
        <f t="shared" si="14"/>
        <v>1125</v>
      </c>
      <c r="K1855" s="5">
        <f t="shared" si="15"/>
        <v>337.5</v>
      </c>
      <c r="L1855" s="6">
        <v>0.3</v>
      </c>
    </row>
    <row r="1856" spans="1:12">
      <c r="A1856" s="1" t="s">
        <v>25</v>
      </c>
      <c r="B1856" s="1">
        <v>1128299</v>
      </c>
      <c r="C1856" s="2">
        <v>44493</v>
      </c>
      <c r="D1856" s="1" t="s">
        <v>26</v>
      </c>
      <c r="E1856" s="1" t="s">
        <v>72</v>
      </c>
      <c r="F1856" s="1" t="s">
        <v>73</v>
      </c>
      <c r="G1856" s="1" t="s">
        <v>15</v>
      </c>
      <c r="H1856" s="3">
        <v>0.4</v>
      </c>
      <c r="I1856" s="4">
        <v>3500</v>
      </c>
      <c r="J1856" s="5">
        <f t="shared" si="14"/>
        <v>1400</v>
      </c>
      <c r="K1856" s="5">
        <f t="shared" si="15"/>
        <v>489.99999999999994</v>
      </c>
      <c r="L1856" s="6">
        <v>0.35</v>
      </c>
    </row>
    <row r="1857" spans="1:12">
      <c r="A1857" s="1" t="s">
        <v>25</v>
      </c>
      <c r="B1857" s="1">
        <v>1128299</v>
      </c>
      <c r="C1857" s="2">
        <v>44493</v>
      </c>
      <c r="D1857" s="1" t="s">
        <v>26</v>
      </c>
      <c r="E1857" s="1" t="s">
        <v>72</v>
      </c>
      <c r="F1857" s="1" t="s">
        <v>73</v>
      </c>
      <c r="G1857" s="1" t="s">
        <v>16</v>
      </c>
      <c r="H1857" s="3">
        <v>0.55000000000000016</v>
      </c>
      <c r="I1857" s="4">
        <v>5250</v>
      </c>
      <c r="J1857" s="5">
        <f t="shared" si="14"/>
        <v>2887.5000000000009</v>
      </c>
      <c r="K1857" s="5">
        <f t="shared" si="15"/>
        <v>1010.6250000000002</v>
      </c>
      <c r="L1857" s="6">
        <v>0.35</v>
      </c>
    </row>
    <row r="1858" spans="1:12">
      <c r="A1858" s="1" t="s">
        <v>25</v>
      </c>
      <c r="B1858" s="1">
        <v>1128299</v>
      </c>
      <c r="C1858" s="2">
        <v>44493</v>
      </c>
      <c r="D1858" s="1" t="s">
        <v>26</v>
      </c>
      <c r="E1858" s="1" t="s">
        <v>72</v>
      </c>
      <c r="F1858" s="1" t="s">
        <v>73</v>
      </c>
      <c r="G1858" s="1" t="s">
        <v>17</v>
      </c>
      <c r="H1858" s="3">
        <v>0.50000000000000011</v>
      </c>
      <c r="I1858" s="4">
        <v>3500</v>
      </c>
      <c r="J1858" s="5">
        <f t="shared" si="14"/>
        <v>1750.0000000000005</v>
      </c>
      <c r="K1858" s="5">
        <f t="shared" si="15"/>
        <v>612.50000000000011</v>
      </c>
      <c r="L1858" s="6">
        <v>0.35</v>
      </c>
    </row>
    <row r="1859" spans="1:12">
      <c r="A1859" s="1" t="s">
        <v>25</v>
      </c>
      <c r="B1859" s="1">
        <v>1128299</v>
      </c>
      <c r="C1859" s="2">
        <v>44493</v>
      </c>
      <c r="D1859" s="1" t="s">
        <v>26</v>
      </c>
      <c r="E1859" s="1" t="s">
        <v>72</v>
      </c>
      <c r="F1859" s="1" t="s">
        <v>73</v>
      </c>
      <c r="G1859" s="1" t="s">
        <v>18</v>
      </c>
      <c r="H1859" s="3">
        <v>0.45000000000000007</v>
      </c>
      <c r="I1859" s="4">
        <v>3250</v>
      </c>
      <c r="J1859" s="5">
        <f t="shared" si="14"/>
        <v>1462.5000000000002</v>
      </c>
      <c r="K1859" s="5">
        <f t="shared" si="15"/>
        <v>511.87500000000006</v>
      </c>
      <c r="L1859" s="6">
        <v>0.35</v>
      </c>
    </row>
    <row r="1860" spans="1:12">
      <c r="A1860" s="1" t="s">
        <v>25</v>
      </c>
      <c r="B1860" s="1">
        <v>1128299</v>
      </c>
      <c r="C1860" s="2">
        <v>44493</v>
      </c>
      <c r="D1860" s="1" t="s">
        <v>26</v>
      </c>
      <c r="E1860" s="1" t="s">
        <v>72</v>
      </c>
      <c r="F1860" s="1" t="s">
        <v>73</v>
      </c>
      <c r="G1860" s="1" t="s">
        <v>19</v>
      </c>
      <c r="H1860" s="3">
        <v>0.55000000000000004</v>
      </c>
      <c r="I1860" s="4">
        <v>3000</v>
      </c>
      <c r="J1860" s="5">
        <f t="shared" si="14"/>
        <v>1650.0000000000002</v>
      </c>
      <c r="K1860" s="5">
        <f t="shared" si="15"/>
        <v>660.00000000000011</v>
      </c>
      <c r="L1860" s="6">
        <v>0.4</v>
      </c>
    </row>
    <row r="1861" spans="1:12">
      <c r="A1861" s="1" t="s">
        <v>25</v>
      </c>
      <c r="B1861" s="1">
        <v>1128299</v>
      </c>
      <c r="C1861" s="2">
        <v>44493</v>
      </c>
      <c r="D1861" s="1" t="s">
        <v>26</v>
      </c>
      <c r="E1861" s="1" t="s">
        <v>72</v>
      </c>
      <c r="F1861" s="1" t="s">
        <v>73</v>
      </c>
      <c r="G1861" s="1" t="s">
        <v>20</v>
      </c>
      <c r="H1861" s="3">
        <v>0.60000000000000009</v>
      </c>
      <c r="I1861" s="4">
        <v>3500</v>
      </c>
      <c r="J1861" s="5">
        <f t="shared" si="14"/>
        <v>2100.0000000000005</v>
      </c>
      <c r="K1861" s="5">
        <f t="shared" si="15"/>
        <v>630.00000000000011</v>
      </c>
      <c r="L1861" s="6">
        <v>0.3</v>
      </c>
    </row>
    <row r="1862" spans="1:12">
      <c r="A1862" s="1" t="s">
        <v>25</v>
      </c>
      <c r="B1862" s="1">
        <v>1128299</v>
      </c>
      <c r="C1862" s="2">
        <v>44524</v>
      </c>
      <c r="D1862" s="1" t="s">
        <v>26</v>
      </c>
      <c r="E1862" s="1" t="s">
        <v>72</v>
      </c>
      <c r="F1862" s="1" t="s">
        <v>73</v>
      </c>
      <c r="G1862" s="1" t="s">
        <v>15</v>
      </c>
      <c r="H1862" s="3">
        <v>0.45000000000000007</v>
      </c>
      <c r="I1862" s="4">
        <v>5750</v>
      </c>
      <c r="J1862" s="5">
        <f t="shared" si="14"/>
        <v>2587.5000000000005</v>
      </c>
      <c r="K1862" s="5">
        <f t="shared" si="15"/>
        <v>905.62500000000011</v>
      </c>
      <c r="L1862" s="6">
        <v>0.35</v>
      </c>
    </row>
    <row r="1863" spans="1:12">
      <c r="A1863" s="1" t="s">
        <v>25</v>
      </c>
      <c r="B1863" s="1">
        <v>1128299</v>
      </c>
      <c r="C1863" s="2">
        <v>44524</v>
      </c>
      <c r="D1863" s="1" t="s">
        <v>26</v>
      </c>
      <c r="E1863" s="1" t="s">
        <v>72</v>
      </c>
      <c r="F1863" s="1" t="s">
        <v>73</v>
      </c>
      <c r="G1863" s="1" t="s">
        <v>16</v>
      </c>
      <c r="H1863" s="3">
        <v>0.50000000000000011</v>
      </c>
      <c r="I1863" s="4">
        <v>6500</v>
      </c>
      <c r="J1863" s="5">
        <f t="shared" si="14"/>
        <v>3250.0000000000009</v>
      </c>
      <c r="K1863" s="5">
        <f t="shared" si="15"/>
        <v>1137.5000000000002</v>
      </c>
      <c r="L1863" s="6">
        <v>0.35</v>
      </c>
    </row>
    <row r="1864" spans="1:12">
      <c r="A1864" s="1" t="s">
        <v>25</v>
      </c>
      <c r="B1864" s="1">
        <v>1128299</v>
      </c>
      <c r="C1864" s="2">
        <v>44524</v>
      </c>
      <c r="D1864" s="1" t="s">
        <v>26</v>
      </c>
      <c r="E1864" s="1" t="s">
        <v>72</v>
      </c>
      <c r="F1864" s="1" t="s">
        <v>73</v>
      </c>
      <c r="G1864" s="1" t="s">
        <v>17</v>
      </c>
      <c r="H1864" s="3">
        <v>0.45000000000000007</v>
      </c>
      <c r="I1864" s="4">
        <v>4750</v>
      </c>
      <c r="J1864" s="5">
        <f t="shared" si="14"/>
        <v>2137.5000000000005</v>
      </c>
      <c r="K1864" s="5">
        <f t="shared" si="15"/>
        <v>748.12500000000011</v>
      </c>
      <c r="L1864" s="6">
        <v>0.35</v>
      </c>
    </row>
    <row r="1865" spans="1:12">
      <c r="A1865" s="1" t="s">
        <v>25</v>
      </c>
      <c r="B1865" s="1">
        <v>1128299</v>
      </c>
      <c r="C1865" s="2">
        <v>44524</v>
      </c>
      <c r="D1865" s="1" t="s">
        <v>26</v>
      </c>
      <c r="E1865" s="1" t="s">
        <v>72</v>
      </c>
      <c r="F1865" s="1" t="s">
        <v>73</v>
      </c>
      <c r="G1865" s="1" t="s">
        <v>18</v>
      </c>
      <c r="H1865" s="3">
        <v>0.55000000000000016</v>
      </c>
      <c r="I1865" s="4">
        <v>4500</v>
      </c>
      <c r="J1865" s="5">
        <f t="shared" si="14"/>
        <v>2475.0000000000009</v>
      </c>
      <c r="K1865" s="5">
        <f t="shared" si="15"/>
        <v>866.25000000000023</v>
      </c>
      <c r="L1865" s="6">
        <v>0.35</v>
      </c>
    </row>
    <row r="1866" spans="1:12">
      <c r="A1866" s="1" t="s">
        <v>25</v>
      </c>
      <c r="B1866" s="1">
        <v>1128299</v>
      </c>
      <c r="C1866" s="2">
        <v>44524</v>
      </c>
      <c r="D1866" s="1" t="s">
        <v>26</v>
      </c>
      <c r="E1866" s="1" t="s">
        <v>72</v>
      </c>
      <c r="F1866" s="1" t="s">
        <v>73</v>
      </c>
      <c r="G1866" s="1" t="s">
        <v>19</v>
      </c>
      <c r="H1866" s="3">
        <v>0.75000000000000011</v>
      </c>
      <c r="I1866" s="4">
        <v>4250</v>
      </c>
      <c r="J1866" s="5">
        <f t="shared" si="14"/>
        <v>3187.5000000000005</v>
      </c>
      <c r="K1866" s="5">
        <f t="shared" si="15"/>
        <v>1275.0000000000002</v>
      </c>
      <c r="L1866" s="6">
        <v>0.4</v>
      </c>
    </row>
    <row r="1867" spans="1:12">
      <c r="A1867" s="1" t="s">
        <v>25</v>
      </c>
      <c r="B1867" s="1">
        <v>1128299</v>
      </c>
      <c r="C1867" s="2">
        <v>44524</v>
      </c>
      <c r="D1867" s="1" t="s">
        <v>26</v>
      </c>
      <c r="E1867" s="1" t="s">
        <v>72</v>
      </c>
      <c r="F1867" s="1" t="s">
        <v>73</v>
      </c>
      <c r="G1867" s="1" t="s">
        <v>20</v>
      </c>
      <c r="H1867" s="3">
        <v>0.80000000000000016</v>
      </c>
      <c r="I1867" s="4">
        <v>5500</v>
      </c>
      <c r="J1867" s="5">
        <f t="shared" si="14"/>
        <v>4400.0000000000009</v>
      </c>
      <c r="K1867" s="5">
        <f t="shared" si="15"/>
        <v>1320.0000000000002</v>
      </c>
      <c r="L1867" s="6">
        <v>0.3</v>
      </c>
    </row>
    <row r="1868" spans="1:12">
      <c r="A1868" s="1" t="s">
        <v>25</v>
      </c>
      <c r="B1868" s="1">
        <v>1128299</v>
      </c>
      <c r="C1868" s="2">
        <v>44553</v>
      </c>
      <c r="D1868" s="1" t="s">
        <v>26</v>
      </c>
      <c r="E1868" s="1" t="s">
        <v>72</v>
      </c>
      <c r="F1868" s="1" t="s">
        <v>73</v>
      </c>
      <c r="G1868" s="1" t="s">
        <v>15</v>
      </c>
      <c r="H1868" s="3">
        <v>0.65000000000000013</v>
      </c>
      <c r="I1868" s="4">
        <v>7500</v>
      </c>
      <c r="J1868" s="5">
        <f t="shared" si="14"/>
        <v>4875.0000000000009</v>
      </c>
      <c r="K1868" s="5">
        <f t="shared" si="15"/>
        <v>1706.2500000000002</v>
      </c>
      <c r="L1868" s="6">
        <v>0.35</v>
      </c>
    </row>
    <row r="1869" spans="1:12">
      <c r="A1869" s="1" t="s">
        <v>25</v>
      </c>
      <c r="B1869" s="1">
        <v>1128299</v>
      </c>
      <c r="C1869" s="2">
        <v>44553</v>
      </c>
      <c r="D1869" s="1" t="s">
        <v>26</v>
      </c>
      <c r="E1869" s="1" t="s">
        <v>72</v>
      </c>
      <c r="F1869" s="1" t="s">
        <v>73</v>
      </c>
      <c r="G1869" s="1" t="s">
        <v>16</v>
      </c>
      <c r="H1869" s="3">
        <v>0.75000000000000022</v>
      </c>
      <c r="I1869" s="4">
        <v>7500</v>
      </c>
      <c r="J1869" s="5">
        <f t="shared" si="14"/>
        <v>5625.0000000000018</v>
      </c>
      <c r="K1869" s="5">
        <f t="shared" si="15"/>
        <v>1968.7500000000005</v>
      </c>
      <c r="L1869" s="6">
        <v>0.35</v>
      </c>
    </row>
    <row r="1870" spans="1:12">
      <c r="A1870" s="1" t="s">
        <v>25</v>
      </c>
      <c r="B1870" s="1">
        <v>1128299</v>
      </c>
      <c r="C1870" s="2">
        <v>44553</v>
      </c>
      <c r="D1870" s="1" t="s">
        <v>26</v>
      </c>
      <c r="E1870" s="1" t="s">
        <v>72</v>
      </c>
      <c r="F1870" s="1" t="s">
        <v>73</v>
      </c>
      <c r="G1870" s="1" t="s">
        <v>17</v>
      </c>
      <c r="H1870" s="3">
        <v>0.70000000000000018</v>
      </c>
      <c r="I1870" s="4">
        <v>5500</v>
      </c>
      <c r="J1870" s="5">
        <f t="shared" si="14"/>
        <v>3850.0000000000009</v>
      </c>
      <c r="K1870" s="5">
        <f t="shared" si="15"/>
        <v>1347.5000000000002</v>
      </c>
      <c r="L1870" s="6">
        <v>0.35</v>
      </c>
    </row>
    <row r="1871" spans="1:12">
      <c r="A1871" s="1" t="s">
        <v>25</v>
      </c>
      <c r="B1871" s="1">
        <v>1128299</v>
      </c>
      <c r="C1871" s="2">
        <v>44553</v>
      </c>
      <c r="D1871" s="1" t="s">
        <v>26</v>
      </c>
      <c r="E1871" s="1" t="s">
        <v>72</v>
      </c>
      <c r="F1871" s="1" t="s">
        <v>73</v>
      </c>
      <c r="G1871" s="1" t="s">
        <v>18</v>
      </c>
      <c r="H1871" s="3">
        <v>0.70000000000000018</v>
      </c>
      <c r="I1871" s="4">
        <v>5500</v>
      </c>
      <c r="J1871" s="5">
        <f t="shared" si="14"/>
        <v>3850.0000000000009</v>
      </c>
      <c r="K1871" s="5">
        <f t="shared" si="15"/>
        <v>1347.5000000000002</v>
      </c>
      <c r="L1871" s="6">
        <v>0.35</v>
      </c>
    </row>
    <row r="1872" spans="1:12">
      <c r="A1872" s="1" t="s">
        <v>25</v>
      </c>
      <c r="B1872" s="1">
        <v>1128299</v>
      </c>
      <c r="C1872" s="2">
        <v>44553</v>
      </c>
      <c r="D1872" s="1" t="s">
        <v>26</v>
      </c>
      <c r="E1872" s="1" t="s">
        <v>72</v>
      </c>
      <c r="F1872" s="1" t="s">
        <v>73</v>
      </c>
      <c r="G1872" s="1" t="s">
        <v>19</v>
      </c>
      <c r="H1872" s="3">
        <v>0.80000000000000016</v>
      </c>
      <c r="I1872" s="4">
        <v>4750</v>
      </c>
      <c r="J1872" s="5">
        <f t="shared" si="14"/>
        <v>3800.0000000000009</v>
      </c>
      <c r="K1872" s="5">
        <f t="shared" si="15"/>
        <v>1520.0000000000005</v>
      </c>
      <c r="L1872" s="6">
        <v>0.4</v>
      </c>
    </row>
    <row r="1873" spans="1:12">
      <c r="A1873" s="1" t="s">
        <v>25</v>
      </c>
      <c r="B1873" s="1">
        <v>1128299</v>
      </c>
      <c r="C1873" s="2">
        <v>44553</v>
      </c>
      <c r="D1873" s="1" t="s">
        <v>26</v>
      </c>
      <c r="E1873" s="1" t="s">
        <v>72</v>
      </c>
      <c r="F1873" s="1" t="s">
        <v>73</v>
      </c>
      <c r="G1873" s="1" t="s">
        <v>20</v>
      </c>
      <c r="H1873" s="3">
        <v>0.8500000000000002</v>
      </c>
      <c r="I1873" s="4">
        <v>5750</v>
      </c>
      <c r="J1873" s="5">
        <f t="shared" si="14"/>
        <v>4887.5000000000009</v>
      </c>
      <c r="K1873" s="5">
        <f t="shared" si="15"/>
        <v>1466.2500000000002</v>
      </c>
      <c r="L1873" s="6">
        <v>0.3</v>
      </c>
    </row>
    <row r="1874" spans="1:12">
      <c r="A1874" s="1" t="s">
        <v>25</v>
      </c>
      <c r="B1874" s="1">
        <v>1128299</v>
      </c>
      <c r="C1874" s="2">
        <v>44213</v>
      </c>
      <c r="D1874" s="1" t="s">
        <v>26</v>
      </c>
      <c r="E1874" s="1" t="s">
        <v>74</v>
      </c>
      <c r="F1874" s="1" t="s">
        <v>57</v>
      </c>
      <c r="G1874" s="1" t="s">
        <v>15</v>
      </c>
      <c r="H1874" s="3">
        <v>0.35000000000000003</v>
      </c>
      <c r="I1874" s="4">
        <v>4000</v>
      </c>
      <c r="J1874" s="5">
        <f t="shared" si="14"/>
        <v>1400.0000000000002</v>
      </c>
      <c r="K1874" s="5">
        <f t="shared" si="15"/>
        <v>560</v>
      </c>
      <c r="L1874" s="6">
        <v>0.39999999999999997</v>
      </c>
    </row>
    <row r="1875" spans="1:12">
      <c r="A1875" s="1" t="s">
        <v>25</v>
      </c>
      <c r="B1875" s="1">
        <v>1128299</v>
      </c>
      <c r="C1875" s="2">
        <v>44213</v>
      </c>
      <c r="D1875" s="1" t="s">
        <v>26</v>
      </c>
      <c r="E1875" s="1" t="s">
        <v>74</v>
      </c>
      <c r="F1875" s="1" t="s">
        <v>57</v>
      </c>
      <c r="G1875" s="1" t="s">
        <v>16</v>
      </c>
      <c r="H1875" s="3">
        <v>0.45</v>
      </c>
      <c r="I1875" s="4">
        <v>4000</v>
      </c>
      <c r="J1875" s="5">
        <f t="shared" si="14"/>
        <v>1800</v>
      </c>
      <c r="K1875" s="5">
        <f t="shared" si="15"/>
        <v>719.99999999999989</v>
      </c>
      <c r="L1875" s="6">
        <v>0.39999999999999997</v>
      </c>
    </row>
    <row r="1876" spans="1:12">
      <c r="A1876" s="1" t="s">
        <v>25</v>
      </c>
      <c r="B1876" s="1">
        <v>1128299</v>
      </c>
      <c r="C1876" s="2">
        <v>44213</v>
      </c>
      <c r="D1876" s="1" t="s">
        <v>26</v>
      </c>
      <c r="E1876" s="1" t="s">
        <v>74</v>
      </c>
      <c r="F1876" s="1" t="s">
        <v>57</v>
      </c>
      <c r="G1876" s="1" t="s">
        <v>17</v>
      </c>
      <c r="H1876" s="3">
        <v>0.45</v>
      </c>
      <c r="I1876" s="4">
        <v>4000</v>
      </c>
      <c r="J1876" s="5">
        <f t="shared" si="14"/>
        <v>1800</v>
      </c>
      <c r="K1876" s="5">
        <f t="shared" si="15"/>
        <v>719.99999999999989</v>
      </c>
      <c r="L1876" s="6">
        <v>0.39999999999999997</v>
      </c>
    </row>
    <row r="1877" spans="1:12">
      <c r="A1877" s="1" t="s">
        <v>25</v>
      </c>
      <c r="B1877" s="1">
        <v>1128299</v>
      </c>
      <c r="C1877" s="2">
        <v>44213</v>
      </c>
      <c r="D1877" s="1" t="s">
        <v>26</v>
      </c>
      <c r="E1877" s="1" t="s">
        <v>74</v>
      </c>
      <c r="F1877" s="1" t="s">
        <v>57</v>
      </c>
      <c r="G1877" s="1" t="s">
        <v>18</v>
      </c>
      <c r="H1877" s="3">
        <v>0.45</v>
      </c>
      <c r="I1877" s="4">
        <v>2500</v>
      </c>
      <c r="J1877" s="5">
        <f t="shared" si="14"/>
        <v>1125</v>
      </c>
      <c r="K1877" s="5">
        <f t="shared" si="15"/>
        <v>449.99999999999994</v>
      </c>
      <c r="L1877" s="6">
        <v>0.39999999999999997</v>
      </c>
    </row>
    <row r="1878" spans="1:12">
      <c r="A1878" s="1" t="s">
        <v>25</v>
      </c>
      <c r="B1878" s="1">
        <v>1128299</v>
      </c>
      <c r="C1878" s="2">
        <v>44213</v>
      </c>
      <c r="D1878" s="1" t="s">
        <v>26</v>
      </c>
      <c r="E1878" s="1" t="s">
        <v>74</v>
      </c>
      <c r="F1878" s="1" t="s">
        <v>57</v>
      </c>
      <c r="G1878" s="1" t="s">
        <v>19</v>
      </c>
      <c r="H1878" s="3">
        <v>0.50000000000000011</v>
      </c>
      <c r="I1878" s="4">
        <v>2000</v>
      </c>
      <c r="J1878" s="5">
        <f t="shared" si="14"/>
        <v>1000.0000000000002</v>
      </c>
      <c r="K1878" s="5">
        <f t="shared" si="15"/>
        <v>450.00000000000011</v>
      </c>
      <c r="L1878" s="6">
        <v>0.45</v>
      </c>
    </row>
    <row r="1879" spans="1:12">
      <c r="A1879" s="1" t="s">
        <v>25</v>
      </c>
      <c r="B1879" s="1">
        <v>1128299</v>
      </c>
      <c r="C1879" s="2">
        <v>44213</v>
      </c>
      <c r="D1879" s="1" t="s">
        <v>26</v>
      </c>
      <c r="E1879" s="1" t="s">
        <v>74</v>
      </c>
      <c r="F1879" s="1" t="s">
        <v>57</v>
      </c>
      <c r="G1879" s="1" t="s">
        <v>20</v>
      </c>
      <c r="H1879" s="3">
        <v>0.45</v>
      </c>
      <c r="I1879" s="4">
        <v>4500</v>
      </c>
      <c r="J1879" s="5">
        <f t="shared" si="14"/>
        <v>2025</v>
      </c>
      <c r="K1879" s="5">
        <f t="shared" si="15"/>
        <v>708.75</v>
      </c>
      <c r="L1879" s="6">
        <v>0.35</v>
      </c>
    </row>
    <row r="1880" spans="1:12">
      <c r="A1880" s="1" t="s">
        <v>25</v>
      </c>
      <c r="B1880" s="1">
        <v>1128299</v>
      </c>
      <c r="C1880" s="2">
        <v>44244</v>
      </c>
      <c r="D1880" s="1" t="s">
        <v>26</v>
      </c>
      <c r="E1880" s="1" t="s">
        <v>74</v>
      </c>
      <c r="F1880" s="1" t="s">
        <v>57</v>
      </c>
      <c r="G1880" s="1" t="s">
        <v>15</v>
      </c>
      <c r="H1880" s="3">
        <v>0.35000000000000003</v>
      </c>
      <c r="I1880" s="4">
        <v>5000</v>
      </c>
      <c r="J1880" s="5">
        <f t="shared" si="14"/>
        <v>1750.0000000000002</v>
      </c>
      <c r="K1880" s="5">
        <f t="shared" si="15"/>
        <v>700</v>
      </c>
      <c r="L1880" s="6">
        <v>0.39999999999999997</v>
      </c>
    </row>
    <row r="1881" spans="1:12">
      <c r="A1881" s="1" t="s">
        <v>25</v>
      </c>
      <c r="B1881" s="1">
        <v>1128299</v>
      </c>
      <c r="C1881" s="2">
        <v>44244</v>
      </c>
      <c r="D1881" s="1" t="s">
        <v>26</v>
      </c>
      <c r="E1881" s="1" t="s">
        <v>74</v>
      </c>
      <c r="F1881" s="1" t="s">
        <v>57</v>
      </c>
      <c r="G1881" s="1" t="s">
        <v>16</v>
      </c>
      <c r="H1881" s="3">
        <v>0.45</v>
      </c>
      <c r="I1881" s="4">
        <v>4000</v>
      </c>
      <c r="J1881" s="5">
        <f t="shared" si="14"/>
        <v>1800</v>
      </c>
      <c r="K1881" s="5">
        <f t="shared" si="15"/>
        <v>719.99999999999989</v>
      </c>
      <c r="L1881" s="6">
        <v>0.39999999999999997</v>
      </c>
    </row>
    <row r="1882" spans="1:12">
      <c r="A1882" s="1" t="s">
        <v>25</v>
      </c>
      <c r="B1882" s="1">
        <v>1128299</v>
      </c>
      <c r="C1882" s="2">
        <v>44244</v>
      </c>
      <c r="D1882" s="1" t="s">
        <v>26</v>
      </c>
      <c r="E1882" s="1" t="s">
        <v>74</v>
      </c>
      <c r="F1882" s="1" t="s">
        <v>57</v>
      </c>
      <c r="G1882" s="1" t="s">
        <v>17</v>
      </c>
      <c r="H1882" s="3">
        <v>0.45</v>
      </c>
      <c r="I1882" s="4">
        <v>4000</v>
      </c>
      <c r="J1882" s="5">
        <f t="shared" si="14"/>
        <v>1800</v>
      </c>
      <c r="K1882" s="5">
        <f t="shared" si="15"/>
        <v>719.99999999999989</v>
      </c>
      <c r="L1882" s="6">
        <v>0.39999999999999997</v>
      </c>
    </row>
    <row r="1883" spans="1:12">
      <c r="A1883" s="1" t="s">
        <v>25</v>
      </c>
      <c r="B1883" s="1">
        <v>1128299</v>
      </c>
      <c r="C1883" s="2">
        <v>44244</v>
      </c>
      <c r="D1883" s="1" t="s">
        <v>26</v>
      </c>
      <c r="E1883" s="1" t="s">
        <v>74</v>
      </c>
      <c r="F1883" s="1" t="s">
        <v>57</v>
      </c>
      <c r="G1883" s="1" t="s">
        <v>18</v>
      </c>
      <c r="H1883" s="3">
        <v>0.45</v>
      </c>
      <c r="I1883" s="4">
        <v>2500</v>
      </c>
      <c r="J1883" s="5">
        <f t="shared" si="14"/>
        <v>1125</v>
      </c>
      <c r="K1883" s="5">
        <f t="shared" si="15"/>
        <v>449.99999999999994</v>
      </c>
      <c r="L1883" s="6">
        <v>0.39999999999999997</v>
      </c>
    </row>
    <row r="1884" spans="1:12">
      <c r="A1884" s="1" t="s">
        <v>25</v>
      </c>
      <c r="B1884" s="1">
        <v>1128299</v>
      </c>
      <c r="C1884" s="2">
        <v>44244</v>
      </c>
      <c r="D1884" s="1" t="s">
        <v>26</v>
      </c>
      <c r="E1884" s="1" t="s">
        <v>74</v>
      </c>
      <c r="F1884" s="1" t="s">
        <v>57</v>
      </c>
      <c r="G1884" s="1" t="s">
        <v>19</v>
      </c>
      <c r="H1884" s="3">
        <v>0.50000000000000011</v>
      </c>
      <c r="I1884" s="4">
        <v>1750</v>
      </c>
      <c r="J1884" s="5">
        <f t="shared" si="14"/>
        <v>875.00000000000023</v>
      </c>
      <c r="K1884" s="5">
        <f t="shared" si="15"/>
        <v>393.75000000000011</v>
      </c>
      <c r="L1884" s="6">
        <v>0.45</v>
      </c>
    </row>
    <row r="1885" spans="1:12">
      <c r="A1885" s="1" t="s">
        <v>25</v>
      </c>
      <c r="B1885" s="1">
        <v>1128299</v>
      </c>
      <c r="C1885" s="2">
        <v>44244</v>
      </c>
      <c r="D1885" s="1" t="s">
        <v>26</v>
      </c>
      <c r="E1885" s="1" t="s">
        <v>74</v>
      </c>
      <c r="F1885" s="1" t="s">
        <v>57</v>
      </c>
      <c r="G1885" s="1" t="s">
        <v>20</v>
      </c>
      <c r="H1885" s="3">
        <v>0.45</v>
      </c>
      <c r="I1885" s="4">
        <v>3750</v>
      </c>
      <c r="J1885" s="5">
        <f t="shared" si="14"/>
        <v>1687.5</v>
      </c>
      <c r="K1885" s="5">
        <f t="shared" si="15"/>
        <v>590.625</v>
      </c>
      <c r="L1885" s="6">
        <v>0.35</v>
      </c>
    </row>
    <row r="1886" spans="1:12">
      <c r="A1886" s="1" t="s">
        <v>25</v>
      </c>
      <c r="B1886" s="1">
        <v>1128299</v>
      </c>
      <c r="C1886" s="2">
        <v>44271</v>
      </c>
      <c r="D1886" s="1" t="s">
        <v>26</v>
      </c>
      <c r="E1886" s="1" t="s">
        <v>74</v>
      </c>
      <c r="F1886" s="1" t="s">
        <v>57</v>
      </c>
      <c r="G1886" s="1" t="s">
        <v>15</v>
      </c>
      <c r="H1886" s="3">
        <v>0.45</v>
      </c>
      <c r="I1886" s="4">
        <v>5250</v>
      </c>
      <c r="J1886" s="5">
        <f t="shared" si="14"/>
        <v>2362.5</v>
      </c>
      <c r="K1886" s="5">
        <f t="shared" si="15"/>
        <v>944.99999999999989</v>
      </c>
      <c r="L1886" s="6">
        <v>0.39999999999999997</v>
      </c>
    </row>
    <row r="1887" spans="1:12">
      <c r="A1887" s="1" t="s">
        <v>25</v>
      </c>
      <c r="B1887" s="1">
        <v>1128299</v>
      </c>
      <c r="C1887" s="2">
        <v>44271</v>
      </c>
      <c r="D1887" s="1" t="s">
        <v>26</v>
      </c>
      <c r="E1887" s="1" t="s">
        <v>74</v>
      </c>
      <c r="F1887" s="1" t="s">
        <v>57</v>
      </c>
      <c r="G1887" s="1" t="s">
        <v>16</v>
      </c>
      <c r="H1887" s="3">
        <v>0.55000000000000004</v>
      </c>
      <c r="I1887" s="4">
        <v>3750</v>
      </c>
      <c r="J1887" s="5">
        <f t="shared" si="14"/>
        <v>2062.5</v>
      </c>
      <c r="K1887" s="5">
        <f t="shared" si="15"/>
        <v>824.99999999999989</v>
      </c>
      <c r="L1887" s="6">
        <v>0.39999999999999997</v>
      </c>
    </row>
    <row r="1888" spans="1:12">
      <c r="A1888" s="1" t="s">
        <v>25</v>
      </c>
      <c r="B1888" s="1">
        <v>1128299</v>
      </c>
      <c r="C1888" s="2">
        <v>44271</v>
      </c>
      <c r="D1888" s="1" t="s">
        <v>26</v>
      </c>
      <c r="E1888" s="1" t="s">
        <v>74</v>
      </c>
      <c r="F1888" s="1" t="s">
        <v>57</v>
      </c>
      <c r="G1888" s="1" t="s">
        <v>17</v>
      </c>
      <c r="H1888" s="3">
        <v>0.6</v>
      </c>
      <c r="I1888" s="4">
        <v>4000</v>
      </c>
      <c r="J1888" s="5">
        <f t="shared" si="14"/>
        <v>2400</v>
      </c>
      <c r="K1888" s="5">
        <f t="shared" si="15"/>
        <v>959.99999999999989</v>
      </c>
      <c r="L1888" s="6">
        <v>0.39999999999999997</v>
      </c>
    </row>
    <row r="1889" spans="1:12">
      <c r="A1889" s="1" t="s">
        <v>25</v>
      </c>
      <c r="B1889" s="1">
        <v>1128299</v>
      </c>
      <c r="C1889" s="2">
        <v>44271</v>
      </c>
      <c r="D1889" s="1" t="s">
        <v>26</v>
      </c>
      <c r="E1889" s="1" t="s">
        <v>74</v>
      </c>
      <c r="F1889" s="1" t="s">
        <v>57</v>
      </c>
      <c r="G1889" s="1" t="s">
        <v>18</v>
      </c>
      <c r="H1889" s="3">
        <v>0.55000000000000004</v>
      </c>
      <c r="I1889" s="4">
        <v>3000</v>
      </c>
      <c r="J1889" s="5">
        <f t="shared" si="14"/>
        <v>1650.0000000000002</v>
      </c>
      <c r="K1889" s="5">
        <f t="shared" si="15"/>
        <v>660</v>
      </c>
      <c r="L1889" s="6">
        <v>0.39999999999999997</v>
      </c>
    </row>
    <row r="1890" spans="1:12">
      <c r="A1890" s="1" t="s">
        <v>25</v>
      </c>
      <c r="B1890" s="1">
        <v>1128299</v>
      </c>
      <c r="C1890" s="2">
        <v>44271</v>
      </c>
      <c r="D1890" s="1" t="s">
        <v>26</v>
      </c>
      <c r="E1890" s="1" t="s">
        <v>74</v>
      </c>
      <c r="F1890" s="1" t="s">
        <v>57</v>
      </c>
      <c r="G1890" s="1" t="s">
        <v>19</v>
      </c>
      <c r="H1890" s="3">
        <v>0.60000000000000009</v>
      </c>
      <c r="I1890" s="4">
        <v>1500</v>
      </c>
      <c r="J1890" s="5">
        <f t="shared" si="14"/>
        <v>900.00000000000011</v>
      </c>
      <c r="K1890" s="5">
        <f t="shared" si="15"/>
        <v>405.00000000000006</v>
      </c>
      <c r="L1890" s="6">
        <v>0.45</v>
      </c>
    </row>
    <row r="1891" spans="1:12">
      <c r="A1891" s="1" t="s">
        <v>25</v>
      </c>
      <c r="B1891" s="1">
        <v>1128299</v>
      </c>
      <c r="C1891" s="2">
        <v>44271</v>
      </c>
      <c r="D1891" s="1" t="s">
        <v>26</v>
      </c>
      <c r="E1891" s="1" t="s">
        <v>74</v>
      </c>
      <c r="F1891" s="1" t="s">
        <v>57</v>
      </c>
      <c r="G1891" s="1" t="s">
        <v>20</v>
      </c>
      <c r="H1891" s="3">
        <v>0.45</v>
      </c>
      <c r="I1891" s="4">
        <v>3500</v>
      </c>
      <c r="J1891" s="5">
        <f t="shared" si="14"/>
        <v>1575</v>
      </c>
      <c r="K1891" s="5">
        <f t="shared" si="15"/>
        <v>551.25</v>
      </c>
      <c r="L1891" s="6">
        <v>0.35</v>
      </c>
    </row>
    <row r="1892" spans="1:12">
      <c r="A1892" s="1" t="s">
        <v>25</v>
      </c>
      <c r="B1892" s="1">
        <v>1128299</v>
      </c>
      <c r="C1892" s="2">
        <v>44303</v>
      </c>
      <c r="D1892" s="1" t="s">
        <v>26</v>
      </c>
      <c r="E1892" s="1" t="s">
        <v>74</v>
      </c>
      <c r="F1892" s="1" t="s">
        <v>57</v>
      </c>
      <c r="G1892" s="1" t="s">
        <v>15</v>
      </c>
      <c r="H1892" s="3">
        <v>0.5</v>
      </c>
      <c r="I1892" s="4">
        <v>5250</v>
      </c>
      <c r="J1892" s="5">
        <f t="shared" si="14"/>
        <v>2625</v>
      </c>
      <c r="K1892" s="5">
        <f t="shared" si="15"/>
        <v>1050</v>
      </c>
      <c r="L1892" s="6">
        <v>0.39999999999999997</v>
      </c>
    </row>
    <row r="1893" spans="1:12">
      <c r="A1893" s="1" t="s">
        <v>25</v>
      </c>
      <c r="B1893" s="1">
        <v>1128299</v>
      </c>
      <c r="C1893" s="2">
        <v>44303</v>
      </c>
      <c r="D1893" s="1" t="s">
        <v>26</v>
      </c>
      <c r="E1893" s="1" t="s">
        <v>74</v>
      </c>
      <c r="F1893" s="1" t="s">
        <v>57</v>
      </c>
      <c r="G1893" s="1" t="s">
        <v>16</v>
      </c>
      <c r="H1893" s="3">
        <v>0.55000000000000004</v>
      </c>
      <c r="I1893" s="4">
        <v>3250</v>
      </c>
      <c r="J1893" s="5">
        <f t="shared" si="14"/>
        <v>1787.5000000000002</v>
      </c>
      <c r="K1893" s="5">
        <f t="shared" si="15"/>
        <v>715</v>
      </c>
      <c r="L1893" s="6">
        <v>0.39999999999999997</v>
      </c>
    </row>
    <row r="1894" spans="1:12">
      <c r="A1894" s="1" t="s">
        <v>25</v>
      </c>
      <c r="B1894" s="1">
        <v>1128299</v>
      </c>
      <c r="C1894" s="2">
        <v>44303</v>
      </c>
      <c r="D1894" s="1" t="s">
        <v>26</v>
      </c>
      <c r="E1894" s="1" t="s">
        <v>74</v>
      </c>
      <c r="F1894" s="1" t="s">
        <v>57</v>
      </c>
      <c r="G1894" s="1" t="s">
        <v>17</v>
      </c>
      <c r="H1894" s="3">
        <v>0.55000000000000004</v>
      </c>
      <c r="I1894" s="4">
        <v>3750</v>
      </c>
      <c r="J1894" s="5">
        <f t="shared" si="14"/>
        <v>2062.5</v>
      </c>
      <c r="K1894" s="5">
        <f t="shared" si="15"/>
        <v>824.99999999999989</v>
      </c>
      <c r="L1894" s="6">
        <v>0.39999999999999997</v>
      </c>
    </row>
    <row r="1895" spans="1:12">
      <c r="A1895" s="1" t="s">
        <v>25</v>
      </c>
      <c r="B1895" s="1">
        <v>1128299</v>
      </c>
      <c r="C1895" s="2">
        <v>44303</v>
      </c>
      <c r="D1895" s="1" t="s">
        <v>26</v>
      </c>
      <c r="E1895" s="1" t="s">
        <v>74</v>
      </c>
      <c r="F1895" s="1" t="s">
        <v>57</v>
      </c>
      <c r="G1895" s="1" t="s">
        <v>18</v>
      </c>
      <c r="H1895" s="3">
        <v>0.40000000000000008</v>
      </c>
      <c r="I1895" s="4">
        <v>2750</v>
      </c>
      <c r="J1895" s="5">
        <f t="shared" si="14"/>
        <v>1100.0000000000002</v>
      </c>
      <c r="K1895" s="5">
        <f t="shared" si="15"/>
        <v>440.00000000000006</v>
      </c>
      <c r="L1895" s="6">
        <v>0.39999999999999997</v>
      </c>
    </row>
    <row r="1896" spans="1:12">
      <c r="A1896" s="1" t="s">
        <v>25</v>
      </c>
      <c r="B1896" s="1">
        <v>1128299</v>
      </c>
      <c r="C1896" s="2">
        <v>44303</v>
      </c>
      <c r="D1896" s="1" t="s">
        <v>26</v>
      </c>
      <c r="E1896" s="1" t="s">
        <v>74</v>
      </c>
      <c r="F1896" s="1" t="s">
        <v>57</v>
      </c>
      <c r="G1896" s="1" t="s">
        <v>19</v>
      </c>
      <c r="H1896" s="3">
        <v>0.45000000000000012</v>
      </c>
      <c r="I1896" s="4">
        <v>1750</v>
      </c>
      <c r="J1896" s="5">
        <f t="shared" si="14"/>
        <v>787.50000000000023</v>
      </c>
      <c r="K1896" s="5">
        <f t="shared" si="15"/>
        <v>354.37500000000011</v>
      </c>
      <c r="L1896" s="6">
        <v>0.45</v>
      </c>
    </row>
    <row r="1897" spans="1:12">
      <c r="A1897" s="1" t="s">
        <v>25</v>
      </c>
      <c r="B1897" s="1">
        <v>1128299</v>
      </c>
      <c r="C1897" s="2">
        <v>44303</v>
      </c>
      <c r="D1897" s="1" t="s">
        <v>26</v>
      </c>
      <c r="E1897" s="1" t="s">
        <v>74</v>
      </c>
      <c r="F1897" s="1" t="s">
        <v>57</v>
      </c>
      <c r="G1897" s="1" t="s">
        <v>20</v>
      </c>
      <c r="H1897" s="3">
        <v>0.60000000000000009</v>
      </c>
      <c r="I1897" s="4">
        <v>3500</v>
      </c>
      <c r="J1897" s="5">
        <f t="shared" si="14"/>
        <v>2100.0000000000005</v>
      </c>
      <c r="K1897" s="5">
        <f t="shared" si="15"/>
        <v>735.00000000000011</v>
      </c>
      <c r="L1897" s="6">
        <v>0.35</v>
      </c>
    </row>
    <row r="1898" spans="1:12">
      <c r="A1898" s="1" t="s">
        <v>25</v>
      </c>
      <c r="B1898" s="1">
        <v>1128299</v>
      </c>
      <c r="C1898" s="2">
        <v>44334</v>
      </c>
      <c r="D1898" s="1" t="s">
        <v>26</v>
      </c>
      <c r="E1898" s="1" t="s">
        <v>74</v>
      </c>
      <c r="F1898" s="1" t="s">
        <v>57</v>
      </c>
      <c r="G1898" s="1" t="s">
        <v>15</v>
      </c>
      <c r="H1898" s="3">
        <v>0.45</v>
      </c>
      <c r="I1898" s="4">
        <v>5500</v>
      </c>
      <c r="J1898" s="5">
        <f t="shared" si="14"/>
        <v>2475</v>
      </c>
      <c r="K1898" s="5">
        <f t="shared" si="15"/>
        <v>989.99999999999989</v>
      </c>
      <c r="L1898" s="6">
        <v>0.39999999999999997</v>
      </c>
    </row>
    <row r="1899" spans="1:12">
      <c r="A1899" s="1" t="s">
        <v>25</v>
      </c>
      <c r="B1899" s="1">
        <v>1128299</v>
      </c>
      <c r="C1899" s="2">
        <v>44334</v>
      </c>
      <c r="D1899" s="1" t="s">
        <v>26</v>
      </c>
      <c r="E1899" s="1" t="s">
        <v>74</v>
      </c>
      <c r="F1899" s="1" t="s">
        <v>57</v>
      </c>
      <c r="G1899" s="1" t="s">
        <v>16</v>
      </c>
      <c r="H1899" s="3">
        <v>0.5</v>
      </c>
      <c r="I1899" s="4">
        <v>4000</v>
      </c>
      <c r="J1899" s="5">
        <f t="shared" si="14"/>
        <v>2000</v>
      </c>
      <c r="K1899" s="5">
        <f t="shared" si="15"/>
        <v>799.99999999999989</v>
      </c>
      <c r="L1899" s="6">
        <v>0.39999999999999997</v>
      </c>
    </row>
    <row r="1900" spans="1:12">
      <c r="A1900" s="1" t="s">
        <v>25</v>
      </c>
      <c r="B1900" s="1">
        <v>1128299</v>
      </c>
      <c r="C1900" s="2">
        <v>44334</v>
      </c>
      <c r="D1900" s="1" t="s">
        <v>26</v>
      </c>
      <c r="E1900" s="1" t="s">
        <v>74</v>
      </c>
      <c r="F1900" s="1" t="s">
        <v>57</v>
      </c>
      <c r="G1900" s="1" t="s">
        <v>17</v>
      </c>
      <c r="H1900" s="3">
        <v>0.5</v>
      </c>
      <c r="I1900" s="4">
        <v>4000</v>
      </c>
      <c r="J1900" s="5">
        <f t="shared" si="14"/>
        <v>2000</v>
      </c>
      <c r="K1900" s="5">
        <f t="shared" si="15"/>
        <v>799.99999999999989</v>
      </c>
      <c r="L1900" s="6">
        <v>0.39999999999999997</v>
      </c>
    </row>
    <row r="1901" spans="1:12">
      <c r="A1901" s="1" t="s">
        <v>25</v>
      </c>
      <c r="B1901" s="1">
        <v>1128299</v>
      </c>
      <c r="C1901" s="2">
        <v>44334</v>
      </c>
      <c r="D1901" s="1" t="s">
        <v>26</v>
      </c>
      <c r="E1901" s="1" t="s">
        <v>74</v>
      </c>
      <c r="F1901" s="1" t="s">
        <v>57</v>
      </c>
      <c r="G1901" s="1" t="s">
        <v>18</v>
      </c>
      <c r="H1901" s="3">
        <v>0.45</v>
      </c>
      <c r="I1901" s="4">
        <v>3250</v>
      </c>
      <c r="J1901" s="5">
        <f t="shared" si="14"/>
        <v>1462.5</v>
      </c>
      <c r="K1901" s="5">
        <f t="shared" si="15"/>
        <v>585</v>
      </c>
      <c r="L1901" s="6">
        <v>0.39999999999999997</v>
      </c>
    </row>
    <row r="1902" spans="1:12">
      <c r="A1902" s="1" t="s">
        <v>25</v>
      </c>
      <c r="B1902" s="1">
        <v>1128299</v>
      </c>
      <c r="C1902" s="2">
        <v>44334</v>
      </c>
      <c r="D1902" s="1" t="s">
        <v>26</v>
      </c>
      <c r="E1902" s="1" t="s">
        <v>74</v>
      </c>
      <c r="F1902" s="1" t="s">
        <v>57</v>
      </c>
      <c r="G1902" s="1" t="s">
        <v>19</v>
      </c>
      <c r="H1902" s="3">
        <v>0.39999999999999997</v>
      </c>
      <c r="I1902" s="4">
        <v>2250</v>
      </c>
      <c r="J1902" s="5">
        <f t="shared" si="14"/>
        <v>899.99999999999989</v>
      </c>
      <c r="K1902" s="5">
        <f t="shared" si="15"/>
        <v>404.99999999999994</v>
      </c>
      <c r="L1902" s="6">
        <v>0.45</v>
      </c>
    </row>
    <row r="1903" spans="1:12">
      <c r="A1903" s="1" t="s">
        <v>25</v>
      </c>
      <c r="B1903" s="1">
        <v>1128299</v>
      </c>
      <c r="C1903" s="2">
        <v>44334</v>
      </c>
      <c r="D1903" s="1" t="s">
        <v>26</v>
      </c>
      <c r="E1903" s="1" t="s">
        <v>74</v>
      </c>
      <c r="F1903" s="1" t="s">
        <v>57</v>
      </c>
      <c r="G1903" s="1" t="s">
        <v>20</v>
      </c>
      <c r="H1903" s="3">
        <v>0.65</v>
      </c>
      <c r="I1903" s="4">
        <v>5750</v>
      </c>
      <c r="J1903" s="5">
        <f t="shared" si="14"/>
        <v>3737.5</v>
      </c>
      <c r="K1903" s="5">
        <f t="shared" si="15"/>
        <v>1308.125</v>
      </c>
      <c r="L1903" s="6">
        <v>0.35</v>
      </c>
    </row>
    <row r="1904" spans="1:12">
      <c r="A1904" s="1" t="s">
        <v>25</v>
      </c>
      <c r="B1904" s="1">
        <v>1128299</v>
      </c>
      <c r="C1904" s="2">
        <v>44364</v>
      </c>
      <c r="D1904" s="1" t="s">
        <v>26</v>
      </c>
      <c r="E1904" s="1" t="s">
        <v>74</v>
      </c>
      <c r="F1904" s="1" t="s">
        <v>57</v>
      </c>
      <c r="G1904" s="1" t="s">
        <v>15</v>
      </c>
      <c r="H1904" s="3">
        <v>0.6</v>
      </c>
      <c r="I1904" s="4">
        <v>8250</v>
      </c>
      <c r="J1904" s="5">
        <f t="shared" si="14"/>
        <v>4950</v>
      </c>
      <c r="K1904" s="5">
        <f t="shared" si="15"/>
        <v>1979.9999999999998</v>
      </c>
      <c r="L1904" s="6">
        <v>0.39999999999999997</v>
      </c>
    </row>
    <row r="1905" spans="1:12">
      <c r="A1905" s="1" t="s">
        <v>25</v>
      </c>
      <c r="B1905" s="1">
        <v>1128299</v>
      </c>
      <c r="C1905" s="2">
        <v>44364</v>
      </c>
      <c r="D1905" s="1" t="s">
        <v>26</v>
      </c>
      <c r="E1905" s="1" t="s">
        <v>74</v>
      </c>
      <c r="F1905" s="1" t="s">
        <v>57</v>
      </c>
      <c r="G1905" s="1" t="s">
        <v>16</v>
      </c>
      <c r="H1905" s="3">
        <v>0.7</v>
      </c>
      <c r="I1905" s="4">
        <v>7000</v>
      </c>
      <c r="J1905" s="5">
        <f t="shared" si="14"/>
        <v>4900</v>
      </c>
      <c r="K1905" s="5">
        <f t="shared" si="15"/>
        <v>1959.9999999999998</v>
      </c>
      <c r="L1905" s="6">
        <v>0.39999999999999997</v>
      </c>
    </row>
    <row r="1906" spans="1:12">
      <c r="A1906" s="1" t="s">
        <v>25</v>
      </c>
      <c r="B1906" s="1">
        <v>1128299</v>
      </c>
      <c r="C1906" s="2">
        <v>44364</v>
      </c>
      <c r="D1906" s="1" t="s">
        <v>26</v>
      </c>
      <c r="E1906" s="1" t="s">
        <v>74</v>
      </c>
      <c r="F1906" s="1" t="s">
        <v>57</v>
      </c>
      <c r="G1906" s="1" t="s">
        <v>17</v>
      </c>
      <c r="H1906" s="3">
        <v>0.85</v>
      </c>
      <c r="I1906" s="4">
        <v>7000</v>
      </c>
      <c r="J1906" s="5">
        <f t="shared" si="14"/>
        <v>5950</v>
      </c>
      <c r="K1906" s="5">
        <f t="shared" si="15"/>
        <v>2380</v>
      </c>
      <c r="L1906" s="6">
        <v>0.39999999999999997</v>
      </c>
    </row>
    <row r="1907" spans="1:12">
      <c r="A1907" s="1" t="s">
        <v>25</v>
      </c>
      <c r="B1907" s="1">
        <v>1128299</v>
      </c>
      <c r="C1907" s="2">
        <v>44364</v>
      </c>
      <c r="D1907" s="1" t="s">
        <v>26</v>
      </c>
      <c r="E1907" s="1" t="s">
        <v>74</v>
      </c>
      <c r="F1907" s="1" t="s">
        <v>57</v>
      </c>
      <c r="G1907" s="1" t="s">
        <v>18</v>
      </c>
      <c r="H1907" s="3">
        <v>0.85</v>
      </c>
      <c r="I1907" s="4">
        <v>5750</v>
      </c>
      <c r="J1907" s="5">
        <f t="shared" si="14"/>
        <v>4887.5</v>
      </c>
      <c r="K1907" s="5">
        <f t="shared" si="15"/>
        <v>1954.9999999999998</v>
      </c>
      <c r="L1907" s="6">
        <v>0.39999999999999997</v>
      </c>
    </row>
    <row r="1908" spans="1:12">
      <c r="A1908" s="1" t="s">
        <v>25</v>
      </c>
      <c r="B1908" s="1">
        <v>1128299</v>
      </c>
      <c r="C1908" s="2">
        <v>44364</v>
      </c>
      <c r="D1908" s="1" t="s">
        <v>26</v>
      </c>
      <c r="E1908" s="1" t="s">
        <v>74</v>
      </c>
      <c r="F1908" s="1" t="s">
        <v>57</v>
      </c>
      <c r="G1908" s="1" t="s">
        <v>19</v>
      </c>
      <c r="H1908" s="3">
        <v>0.95000000000000007</v>
      </c>
      <c r="I1908" s="4">
        <v>4500</v>
      </c>
      <c r="J1908" s="5">
        <f t="shared" si="14"/>
        <v>4275</v>
      </c>
      <c r="K1908" s="5">
        <f t="shared" si="15"/>
        <v>1923.75</v>
      </c>
      <c r="L1908" s="6">
        <v>0.45</v>
      </c>
    </row>
    <row r="1909" spans="1:12">
      <c r="A1909" s="1" t="s">
        <v>25</v>
      </c>
      <c r="B1909" s="1">
        <v>1128299</v>
      </c>
      <c r="C1909" s="2">
        <v>44364</v>
      </c>
      <c r="D1909" s="1" t="s">
        <v>26</v>
      </c>
      <c r="E1909" s="1" t="s">
        <v>74</v>
      </c>
      <c r="F1909" s="1" t="s">
        <v>57</v>
      </c>
      <c r="G1909" s="1" t="s">
        <v>20</v>
      </c>
      <c r="H1909" s="3">
        <v>1.1000000000000001</v>
      </c>
      <c r="I1909" s="4">
        <v>7500</v>
      </c>
      <c r="J1909" s="5">
        <f t="shared" si="14"/>
        <v>8250</v>
      </c>
      <c r="K1909" s="5">
        <f t="shared" si="15"/>
        <v>2887.5</v>
      </c>
      <c r="L1909" s="6">
        <v>0.35</v>
      </c>
    </row>
    <row r="1910" spans="1:12">
      <c r="A1910" s="1" t="s">
        <v>25</v>
      </c>
      <c r="B1910" s="1">
        <v>1128299</v>
      </c>
      <c r="C1910" s="2">
        <v>44393</v>
      </c>
      <c r="D1910" s="1" t="s">
        <v>26</v>
      </c>
      <c r="E1910" s="1" t="s">
        <v>74</v>
      </c>
      <c r="F1910" s="1" t="s">
        <v>57</v>
      </c>
      <c r="G1910" s="1" t="s">
        <v>15</v>
      </c>
      <c r="H1910" s="3">
        <v>0.9</v>
      </c>
      <c r="I1910" s="4">
        <v>9000</v>
      </c>
      <c r="J1910" s="5">
        <f t="shared" si="14"/>
        <v>8100</v>
      </c>
      <c r="K1910" s="5">
        <f t="shared" si="15"/>
        <v>3239.9999999999995</v>
      </c>
      <c r="L1910" s="6">
        <v>0.39999999999999997</v>
      </c>
    </row>
    <row r="1911" spans="1:12">
      <c r="A1911" s="1" t="s">
        <v>25</v>
      </c>
      <c r="B1911" s="1">
        <v>1128299</v>
      </c>
      <c r="C1911" s="2">
        <v>44393</v>
      </c>
      <c r="D1911" s="1" t="s">
        <v>26</v>
      </c>
      <c r="E1911" s="1" t="s">
        <v>74</v>
      </c>
      <c r="F1911" s="1" t="s">
        <v>57</v>
      </c>
      <c r="G1911" s="1" t="s">
        <v>16</v>
      </c>
      <c r="H1911" s="3">
        <v>0.95000000000000007</v>
      </c>
      <c r="I1911" s="4">
        <v>7500</v>
      </c>
      <c r="J1911" s="5">
        <f t="shared" si="14"/>
        <v>7125.0000000000009</v>
      </c>
      <c r="K1911" s="5">
        <f t="shared" si="15"/>
        <v>2850</v>
      </c>
      <c r="L1911" s="6">
        <v>0.39999999999999997</v>
      </c>
    </row>
    <row r="1912" spans="1:12">
      <c r="A1912" s="1" t="s">
        <v>25</v>
      </c>
      <c r="B1912" s="1">
        <v>1128299</v>
      </c>
      <c r="C1912" s="2">
        <v>44393</v>
      </c>
      <c r="D1912" s="1" t="s">
        <v>26</v>
      </c>
      <c r="E1912" s="1" t="s">
        <v>74</v>
      </c>
      <c r="F1912" s="1" t="s">
        <v>57</v>
      </c>
      <c r="G1912" s="1" t="s">
        <v>17</v>
      </c>
      <c r="H1912" s="3">
        <v>0.95000000000000007</v>
      </c>
      <c r="I1912" s="4">
        <v>7000</v>
      </c>
      <c r="J1912" s="5">
        <f t="shared" si="14"/>
        <v>6650.0000000000009</v>
      </c>
      <c r="K1912" s="5">
        <f t="shared" si="15"/>
        <v>2660</v>
      </c>
      <c r="L1912" s="6">
        <v>0.39999999999999997</v>
      </c>
    </row>
    <row r="1913" spans="1:12">
      <c r="A1913" s="1" t="s">
        <v>25</v>
      </c>
      <c r="B1913" s="1">
        <v>1128299</v>
      </c>
      <c r="C1913" s="2">
        <v>44393</v>
      </c>
      <c r="D1913" s="1" t="s">
        <v>26</v>
      </c>
      <c r="E1913" s="1" t="s">
        <v>74</v>
      </c>
      <c r="F1913" s="1" t="s">
        <v>57</v>
      </c>
      <c r="G1913" s="1" t="s">
        <v>18</v>
      </c>
      <c r="H1913" s="3">
        <v>0.9</v>
      </c>
      <c r="I1913" s="4">
        <v>6000</v>
      </c>
      <c r="J1913" s="5">
        <f t="shared" si="14"/>
        <v>5400</v>
      </c>
      <c r="K1913" s="5">
        <f t="shared" si="15"/>
        <v>2160</v>
      </c>
      <c r="L1913" s="6">
        <v>0.39999999999999997</v>
      </c>
    </row>
    <row r="1914" spans="1:12">
      <c r="A1914" s="1" t="s">
        <v>25</v>
      </c>
      <c r="B1914" s="1">
        <v>1128299</v>
      </c>
      <c r="C1914" s="2">
        <v>44393</v>
      </c>
      <c r="D1914" s="1" t="s">
        <v>26</v>
      </c>
      <c r="E1914" s="1" t="s">
        <v>74</v>
      </c>
      <c r="F1914" s="1" t="s">
        <v>57</v>
      </c>
      <c r="G1914" s="1" t="s">
        <v>19</v>
      </c>
      <c r="H1914" s="3">
        <v>0.95000000000000007</v>
      </c>
      <c r="I1914" s="4">
        <v>6500</v>
      </c>
      <c r="J1914" s="5">
        <f t="shared" si="14"/>
        <v>6175</v>
      </c>
      <c r="K1914" s="5">
        <f t="shared" si="15"/>
        <v>2778.75</v>
      </c>
      <c r="L1914" s="6">
        <v>0.45</v>
      </c>
    </row>
    <row r="1915" spans="1:12">
      <c r="A1915" s="1" t="s">
        <v>25</v>
      </c>
      <c r="B1915" s="1">
        <v>1128299</v>
      </c>
      <c r="C1915" s="2">
        <v>44393</v>
      </c>
      <c r="D1915" s="1" t="s">
        <v>26</v>
      </c>
      <c r="E1915" s="1" t="s">
        <v>74</v>
      </c>
      <c r="F1915" s="1" t="s">
        <v>57</v>
      </c>
      <c r="G1915" s="1" t="s">
        <v>20</v>
      </c>
      <c r="H1915" s="3">
        <v>1.1000000000000001</v>
      </c>
      <c r="I1915" s="4">
        <v>6500</v>
      </c>
      <c r="J1915" s="5">
        <f t="shared" si="14"/>
        <v>7150.0000000000009</v>
      </c>
      <c r="K1915" s="5">
        <f t="shared" si="15"/>
        <v>2502.5</v>
      </c>
      <c r="L1915" s="6">
        <v>0.35</v>
      </c>
    </row>
    <row r="1916" spans="1:12">
      <c r="A1916" s="1" t="s">
        <v>25</v>
      </c>
      <c r="B1916" s="1">
        <v>1128299</v>
      </c>
      <c r="C1916" s="2">
        <v>44425</v>
      </c>
      <c r="D1916" s="1" t="s">
        <v>26</v>
      </c>
      <c r="E1916" s="1" t="s">
        <v>74</v>
      </c>
      <c r="F1916" s="1" t="s">
        <v>57</v>
      </c>
      <c r="G1916" s="1" t="s">
        <v>15</v>
      </c>
      <c r="H1916" s="3">
        <v>0.95000000000000007</v>
      </c>
      <c r="I1916" s="4">
        <v>8500</v>
      </c>
      <c r="J1916" s="5">
        <f t="shared" si="14"/>
        <v>8075.0000000000009</v>
      </c>
      <c r="K1916" s="5">
        <f t="shared" si="15"/>
        <v>3230</v>
      </c>
      <c r="L1916" s="6">
        <v>0.39999999999999997</v>
      </c>
    </row>
    <row r="1917" spans="1:12">
      <c r="A1917" s="1" t="s">
        <v>25</v>
      </c>
      <c r="B1917" s="1">
        <v>1128299</v>
      </c>
      <c r="C1917" s="2">
        <v>44425</v>
      </c>
      <c r="D1917" s="1" t="s">
        <v>26</v>
      </c>
      <c r="E1917" s="1" t="s">
        <v>74</v>
      </c>
      <c r="F1917" s="1" t="s">
        <v>57</v>
      </c>
      <c r="G1917" s="1" t="s">
        <v>16</v>
      </c>
      <c r="H1917" s="3">
        <v>0.85000000000000009</v>
      </c>
      <c r="I1917" s="4">
        <v>8250</v>
      </c>
      <c r="J1917" s="5">
        <f t="shared" si="14"/>
        <v>7012.5000000000009</v>
      </c>
      <c r="K1917" s="5">
        <f t="shared" si="15"/>
        <v>2805</v>
      </c>
      <c r="L1917" s="6">
        <v>0.39999999999999997</v>
      </c>
    </row>
    <row r="1918" spans="1:12">
      <c r="A1918" s="1" t="s">
        <v>25</v>
      </c>
      <c r="B1918" s="1">
        <v>1128299</v>
      </c>
      <c r="C1918" s="2">
        <v>44425</v>
      </c>
      <c r="D1918" s="1" t="s">
        <v>26</v>
      </c>
      <c r="E1918" s="1" t="s">
        <v>74</v>
      </c>
      <c r="F1918" s="1" t="s">
        <v>57</v>
      </c>
      <c r="G1918" s="1" t="s">
        <v>17</v>
      </c>
      <c r="H1918" s="3">
        <v>0.75000000000000011</v>
      </c>
      <c r="I1918" s="4">
        <v>7000</v>
      </c>
      <c r="J1918" s="5">
        <f t="shared" si="14"/>
        <v>5250.0000000000009</v>
      </c>
      <c r="K1918" s="5">
        <f t="shared" si="15"/>
        <v>2100</v>
      </c>
      <c r="L1918" s="6">
        <v>0.39999999999999997</v>
      </c>
    </row>
    <row r="1919" spans="1:12">
      <c r="A1919" s="1" t="s">
        <v>25</v>
      </c>
      <c r="B1919" s="1">
        <v>1128299</v>
      </c>
      <c r="C1919" s="2">
        <v>44425</v>
      </c>
      <c r="D1919" s="1" t="s">
        <v>26</v>
      </c>
      <c r="E1919" s="1" t="s">
        <v>74</v>
      </c>
      <c r="F1919" s="1" t="s">
        <v>57</v>
      </c>
      <c r="G1919" s="1" t="s">
        <v>18</v>
      </c>
      <c r="H1919" s="3">
        <v>0.75000000000000011</v>
      </c>
      <c r="I1919" s="4">
        <v>4750</v>
      </c>
      <c r="J1919" s="5">
        <f t="shared" si="14"/>
        <v>3562.5000000000005</v>
      </c>
      <c r="K1919" s="5">
        <f t="shared" si="15"/>
        <v>1425</v>
      </c>
      <c r="L1919" s="6">
        <v>0.39999999999999997</v>
      </c>
    </row>
    <row r="1920" spans="1:12">
      <c r="A1920" s="1" t="s">
        <v>25</v>
      </c>
      <c r="B1920" s="1">
        <v>1128299</v>
      </c>
      <c r="C1920" s="2">
        <v>44425</v>
      </c>
      <c r="D1920" s="1" t="s">
        <v>26</v>
      </c>
      <c r="E1920" s="1" t="s">
        <v>74</v>
      </c>
      <c r="F1920" s="1" t="s">
        <v>57</v>
      </c>
      <c r="G1920" s="1" t="s">
        <v>19</v>
      </c>
      <c r="H1920" s="3">
        <v>0.64999999999999991</v>
      </c>
      <c r="I1920" s="4">
        <v>4750</v>
      </c>
      <c r="J1920" s="5">
        <f t="shared" si="14"/>
        <v>3087.4999999999995</v>
      </c>
      <c r="K1920" s="5">
        <f t="shared" si="15"/>
        <v>1389.3749999999998</v>
      </c>
      <c r="L1920" s="6">
        <v>0.45</v>
      </c>
    </row>
    <row r="1921" spans="1:12">
      <c r="A1921" s="1" t="s">
        <v>25</v>
      </c>
      <c r="B1921" s="1">
        <v>1128299</v>
      </c>
      <c r="C1921" s="2">
        <v>44425</v>
      </c>
      <c r="D1921" s="1" t="s">
        <v>26</v>
      </c>
      <c r="E1921" s="1" t="s">
        <v>74</v>
      </c>
      <c r="F1921" s="1" t="s">
        <v>57</v>
      </c>
      <c r="G1921" s="1" t="s">
        <v>20</v>
      </c>
      <c r="H1921" s="3">
        <v>0.7</v>
      </c>
      <c r="I1921" s="4">
        <v>3000</v>
      </c>
      <c r="J1921" s="5">
        <f t="shared" si="14"/>
        <v>2100</v>
      </c>
      <c r="K1921" s="5">
        <f t="shared" si="15"/>
        <v>735</v>
      </c>
      <c r="L1921" s="6">
        <v>0.35</v>
      </c>
    </row>
    <row r="1922" spans="1:12">
      <c r="A1922" s="1" t="s">
        <v>25</v>
      </c>
      <c r="B1922" s="1">
        <v>1128299</v>
      </c>
      <c r="C1922" s="2">
        <v>44457</v>
      </c>
      <c r="D1922" s="1" t="s">
        <v>26</v>
      </c>
      <c r="E1922" s="1" t="s">
        <v>74</v>
      </c>
      <c r="F1922" s="1" t="s">
        <v>57</v>
      </c>
      <c r="G1922" s="1" t="s">
        <v>15</v>
      </c>
      <c r="H1922" s="3">
        <v>0.45000000000000012</v>
      </c>
      <c r="I1922" s="4">
        <v>5000</v>
      </c>
      <c r="J1922" s="5">
        <f t="shared" si="14"/>
        <v>2250.0000000000005</v>
      </c>
      <c r="K1922" s="5">
        <f t="shared" si="15"/>
        <v>900.00000000000011</v>
      </c>
      <c r="L1922" s="6">
        <v>0.39999999999999997</v>
      </c>
    </row>
    <row r="1923" spans="1:12">
      <c r="A1923" s="1" t="s">
        <v>25</v>
      </c>
      <c r="B1923" s="1">
        <v>1128299</v>
      </c>
      <c r="C1923" s="2">
        <v>44457</v>
      </c>
      <c r="D1923" s="1" t="s">
        <v>26</v>
      </c>
      <c r="E1923" s="1" t="s">
        <v>74</v>
      </c>
      <c r="F1923" s="1" t="s">
        <v>57</v>
      </c>
      <c r="G1923" s="1" t="s">
        <v>16</v>
      </c>
      <c r="H1923" s="3">
        <v>0.50000000000000011</v>
      </c>
      <c r="I1923" s="4">
        <v>5000</v>
      </c>
      <c r="J1923" s="5">
        <f t="shared" si="14"/>
        <v>2500.0000000000005</v>
      </c>
      <c r="K1923" s="5">
        <f t="shared" si="15"/>
        <v>1000.0000000000001</v>
      </c>
      <c r="L1923" s="6">
        <v>0.39999999999999997</v>
      </c>
    </row>
    <row r="1924" spans="1:12">
      <c r="A1924" s="1" t="s">
        <v>25</v>
      </c>
      <c r="B1924" s="1">
        <v>1128299</v>
      </c>
      <c r="C1924" s="2">
        <v>44457</v>
      </c>
      <c r="D1924" s="1" t="s">
        <v>26</v>
      </c>
      <c r="E1924" s="1" t="s">
        <v>74</v>
      </c>
      <c r="F1924" s="1" t="s">
        <v>57</v>
      </c>
      <c r="G1924" s="1" t="s">
        <v>17</v>
      </c>
      <c r="H1924" s="3">
        <v>0.45000000000000012</v>
      </c>
      <c r="I1924" s="4">
        <v>3000</v>
      </c>
      <c r="J1924" s="5">
        <f t="shared" si="14"/>
        <v>1350.0000000000005</v>
      </c>
      <c r="K1924" s="5">
        <f t="shared" si="15"/>
        <v>540.00000000000011</v>
      </c>
      <c r="L1924" s="6">
        <v>0.39999999999999997</v>
      </c>
    </row>
    <row r="1925" spans="1:12">
      <c r="A1925" s="1" t="s">
        <v>25</v>
      </c>
      <c r="B1925" s="1">
        <v>1128299</v>
      </c>
      <c r="C1925" s="2">
        <v>44457</v>
      </c>
      <c r="D1925" s="1" t="s">
        <v>26</v>
      </c>
      <c r="E1925" s="1" t="s">
        <v>74</v>
      </c>
      <c r="F1925" s="1" t="s">
        <v>57</v>
      </c>
      <c r="G1925" s="1" t="s">
        <v>18</v>
      </c>
      <c r="H1925" s="3">
        <v>0.45000000000000012</v>
      </c>
      <c r="I1925" s="4">
        <v>2500</v>
      </c>
      <c r="J1925" s="5">
        <f t="shared" si="14"/>
        <v>1125.0000000000002</v>
      </c>
      <c r="K1925" s="5">
        <f t="shared" si="15"/>
        <v>450.00000000000006</v>
      </c>
      <c r="L1925" s="6">
        <v>0.39999999999999997</v>
      </c>
    </row>
    <row r="1926" spans="1:12">
      <c r="A1926" s="1" t="s">
        <v>25</v>
      </c>
      <c r="B1926" s="1">
        <v>1128299</v>
      </c>
      <c r="C1926" s="2">
        <v>44457</v>
      </c>
      <c r="D1926" s="1" t="s">
        <v>26</v>
      </c>
      <c r="E1926" s="1" t="s">
        <v>74</v>
      </c>
      <c r="F1926" s="1" t="s">
        <v>57</v>
      </c>
      <c r="G1926" s="1" t="s">
        <v>19</v>
      </c>
      <c r="H1926" s="3">
        <v>0.55000000000000004</v>
      </c>
      <c r="I1926" s="4">
        <v>2750</v>
      </c>
      <c r="J1926" s="5">
        <f t="shared" si="14"/>
        <v>1512.5000000000002</v>
      </c>
      <c r="K1926" s="5">
        <f t="shared" si="15"/>
        <v>680.62500000000011</v>
      </c>
      <c r="L1926" s="6">
        <v>0.45</v>
      </c>
    </row>
    <row r="1927" spans="1:12">
      <c r="A1927" s="1" t="s">
        <v>25</v>
      </c>
      <c r="B1927" s="1">
        <v>1128299</v>
      </c>
      <c r="C1927" s="2">
        <v>44457</v>
      </c>
      <c r="D1927" s="1" t="s">
        <v>26</v>
      </c>
      <c r="E1927" s="1" t="s">
        <v>74</v>
      </c>
      <c r="F1927" s="1" t="s">
        <v>57</v>
      </c>
      <c r="G1927" s="1" t="s">
        <v>20</v>
      </c>
      <c r="H1927" s="3">
        <v>0.39999999999999997</v>
      </c>
      <c r="I1927" s="4">
        <v>3000</v>
      </c>
      <c r="J1927" s="5">
        <f t="shared" si="14"/>
        <v>1200</v>
      </c>
      <c r="K1927" s="5">
        <f t="shared" si="15"/>
        <v>420</v>
      </c>
      <c r="L1927" s="6">
        <v>0.35</v>
      </c>
    </row>
    <row r="1928" spans="1:12">
      <c r="A1928" s="1" t="s">
        <v>25</v>
      </c>
      <c r="B1928" s="1">
        <v>1128299</v>
      </c>
      <c r="C1928" s="2">
        <v>44486</v>
      </c>
      <c r="D1928" s="1" t="s">
        <v>26</v>
      </c>
      <c r="E1928" s="1" t="s">
        <v>74</v>
      </c>
      <c r="F1928" s="1" t="s">
        <v>57</v>
      </c>
      <c r="G1928" s="1" t="s">
        <v>15</v>
      </c>
      <c r="H1928" s="3">
        <v>0.35000000000000003</v>
      </c>
      <c r="I1928" s="4">
        <v>4000</v>
      </c>
      <c r="J1928" s="5">
        <f t="shared" si="14"/>
        <v>1400.0000000000002</v>
      </c>
      <c r="K1928" s="5">
        <f t="shared" si="15"/>
        <v>560</v>
      </c>
      <c r="L1928" s="6">
        <v>0.39999999999999997</v>
      </c>
    </row>
    <row r="1929" spans="1:12">
      <c r="A1929" s="1" t="s">
        <v>25</v>
      </c>
      <c r="B1929" s="1">
        <v>1128299</v>
      </c>
      <c r="C1929" s="2">
        <v>44486</v>
      </c>
      <c r="D1929" s="1" t="s">
        <v>26</v>
      </c>
      <c r="E1929" s="1" t="s">
        <v>74</v>
      </c>
      <c r="F1929" s="1" t="s">
        <v>57</v>
      </c>
      <c r="G1929" s="1" t="s">
        <v>16</v>
      </c>
      <c r="H1929" s="3">
        <v>0.50000000000000011</v>
      </c>
      <c r="I1929" s="4">
        <v>5750</v>
      </c>
      <c r="J1929" s="5">
        <f t="shared" si="14"/>
        <v>2875.0000000000005</v>
      </c>
      <c r="K1929" s="5">
        <f t="shared" si="15"/>
        <v>1150</v>
      </c>
      <c r="L1929" s="6">
        <v>0.39999999999999997</v>
      </c>
    </row>
    <row r="1930" spans="1:12">
      <c r="A1930" s="1" t="s">
        <v>25</v>
      </c>
      <c r="B1930" s="1">
        <v>1128299</v>
      </c>
      <c r="C1930" s="2">
        <v>44486</v>
      </c>
      <c r="D1930" s="1" t="s">
        <v>26</v>
      </c>
      <c r="E1930" s="1" t="s">
        <v>74</v>
      </c>
      <c r="F1930" s="1" t="s">
        <v>57</v>
      </c>
      <c r="G1930" s="1" t="s">
        <v>17</v>
      </c>
      <c r="H1930" s="3">
        <v>0.45000000000000012</v>
      </c>
      <c r="I1930" s="4">
        <v>4000</v>
      </c>
      <c r="J1930" s="5">
        <f t="shared" si="14"/>
        <v>1800.0000000000005</v>
      </c>
      <c r="K1930" s="5">
        <f t="shared" si="15"/>
        <v>720.00000000000011</v>
      </c>
      <c r="L1930" s="6">
        <v>0.39999999999999997</v>
      </c>
    </row>
    <row r="1931" spans="1:12">
      <c r="A1931" s="1" t="s">
        <v>25</v>
      </c>
      <c r="B1931" s="1">
        <v>1128299</v>
      </c>
      <c r="C1931" s="2">
        <v>44486</v>
      </c>
      <c r="D1931" s="1" t="s">
        <v>26</v>
      </c>
      <c r="E1931" s="1" t="s">
        <v>74</v>
      </c>
      <c r="F1931" s="1" t="s">
        <v>57</v>
      </c>
      <c r="G1931" s="1" t="s">
        <v>18</v>
      </c>
      <c r="H1931" s="3">
        <v>0.40000000000000008</v>
      </c>
      <c r="I1931" s="4">
        <v>3750</v>
      </c>
      <c r="J1931" s="5">
        <f t="shared" si="14"/>
        <v>1500.0000000000002</v>
      </c>
      <c r="K1931" s="5">
        <f t="shared" si="15"/>
        <v>600</v>
      </c>
      <c r="L1931" s="6">
        <v>0.39999999999999997</v>
      </c>
    </row>
    <row r="1932" spans="1:12">
      <c r="A1932" s="1" t="s">
        <v>25</v>
      </c>
      <c r="B1932" s="1">
        <v>1128299</v>
      </c>
      <c r="C1932" s="2">
        <v>44486</v>
      </c>
      <c r="D1932" s="1" t="s">
        <v>26</v>
      </c>
      <c r="E1932" s="1" t="s">
        <v>74</v>
      </c>
      <c r="F1932" s="1" t="s">
        <v>57</v>
      </c>
      <c r="G1932" s="1" t="s">
        <v>19</v>
      </c>
      <c r="H1932" s="3">
        <v>0.5</v>
      </c>
      <c r="I1932" s="4">
        <v>3500</v>
      </c>
      <c r="J1932" s="5">
        <f t="shared" si="14"/>
        <v>1750</v>
      </c>
      <c r="K1932" s="5">
        <f t="shared" si="15"/>
        <v>787.5</v>
      </c>
      <c r="L1932" s="6">
        <v>0.45</v>
      </c>
    </row>
    <row r="1933" spans="1:12">
      <c r="A1933" s="1" t="s">
        <v>25</v>
      </c>
      <c r="B1933" s="1">
        <v>1128299</v>
      </c>
      <c r="C1933" s="2">
        <v>44486</v>
      </c>
      <c r="D1933" s="1" t="s">
        <v>26</v>
      </c>
      <c r="E1933" s="1" t="s">
        <v>74</v>
      </c>
      <c r="F1933" s="1" t="s">
        <v>57</v>
      </c>
      <c r="G1933" s="1" t="s">
        <v>20</v>
      </c>
      <c r="H1933" s="3">
        <v>0.55000000000000004</v>
      </c>
      <c r="I1933" s="4">
        <v>4000</v>
      </c>
      <c r="J1933" s="5">
        <f t="shared" si="14"/>
        <v>2200</v>
      </c>
      <c r="K1933" s="5">
        <f t="shared" si="15"/>
        <v>770</v>
      </c>
      <c r="L1933" s="6">
        <v>0.35</v>
      </c>
    </row>
    <row r="1934" spans="1:12">
      <c r="A1934" s="1" t="s">
        <v>25</v>
      </c>
      <c r="B1934" s="1">
        <v>1128299</v>
      </c>
      <c r="C1934" s="2">
        <v>44517</v>
      </c>
      <c r="D1934" s="1" t="s">
        <v>26</v>
      </c>
      <c r="E1934" s="1" t="s">
        <v>74</v>
      </c>
      <c r="F1934" s="1" t="s">
        <v>57</v>
      </c>
      <c r="G1934" s="1" t="s">
        <v>15</v>
      </c>
      <c r="H1934" s="3">
        <v>0.40000000000000008</v>
      </c>
      <c r="I1934" s="4">
        <v>6250</v>
      </c>
      <c r="J1934" s="5">
        <f t="shared" si="14"/>
        <v>2500.0000000000005</v>
      </c>
      <c r="K1934" s="5">
        <f t="shared" si="15"/>
        <v>1000.0000000000001</v>
      </c>
      <c r="L1934" s="6">
        <v>0.39999999999999997</v>
      </c>
    </row>
    <row r="1935" spans="1:12">
      <c r="A1935" s="1" t="s">
        <v>25</v>
      </c>
      <c r="B1935" s="1">
        <v>1128299</v>
      </c>
      <c r="C1935" s="2">
        <v>44517</v>
      </c>
      <c r="D1935" s="1" t="s">
        <v>26</v>
      </c>
      <c r="E1935" s="1" t="s">
        <v>74</v>
      </c>
      <c r="F1935" s="1" t="s">
        <v>57</v>
      </c>
      <c r="G1935" s="1" t="s">
        <v>16</v>
      </c>
      <c r="H1935" s="3">
        <v>0.45000000000000012</v>
      </c>
      <c r="I1935" s="4">
        <v>7000</v>
      </c>
      <c r="J1935" s="5">
        <f t="shared" si="14"/>
        <v>3150.0000000000009</v>
      </c>
      <c r="K1935" s="5">
        <f t="shared" si="15"/>
        <v>1260.0000000000002</v>
      </c>
      <c r="L1935" s="6">
        <v>0.39999999999999997</v>
      </c>
    </row>
    <row r="1936" spans="1:12">
      <c r="A1936" s="1" t="s">
        <v>25</v>
      </c>
      <c r="B1936" s="1">
        <v>1128299</v>
      </c>
      <c r="C1936" s="2">
        <v>44517</v>
      </c>
      <c r="D1936" s="1" t="s">
        <v>26</v>
      </c>
      <c r="E1936" s="1" t="s">
        <v>74</v>
      </c>
      <c r="F1936" s="1" t="s">
        <v>57</v>
      </c>
      <c r="G1936" s="1" t="s">
        <v>17</v>
      </c>
      <c r="H1936" s="3">
        <v>0.40000000000000008</v>
      </c>
      <c r="I1936" s="4">
        <v>5250</v>
      </c>
      <c r="J1936" s="5">
        <f t="shared" si="14"/>
        <v>2100.0000000000005</v>
      </c>
      <c r="K1936" s="5">
        <f t="shared" si="15"/>
        <v>840.00000000000011</v>
      </c>
      <c r="L1936" s="6">
        <v>0.39999999999999997</v>
      </c>
    </row>
    <row r="1937" spans="1:12">
      <c r="A1937" s="1" t="s">
        <v>25</v>
      </c>
      <c r="B1937" s="1">
        <v>1128299</v>
      </c>
      <c r="C1937" s="2">
        <v>44517</v>
      </c>
      <c r="D1937" s="1" t="s">
        <v>26</v>
      </c>
      <c r="E1937" s="1" t="s">
        <v>74</v>
      </c>
      <c r="F1937" s="1" t="s">
        <v>57</v>
      </c>
      <c r="G1937" s="1" t="s">
        <v>18</v>
      </c>
      <c r="H1937" s="3">
        <v>0.50000000000000011</v>
      </c>
      <c r="I1937" s="4">
        <v>5000</v>
      </c>
      <c r="J1937" s="5">
        <f t="shared" si="14"/>
        <v>2500.0000000000005</v>
      </c>
      <c r="K1937" s="5">
        <f t="shared" si="15"/>
        <v>1000.0000000000001</v>
      </c>
      <c r="L1937" s="6">
        <v>0.39999999999999997</v>
      </c>
    </row>
    <row r="1938" spans="1:12">
      <c r="A1938" s="1" t="s">
        <v>25</v>
      </c>
      <c r="B1938" s="1">
        <v>1128299</v>
      </c>
      <c r="C1938" s="2">
        <v>44517</v>
      </c>
      <c r="D1938" s="1" t="s">
        <v>26</v>
      </c>
      <c r="E1938" s="1" t="s">
        <v>74</v>
      </c>
      <c r="F1938" s="1" t="s">
        <v>57</v>
      </c>
      <c r="G1938" s="1" t="s">
        <v>19</v>
      </c>
      <c r="H1938" s="3">
        <v>0.70000000000000007</v>
      </c>
      <c r="I1938" s="4">
        <v>4750</v>
      </c>
      <c r="J1938" s="5">
        <f t="shared" si="14"/>
        <v>3325.0000000000005</v>
      </c>
      <c r="K1938" s="5">
        <f t="shared" si="15"/>
        <v>1496.2500000000002</v>
      </c>
      <c r="L1938" s="6">
        <v>0.45</v>
      </c>
    </row>
    <row r="1939" spans="1:12">
      <c r="A1939" s="1" t="s">
        <v>25</v>
      </c>
      <c r="B1939" s="1">
        <v>1128299</v>
      </c>
      <c r="C1939" s="2">
        <v>44517</v>
      </c>
      <c r="D1939" s="1" t="s">
        <v>26</v>
      </c>
      <c r="E1939" s="1" t="s">
        <v>74</v>
      </c>
      <c r="F1939" s="1" t="s">
        <v>57</v>
      </c>
      <c r="G1939" s="1" t="s">
        <v>20</v>
      </c>
      <c r="H1939" s="3">
        <v>0.8500000000000002</v>
      </c>
      <c r="I1939" s="4">
        <v>6000</v>
      </c>
      <c r="J1939" s="5">
        <f t="shared" si="14"/>
        <v>5100.0000000000009</v>
      </c>
      <c r="K1939" s="5">
        <f t="shared" si="15"/>
        <v>1785.0000000000002</v>
      </c>
      <c r="L1939" s="6">
        <v>0.35</v>
      </c>
    </row>
    <row r="1940" spans="1:12">
      <c r="A1940" s="1" t="s">
        <v>25</v>
      </c>
      <c r="B1940" s="1">
        <v>1128299</v>
      </c>
      <c r="C1940" s="2">
        <v>44546</v>
      </c>
      <c r="D1940" s="1" t="s">
        <v>26</v>
      </c>
      <c r="E1940" s="1" t="s">
        <v>74</v>
      </c>
      <c r="F1940" s="1" t="s">
        <v>57</v>
      </c>
      <c r="G1940" s="1" t="s">
        <v>15</v>
      </c>
      <c r="H1940" s="3">
        <v>0.70000000000000018</v>
      </c>
      <c r="I1940" s="4">
        <v>8000</v>
      </c>
      <c r="J1940" s="5">
        <f t="shared" si="14"/>
        <v>5600.0000000000018</v>
      </c>
      <c r="K1940" s="5">
        <f t="shared" si="15"/>
        <v>2240.0000000000005</v>
      </c>
      <c r="L1940" s="6">
        <v>0.39999999999999997</v>
      </c>
    </row>
    <row r="1941" spans="1:12">
      <c r="A1941" s="1" t="s">
        <v>25</v>
      </c>
      <c r="B1941" s="1">
        <v>1128299</v>
      </c>
      <c r="C1941" s="2">
        <v>44546</v>
      </c>
      <c r="D1941" s="1" t="s">
        <v>26</v>
      </c>
      <c r="E1941" s="1" t="s">
        <v>74</v>
      </c>
      <c r="F1941" s="1" t="s">
        <v>57</v>
      </c>
      <c r="G1941" s="1" t="s">
        <v>16</v>
      </c>
      <c r="H1941" s="3">
        <v>0.80000000000000027</v>
      </c>
      <c r="I1941" s="4">
        <v>8000</v>
      </c>
      <c r="J1941" s="5">
        <f t="shared" si="14"/>
        <v>6400.0000000000018</v>
      </c>
      <c r="K1941" s="5">
        <f t="shared" si="15"/>
        <v>2560.0000000000005</v>
      </c>
      <c r="L1941" s="6">
        <v>0.39999999999999997</v>
      </c>
    </row>
    <row r="1942" spans="1:12">
      <c r="A1942" s="1" t="s">
        <v>25</v>
      </c>
      <c r="B1942" s="1">
        <v>1128299</v>
      </c>
      <c r="C1942" s="2">
        <v>44546</v>
      </c>
      <c r="D1942" s="1" t="s">
        <v>26</v>
      </c>
      <c r="E1942" s="1" t="s">
        <v>74</v>
      </c>
      <c r="F1942" s="1" t="s">
        <v>57</v>
      </c>
      <c r="G1942" s="1" t="s">
        <v>17</v>
      </c>
      <c r="H1942" s="3">
        <v>0.75000000000000022</v>
      </c>
      <c r="I1942" s="4">
        <v>6000</v>
      </c>
      <c r="J1942" s="5">
        <f t="shared" si="14"/>
        <v>4500.0000000000009</v>
      </c>
      <c r="K1942" s="5">
        <f t="shared" si="15"/>
        <v>1800.0000000000002</v>
      </c>
      <c r="L1942" s="6">
        <v>0.39999999999999997</v>
      </c>
    </row>
    <row r="1943" spans="1:12">
      <c r="A1943" s="1" t="s">
        <v>25</v>
      </c>
      <c r="B1943" s="1">
        <v>1128299</v>
      </c>
      <c r="C1943" s="2">
        <v>44546</v>
      </c>
      <c r="D1943" s="1" t="s">
        <v>26</v>
      </c>
      <c r="E1943" s="1" t="s">
        <v>74</v>
      </c>
      <c r="F1943" s="1" t="s">
        <v>57</v>
      </c>
      <c r="G1943" s="1" t="s">
        <v>18</v>
      </c>
      <c r="H1943" s="3">
        <v>0.75000000000000022</v>
      </c>
      <c r="I1943" s="4">
        <v>6000</v>
      </c>
      <c r="J1943" s="5">
        <f t="shared" si="14"/>
        <v>4500.0000000000009</v>
      </c>
      <c r="K1943" s="5">
        <f t="shared" si="15"/>
        <v>1800.0000000000002</v>
      </c>
      <c r="L1943" s="6">
        <v>0.39999999999999997</v>
      </c>
    </row>
    <row r="1944" spans="1:12">
      <c r="A1944" s="1" t="s">
        <v>25</v>
      </c>
      <c r="B1944" s="1">
        <v>1128299</v>
      </c>
      <c r="C1944" s="2">
        <v>44546</v>
      </c>
      <c r="D1944" s="1" t="s">
        <v>26</v>
      </c>
      <c r="E1944" s="1" t="s">
        <v>74</v>
      </c>
      <c r="F1944" s="1" t="s">
        <v>57</v>
      </c>
      <c r="G1944" s="1" t="s">
        <v>19</v>
      </c>
      <c r="H1944" s="3">
        <v>0.8500000000000002</v>
      </c>
      <c r="I1944" s="4">
        <v>5250</v>
      </c>
      <c r="J1944" s="5">
        <f t="shared" si="14"/>
        <v>4462.5000000000009</v>
      </c>
      <c r="K1944" s="5">
        <f t="shared" si="15"/>
        <v>2008.1250000000005</v>
      </c>
      <c r="L1944" s="6">
        <v>0.45</v>
      </c>
    </row>
    <row r="1945" spans="1:12">
      <c r="A1945" s="1" t="s">
        <v>25</v>
      </c>
      <c r="B1945" s="1">
        <v>1128299</v>
      </c>
      <c r="C1945" s="2">
        <v>44546</v>
      </c>
      <c r="D1945" s="1" t="s">
        <v>26</v>
      </c>
      <c r="E1945" s="1" t="s">
        <v>74</v>
      </c>
      <c r="F1945" s="1" t="s">
        <v>57</v>
      </c>
      <c r="G1945" s="1" t="s">
        <v>20</v>
      </c>
      <c r="H1945" s="3">
        <v>0.90000000000000024</v>
      </c>
      <c r="I1945" s="4">
        <v>6250</v>
      </c>
      <c r="J1945" s="5">
        <f t="shared" si="14"/>
        <v>5625.0000000000018</v>
      </c>
      <c r="K1945" s="5">
        <f t="shared" si="15"/>
        <v>1968.7500000000005</v>
      </c>
      <c r="L1945" s="6">
        <v>0.35</v>
      </c>
    </row>
    <row r="1946" spans="1:12">
      <c r="A1946" s="1" t="s">
        <v>21</v>
      </c>
      <c r="B1946" s="1">
        <v>1197831</v>
      </c>
      <c r="C1946" s="2">
        <v>44201</v>
      </c>
      <c r="D1946" s="1" t="s">
        <v>22</v>
      </c>
      <c r="E1946" s="1" t="s">
        <v>75</v>
      </c>
      <c r="F1946" s="1" t="s">
        <v>76</v>
      </c>
      <c r="G1946" s="1" t="s">
        <v>15</v>
      </c>
      <c r="H1946" s="3">
        <v>0.2</v>
      </c>
      <c r="I1946" s="4">
        <v>6750</v>
      </c>
      <c r="J1946" s="5">
        <f t="shared" si="14"/>
        <v>1350</v>
      </c>
      <c r="K1946" s="5">
        <f t="shared" si="15"/>
        <v>405</v>
      </c>
      <c r="L1946" s="6">
        <v>0.3</v>
      </c>
    </row>
    <row r="1947" spans="1:12">
      <c r="A1947" s="1" t="s">
        <v>21</v>
      </c>
      <c r="B1947" s="1">
        <v>1197831</v>
      </c>
      <c r="C1947" s="2">
        <v>44201</v>
      </c>
      <c r="D1947" s="1" t="s">
        <v>22</v>
      </c>
      <c r="E1947" s="1" t="s">
        <v>75</v>
      </c>
      <c r="F1947" s="1" t="s">
        <v>76</v>
      </c>
      <c r="G1947" s="1" t="s">
        <v>16</v>
      </c>
      <c r="H1947" s="3">
        <v>0.3</v>
      </c>
      <c r="I1947" s="4">
        <v>6750</v>
      </c>
      <c r="J1947" s="5">
        <f t="shared" si="14"/>
        <v>2025</v>
      </c>
      <c r="K1947" s="5">
        <f t="shared" si="15"/>
        <v>607.5</v>
      </c>
      <c r="L1947" s="6">
        <v>0.3</v>
      </c>
    </row>
    <row r="1948" spans="1:12">
      <c r="A1948" s="1" t="s">
        <v>21</v>
      </c>
      <c r="B1948" s="1">
        <v>1197831</v>
      </c>
      <c r="C1948" s="2">
        <v>44201</v>
      </c>
      <c r="D1948" s="1" t="s">
        <v>22</v>
      </c>
      <c r="E1948" s="1" t="s">
        <v>75</v>
      </c>
      <c r="F1948" s="1" t="s">
        <v>76</v>
      </c>
      <c r="G1948" s="1" t="s">
        <v>17</v>
      </c>
      <c r="H1948" s="3">
        <v>0.3</v>
      </c>
      <c r="I1948" s="4">
        <v>4750</v>
      </c>
      <c r="J1948" s="5">
        <f t="shared" si="14"/>
        <v>1425</v>
      </c>
      <c r="K1948" s="5">
        <f t="shared" si="15"/>
        <v>427.5</v>
      </c>
      <c r="L1948" s="6">
        <v>0.3</v>
      </c>
    </row>
    <row r="1949" spans="1:12">
      <c r="A1949" s="1" t="s">
        <v>21</v>
      </c>
      <c r="B1949" s="1">
        <v>1197831</v>
      </c>
      <c r="C1949" s="2">
        <v>44201</v>
      </c>
      <c r="D1949" s="1" t="s">
        <v>22</v>
      </c>
      <c r="E1949" s="1" t="s">
        <v>75</v>
      </c>
      <c r="F1949" s="1" t="s">
        <v>76</v>
      </c>
      <c r="G1949" s="1" t="s">
        <v>18</v>
      </c>
      <c r="H1949" s="3">
        <v>0.35</v>
      </c>
      <c r="I1949" s="4">
        <v>4750</v>
      </c>
      <c r="J1949" s="5">
        <f t="shared" si="14"/>
        <v>1662.5</v>
      </c>
      <c r="K1949" s="5">
        <f t="shared" si="15"/>
        <v>665</v>
      </c>
      <c r="L1949" s="6">
        <v>0.4</v>
      </c>
    </row>
    <row r="1950" spans="1:12">
      <c r="A1950" s="1" t="s">
        <v>21</v>
      </c>
      <c r="B1950" s="1">
        <v>1197831</v>
      </c>
      <c r="C1950" s="2">
        <v>44201</v>
      </c>
      <c r="D1950" s="1" t="s">
        <v>22</v>
      </c>
      <c r="E1950" s="1" t="s">
        <v>75</v>
      </c>
      <c r="F1950" s="1" t="s">
        <v>76</v>
      </c>
      <c r="G1950" s="1" t="s">
        <v>19</v>
      </c>
      <c r="H1950" s="3">
        <v>0.4</v>
      </c>
      <c r="I1950" s="4">
        <v>3250</v>
      </c>
      <c r="J1950" s="5">
        <f t="shared" si="14"/>
        <v>1300</v>
      </c>
      <c r="K1950" s="5">
        <f t="shared" si="15"/>
        <v>325</v>
      </c>
      <c r="L1950" s="6">
        <v>0.25</v>
      </c>
    </row>
    <row r="1951" spans="1:12">
      <c r="A1951" s="1" t="s">
        <v>21</v>
      </c>
      <c r="B1951" s="1">
        <v>1197831</v>
      </c>
      <c r="C1951" s="2">
        <v>44201</v>
      </c>
      <c r="D1951" s="1" t="s">
        <v>22</v>
      </c>
      <c r="E1951" s="1" t="s">
        <v>75</v>
      </c>
      <c r="F1951" s="1" t="s">
        <v>76</v>
      </c>
      <c r="G1951" s="1" t="s">
        <v>20</v>
      </c>
      <c r="H1951" s="3">
        <v>0.35</v>
      </c>
      <c r="I1951" s="4">
        <v>4750</v>
      </c>
      <c r="J1951" s="5">
        <f t="shared" si="14"/>
        <v>1662.5</v>
      </c>
      <c r="K1951" s="5">
        <f t="shared" si="15"/>
        <v>748.125</v>
      </c>
      <c r="L1951" s="6">
        <v>0.45</v>
      </c>
    </row>
    <row r="1952" spans="1:12">
      <c r="A1952" s="1" t="s">
        <v>21</v>
      </c>
      <c r="B1952" s="1">
        <v>1197831</v>
      </c>
      <c r="C1952" s="2">
        <v>44231</v>
      </c>
      <c r="D1952" s="1" t="s">
        <v>22</v>
      </c>
      <c r="E1952" s="1" t="s">
        <v>75</v>
      </c>
      <c r="F1952" s="1" t="s">
        <v>76</v>
      </c>
      <c r="G1952" s="1" t="s">
        <v>15</v>
      </c>
      <c r="H1952" s="3">
        <v>0.25</v>
      </c>
      <c r="I1952" s="4">
        <v>6250</v>
      </c>
      <c r="J1952" s="5">
        <f t="shared" si="14"/>
        <v>1562.5</v>
      </c>
      <c r="K1952" s="5">
        <f t="shared" si="15"/>
        <v>468.75</v>
      </c>
      <c r="L1952" s="6">
        <v>0.3</v>
      </c>
    </row>
    <row r="1953" spans="1:12">
      <c r="A1953" s="1" t="s">
        <v>21</v>
      </c>
      <c r="B1953" s="1">
        <v>1197831</v>
      </c>
      <c r="C1953" s="2">
        <v>44231</v>
      </c>
      <c r="D1953" s="1" t="s">
        <v>22</v>
      </c>
      <c r="E1953" s="1" t="s">
        <v>75</v>
      </c>
      <c r="F1953" s="1" t="s">
        <v>76</v>
      </c>
      <c r="G1953" s="1" t="s">
        <v>16</v>
      </c>
      <c r="H1953" s="3">
        <v>0.35</v>
      </c>
      <c r="I1953" s="4">
        <v>6000</v>
      </c>
      <c r="J1953" s="5">
        <f t="shared" si="14"/>
        <v>2100</v>
      </c>
      <c r="K1953" s="5">
        <f t="shared" si="15"/>
        <v>630</v>
      </c>
      <c r="L1953" s="6">
        <v>0.3</v>
      </c>
    </row>
    <row r="1954" spans="1:12">
      <c r="A1954" s="1" t="s">
        <v>21</v>
      </c>
      <c r="B1954" s="1">
        <v>1197831</v>
      </c>
      <c r="C1954" s="2">
        <v>44231</v>
      </c>
      <c r="D1954" s="1" t="s">
        <v>22</v>
      </c>
      <c r="E1954" s="1" t="s">
        <v>75</v>
      </c>
      <c r="F1954" s="1" t="s">
        <v>76</v>
      </c>
      <c r="G1954" s="1" t="s">
        <v>17</v>
      </c>
      <c r="H1954" s="3">
        <v>0.35</v>
      </c>
      <c r="I1954" s="4">
        <v>4250</v>
      </c>
      <c r="J1954" s="5">
        <f t="shared" si="14"/>
        <v>1487.5</v>
      </c>
      <c r="K1954" s="5">
        <f t="shared" si="15"/>
        <v>446.25</v>
      </c>
      <c r="L1954" s="6">
        <v>0.3</v>
      </c>
    </row>
    <row r="1955" spans="1:12">
      <c r="A1955" s="1" t="s">
        <v>21</v>
      </c>
      <c r="B1955" s="1">
        <v>1197831</v>
      </c>
      <c r="C1955" s="2">
        <v>44231</v>
      </c>
      <c r="D1955" s="1" t="s">
        <v>22</v>
      </c>
      <c r="E1955" s="1" t="s">
        <v>75</v>
      </c>
      <c r="F1955" s="1" t="s">
        <v>76</v>
      </c>
      <c r="G1955" s="1" t="s">
        <v>18</v>
      </c>
      <c r="H1955" s="3">
        <v>0.35</v>
      </c>
      <c r="I1955" s="4">
        <v>3750</v>
      </c>
      <c r="J1955" s="5">
        <f t="shared" si="14"/>
        <v>1312.5</v>
      </c>
      <c r="K1955" s="5">
        <f t="shared" si="15"/>
        <v>525</v>
      </c>
      <c r="L1955" s="6">
        <v>0.4</v>
      </c>
    </row>
    <row r="1956" spans="1:12">
      <c r="A1956" s="1" t="s">
        <v>21</v>
      </c>
      <c r="B1956" s="1">
        <v>1197831</v>
      </c>
      <c r="C1956" s="2">
        <v>44231</v>
      </c>
      <c r="D1956" s="1" t="s">
        <v>22</v>
      </c>
      <c r="E1956" s="1" t="s">
        <v>75</v>
      </c>
      <c r="F1956" s="1" t="s">
        <v>76</v>
      </c>
      <c r="G1956" s="1" t="s">
        <v>19</v>
      </c>
      <c r="H1956" s="3">
        <v>0.4</v>
      </c>
      <c r="I1956" s="4">
        <v>2500</v>
      </c>
      <c r="J1956" s="5">
        <f t="shared" si="14"/>
        <v>1000</v>
      </c>
      <c r="K1956" s="5">
        <f t="shared" si="15"/>
        <v>250</v>
      </c>
      <c r="L1956" s="6">
        <v>0.25</v>
      </c>
    </row>
    <row r="1957" spans="1:12">
      <c r="A1957" s="1" t="s">
        <v>21</v>
      </c>
      <c r="B1957" s="1">
        <v>1197831</v>
      </c>
      <c r="C1957" s="2">
        <v>44231</v>
      </c>
      <c r="D1957" s="1" t="s">
        <v>22</v>
      </c>
      <c r="E1957" s="1" t="s">
        <v>75</v>
      </c>
      <c r="F1957" s="1" t="s">
        <v>76</v>
      </c>
      <c r="G1957" s="1" t="s">
        <v>20</v>
      </c>
      <c r="H1957" s="3">
        <v>0.35</v>
      </c>
      <c r="I1957" s="4">
        <v>4500</v>
      </c>
      <c r="J1957" s="5">
        <f t="shared" si="14"/>
        <v>1575</v>
      </c>
      <c r="K1957" s="5">
        <f t="shared" si="15"/>
        <v>708.75</v>
      </c>
      <c r="L1957" s="6">
        <v>0.45</v>
      </c>
    </row>
    <row r="1958" spans="1:12">
      <c r="A1958" s="1" t="s">
        <v>21</v>
      </c>
      <c r="B1958" s="1">
        <v>1197831</v>
      </c>
      <c r="C1958" s="2">
        <v>44261</v>
      </c>
      <c r="D1958" s="1" t="s">
        <v>22</v>
      </c>
      <c r="E1958" s="1" t="s">
        <v>75</v>
      </c>
      <c r="F1958" s="1" t="s">
        <v>76</v>
      </c>
      <c r="G1958" s="1" t="s">
        <v>15</v>
      </c>
      <c r="H1958" s="3">
        <v>0.3</v>
      </c>
      <c r="I1958" s="4">
        <v>6250</v>
      </c>
      <c r="J1958" s="5">
        <f t="shared" si="14"/>
        <v>1875</v>
      </c>
      <c r="K1958" s="5">
        <f t="shared" si="15"/>
        <v>656.25</v>
      </c>
      <c r="L1958" s="6">
        <v>0.35</v>
      </c>
    </row>
    <row r="1959" spans="1:12">
      <c r="A1959" s="1" t="s">
        <v>21</v>
      </c>
      <c r="B1959" s="1">
        <v>1197831</v>
      </c>
      <c r="C1959" s="2">
        <v>44261</v>
      </c>
      <c r="D1959" s="1" t="s">
        <v>22</v>
      </c>
      <c r="E1959" s="1" t="s">
        <v>75</v>
      </c>
      <c r="F1959" s="1" t="s">
        <v>76</v>
      </c>
      <c r="G1959" s="1" t="s">
        <v>16</v>
      </c>
      <c r="H1959" s="3">
        <v>0.4</v>
      </c>
      <c r="I1959" s="4">
        <v>6250</v>
      </c>
      <c r="J1959" s="5">
        <f t="shared" si="14"/>
        <v>2500</v>
      </c>
      <c r="K1959" s="5">
        <f t="shared" si="15"/>
        <v>875</v>
      </c>
      <c r="L1959" s="6">
        <v>0.35</v>
      </c>
    </row>
    <row r="1960" spans="1:12">
      <c r="A1960" s="1" t="s">
        <v>21</v>
      </c>
      <c r="B1960" s="1">
        <v>1197831</v>
      </c>
      <c r="C1960" s="2">
        <v>44261</v>
      </c>
      <c r="D1960" s="1" t="s">
        <v>22</v>
      </c>
      <c r="E1960" s="1" t="s">
        <v>75</v>
      </c>
      <c r="F1960" s="1" t="s">
        <v>76</v>
      </c>
      <c r="G1960" s="1" t="s">
        <v>17</v>
      </c>
      <c r="H1960" s="3">
        <v>0.3</v>
      </c>
      <c r="I1960" s="4">
        <v>4500</v>
      </c>
      <c r="J1960" s="5">
        <f t="shared" si="14"/>
        <v>1350</v>
      </c>
      <c r="K1960" s="5">
        <f t="shared" si="15"/>
        <v>472.49999999999994</v>
      </c>
      <c r="L1960" s="6">
        <v>0.35</v>
      </c>
    </row>
    <row r="1961" spans="1:12">
      <c r="A1961" s="1" t="s">
        <v>21</v>
      </c>
      <c r="B1961" s="1">
        <v>1197831</v>
      </c>
      <c r="C1961" s="2">
        <v>44261</v>
      </c>
      <c r="D1961" s="1" t="s">
        <v>22</v>
      </c>
      <c r="E1961" s="1" t="s">
        <v>75</v>
      </c>
      <c r="F1961" s="1" t="s">
        <v>76</v>
      </c>
      <c r="G1961" s="1" t="s">
        <v>18</v>
      </c>
      <c r="H1961" s="3">
        <v>0.35000000000000003</v>
      </c>
      <c r="I1961" s="4">
        <v>3500</v>
      </c>
      <c r="J1961" s="5">
        <f t="shared" si="14"/>
        <v>1225.0000000000002</v>
      </c>
      <c r="K1961" s="5">
        <f t="shared" si="15"/>
        <v>551.25000000000011</v>
      </c>
      <c r="L1961" s="6">
        <v>0.45</v>
      </c>
    </row>
    <row r="1962" spans="1:12">
      <c r="A1962" s="1" t="s">
        <v>21</v>
      </c>
      <c r="B1962" s="1">
        <v>1197831</v>
      </c>
      <c r="C1962" s="2">
        <v>44261</v>
      </c>
      <c r="D1962" s="1" t="s">
        <v>22</v>
      </c>
      <c r="E1962" s="1" t="s">
        <v>75</v>
      </c>
      <c r="F1962" s="1" t="s">
        <v>76</v>
      </c>
      <c r="G1962" s="1" t="s">
        <v>19</v>
      </c>
      <c r="H1962" s="3">
        <v>0.4</v>
      </c>
      <c r="I1962" s="4">
        <v>2500</v>
      </c>
      <c r="J1962" s="5">
        <f t="shared" si="14"/>
        <v>1000</v>
      </c>
      <c r="K1962" s="5">
        <f t="shared" si="15"/>
        <v>300</v>
      </c>
      <c r="L1962" s="6">
        <v>0.3</v>
      </c>
    </row>
    <row r="1963" spans="1:12">
      <c r="A1963" s="1" t="s">
        <v>21</v>
      </c>
      <c r="B1963" s="1">
        <v>1197831</v>
      </c>
      <c r="C1963" s="2">
        <v>44261</v>
      </c>
      <c r="D1963" s="1" t="s">
        <v>22</v>
      </c>
      <c r="E1963" s="1" t="s">
        <v>75</v>
      </c>
      <c r="F1963" s="1" t="s">
        <v>76</v>
      </c>
      <c r="G1963" s="1" t="s">
        <v>20</v>
      </c>
      <c r="H1963" s="3">
        <v>0.35000000000000003</v>
      </c>
      <c r="I1963" s="4">
        <v>4000</v>
      </c>
      <c r="J1963" s="5">
        <f t="shared" si="14"/>
        <v>1400.0000000000002</v>
      </c>
      <c r="K1963" s="5">
        <f t="shared" si="15"/>
        <v>700.00000000000011</v>
      </c>
      <c r="L1963" s="6">
        <v>0.5</v>
      </c>
    </row>
    <row r="1964" spans="1:12">
      <c r="A1964" s="1" t="s">
        <v>21</v>
      </c>
      <c r="B1964" s="1">
        <v>1197831</v>
      </c>
      <c r="C1964" s="2">
        <v>44291</v>
      </c>
      <c r="D1964" s="1" t="s">
        <v>22</v>
      </c>
      <c r="E1964" s="1" t="s">
        <v>75</v>
      </c>
      <c r="F1964" s="1" t="s">
        <v>76</v>
      </c>
      <c r="G1964" s="1" t="s">
        <v>15</v>
      </c>
      <c r="H1964" s="3">
        <v>0.19999999999999998</v>
      </c>
      <c r="I1964" s="4">
        <v>6500</v>
      </c>
      <c r="J1964" s="5">
        <f t="shared" si="14"/>
        <v>1300</v>
      </c>
      <c r="K1964" s="5">
        <f t="shared" si="15"/>
        <v>454.99999999999994</v>
      </c>
      <c r="L1964" s="6">
        <v>0.35</v>
      </c>
    </row>
    <row r="1965" spans="1:12">
      <c r="A1965" s="1" t="s">
        <v>21</v>
      </c>
      <c r="B1965" s="1">
        <v>1197831</v>
      </c>
      <c r="C1965" s="2">
        <v>44291</v>
      </c>
      <c r="D1965" s="1" t="s">
        <v>22</v>
      </c>
      <c r="E1965" s="1" t="s">
        <v>75</v>
      </c>
      <c r="F1965" s="1" t="s">
        <v>76</v>
      </c>
      <c r="G1965" s="1" t="s">
        <v>16</v>
      </c>
      <c r="H1965" s="3">
        <v>0.30000000000000004</v>
      </c>
      <c r="I1965" s="4">
        <v>6500</v>
      </c>
      <c r="J1965" s="5">
        <f t="shared" si="14"/>
        <v>1950.0000000000002</v>
      </c>
      <c r="K1965" s="5">
        <f t="shared" si="15"/>
        <v>682.5</v>
      </c>
      <c r="L1965" s="6">
        <v>0.35</v>
      </c>
    </row>
    <row r="1966" spans="1:12">
      <c r="A1966" s="1" t="s">
        <v>21</v>
      </c>
      <c r="B1966" s="1">
        <v>1197831</v>
      </c>
      <c r="C1966" s="2">
        <v>44291</v>
      </c>
      <c r="D1966" s="1" t="s">
        <v>22</v>
      </c>
      <c r="E1966" s="1" t="s">
        <v>75</v>
      </c>
      <c r="F1966" s="1" t="s">
        <v>76</v>
      </c>
      <c r="G1966" s="1" t="s">
        <v>17</v>
      </c>
      <c r="H1966" s="3">
        <v>0.24999999999999997</v>
      </c>
      <c r="I1966" s="4">
        <v>4750</v>
      </c>
      <c r="J1966" s="5">
        <f t="shared" si="14"/>
        <v>1187.4999999999998</v>
      </c>
      <c r="K1966" s="5">
        <f t="shared" si="15"/>
        <v>415.62499999999989</v>
      </c>
      <c r="L1966" s="6">
        <v>0.35</v>
      </c>
    </row>
    <row r="1967" spans="1:12">
      <c r="A1967" s="1" t="s">
        <v>21</v>
      </c>
      <c r="B1967" s="1">
        <v>1197831</v>
      </c>
      <c r="C1967" s="2">
        <v>44291</v>
      </c>
      <c r="D1967" s="1" t="s">
        <v>22</v>
      </c>
      <c r="E1967" s="1" t="s">
        <v>75</v>
      </c>
      <c r="F1967" s="1" t="s">
        <v>76</v>
      </c>
      <c r="G1967" s="1" t="s">
        <v>18</v>
      </c>
      <c r="H1967" s="3">
        <v>0.30000000000000004</v>
      </c>
      <c r="I1967" s="4">
        <v>3750</v>
      </c>
      <c r="J1967" s="5">
        <f t="shared" si="14"/>
        <v>1125.0000000000002</v>
      </c>
      <c r="K1967" s="5">
        <f t="shared" si="15"/>
        <v>506.25000000000011</v>
      </c>
      <c r="L1967" s="6">
        <v>0.45</v>
      </c>
    </row>
    <row r="1968" spans="1:12">
      <c r="A1968" s="1" t="s">
        <v>21</v>
      </c>
      <c r="B1968" s="1">
        <v>1197831</v>
      </c>
      <c r="C1968" s="2">
        <v>44291</v>
      </c>
      <c r="D1968" s="1" t="s">
        <v>22</v>
      </c>
      <c r="E1968" s="1" t="s">
        <v>75</v>
      </c>
      <c r="F1968" s="1" t="s">
        <v>76</v>
      </c>
      <c r="G1968" s="1" t="s">
        <v>19</v>
      </c>
      <c r="H1968" s="3">
        <v>0.35</v>
      </c>
      <c r="I1968" s="4">
        <v>2750</v>
      </c>
      <c r="J1968" s="5">
        <f t="shared" si="14"/>
        <v>962.49999999999989</v>
      </c>
      <c r="K1968" s="5">
        <f t="shared" si="15"/>
        <v>288.74999999999994</v>
      </c>
      <c r="L1968" s="6">
        <v>0.3</v>
      </c>
    </row>
    <row r="1969" spans="1:12">
      <c r="A1969" s="1" t="s">
        <v>21</v>
      </c>
      <c r="B1969" s="1">
        <v>1197831</v>
      </c>
      <c r="C1969" s="2">
        <v>44291</v>
      </c>
      <c r="D1969" s="1" t="s">
        <v>22</v>
      </c>
      <c r="E1969" s="1" t="s">
        <v>75</v>
      </c>
      <c r="F1969" s="1" t="s">
        <v>76</v>
      </c>
      <c r="G1969" s="1" t="s">
        <v>20</v>
      </c>
      <c r="H1969" s="3">
        <v>0.30000000000000004</v>
      </c>
      <c r="I1969" s="4">
        <v>5500</v>
      </c>
      <c r="J1969" s="5">
        <f t="shared" si="14"/>
        <v>1650.0000000000002</v>
      </c>
      <c r="K1969" s="5">
        <f t="shared" si="15"/>
        <v>825.00000000000011</v>
      </c>
      <c r="L1969" s="6">
        <v>0.5</v>
      </c>
    </row>
    <row r="1970" spans="1:12">
      <c r="A1970" s="1" t="s">
        <v>21</v>
      </c>
      <c r="B1970" s="1">
        <v>1197831</v>
      </c>
      <c r="C1970" s="2">
        <v>44321</v>
      </c>
      <c r="D1970" s="1" t="s">
        <v>22</v>
      </c>
      <c r="E1970" s="1" t="s">
        <v>75</v>
      </c>
      <c r="F1970" s="1" t="s">
        <v>76</v>
      </c>
      <c r="G1970" s="1" t="s">
        <v>15</v>
      </c>
      <c r="H1970" s="3">
        <v>0.19999999999999998</v>
      </c>
      <c r="I1970" s="4">
        <v>7000</v>
      </c>
      <c r="J1970" s="5">
        <f t="shared" si="14"/>
        <v>1399.9999999999998</v>
      </c>
      <c r="K1970" s="5">
        <f t="shared" si="15"/>
        <v>489.99999999999989</v>
      </c>
      <c r="L1970" s="6">
        <v>0.35</v>
      </c>
    </row>
    <row r="1971" spans="1:12">
      <c r="A1971" s="1" t="s">
        <v>21</v>
      </c>
      <c r="B1971" s="1">
        <v>1197831</v>
      </c>
      <c r="C1971" s="2">
        <v>44321</v>
      </c>
      <c r="D1971" s="1" t="s">
        <v>22</v>
      </c>
      <c r="E1971" s="1" t="s">
        <v>75</v>
      </c>
      <c r="F1971" s="1" t="s">
        <v>76</v>
      </c>
      <c r="G1971" s="1" t="s">
        <v>16</v>
      </c>
      <c r="H1971" s="3">
        <v>0.30000000000000004</v>
      </c>
      <c r="I1971" s="4">
        <v>7250</v>
      </c>
      <c r="J1971" s="5">
        <f t="shared" si="14"/>
        <v>2175.0000000000005</v>
      </c>
      <c r="K1971" s="5">
        <f t="shared" si="15"/>
        <v>761.25000000000011</v>
      </c>
      <c r="L1971" s="6">
        <v>0.35</v>
      </c>
    </row>
    <row r="1972" spans="1:12">
      <c r="A1972" s="1" t="s">
        <v>21</v>
      </c>
      <c r="B1972" s="1">
        <v>1197831</v>
      </c>
      <c r="C1972" s="2">
        <v>44321</v>
      </c>
      <c r="D1972" s="1" t="s">
        <v>22</v>
      </c>
      <c r="E1972" s="1" t="s">
        <v>75</v>
      </c>
      <c r="F1972" s="1" t="s">
        <v>76</v>
      </c>
      <c r="G1972" s="1" t="s">
        <v>17</v>
      </c>
      <c r="H1972" s="3">
        <v>0.24999999999999997</v>
      </c>
      <c r="I1972" s="4">
        <v>5750</v>
      </c>
      <c r="J1972" s="5">
        <f t="shared" si="14"/>
        <v>1437.4999999999998</v>
      </c>
      <c r="K1972" s="5">
        <f t="shared" si="15"/>
        <v>503.12499999999989</v>
      </c>
      <c r="L1972" s="6">
        <v>0.35</v>
      </c>
    </row>
    <row r="1973" spans="1:12">
      <c r="A1973" s="1" t="s">
        <v>21</v>
      </c>
      <c r="B1973" s="1">
        <v>1197831</v>
      </c>
      <c r="C1973" s="2">
        <v>44321</v>
      </c>
      <c r="D1973" s="1" t="s">
        <v>22</v>
      </c>
      <c r="E1973" s="1" t="s">
        <v>75</v>
      </c>
      <c r="F1973" s="1" t="s">
        <v>76</v>
      </c>
      <c r="G1973" s="1" t="s">
        <v>18</v>
      </c>
      <c r="H1973" s="3">
        <v>0.35000000000000003</v>
      </c>
      <c r="I1973" s="4">
        <v>5000</v>
      </c>
      <c r="J1973" s="5">
        <f t="shared" si="14"/>
        <v>1750.0000000000002</v>
      </c>
      <c r="K1973" s="5">
        <f t="shared" si="15"/>
        <v>787.50000000000011</v>
      </c>
      <c r="L1973" s="6">
        <v>0.45</v>
      </c>
    </row>
    <row r="1974" spans="1:12">
      <c r="A1974" s="1" t="s">
        <v>21</v>
      </c>
      <c r="B1974" s="1">
        <v>1197831</v>
      </c>
      <c r="C1974" s="2">
        <v>44321</v>
      </c>
      <c r="D1974" s="1" t="s">
        <v>22</v>
      </c>
      <c r="E1974" s="1" t="s">
        <v>75</v>
      </c>
      <c r="F1974" s="1" t="s">
        <v>76</v>
      </c>
      <c r="G1974" s="1" t="s">
        <v>19</v>
      </c>
      <c r="H1974" s="3">
        <v>0.5</v>
      </c>
      <c r="I1974" s="4">
        <v>4000</v>
      </c>
      <c r="J1974" s="5">
        <f t="shared" si="14"/>
        <v>2000</v>
      </c>
      <c r="K1974" s="5">
        <f t="shared" si="15"/>
        <v>600</v>
      </c>
      <c r="L1974" s="6">
        <v>0.3</v>
      </c>
    </row>
    <row r="1975" spans="1:12">
      <c r="A1975" s="1" t="s">
        <v>21</v>
      </c>
      <c r="B1975" s="1">
        <v>1197831</v>
      </c>
      <c r="C1975" s="2">
        <v>44321</v>
      </c>
      <c r="D1975" s="1" t="s">
        <v>22</v>
      </c>
      <c r="E1975" s="1" t="s">
        <v>75</v>
      </c>
      <c r="F1975" s="1" t="s">
        <v>76</v>
      </c>
      <c r="G1975" s="1" t="s">
        <v>20</v>
      </c>
      <c r="H1975" s="3">
        <v>0.45</v>
      </c>
      <c r="I1975" s="4">
        <v>7500</v>
      </c>
      <c r="J1975" s="5">
        <f t="shared" si="14"/>
        <v>3375</v>
      </c>
      <c r="K1975" s="5">
        <f t="shared" si="15"/>
        <v>1687.5</v>
      </c>
      <c r="L1975" s="6">
        <v>0.5</v>
      </c>
    </row>
    <row r="1976" spans="1:12">
      <c r="A1976" s="1" t="s">
        <v>21</v>
      </c>
      <c r="B1976" s="1">
        <v>1197831</v>
      </c>
      <c r="C1976" s="2">
        <v>44351</v>
      </c>
      <c r="D1976" s="1" t="s">
        <v>22</v>
      </c>
      <c r="E1976" s="1" t="s">
        <v>75</v>
      </c>
      <c r="F1976" s="1" t="s">
        <v>76</v>
      </c>
      <c r="G1976" s="1" t="s">
        <v>15</v>
      </c>
      <c r="H1976" s="3">
        <v>0.45</v>
      </c>
      <c r="I1976" s="4">
        <v>7500</v>
      </c>
      <c r="J1976" s="5">
        <f t="shared" si="14"/>
        <v>3375</v>
      </c>
      <c r="K1976" s="5">
        <f t="shared" si="15"/>
        <v>1181.25</v>
      </c>
      <c r="L1976" s="6">
        <v>0.35</v>
      </c>
    </row>
    <row r="1977" spans="1:12">
      <c r="A1977" s="1" t="s">
        <v>21</v>
      </c>
      <c r="B1977" s="1">
        <v>1197831</v>
      </c>
      <c r="C1977" s="2">
        <v>44351</v>
      </c>
      <c r="D1977" s="1" t="s">
        <v>22</v>
      </c>
      <c r="E1977" s="1" t="s">
        <v>75</v>
      </c>
      <c r="F1977" s="1" t="s">
        <v>76</v>
      </c>
      <c r="G1977" s="1" t="s">
        <v>16</v>
      </c>
      <c r="H1977" s="3">
        <v>0.5</v>
      </c>
      <c r="I1977" s="4">
        <v>7500</v>
      </c>
      <c r="J1977" s="5">
        <f t="shared" si="14"/>
        <v>3750</v>
      </c>
      <c r="K1977" s="5">
        <f t="shared" si="15"/>
        <v>1312.5</v>
      </c>
      <c r="L1977" s="6">
        <v>0.35</v>
      </c>
    </row>
    <row r="1978" spans="1:12">
      <c r="A1978" s="1" t="s">
        <v>21</v>
      </c>
      <c r="B1978" s="1">
        <v>1197831</v>
      </c>
      <c r="C1978" s="2">
        <v>44351</v>
      </c>
      <c r="D1978" s="1" t="s">
        <v>22</v>
      </c>
      <c r="E1978" s="1" t="s">
        <v>75</v>
      </c>
      <c r="F1978" s="1" t="s">
        <v>76</v>
      </c>
      <c r="G1978" s="1" t="s">
        <v>17</v>
      </c>
      <c r="H1978" s="3">
        <v>0.5</v>
      </c>
      <c r="I1978" s="4">
        <v>6000</v>
      </c>
      <c r="J1978" s="5">
        <f t="shared" si="14"/>
        <v>3000</v>
      </c>
      <c r="K1978" s="5">
        <f t="shared" si="15"/>
        <v>1050</v>
      </c>
      <c r="L1978" s="6">
        <v>0.35</v>
      </c>
    </row>
    <row r="1979" spans="1:12">
      <c r="A1979" s="1" t="s">
        <v>21</v>
      </c>
      <c r="B1979" s="1">
        <v>1197831</v>
      </c>
      <c r="C1979" s="2">
        <v>44351</v>
      </c>
      <c r="D1979" s="1" t="s">
        <v>22</v>
      </c>
      <c r="E1979" s="1" t="s">
        <v>75</v>
      </c>
      <c r="F1979" s="1" t="s">
        <v>76</v>
      </c>
      <c r="G1979" s="1" t="s">
        <v>18</v>
      </c>
      <c r="H1979" s="3">
        <v>0.5</v>
      </c>
      <c r="I1979" s="4">
        <v>5500</v>
      </c>
      <c r="J1979" s="5">
        <f t="shared" si="14"/>
        <v>2750</v>
      </c>
      <c r="K1979" s="5">
        <f t="shared" si="15"/>
        <v>1237.5</v>
      </c>
      <c r="L1979" s="6">
        <v>0.45</v>
      </c>
    </row>
    <row r="1980" spans="1:12">
      <c r="A1980" s="1" t="s">
        <v>21</v>
      </c>
      <c r="B1980" s="1">
        <v>1197831</v>
      </c>
      <c r="C1980" s="2">
        <v>44351</v>
      </c>
      <c r="D1980" s="1" t="s">
        <v>22</v>
      </c>
      <c r="E1980" s="1" t="s">
        <v>75</v>
      </c>
      <c r="F1980" s="1" t="s">
        <v>76</v>
      </c>
      <c r="G1980" s="1" t="s">
        <v>19</v>
      </c>
      <c r="H1980" s="3">
        <v>0.55000000000000004</v>
      </c>
      <c r="I1980" s="4">
        <v>4500</v>
      </c>
      <c r="J1980" s="5">
        <f t="shared" si="14"/>
        <v>2475</v>
      </c>
      <c r="K1980" s="5">
        <f t="shared" si="15"/>
        <v>742.5</v>
      </c>
      <c r="L1980" s="6">
        <v>0.3</v>
      </c>
    </row>
    <row r="1981" spans="1:12">
      <c r="A1981" s="1" t="s">
        <v>21</v>
      </c>
      <c r="B1981" s="1">
        <v>1197831</v>
      </c>
      <c r="C1981" s="2">
        <v>44351</v>
      </c>
      <c r="D1981" s="1" t="s">
        <v>22</v>
      </c>
      <c r="E1981" s="1" t="s">
        <v>75</v>
      </c>
      <c r="F1981" s="1" t="s">
        <v>76</v>
      </c>
      <c r="G1981" s="1" t="s">
        <v>20</v>
      </c>
      <c r="H1981" s="3">
        <v>0.60000000000000009</v>
      </c>
      <c r="I1981" s="4">
        <v>8250</v>
      </c>
      <c r="J1981" s="5">
        <f t="shared" si="14"/>
        <v>4950.0000000000009</v>
      </c>
      <c r="K1981" s="5">
        <f t="shared" si="15"/>
        <v>2475.0000000000005</v>
      </c>
      <c r="L1981" s="6">
        <v>0.5</v>
      </c>
    </row>
    <row r="1982" spans="1:12">
      <c r="A1982" s="1" t="s">
        <v>21</v>
      </c>
      <c r="B1982" s="1">
        <v>1197831</v>
      </c>
      <c r="C1982" s="2">
        <v>44383</v>
      </c>
      <c r="D1982" s="1" t="s">
        <v>22</v>
      </c>
      <c r="E1982" s="1" t="s">
        <v>75</v>
      </c>
      <c r="F1982" s="1" t="s">
        <v>76</v>
      </c>
      <c r="G1982" s="1" t="s">
        <v>15</v>
      </c>
      <c r="H1982" s="3">
        <v>0.5</v>
      </c>
      <c r="I1982" s="4">
        <v>7750</v>
      </c>
      <c r="J1982" s="5">
        <f t="shared" si="14"/>
        <v>3875</v>
      </c>
      <c r="K1982" s="5">
        <f t="shared" si="15"/>
        <v>1549.9999999999998</v>
      </c>
      <c r="L1982" s="6">
        <v>0.39999999999999997</v>
      </c>
    </row>
    <row r="1983" spans="1:12">
      <c r="A1983" s="1" t="s">
        <v>21</v>
      </c>
      <c r="B1983" s="1">
        <v>1197831</v>
      </c>
      <c r="C1983" s="2">
        <v>44383</v>
      </c>
      <c r="D1983" s="1" t="s">
        <v>22</v>
      </c>
      <c r="E1983" s="1" t="s">
        <v>75</v>
      </c>
      <c r="F1983" s="1" t="s">
        <v>76</v>
      </c>
      <c r="G1983" s="1" t="s">
        <v>16</v>
      </c>
      <c r="H1983" s="3">
        <v>0.55000000000000004</v>
      </c>
      <c r="I1983" s="4">
        <v>7750</v>
      </c>
      <c r="J1983" s="5">
        <f t="shared" si="14"/>
        <v>4262.5</v>
      </c>
      <c r="K1983" s="5">
        <f t="shared" si="15"/>
        <v>1704.9999999999998</v>
      </c>
      <c r="L1983" s="6">
        <v>0.39999999999999997</v>
      </c>
    </row>
    <row r="1984" spans="1:12">
      <c r="A1984" s="1" t="s">
        <v>21</v>
      </c>
      <c r="B1984" s="1">
        <v>1197831</v>
      </c>
      <c r="C1984" s="2">
        <v>44383</v>
      </c>
      <c r="D1984" s="1" t="s">
        <v>22</v>
      </c>
      <c r="E1984" s="1" t="s">
        <v>75</v>
      </c>
      <c r="F1984" s="1" t="s">
        <v>76</v>
      </c>
      <c r="G1984" s="1" t="s">
        <v>17</v>
      </c>
      <c r="H1984" s="3">
        <v>0.5</v>
      </c>
      <c r="I1984" s="4">
        <v>9250</v>
      </c>
      <c r="J1984" s="5">
        <f t="shared" si="14"/>
        <v>4625</v>
      </c>
      <c r="K1984" s="5">
        <f t="shared" si="15"/>
        <v>1849.9999999999998</v>
      </c>
      <c r="L1984" s="6">
        <v>0.39999999999999997</v>
      </c>
    </row>
    <row r="1985" spans="1:12">
      <c r="A1985" s="1" t="s">
        <v>21</v>
      </c>
      <c r="B1985" s="1">
        <v>1197831</v>
      </c>
      <c r="C1985" s="2">
        <v>44383</v>
      </c>
      <c r="D1985" s="1" t="s">
        <v>22</v>
      </c>
      <c r="E1985" s="1" t="s">
        <v>75</v>
      </c>
      <c r="F1985" s="1" t="s">
        <v>76</v>
      </c>
      <c r="G1985" s="1" t="s">
        <v>18</v>
      </c>
      <c r="H1985" s="3">
        <v>0.5</v>
      </c>
      <c r="I1985" s="4">
        <v>5250</v>
      </c>
      <c r="J1985" s="5">
        <f t="shared" si="14"/>
        <v>2625</v>
      </c>
      <c r="K1985" s="5">
        <f t="shared" si="15"/>
        <v>1312.5</v>
      </c>
      <c r="L1985" s="6">
        <v>0.5</v>
      </c>
    </row>
    <row r="1986" spans="1:12">
      <c r="A1986" s="1" t="s">
        <v>21</v>
      </c>
      <c r="B1986" s="1">
        <v>1197831</v>
      </c>
      <c r="C1986" s="2">
        <v>44383</v>
      </c>
      <c r="D1986" s="1" t="s">
        <v>22</v>
      </c>
      <c r="E1986" s="1" t="s">
        <v>75</v>
      </c>
      <c r="F1986" s="1" t="s">
        <v>76</v>
      </c>
      <c r="G1986" s="1" t="s">
        <v>19</v>
      </c>
      <c r="H1986" s="3">
        <v>0.55000000000000004</v>
      </c>
      <c r="I1986" s="4">
        <v>5250</v>
      </c>
      <c r="J1986" s="5">
        <f t="shared" si="14"/>
        <v>2887.5000000000005</v>
      </c>
      <c r="K1986" s="5">
        <f t="shared" si="15"/>
        <v>1010.6250000000001</v>
      </c>
      <c r="L1986" s="6">
        <v>0.35</v>
      </c>
    </row>
    <row r="1987" spans="1:12">
      <c r="A1987" s="1" t="s">
        <v>21</v>
      </c>
      <c r="B1987" s="1">
        <v>1197831</v>
      </c>
      <c r="C1987" s="2">
        <v>44383</v>
      </c>
      <c r="D1987" s="1" t="s">
        <v>22</v>
      </c>
      <c r="E1987" s="1" t="s">
        <v>75</v>
      </c>
      <c r="F1987" s="1" t="s">
        <v>76</v>
      </c>
      <c r="G1987" s="1" t="s">
        <v>20</v>
      </c>
      <c r="H1987" s="3">
        <v>0.65</v>
      </c>
      <c r="I1987" s="4">
        <v>8000</v>
      </c>
      <c r="J1987" s="5">
        <f t="shared" si="14"/>
        <v>5200</v>
      </c>
      <c r="K1987" s="5">
        <f t="shared" si="15"/>
        <v>2860.0000000000005</v>
      </c>
      <c r="L1987" s="6">
        <v>0.55000000000000004</v>
      </c>
    </row>
    <row r="1988" spans="1:12">
      <c r="A1988" s="1" t="s">
        <v>21</v>
      </c>
      <c r="B1988" s="1">
        <v>1197831</v>
      </c>
      <c r="C1988" s="2">
        <v>44416</v>
      </c>
      <c r="D1988" s="1" t="s">
        <v>22</v>
      </c>
      <c r="E1988" s="1" t="s">
        <v>75</v>
      </c>
      <c r="F1988" s="1" t="s">
        <v>76</v>
      </c>
      <c r="G1988" s="1" t="s">
        <v>15</v>
      </c>
      <c r="H1988" s="3">
        <v>0.5</v>
      </c>
      <c r="I1988" s="4">
        <v>7500</v>
      </c>
      <c r="J1988" s="5">
        <f t="shared" si="14"/>
        <v>3750</v>
      </c>
      <c r="K1988" s="5">
        <f t="shared" si="15"/>
        <v>1499.9999999999998</v>
      </c>
      <c r="L1988" s="6">
        <v>0.39999999999999997</v>
      </c>
    </row>
    <row r="1989" spans="1:12">
      <c r="A1989" s="1" t="s">
        <v>21</v>
      </c>
      <c r="B1989" s="1">
        <v>1197831</v>
      </c>
      <c r="C1989" s="2">
        <v>44416</v>
      </c>
      <c r="D1989" s="1" t="s">
        <v>22</v>
      </c>
      <c r="E1989" s="1" t="s">
        <v>75</v>
      </c>
      <c r="F1989" s="1" t="s">
        <v>76</v>
      </c>
      <c r="G1989" s="1" t="s">
        <v>16</v>
      </c>
      <c r="H1989" s="3">
        <v>0.55000000000000004</v>
      </c>
      <c r="I1989" s="4">
        <v>7500</v>
      </c>
      <c r="J1989" s="5">
        <f t="shared" si="14"/>
        <v>4125</v>
      </c>
      <c r="K1989" s="5">
        <f t="shared" si="15"/>
        <v>1649.9999999999998</v>
      </c>
      <c r="L1989" s="6">
        <v>0.39999999999999997</v>
      </c>
    </row>
    <row r="1990" spans="1:12">
      <c r="A1990" s="1" t="s">
        <v>21</v>
      </c>
      <c r="B1990" s="1">
        <v>1197831</v>
      </c>
      <c r="C1990" s="2">
        <v>44416</v>
      </c>
      <c r="D1990" s="1" t="s">
        <v>22</v>
      </c>
      <c r="E1990" s="1" t="s">
        <v>75</v>
      </c>
      <c r="F1990" s="1" t="s">
        <v>76</v>
      </c>
      <c r="G1990" s="1" t="s">
        <v>17</v>
      </c>
      <c r="H1990" s="3">
        <v>0.5</v>
      </c>
      <c r="I1990" s="4">
        <v>9250</v>
      </c>
      <c r="J1990" s="5">
        <f t="shared" si="14"/>
        <v>4625</v>
      </c>
      <c r="K1990" s="5">
        <f t="shared" si="15"/>
        <v>1849.9999999999998</v>
      </c>
      <c r="L1990" s="6">
        <v>0.39999999999999997</v>
      </c>
    </row>
    <row r="1991" spans="1:12">
      <c r="A1991" s="1" t="s">
        <v>21</v>
      </c>
      <c r="B1991" s="1">
        <v>1197831</v>
      </c>
      <c r="C1991" s="2">
        <v>44416</v>
      </c>
      <c r="D1991" s="1" t="s">
        <v>22</v>
      </c>
      <c r="E1991" s="1" t="s">
        <v>75</v>
      </c>
      <c r="F1991" s="1" t="s">
        <v>76</v>
      </c>
      <c r="G1991" s="1" t="s">
        <v>18</v>
      </c>
      <c r="H1991" s="3">
        <v>0.5</v>
      </c>
      <c r="I1991" s="4">
        <v>4750</v>
      </c>
      <c r="J1991" s="5">
        <f t="shared" si="14"/>
        <v>2375</v>
      </c>
      <c r="K1991" s="5">
        <f t="shared" si="15"/>
        <v>1187.5</v>
      </c>
      <c r="L1991" s="6">
        <v>0.5</v>
      </c>
    </row>
    <row r="1992" spans="1:12">
      <c r="A1992" s="1" t="s">
        <v>21</v>
      </c>
      <c r="B1992" s="1">
        <v>1197831</v>
      </c>
      <c r="C1992" s="2">
        <v>44416</v>
      </c>
      <c r="D1992" s="1" t="s">
        <v>22</v>
      </c>
      <c r="E1992" s="1" t="s">
        <v>75</v>
      </c>
      <c r="F1992" s="1" t="s">
        <v>76</v>
      </c>
      <c r="G1992" s="1" t="s">
        <v>19</v>
      </c>
      <c r="H1992" s="3">
        <v>0.55000000000000004</v>
      </c>
      <c r="I1992" s="4">
        <v>4750</v>
      </c>
      <c r="J1992" s="5">
        <f t="shared" si="14"/>
        <v>2612.5</v>
      </c>
      <c r="K1992" s="5">
        <f t="shared" si="15"/>
        <v>914.37499999999989</v>
      </c>
      <c r="L1992" s="6">
        <v>0.35</v>
      </c>
    </row>
    <row r="1993" spans="1:12">
      <c r="A1993" s="1" t="s">
        <v>21</v>
      </c>
      <c r="B1993" s="1">
        <v>1197831</v>
      </c>
      <c r="C1993" s="2">
        <v>44416</v>
      </c>
      <c r="D1993" s="1" t="s">
        <v>22</v>
      </c>
      <c r="E1993" s="1" t="s">
        <v>75</v>
      </c>
      <c r="F1993" s="1" t="s">
        <v>76</v>
      </c>
      <c r="G1993" s="1" t="s">
        <v>20</v>
      </c>
      <c r="H1993" s="3">
        <v>0.6</v>
      </c>
      <c r="I1993" s="4">
        <v>7250</v>
      </c>
      <c r="J1993" s="5">
        <f t="shared" si="14"/>
        <v>4350</v>
      </c>
      <c r="K1993" s="5">
        <f t="shared" si="15"/>
        <v>2392.5</v>
      </c>
      <c r="L1993" s="6">
        <v>0.55000000000000004</v>
      </c>
    </row>
    <row r="1994" spans="1:12">
      <c r="A1994" s="1" t="s">
        <v>21</v>
      </c>
      <c r="B1994" s="1">
        <v>1197831</v>
      </c>
      <c r="C1994" s="2">
        <v>44444</v>
      </c>
      <c r="D1994" s="1" t="s">
        <v>22</v>
      </c>
      <c r="E1994" s="1" t="s">
        <v>75</v>
      </c>
      <c r="F1994" s="1" t="s">
        <v>76</v>
      </c>
      <c r="G1994" s="1" t="s">
        <v>15</v>
      </c>
      <c r="H1994" s="3">
        <v>0.55000000000000004</v>
      </c>
      <c r="I1994" s="4">
        <v>6750</v>
      </c>
      <c r="J1994" s="5">
        <f t="shared" si="14"/>
        <v>3712.5000000000005</v>
      </c>
      <c r="K1994" s="5">
        <f t="shared" si="15"/>
        <v>1485</v>
      </c>
      <c r="L1994" s="6">
        <v>0.39999999999999997</v>
      </c>
    </row>
    <row r="1995" spans="1:12">
      <c r="A1995" s="1" t="s">
        <v>21</v>
      </c>
      <c r="B1995" s="1">
        <v>1197831</v>
      </c>
      <c r="C1995" s="2">
        <v>44444</v>
      </c>
      <c r="D1995" s="1" t="s">
        <v>22</v>
      </c>
      <c r="E1995" s="1" t="s">
        <v>75</v>
      </c>
      <c r="F1995" s="1" t="s">
        <v>76</v>
      </c>
      <c r="G1995" s="1" t="s">
        <v>16</v>
      </c>
      <c r="H1995" s="3">
        <v>0.55000000000000004</v>
      </c>
      <c r="I1995" s="4">
        <v>6250</v>
      </c>
      <c r="J1995" s="5">
        <f t="shared" si="14"/>
        <v>3437.5000000000005</v>
      </c>
      <c r="K1995" s="5">
        <f t="shared" si="15"/>
        <v>1375</v>
      </c>
      <c r="L1995" s="6">
        <v>0.39999999999999997</v>
      </c>
    </row>
    <row r="1996" spans="1:12">
      <c r="A1996" s="1" t="s">
        <v>21</v>
      </c>
      <c r="B1996" s="1">
        <v>1197831</v>
      </c>
      <c r="C1996" s="2">
        <v>44444</v>
      </c>
      <c r="D1996" s="1" t="s">
        <v>22</v>
      </c>
      <c r="E1996" s="1" t="s">
        <v>75</v>
      </c>
      <c r="F1996" s="1" t="s">
        <v>76</v>
      </c>
      <c r="G1996" s="1" t="s">
        <v>17</v>
      </c>
      <c r="H1996" s="3">
        <v>0.6</v>
      </c>
      <c r="I1996" s="4">
        <v>6750</v>
      </c>
      <c r="J1996" s="5">
        <f t="shared" si="14"/>
        <v>4050</v>
      </c>
      <c r="K1996" s="5">
        <f t="shared" si="15"/>
        <v>1619.9999999999998</v>
      </c>
      <c r="L1996" s="6">
        <v>0.39999999999999997</v>
      </c>
    </row>
    <row r="1997" spans="1:12">
      <c r="A1997" s="1" t="s">
        <v>21</v>
      </c>
      <c r="B1997" s="1">
        <v>1197831</v>
      </c>
      <c r="C1997" s="2">
        <v>44444</v>
      </c>
      <c r="D1997" s="1" t="s">
        <v>22</v>
      </c>
      <c r="E1997" s="1" t="s">
        <v>75</v>
      </c>
      <c r="F1997" s="1" t="s">
        <v>76</v>
      </c>
      <c r="G1997" s="1" t="s">
        <v>18</v>
      </c>
      <c r="H1997" s="3">
        <v>0.6</v>
      </c>
      <c r="I1997" s="4">
        <v>4000</v>
      </c>
      <c r="J1997" s="5">
        <f t="shared" si="14"/>
        <v>2400</v>
      </c>
      <c r="K1997" s="5">
        <f t="shared" si="15"/>
        <v>1200</v>
      </c>
      <c r="L1997" s="6">
        <v>0.5</v>
      </c>
    </row>
    <row r="1998" spans="1:12">
      <c r="A1998" s="1" t="s">
        <v>21</v>
      </c>
      <c r="B1998" s="1">
        <v>1197831</v>
      </c>
      <c r="C1998" s="2">
        <v>44444</v>
      </c>
      <c r="D1998" s="1" t="s">
        <v>22</v>
      </c>
      <c r="E1998" s="1" t="s">
        <v>75</v>
      </c>
      <c r="F1998" s="1" t="s">
        <v>76</v>
      </c>
      <c r="G1998" s="1" t="s">
        <v>19</v>
      </c>
      <c r="H1998" s="3">
        <v>0.55000000000000004</v>
      </c>
      <c r="I1998" s="4">
        <v>4000</v>
      </c>
      <c r="J1998" s="5">
        <f t="shared" si="14"/>
        <v>2200</v>
      </c>
      <c r="K1998" s="5">
        <f t="shared" si="15"/>
        <v>770</v>
      </c>
      <c r="L1998" s="6">
        <v>0.35</v>
      </c>
    </row>
    <row r="1999" spans="1:12">
      <c r="A1999" s="1" t="s">
        <v>21</v>
      </c>
      <c r="B1999" s="1">
        <v>1197831</v>
      </c>
      <c r="C1999" s="2">
        <v>44444</v>
      </c>
      <c r="D1999" s="1" t="s">
        <v>22</v>
      </c>
      <c r="E1999" s="1" t="s">
        <v>75</v>
      </c>
      <c r="F1999" s="1" t="s">
        <v>76</v>
      </c>
      <c r="G1999" s="1" t="s">
        <v>20</v>
      </c>
      <c r="H1999" s="3">
        <v>0.5</v>
      </c>
      <c r="I1999" s="4">
        <v>6250</v>
      </c>
      <c r="J1999" s="5">
        <f t="shared" si="14"/>
        <v>3125</v>
      </c>
      <c r="K1999" s="5">
        <f t="shared" si="15"/>
        <v>1718.7500000000002</v>
      </c>
      <c r="L1999" s="6">
        <v>0.55000000000000004</v>
      </c>
    </row>
    <row r="2000" spans="1:12">
      <c r="A2000" s="1" t="s">
        <v>21</v>
      </c>
      <c r="B2000" s="1">
        <v>1197831</v>
      </c>
      <c r="C2000" s="2">
        <v>44473</v>
      </c>
      <c r="D2000" s="1" t="s">
        <v>22</v>
      </c>
      <c r="E2000" s="1" t="s">
        <v>75</v>
      </c>
      <c r="F2000" s="1" t="s">
        <v>76</v>
      </c>
      <c r="G2000" s="1" t="s">
        <v>15</v>
      </c>
      <c r="H2000" s="3">
        <v>0.4</v>
      </c>
      <c r="I2000" s="4">
        <v>5750</v>
      </c>
      <c r="J2000" s="5">
        <f t="shared" si="14"/>
        <v>2300</v>
      </c>
      <c r="K2000" s="5">
        <f t="shared" si="15"/>
        <v>919.99999999999989</v>
      </c>
      <c r="L2000" s="6">
        <v>0.39999999999999997</v>
      </c>
    </row>
    <row r="2001" spans="1:12">
      <c r="A2001" s="1" t="s">
        <v>21</v>
      </c>
      <c r="B2001" s="1">
        <v>1197831</v>
      </c>
      <c r="C2001" s="2">
        <v>44473</v>
      </c>
      <c r="D2001" s="1" t="s">
        <v>22</v>
      </c>
      <c r="E2001" s="1" t="s">
        <v>75</v>
      </c>
      <c r="F2001" s="1" t="s">
        <v>76</v>
      </c>
      <c r="G2001" s="1" t="s">
        <v>16</v>
      </c>
      <c r="H2001" s="3">
        <v>0.4</v>
      </c>
      <c r="I2001" s="4">
        <v>5750</v>
      </c>
      <c r="J2001" s="5">
        <f t="shared" si="14"/>
        <v>2300</v>
      </c>
      <c r="K2001" s="5">
        <f t="shared" si="15"/>
        <v>919.99999999999989</v>
      </c>
      <c r="L2001" s="6">
        <v>0.39999999999999997</v>
      </c>
    </row>
    <row r="2002" spans="1:12">
      <c r="A2002" s="1" t="s">
        <v>21</v>
      </c>
      <c r="B2002" s="1">
        <v>1197831</v>
      </c>
      <c r="C2002" s="2">
        <v>44473</v>
      </c>
      <c r="D2002" s="1" t="s">
        <v>22</v>
      </c>
      <c r="E2002" s="1" t="s">
        <v>75</v>
      </c>
      <c r="F2002" s="1" t="s">
        <v>76</v>
      </c>
      <c r="G2002" s="1" t="s">
        <v>17</v>
      </c>
      <c r="H2002" s="3">
        <v>0.45</v>
      </c>
      <c r="I2002" s="4">
        <v>5250</v>
      </c>
      <c r="J2002" s="5">
        <f t="shared" si="14"/>
        <v>2362.5</v>
      </c>
      <c r="K2002" s="5">
        <f t="shared" si="15"/>
        <v>944.99999999999989</v>
      </c>
      <c r="L2002" s="6">
        <v>0.39999999999999997</v>
      </c>
    </row>
    <row r="2003" spans="1:12">
      <c r="A2003" s="1" t="s">
        <v>21</v>
      </c>
      <c r="B2003" s="1">
        <v>1197831</v>
      </c>
      <c r="C2003" s="2">
        <v>44473</v>
      </c>
      <c r="D2003" s="1" t="s">
        <v>22</v>
      </c>
      <c r="E2003" s="1" t="s">
        <v>75</v>
      </c>
      <c r="F2003" s="1" t="s">
        <v>76</v>
      </c>
      <c r="G2003" s="1" t="s">
        <v>18</v>
      </c>
      <c r="H2003" s="3">
        <v>0.45</v>
      </c>
      <c r="I2003" s="4">
        <v>3750</v>
      </c>
      <c r="J2003" s="5">
        <f t="shared" si="14"/>
        <v>1687.5</v>
      </c>
      <c r="K2003" s="5">
        <f t="shared" si="15"/>
        <v>843.75</v>
      </c>
      <c r="L2003" s="6">
        <v>0.5</v>
      </c>
    </row>
    <row r="2004" spans="1:12">
      <c r="A2004" s="1" t="s">
        <v>21</v>
      </c>
      <c r="B2004" s="1">
        <v>1197831</v>
      </c>
      <c r="C2004" s="2">
        <v>44473</v>
      </c>
      <c r="D2004" s="1" t="s">
        <v>22</v>
      </c>
      <c r="E2004" s="1" t="s">
        <v>75</v>
      </c>
      <c r="F2004" s="1" t="s">
        <v>76</v>
      </c>
      <c r="G2004" s="1" t="s">
        <v>19</v>
      </c>
      <c r="H2004" s="3">
        <v>0.35000000000000003</v>
      </c>
      <c r="I2004" s="4">
        <v>3500</v>
      </c>
      <c r="J2004" s="5">
        <f t="shared" si="14"/>
        <v>1225.0000000000002</v>
      </c>
      <c r="K2004" s="5">
        <f t="shared" si="15"/>
        <v>428.75000000000006</v>
      </c>
      <c r="L2004" s="6">
        <v>0.35</v>
      </c>
    </row>
    <row r="2005" spans="1:12">
      <c r="A2005" s="1" t="s">
        <v>21</v>
      </c>
      <c r="B2005" s="1">
        <v>1197831</v>
      </c>
      <c r="C2005" s="2">
        <v>44473</v>
      </c>
      <c r="D2005" s="1" t="s">
        <v>22</v>
      </c>
      <c r="E2005" s="1" t="s">
        <v>75</v>
      </c>
      <c r="F2005" s="1" t="s">
        <v>76</v>
      </c>
      <c r="G2005" s="1" t="s">
        <v>20</v>
      </c>
      <c r="H2005" s="3">
        <v>0.45</v>
      </c>
      <c r="I2005" s="4">
        <v>5250</v>
      </c>
      <c r="J2005" s="5">
        <f t="shared" si="14"/>
        <v>2362.5</v>
      </c>
      <c r="K2005" s="5">
        <f t="shared" si="15"/>
        <v>1299.375</v>
      </c>
      <c r="L2005" s="6">
        <v>0.55000000000000004</v>
      </c>
    </row>
    <row r="2006" spans="1:12">
      <c r="A2006" s="1" t="s">
        <v>21</v>
      </c>
      <c r="B2006" s="1">
        <v>1197831</v>
      </c>
      <c r="C2006" s="2">
        <v>44505</v>
      </c>
      <c r="D2006" s="1" t="s">
        <v>22</v>
      </c>
      <c r="E2006" s="1" t="s">
        <v>75</v>
      </c>
      <c r="F2006" s="1" t="s">
        <v>76</v>
      </c>
      <c r="G2006" s="1" t="s">
        <v>15</v>
      </c>
      <c r="H2006" s="3">
        <v>0.35000000000000003</v>
      </c>
      <c r="I2006" s="4">
        <v>6750</v>
      </c>
      <c r="J2006" s="5">
        <f t="shared" si="14"/>
        <v>2362.5</v>
      </c>
      <c r="K2006" s="5">
        <f t="shared" si="15"/>
        <v>944.99999999999989</v>
      </c>
      <c r="L2006" s="6">
        <v>0.39999999999999997</v>
      </c>
    </row>
    <row r="2007" spans="1:12">
      <c r="A2007" s="1" t="s">
        <v>21</v>
      </c>
      <c r="B2007" s="1">
        <v>1197831</v>
      </c>
      <c r="C2007" s="2">
        <v>44505</v>
      </c>
      <c r="D2007" s="1" t="s">
        <v>22</v>
      </c>
      <c r="E2007" s="1" t="s">
        <v>75</v>
      </c>
      <c r="F2007" s="1" t="s">
        <v>76</v>
      </c>
      <c r="G2007" s="1" t="s">
        <v>16</v>
      </c>
      <c r="H2007" s="3">
        <v>0.35000000000000003</v>
      </c>
      <c r="I2007" s="4">
        <v>6750</v>
      </c>
      <c r="J2007" s="5">
        <f t="shared" si="14"/>
        <v>2362.5</v>
      </c>
      <c r="K2007" s="5">
        <f t="shared" si="15"/>
        <v>944.99999999999989</v>
      </c>
      <c r="L2007" s="6">
        <v>0.39999999999999997</v>
      </c>
    </row>
    <row r="2008" spans="1:12">
      <c r="A2008" s="1" t="s">
        <v>21</v>
      </c>
      <c r="B2008" s="1">
        <v>1197831</v>
      </c>
      <c r="C2008" s="2">
        <v>44505</v>
      </c>
      <c r="D2008" s="1" t="s">
        <v>22</v>
      </c>
      <c r="E2008" s="1" t="s">
        <v>75</v>
      </c>
      <c r="F2008" s="1" t="s">
        <v>76</v>
      </c>
      <c r="G2008" s="1" t="s">
        <v>17</v>
      </c>
      <c r="H2008" s="3">
        <v>0.6</v>
      </c>
      <c r="I2008" s="4">
        <v>6000</v>
      </c>
      <c r="J2008" s="5">
        <f t="shared" si="14"/>
        <v>3600</v>
      </c>
      <c r="K2008" s="5">
        <f t="shared" si="15"/>
        <v>1439.9999999999998</v>
      </c>
      <c r="L2008" s="6">
        <v>0.39999999999999997</v>
      </c>
    </row>
    <row r="2009" spans="1:12">
      <c r="A2009" s="1" t="s">
        <v>21</v>
      </c>
      <c r="B2009" s="1">
        <v>1197831</v>
      </c>
      <c r="C2009" s="2">
        <v>44505</v>
      </c>
      <c r="D2009" s="1" t="s">
        <v>22</v>
      </c>
      <c r="E2009" s="1" t="s">
        <v>75</v>
      </c>
      <c r="F2009" s="1" t="s">
        <v>76</v>
      </c>
      <c r="G2009" s="1" t="s">
        <v>18</v>
      </c>
      <c r="H2009" s="3">
        <v>0.6</v>
      </c>
      <c r="I2009" s="4">
        <v>4500</v>
      </c>
      <c r="J2009" s="5">
        <f t="shared" si="14"/>
        <v>2700</v>
      </c>
      <c r="K2009" s="5">
        <f t="shared" si="15"/>
        <v>1350</v>
      </c>
      <c r="L2009" s="6">
        <v>0.5</v>
      </c>
    </row>
    <row r="2010" spans="1:12">
      <c r="A2010" s="1" t="s">
        <v>21</v>
      </c>
      <c r="B2010" s="1">
        <v>1197831</v>
      </c>
      <c r="C2010" s="2">
        <v>44505</v>
      </c>
      <c r="D2010" s="1" t="s">
        <v>22</v>
      </c>
      <c r="E2010" s="1" t="s">
        <v>75</v>
      </c>
      <c r="F2010" s="1" t="s">
        <v>76</v>
      </c>
      <c r="G2010" s="1" t="s">
        <v>19</v>
      </c>
      <c r="H2010" s="3">
        <v>0.54999999999999993</v>
      </c>
      <c r="I2010" s="4">
        <v>4250</v>
      </c>
      <c r="J2010" s="5">
        <f t="shared" si="14"/>
        <v>2337.4999999999995</v>
      </c>
      <c r="K2010" s="5">
        <f t="shared" si="15"/>
        <v>818.12499999999977</v>
      </c>
      <c r="L2010" s="6">
        <v>0.35</v>
      </c>
    </row>
    <row r="2011" spans="1:12">
      <c r="A2011" s="1" t="s">
        <v>21</v>
      </c>
      <c r="B2011" s="1">
        <v>1197831</v>
      </c>
      <c r="C2011" s="2">
        <v>44505</v>
      </c>
      <c r="D2011" s="1" t="s">
        <v>22</v>
      </c>
      <c r="E2011" s="1" t="s">
        <v>75</v>
      </c>
      <c r="F2011" s="1" t="s">
        <v>76</v>
      </c>
      <c r="G2011" s="1" t="s">
        <v>20</v>
      </c>
      <c r="H2011" s="3">
        <v>0.65</v>
      </c>
      <c r="I2011" s="4">
        <v>6250</v>
      </c>
      <c r="J2011" s="5">
        <f t="shared" si="14"/>
        <v>4062.5</v>
      </c>
      <c r="K2011" s="5">
        <f t="shared" si="15"/>
        <v>2234.375</v>
      </c>
      <c r="L2011" s="6">
        <v>0.55000000000000004</v>
      </c>
    </row>
    <row r="2012" spans="1:12">
      <c r="A2012" s="1" t="s">
        <v>21</v>
      </c>
      <c r="B2012" s="1">
        <v>1197831</v>
      </c>
      <c r="C2012" s="2">
        <v>44534</v>
      </c>
      <c r="D2012" s="1" t="s">
        <v>22</v>
      </c>
      <c r="E2012" s="1" t="s">
        <v>75</v>
      </c>
      <c r="F2012" s="1" t="s">
        <v>76</v>
      </c>
      <c r="G2012" s="1" t="s">
        <v>15</v>
      </c>
      <c r="H2012" s="3">
        <v>0.54999999999999993</v>
      </c>
      <c r="I2012" s="4">
        <v>7750</v>
      </c>
      <c r="J2012" s="5">
        <f t="shared" si="14"/>
        <v>4262.4999999999991</v>
      </c>
      <c r="K2012" s="5">
        <f t="shared" si="15"/>
        <v>1704.9999999999995</v>
      </c>
      <c r="L2012" s="6">
        <v>0.39999999999999997</v>
      </c>
    </row>
    <row r="2013" spans="1:12">
      <c r="A2013" s="1" t="s">
        <v>21</v>
      </c>
      <c r="B2013" s="1">
        <v>1197831</v>
      </c>
      <c r="C2013" s="2">
        <v>44534</v>
      </c>
      <c r="D2013" s="1" t="s">
        <v>22</v>
      </c>
      <c r="E2013" s="1" t="s">
        <v>75</v>
      </c>
      <c r="F2013" s="1" t="s">
        <v>76</v>
      </c>
      <c r="G2013" s="1" t="s">
        <v>16</v>
      </c>
      <c r="H2013" s="3">
        <v>0.54999999999999993</v>
      </c>
      <c r="I2013" s="4">
        <v>7750</v>
      </c>
      <c r="J2013" s="5">
        <f t="shared" si="14"/>
        <v>4262.4999999999991</v>
      </c>
      <c r="K2013" s="5">
        <f t="shared" si="15"/>
        <v>1704.9999999999995</v>
      </c>
      <c r="L2013" s="6">
        <v>0.39999999999999997</v>
      </c>
    </row>
    <row r="2014" spans="1:12">
      <c r="A2014" s="1" t="s">
        <v>21</v>
      </c>
      <c r="B2014" s="1">
        <v>1197831</v>
      </c>
      <c r="C2014" s="2">
        <v>44534</v>
      </c>
      <c r="D2014" s="1" t="s">
        <v>22</v>
      </c>
      <c r="E2014" s="1" t="s">
        <v>75</v>
      </c>
      <c r="F2014" s="1" t="s">
        <v>76</v>
      </c>
      <c r="G2014" s="1" t="s">
        <v>17</v>
      </c>
      <c r="H2014" s="3">
        <v>0.6</v>
      </c>
      <c r="I2014" s="4">
        <v>6750</v>
      </c>
      <c r="J2014" s="5">
        <f t="shared" si="14"/>
        <v>4050</v>
      </c>
      <c r="K2014" s="5">
        <f t="shared" si="15"/>
        <v>1619.9999999999998</v>
      </c>
      <c r="L2014" s="6">
        <v>0.39999999999999997</v>
      </c>
    </row>
    <row r="2015" spans="1:12">
      <c r="A2015" s="1" t="s">
        <v>21</v>
      </c>
      <c r="B2015" s="1">
        <v>1197831</v>
      </c>
      <c r="C2015" s="2">
        <v>44534</v>
      </c>
      <c r="D2015" s="1" t="s">
        <v>22</v>
      </c>
      <c r="E2015" s="1" t="s">
        <v>75</v>
      </c>
      <c r="F2015" s="1" t="s">
        <v>76</v>
      </c>
      <c r="G2015" s="1" t="s">
        <v>18</v>
      </c>
      <c r="H2015" s="3">
        <v>0.6</v>
      </c>
      <c r="I2015" s="4">
        <v>5250</v>
      </c>
      <c r="J2015" s="5">
        <f t="shared" si="14"/>
        <v>3150</v>
      </c>
      <c r="K2015" s="5">
        <f t="shared" si="15"/>
        <v>1575</v>
      </c>
      <c r="L2015" s="6">
        <v>0.5</v>
      </c>
    </row>
    <row r="2016" spans="1:12">
      <c r="A2016" s="1" t="s">
        <v>21</v>
      </c>
      <c r="B2016" s="1">
        <v>1197831</v>
      </c>
      <c r="C2016" s="2">
        <v>44534</v>
      </c>
      <c r="D2016" s="1" t="s">
        <v>22</v>
      </c>
      <c r="E2016" s="1" t="s">
        <v>75</v>
      </c>
      <c r="F2016" s="1" t="s">
        <v>76</v>
      </c>
      <c r="G2016" s="1" t="s">
        <v>19</v>
      </c>
      <c r="H2016" s="3">
        <v>0.54999999999999993</v>
      </c>
      <c r="I2016" s="4">
        <v>4750</v>
      </c>
      <c r="J2016" s="5">
        <f t="shared" si="14"/>
        <v>2612.4999999999995</v>
      </c>
      <c r="K2016" s="5">
        <f t="shared" si="15"/>
        <v>914.37499999999977</v>
      </c>
      <c r="L2016" s="6">
        <v>0.35</v>
      </c>
    </row>
    <row r="2017" spans="1:12">
      <c r="A2017" s="1" t="s">
        <v>21</v>
      </c>
      <c r="B2017" s="1">
        <v>1197831</v>
      </c>
      <c r="C2017" s="2">
        <v>44534</v>
      </c>
      <c r="D2017" s="1" t="s">
        <v>22</v>
      </c>
      <c r="E2017" s="1" t="s">
        <v>75</v>
      </c>
      <c r="F2017" s="1" t="s">
        <v>76</v>
      </c>
      <c r="G2017" s="1" t="s">
        <v>20</v>
      </c>
      <c r="H2017" s="3">
        <v>0.65</v>
      </c>
      <c r="I2017" s="4">
        <v>7250</v>
      </c>
      <c r="J2017" s="5">
        <f t="shared" si="14"/>
        <v>4712.5</v>
      </c>
      <c r="K2017" s="5">
        <f t="shared" si="15"/>
        <v>2591.875</v>
      </c>
      <c r="L2017" s="6">
        <v>0.55000000000000004</v>
      </c>
    </row>
    <row r="2018" spans="1:12">
      <c r="A2018" s="1" t="s">
        <v>25</v>
      </c>
      <c r="B2018" s="1">
        <v>1128299</v>
      </c>
      <c r="C2018" s="2">
        <v>44219</v>
      </c>
      <c r="D2018" s="1" t="s">
        <v>26</v>
      </c>
      <c r="E2018" s="1" t="s">
        <v>77</v>
      </c>
      <c r="F2018" s="1" t="s">
        <v>78</v>
      </c>
      <c r="G2018" s="1" t="s">
        <v>15</v>
      </c>
      <c r="H2018" s="3">
        <v>0.29999999999999993</v>
      </c>
      <c r="I2018" s="4">
        <v>4250</v>
      </c>
      <c r="J2018" s="5">
        <f t="shared" si="14"/>
        <v>1274.9999999999998</v>
      </c>
      <c r="K2018" s="5">
        <f t="shared" si="15"/>
        <v>446.24999999999989</v>
      </c>
      <c r="L2018" s="6">
        <v>0.35</v>
      </c>
    </row>
    <row r="2019" spans="1:12">
      <c r="A2019" s="1" t="s">
        <v>25</v>
      </c>
      <c r="B2019" s="1">
        <v>1128299</v>
      </c>
      <c r="C2019" s="2">
        <v>44219</v>
      </c>
      <c r="D2019" s="1" t="s">
        <v>26</v>
      </c>
      <c r="E2019" s="1" t="s">
        <v>77</v>
      </c>
      <c r="F2019" s="1" t="s">
        <v>78</v>
      </c>
      <c r="G2019" s="1" t="s">
        <v>16</v>
      </c>
      <c r="H2019" s="3">
        <v>0.4</v>
      </c>
      <c r="I2019" s="4">
        <v>4250</v>
      </c>
      <c r="J2019" s="5">
        <f t="shared" si="14"/>
        <v>1700</v>
      </c>
      <c r="K2019" s="5">
        <f t="shared" si="15"/>
        <v>680</v>
      </c>
      <c r="L2019" s="6">
        <v>0.4</v>
      </c>
    </row>
    <row r="2020" spans="1:12">
      <c r="A2020" s="1" t="s">
        <v>25</v>
      </c>
      <c r="B2020" s="1">
        <v>1128299</v>
      </c>
      <c r="C2020" s="2">
        <v>44219</v>
      </c>
      <c r="D2020" s="1" t="s">
        <v>26</v>
      </c>
      <c r="E2020" s="1" t="s">
        <v>77</v>
      </c>
      <c r="F2020" s="1" t="s">
        <v>78</v>
      </c>
      <c r="G2020" s="1" t="s">
        <v>17</v>
      </c>
      <c r="H2020" s="3">
        <v>0.4</v>
      </c>
      <c r="I2020" s="4">
        <v>4250</v>
      </c>
      <c r="J2020" s="5">
        <f t="shared" si="14"/>
        <v>1700</v>
      </c>
      <c r="K2020" s="5">
        <f t="shared" si="15"/>
        <v>595</v>
      </c>
      <c r="L2020" s="6">
        <v>0.35</v>
      </c>
    </row>
    <row r="2021" spans="1:12">
      <c r="A2021" s="1" t="s">
        <v>25</v>
      </c>
      <c r="B2021" s="1">
        <v>1128299</v>
      </c>
      <c r="C2021" s="2">
        <v>44219</v>
      </c>
      <c r="D2021" s="1" t="s">
        <v>26</v>
      </c>
      <c r="E2021" s="1" t="s">
        <v>77</v>
      </c>
      <c r="F2021" s="1" t="s">
        <v>78</v>
      </c>
      <c r="G2021" s="1" t="s">
        <v>18</v>
      </c>
      <c r="H2021" s="3">
        <v>0.4</v>
      </c>
      <c r="I2021" s="4">
        <v>2750</v>
      </c>
      <c r="J2021" s="5">
        <f t="shared" si="14"/>
        <v>1100</v>
      </c>
      <c r="K2021" s="5">
        <f t="shared" si="15"/>
        <v>385</v>
      </c>
      <c r="L2021" s="6">
        <v>0.35</v>
      </c>
    </row>
    <row r="2022" spans="1:12">
      <c r="A2022" s="1" t="s">
        <v>25</v>
      </c>
      <c r="B2022" s="1">
        <v>1128299</v>
      </c>
      <c r="C2022" s="2">
        <v>44219</v>
      </c>
      <c r="D2022" s="1" t="s">
        <v>26</v>
      </c>
      <c r="E2022" s="1" t="s">
        <v>77</v>
      </c>
      <c r="F2022" s="1" t="s">
        <v>78</v>
      </c>
      <c r="G2022" s="1" t="s">
        <v>19</v>
      </c>
      <c r="H2022" s="3">
        <v>0.45000000000000007</v>
      </c>
      <c r="I2022" s="4">
        <v>2250</v>
      </c>
      <c r="J2022" s="5">
        <f t="shared" si="14"/>
        <v>1012.5000000000001</v>
      </c>
      <c r="K2022" s="5">
        <f t="shared" si="15"/>
        <v>303.75</v>
      </c>
      <c r="L2022" s="6">
        <v>0.3</v>
      </c>
    </row>
    <row r="2023" spans="1:12">
      <c r="A2023" s="1" t="s">
        <v>25</v>
      </c>
      <c r="B2023" s="1">
        <v>1128299</v>
      </c>
      <c r="C2023" s="2">
        <v>44219</v>
      </c>
      <c r="D2023" s="1" t="s">
        <v>26</v>
      </c>
      <c r="E2023" s="1" t="s">
        <v>77</v>
      </c>
      <c r="F2023" s="1" t="s">
        <v>78</v>
      </c>
      <c r="G2023" s="1" t="s">
        <v>20</v>
      </c>
      <c r="H2023" s="3">
        <v>0.4</v>
      </c>
      <c r="I2023" s="4">
        <v>4250</v>
      </c>
      <c r="J2023" s="5">
        <f t="shared" si="14"/>
        <v>1700</v>
      </c>
      <c r="K2023" s="5">
        <f t="shared" si="15"/>
        <v>425</v>
      </c>
      <c r="L2023" s="6">
        <v>0.25</v>
      </c>
    </row>
    <row r="2024" spans="1:12">
      <c r="A2024" s="1" t="s">
        <v>25</v>
      </c>
      <c r="B2024" s="1">
        <v>1128299</v>
      </c>
      <c r="C2024" s="2">
        <v>44250</v>
      </c>
      <c r="D2024" s="1" t="s">
        <v>26</v>
      </c>
      <c r="E2024" s="1" t="s">
        <v>77</v>
      </c>
      <c r="F2024" s="1" t="s">
        <v>78</v>
      </c>
      <c r="G2024" s="1" t="s">
        <v>15</v>
      </c>
      <c r="H2024" s="3">
        <v>0.29999999999999993</v>
      </c>
      <c r="I2024" s="4">
        <v>4750</v>
      </c>
      <c r="J2024" s="5">
        <f t="shared" si="14"/>
        <v>1424.9999999999998</v>
      </c>
      <c r="K2024" s="5">
        <f t="shared" si="15"/>
        <v>498.74999999999989</v>
      </c>
      <c r="L2024" s="6">
        <v>0.35</v>
      </c>
    </row>
    <row r="2025" spans="1:12">
      <c r="A2025" s="1" t="s">
        <v>25</v>
      </c>
      <c r="B2025" s="1">
        <v>1128299</v>
      </c>
      <c r="C2025" s="2">
        <v>44250</v>
      </c>
      <c r="D2025" s="1" t="s">
        <v>26</v>
      </c>
      <c r="E2025" s="1" t="s">
        <v>77</v>
      </c>
      <c r="F2025" s="1" t="s">
        <v>78</v>
      </c>
      <c r="G2025" s="1" t="s">
        <v>16</v>
      </c>
      <c r="H2025" s="3">
        <v>0.4</v>
      </c>
      <c r="I2025" s="4">
        <v>3750</v>
      </c>
      <c r="J2025" s="5">
        <f t="shared" si="14"/>
        <v>1500</v>
      </c>
      <c r="K2025" s="5">
        <f t="shared" si="15"/>
        <v>600</v>
      </c>
      <c r="L2025" s="6">
        <v>0.4</v>
      </c>
    </row>
    <row r="2026" spans="1:12">
      <c r="A2026" s="1" t="s">
        <v>25</v>
      </c>
      <c r="B2026" s="1">
        <v>1128299</v>
      </c>
      <c r="C2026" s="2">
        <v>44250</v>
      </c>
      <c r="D2026" s="1" t="s">
        <v>26</v>
      </c>
      <c r="E2026" s="1" t="s">
        <v>77</v>
      </c>
      <c r="F2026" s="1" t="s">
        <v>78</v>
      </c>
      <c r="G2026" s="1" t="s">
        <v>17</v>
      </c>
      <c r="H2026" s="3">
        <v>0.4</v>
      </c>
      <c r="I2026" s="4">
        <v>3750</v>
      </c>
      <c r="J2026" s="5">
        <f t="shared" si="14"/>
        <v>1500</v>
      </c>
      <c r="K2026" s="5">
        <f t="shared" si="15"/>
        <v>525</v>
      </c>
      <c r="L2026" s="6">
        <v>0.35</v>
      </c>
    </row>
    <row r="2027" spans="1:12">
      <c r="A2027" s="1" t="s">
        <v>25</v>
      </c>
      <c r="B2027" s="1">
        <v>1128299</v>
      </c>
      <c r="C2027" s="2">
        <v>44250</v>
      </c>
      <c r="D2027" s="1" t="s">
        <v>26</v>
      </c>
      <c r="E2027" s="1" t="s">
        <v>77</v>
      </c>
      <c r="F2027" s="1" t="s">
        <v>78</v>
      </c>
      <c r="G2027" s="1" t="s">
        <v>18</v>
      </c>
      <c r="H2027" s="3">
        <v>0.4</v>
      </c>
      <c r="I2027" s="4">
        <v>2250</v>
      </c>
      <c r="J2027" s="5">
        <f t="shared" si="14"/>
        <v>900</v>
      </c>
      <c r="K2027" s="5">
        <f t="shared" si="15"/>
        <v>315</v>
      </c>
      <c r="L2027" s="6">
        <v>0.35</v>
      </c>
    </row>
    <row r="2028" spans="1:12">
      <c r="A2028" s="1" t="s">
        <v>25</v>
      </c>
      <c r="B2028" s="1">
        <v>1128299</v>
      </c>
      <c r="C2028" s="2">
        <v>44250</v>
      </c>
      <c r="D2028" s="1" t="s">
        <v>26</v>
      </c>
      <c r="E2028" s="1" t="s">
        <v>77</v>
      </c>
      <c r="F2028" s="1" t="s">
        <v>78</v>
      </c>
      <c r="G2028" s="1" t="s">
        <v>19</v>
      </c>
      <c r="H2028" s="3">
        <v>0.45000000000000007</v>
      </c>
      <c r="I2028" s="4">
        <v>1500</v>
      </c>
      <c r="J2028" s="5">
        <f t="shared" si="14"/>
        <v>675.00000000000011</v>
      </c>
      <c r="K2028" s="5">
        <f t="shared" si="15"/>
        <v>202.50000000000003</v>
      </c>
      <c r="L2028" s="6">
        <v>0.3</v>
      </c>
    </row>
    <row r="2029" spans="1:12">
      <c r="A2029" s="1" t="s">
        <v>25</v>
      </c>
      <c r="B2029" s="1">
        <v>1128299</v>
      </c>
      <c r="C2029" s="2">
        <v>44250</v>
      </c>
      <c r="D2029" s="1" t="s">
        <v>26</v>
      </c>
      <c r="E2029" s="1" t="s">
        <v>77</v>
      </c>
      <c r="F2029" s="1" t="s">
        <v>78</v>
      </c>
      <c r="G2029" s="1" t="s">
        <v>20</v>
      </c>
      <c r="H2029" s="3">
        <v>0.4</v>
      </c>
      <c r="I2029" s="4">
        <v>3500</v>
      </c>
      <c r="J2029" s="5">
        <f t="shared" si="14"/>
        <v>1400</v>
      </c>
      <c r="K2029" s="5">
        <f t="shared" si="15"/>
        <v>350</v>
      </c>
      <c r="L2029" s="6">
        <v>0.25</v>
      </c>
    </row>
    <row r="2030" spans="1:12">
      <c r="A2030" s="1" t="s">
        <v>25</v>
      </c>
      <c r="B2030" s="1">
        <v>1128299</v>
      </c>
      <c r="C2030" s="2">
        <v>44277</v>
      </c>
      <c r="D2030" s="1" t="s">
        <v>26</v>
      </c>
      <c r="E2030" s="1" t="s">
        <v>77</v>
      </c>
      <c r="F2030" s="1" t="s">
        <v>78</v>
      </c>
      <c r="G2030" s="1" t="s">
        <v>15</v>
      </c>
      <c r="H2030" s="3">
        <v>0.4</v>
      </c>
      <c r="I2030" s="4">
        <v>5000</v>
      </c>
      <c r="J2030" s="5">
        <f t="shared" si="14"/>
        <v>2000</v>
      </c>
      <c r="K2030" s="5">
        <f t="shared" si="15"/>
        <v>700</v>
      </c>
      <c r="L2030" s="6">
        <v>0.35</v>
      </c>
    </row>
    <row r="2031" spans="1:12">
      <c r="A2031" s="1" t="s">
        <v>25</v>
      </c>
      <c r="B2031" s="1">
        <v>1128299</v>
      </c>
      <c r="C2031" s="2">
        <v>44277</v>
      </c>
      <c r="D2031" s="1" t="s">
        <v>26</v>
      </c>
      <c r="E2031" s="1" t="s">
        <v>77</v>
      </c>
      <c r="F2031" s="1" t="s">
        <v>78</v>
      </c>
      <c r="G2031" s="1" t="s">
        <v>16</v>
      </c>
      <c r="H2031" s="3">
        <v>0.5</v>
      </c>
      <c r="I2031" s="4">
        <v>3500</v>
      </c>
      <c r="J2031" s="5">
        <f t="shared" si="14"/>
        <v>1750</v>
      </c>
      <c r="K2031" s="5">
        <f t="shared" si="15"/>
        <v>700</v>
      </c>
      <c r="L2031" s="6">
        <v>0.4</v>
      </c>
    </row>
    <row r="2032" spans="1:12">
      <c r="A2032" s="1" t="s">
        <v>25</v>
      </c>
      <c r="B2032" s="1">
        <v>1128299</v>
      </c>
      <c r="C2032" s="2">
        <v>44277</v>
      </c>
      <c r="D2032" s="1" t="s">
        <v>26</v>
      </c>
      <c r="E2032" s="1" t="s">
        <v>77</v>
      </c>
      <c r="F2032" s="1" t="s">
        <v>78</v>
      </c>
      <c r="G2032" s="1" t="s">
        <v>17</v>
      </c>
      <c r="H2032" s="3">
        <v>0.5</v>
      </c>
      <c r="I2032" s="4">
        <v>3500</v>
      </c>
      <c r="J2032" s="5">
        <f t="shared" si="14"/>
        <v>1750</v>
      </c>
      <c r="K2032" s="5">
        <f t="shared" si="15"/>
        <v>612.5</v>
      </c>
      <c r="L2032" s="6">
        <v>0.35</v>
      </c>
    </row>
    <row r="2033" spans="1:12">
      <c r="A2033" s="1" t="s">
        <v>25</v>
      </c>
      <c r="B2033" s="1">
        <v>1128299</v>
      </c>
      <c r="C2033" s="2">
        <v>44277</v>
      </c>
      <c r="D2033" s="1" t="s">
        <v>26</v>
      </c>
      <c r="E2033" s="1" t="s">
        <v>77</v>
      </c>
      <c r="F2033" s="1" t="s">
        <v>78</v>
      </c>
      <c r="G2033" s="1" t="s">
        <v>18</v>
      </c>
      <c r="H2033" s="3">
        <v>0.5</v>
      </c>
      <c r="I2033" s="4">
        <v>2250</v>
      </c>
      <c r="J2033" s="5">
        <f t="shared" si="14"/>
        <v>1125</v>
      </c>
      <c r="K2033" s="5">
        <f t="shared" si="15"/>
        <v>393.75</v>
      </c>
      <c r="L2033" s="6">
        <v>0.35</v>
      </c>
    </row>
    <row r="2034" spans="1:12">
      <c r="A2034" s="1" t="s">
        <v>25</v>
      </c>
      <c r="B2034" s="1">
        <v>1128299</v>
      </c>
      <c r="C2034" s="2">
        <v>44277</v>
      </c>
      <c r="D2034" s="1" t="s">
        <v>26</v>
      </c>
      <c r="E2034" s="1" t="s">
        <v>77</v>
      </c>
      <c r="F2034" s="1" t="s">
        <v>78</v>
      </c>
      <c r="G2034" s="1" t="s">
        <v>19</v>
      </c>
      <c r="H2034" s="3">
        <v>0.55000000000000004</v>
      </c>
      <c r="I2034" s="4">
        <v>1250</v>
      </c>
      <c r="J2034" s="5">
        <f t="shared" si="14"/>
        <v>687.5</v>
      </c>
      <c r="K2034" s="5">
        <f t="shared" si="15"/>
        <v>206.25</v>
      </c>
      <c r="L2034" s="6">
        <v>0.3</v>
      </c>
    </row>
    <row r="2035" spans="1:12">
      <c r="A2035" s="1" t="s">
        <v>25</v>
      </c>
      <c r="B2035" s="1">
        <v>1128299</v>
      </c>
      <c r="C2035" s="2">
        <v>44277</v>
      </c>
      <c r="D2035" s="1" t="s">
        <v>26</v>
      </c>
      <c r="E2035" s="1" t="s">
        <v>77</v>
      </c>
      <c r="F2035" s="1" t="s">
        <v>78</v>
      </c>
      <c r="G2035" s="1" t="s">
        <v>20</v>
      </c>
      <c r="H2035" s="3">
        <v>0.5</v>
      </c>
      <c r="I2035" s="4">
        <v>3250</v>
      </c>
      <c r="J2035" s="5">
        <f t="shared" si="14"/>
        <v>1625</v>
      </c>
      <c r="K2035" s="5">
        <f t="shared" si="15"/>
        <v>406.25</v>
      </c>
      <c r="L2035" s="6">
        <v>0.25</v>
      </c>
    </row>
    <row r="2036" spans="1:12">
      <c r="A2036" s="1" t="s">
        <v>25</v>
      </c>
      <c r="B2036" s="1">
        <v>1128299</v>
      </c>
      <c r="C2036" s="2">
        <v>44309</v>
      </c>
      <c r="D2036" s="1" t="s">
        <v>26</v>
      </c>
      <c r="E2036" s="1" t="s">
        <v>77</v>
      </c>
      <c r="F2036" s="1" t="s">
        <v>78</v>
      </c>
      <c r="G2036" s="1" t="s">
        <v>15</v>
      </c>
      <c r="H2036" s="3">
        <v>0.5</v>
      </c>
      <c r="I2036" s="4">
        <v>5000</v>
      </c>
      <c r="J2036" s="5">
        <f t="shared" si="14"/>
        <v>2500</v>
      </c>
      <c r="K2036" s="5">
        <f t="shared" si="15"/>
        <v>875</v>
      </c>
      <c r="L2036" s="6">
        <v>0.35</v>
      </c>
    </row>
    <row r="2037" spans="1:12">
      <c r="A2037" s="1" t="s">
        <v>25</v>
      </c>
      <c r="B2037" s="1">
        <v>1128299</v>
      </c>
      <c r="C2037" s="2">
        <v>44309</v>
      </c>
      <c r="D2037" s="1" t="s">
        <v>26</v>
      </c>
      <c r="E2037" s="1" t="s">
        <v>77</v>
      </c>
      <c r="F2037" s="1" t="s">
        <v>78</v>
      </c>
      <c r="G2037" s="1" t="s">
        <v>16</v>
      </c>
      <c r="H2037" s="3">
        <v>0.55000000000000004</v>
      </c>
      <c r="I2037" s="4">
        <v>3000</v>
      </c>
      <c r="J2037" s="5">
        <f t="shared" si="14"/>
        <v>1650.0000000000002</v>
      </c>
      <c r="K2037" s="5">
        <f t="shared" si="15"/>
        <v>660.00000000000011</v>
      </c>
      <c r="L2037" s="6">
        <v>0.4</v>
      </c>
    </row>
    <row r="2038" spans="1:12">
      <c r="A2038" s="1" t="s">
        <v>25</v>
      </c>
      <c r="B2038" s="1">
        <v>1128299</v>
      </c>
      <c r="C2038" s="2">
        <v>44309</v>
      </c>
      <c r="D2038" s="1" t="s">
        <v>26</v>
      </c>
      <c r="E2038" s="1" t="s">
        <v>77</v>
      </c>
      <c r="F2038" s="1" t="s">
        <v>78</v>
      </c>
      <c r="G2038" s="1" t="s">
        <v>17</v>
      </c>
      <c r="H2038" s="3">
        <v>0.55000000000000004</v>
      </c>
      <c r="I2038" s="4">
        <v>3500</v>
      </c>
      <c r="J2038" s="5">
        <f t="shared" si="14"/>
        <v>1925.0000000000002</v>
      </c>
      <c r="K2038" s="5">
        <f t="shared" si="15"/>
        <v>673.75</v>
      </c>
      <c r="L2038" s="6">
        <v>0.35</v>
      </c>
    </row>
    <row r="2039" spans="1:12">
      <c r="A2039" s="1" t="s">
        <v>25</v>
      </c>
      <c r="B2039" s="1">
        <v>1128299</v>
      </c>
      <c r="C2039" s="2">
        <v>44309</v>
      </c>
      <c r="D2039" s="1" t="s">
        <v>26</v>
      </c>
      <c r="E2039" s="1" t="s">
        <v>77</v>
      </c>
      <c r="F2039" s="1" t="s">
        <v>78</v>
      </c>
      <c r="G2039" s="1" t="s">
        <v>18</v>
      </c>
      <c r="H2039" s="3">
        <v>0.5</v>
      </c>
      <c r="I2039" s="4">
        <v>2500</v>
      </c>
      <c r="J2039" s="5">
        <f t="shared" si="14"/>
        <v>1250</v>
      </c>
      <c r="K2039" s="5">
        <f t="shared" si="15"/>
        <v>437.5</v>
      </c>
      <c r="L2039" s="6">
        <v>0.35</v>
      </c>
    </row>
    <row r="2040" spans="1:12">
      <c r="A2040" s="1" t="s">
        <v>25</v>
      </c>
      <c r="B2040" s="1">
        <v>1128299</v>
      </c>
      <c r="C2040" s="2">
        <v>44309</v>
      </c>
      <c r="D2040" s="1" t="s">
        <v>26</v>
      </c>
      <c r="E2040" s="1" t="s">
        <v>77</v>
      </c>
      <c r="F2040" s="1" t="s">
        <v>78</v>
      </c>
      <c r="G2040" s="1" t="s">
        <v>19</v>
      </c>
      <c r="H2040" s="3">
        <v>0.55000000000000004</v>
      </c>
      <c r="I2040" s="4">
        <v>1500</v>
      </c>
      <c r="J2040" s="5">
        <f t="shared" si="14"/>
        <v>825.00000000000011</v>
      </c>
      <c r="K2040" s="5">
        <f t="shared" si="15"/>
        <v>247.50000000000003</v>
      </c>
      <c r="L2040" s="6">
        <v>0.3</v>
      </c>
    </row>
    <row r="2041" spans="1:12">
      <c r="A2041" s="1" t="s">
        <v>25</v>
      </c>
      <c r="B2041" s="1">
        <v>1128299</v>
      </c>
      <c r="C2041" s="2">
        <v>44309</v>
      </c>
      <c r="D2041" s="1" t="s">
        <v>26</v>
      </c>
      <c r="E2041" s="1" t="s">
        <v>77</v>
      </c>
      <c r="F2041" s="1" t="s">
        <v>78</v>
      </c>
      <c r="G2041" s="1" t="s">
        <v>20</v>
      </c>
      <c r="H2041" s="3">
        <v>0.70000000000000007</v>
      </c>
      <c r="I2041" s="4">
        <v>3250</v>
      </c>
      <c r="J2041" s="5">
        <f t="shared" si="14"/>
        <v>2275</v>
      </c>
      <c r="K2041" s="5">
        <f t="shared" si="15"/>
        <v>568.75</v>
      </c>
      <c r="L2041" s="6">
        <v>0.25</v>
      </c>
    </row>
    <row r="2042" spans="1:12">
      <c r="A2042" s="1" t="s">
        <v>25</v>
      </c>
      <c r="B2042" s="1">
        <v>1128299</v>
      </c>
      <c r="C2042" s="2">
        <v>44340</v>
      </c>
      <c r="D2042" s="1" t="s">
        <v>26</v>
      </c>
      <c r="E2042" s="1" t="s">
        <v>77</v>
      </c>
      <c r="F2042" s="1" t="s">
        <v>78</v>
      </c>
      <c r="G2042" s="1" t="s">
        <v>15</v>
      </c>
      <c r="H2042" s="3">
        <v>0.5</v>
      </c>
      <c r="I2042" s="4">
        <v>5250</v>
      </c>
      <c r="J2042" s="5">
        <f t="shared" ref="J2042:J2296" si="16">H2042*I2042</f>
        <v>2625</v>
      </c>
      <c r="K2042" s="5">
        <f t="shared" ref="K2042:K2296" si="17">J2042*L2042</f>
        <v>918.74999999999989</v>
      </c>
      <c r="L2042" s="6">
        <v>0.35</v>
      </c>
    </row>
    <row r="2043" spans="1:12">
      <c r="A2043" s="1" t="s">
        <v>25</v>
      </c>
      <c r="B2043" s="1">
        <v>1128299</v>
      </c>
      <c r="C2043" s="2">
        <v>44340</v>
      </c>
      <c r="D2043" s="1" t="s">
        <v>26</v>
      </c>
      <c r="E2043" s="1" t="s">
        <v>77</v>
      </c>
      <c r="F2043" s="1" t="s">
        <v>78</v>
      </c>
      <c r="G2043" s="1" t="s">
        <v>16</v>
      </c>
      <c r="H2043" s="3">
        <v>0.55000000000000004</v>
      </c>
      <c r="I2043" s="4">
        <v>3750</v>
      </c>
      <c r="J2043" s="5">
        <f t="shared" si="16"/>
        <v>2062.5</v>
      </c>
      <c r="K2043" s="5">
        <f t="shared" si="17"/>
        <v>825</v>
      </c>
      <c r="L2043" s="6">
        <v>0.4</v>
      </c>
    </row>
    <row r="2044" spans="1:12">
      <c r="A2044" s="1" t="s">
        <v>25</v>
      </c>
      <c r="B2044" s="1">
        <v>1128299</v>
      </c>
      <c r="C2044" s="2">
        <v>44340</v>
      </c>
      <c r="D2044" s="1" t="s">
        <v>26</v>
      </c>
      <c r="E2044" s="1" t="s">
        <v>77</v>
      </c>
      <c r="F2044" s="1" t="s">
        <v>78</v>
      </c>
      <c r="G2044" s="1" t="s">
        <v>17</v>
      </c>
      <c r="H2044" s="3">
        <v>0.55000000000000004</v>
      </c>
      <c r="I2044" s="4">
        <v>4000</v>
      </c>
      <c r="J2044" s="5">
        <f t="shared" si="16"/>
        <v>2200</v>
      </c>
      <c r="K2044" s="5">
        <f t="shared" si="17"/>
        <v>770</v>
      </c>
      <c r="L2044" s="6">
        <v>0.35</v>
      </c>
    </row>
    <row r="2045" spans="1:12">
      <c r="A2045" s="1" t="s">
        <v>25</v>
      </c>
      <c r="B2045" s="1">
        <v>1128299</v>
      </c>
      <c r="C2045" s="2">
        <v>44340</v>
      </c>
      <c r="D2045" s="1" t="s">
        <v>26</v>
      </c>
      <c r="E2045" s="1" t="s">
        <v>77</v>
      </c>
      <c r="F2045" s="1" t="s">
        <v>78</v>
      </c>
      <c r="G2045" s="1" t="s">
        <v>18</v>
      </c>
      <c r="H2045" s="3">
        <v>0.5</v>
      </c>
      <c r="I2045" s="4">
        <v>3000</v>
      </c>
      <c r="J2045" s="5">
        <f t="shared" si="16"/>
        <v>1500</v>
      </c>
      <c r="K2045" s="5">
        <f t="shared" si="17"/>
        <v>525</v>
      </c>
      <c r="L2045" s="6">
        <v>0.35</v>
      </c>
    </row>
    <row r="2046" spans="1:12">
      <c r="A2046" s="1" t="s">
        <v>25</v>
      </c>
      <c r="B2046" s="1">
        <v>1128299</v>
      </c>
      <c r="C2046" s="2">
        <v>44340</v>
      </c>
      <c r="D2046" s="1" t="s">
        <v>26</v>
      </c>
      <c r="E2046" s="1" t="s">
        <v>77</v>
      </c>
      <c r="F2046" s="1" t="s">
        <v>78</v>
      </c>
      <c r="G2046" s="1" t="s">
        <v>19</v>
      </c>
      <c r="H2046" s="3">
        <v>0.55000000000000004</v>
      </c>
      <c r="I2046" s="4">
        <v>2000</v>
      </c>
      <c r="J2046" s="5">
        <f t="shared" si="16"/>
        <v>1100</v>
      </c>
      <c r="K2046" s="5">
        <f t="shared" si="17"/>
        <v>330</v>
      </c>
      <c r="L2046" s="6">
        <v>0.3</v>
      </c>
    </row>
    <row r="2047" spans="1:12">
      <c r="A2047" s="1" t="s">
        <v>25</v>
      </c>
      <c r="B2047" s="1">
        <v>1128299</v>
      </c>
      <c r="C2047" s="2">
        <v>44340</v>
      </c>
      <c r="D2047" s="1" t="s">
        <v>26</v>
      </c>
      <c r="E2047" s="1" t="s">
        <v>77</v>
      </c>
      <c r="F2047" s="1" t="s">
        <v>78</v>
      </c>
      <c r="G2047" s="1" t="s">
        <v>20</v>
      </c>
      <c r="H2047" s="3">
        <v>0.70000000000000007</v>
      </c>
      <c r="I2047" s="4">
        <v>3750</v>
      </c>
      <c r="J2047" s="5">
        <f t="shared" si="16"/>
        <v>2625.0000000000005</v>
      </c>
      <c r="K2047" s="5">
        <f t="shared" si="17"/>
        <v>656.25000000000011</v>
      </c>
      <c r="L2047" s="6">
        <v>0.25</v>
      </c>
    </row>
    <row r="2048" spans="1:12">
      <c r="A2048" s="1" t="s">
        <v>25</v>
      </c>
      <c r="B2048" s="1">
        <v>1128299</v>
      </c>
      <c r="C2048" s="2">
        <v>44370</v>
      </c>
      <c r="D2048" s="1" t="s">
        <v>26</v>
      </c>
      <c r="E2048" s="1" t="s">
        <v>77</v>
      </c>
      <c r="F2048" s="1" t="s">
        <v>78</v>
      </c>
      <c r="G2048" s="1" t="s">
        <v>15</v>
      </c>
      <c r="H2048" s="3">
        <v>0.5</v>
      </c>
      <c r="I2048" s="4">
        <v>6250</v>
      </c>
      <c r="J2048" s="5">
        <f t="shared" si="16"/>
        <v>3125</v>
      </c>
      <c r="K2048" s="5">
        <f t="shared" si="17"/>
        <v>1093.75</v>
      </c>
      <c r="L2048" s="6">
        <v>0.35</v>
      </c>
    </row>
    <row r="2049" spans="1:12">
      <c r="A2049" s="1" t="s">
        <v>25</v>
      </c>
      <c r="B2049" s="1">
        <v>1128299</v>
      </c>
      <c r="C2049" s="2">
        <v>44370</v>
      </c>
      <c r="D2049" s="1" t="s">
        <v>26</v>
      </c>
      <c r="E2049" s="1" t="s">
        <v>77</v>
      </c>
      <c r="F2049" s="1" t="s">
        <v>78</v>
      </c>
      <c r="G2049" s="1" t="s">
        <v>16</v>
      </c>
      <c r="H2049" s="3">
        <v>0.55000000000000004</v>
      </c>
      <c r="I2049" s="4">
        <v>4750</v>
      </c>
      <c r="J2049" s="5">
        <f t="shared" si="16"/>
        <v>2612.5</v>
      </c>
      <c r="K2049" s="5">
        <f t="shared" si="17"/>
        <v>1045</v>
      </c>
      <c r="L2049" s="6">
        <v>0.4</v>
      </c>
    </row>
    <row r="2050" spans="1:12">
      <c r="A2050" s="1" t="s">
        <v>25</v>
      </c>
      <c r="B2050" s="1">
        <v>1128299</v>
      </c>
      <c r="C2050" s="2">
        <v>44370</v>
      </c>
      <c r="D2050" s="1" t="s">
        <v>26</v>
      </c>
      <c r="E2050" s="1" t="s">
        <v>77</v>
      </c>
      <c r="F2050" s="1" t="s">
        <v>78</v>
      </c>
      <c r="G2050" s="1" t="s">
        <v>17</v>
      </c>
      <c r="H2050" s="3">
        <v>0.55000000000000004</v>
      </c>
      <c r="I2050" s="4">
        <v>4750</v>
      </c>
      <c r="J2050" s="5">
        <f t="shared" si="16"/>
        <v>2612.5</v>
      </c>
      <c r="K2050" s="5">
        <f t="shared" si="17"/>
        <v>914.37499999999989</v>
      </c>
      <c r="L2050" s="6">
        <v>0.35</v>
      </c>
    </row>
    <row r="2051" spans="1:12">
      <c r="A2051" s="1" t="s">
        <v>25</v>
      </c>
      <c r="B2051" s="1">
        <v>1128299</v>
      </c>
      <c r="C2051" s="2">
        <v>44370</v>
      </c>
      <c r="D2051" s="1" t="s">
        <v>26</v>
      </c>
      <c r="E2051" s="1" t="s">
        <v>77</v>
      </c>
      <c r="F2051" s="1" t="s">
        <v>78</v>
      </c>
      <c r="G2051" s="1" t="s">
        <v>18</v>
      </c>
      <c r="H2051" s="3">
        <v>0.5</v>
      </c>
      <c r="I2051" s="4">
        <v>3500</v>
      </c>
      <c r="J2051" s="5">
        <f t="shared" si="16"/>
        <v>1750</v>
      </c>
      <c r="K2051" s="5">
        <f t="shared" si="17"/>
        <v>612.5</v>
      </c>
      <c r="L2051" s="6">
        <v>0.35</v>
      </c>
    </row>
    <row r="2052" spans="1:12">
      <c r="A2052" s="1" t="s">
        <v>25</v>
      </c>
      <c r="B2052" s="1">
        <v>1128299</v>
      </c>
      <c r="C2052" s="2">
        <v>44370</v>
      </c>
      <c r="D2052" s="1" t="s">
        <v>26</v>
      </c>
      <c r="E2052" s="1" t="s">
        <v>77</v>
      </c>
      <c r="F2052" s="1" t="s">
        <v>78</v>
      </c>
      <c r="G2052" s="1" t="s">
        <v>19</v>
      </c>
      <c r="H2052" s="3">
        <v>0.55000000000000004</v>
      </c>
      <c r="I2052" s="4">
        <v>2250</v>
      </c>
      <c r="J2052" s="5">
        <f t="shared" si="16"/>
        <v>1237.5</v>
      </c>
      <c r="K2052" s="5">
        <f t="shared" si="17"/>
        <v>371.25</v>
      </c>
      <c r="L2052" s="6">
        <v>0.3</v>
      </c>
    </row>
    <row r="2053" spans="1:12">
      <c r="A2053" s="1" t="s">
        <v>25</v>
      </c>
      <c r="B2053" s="1">
        <v>1128299</v>
      </c>
      <c r="C2053" s="2">
        <v>44370</v>
      </c>
      <c r="D2053" s="1" t="s">
        <v>26</v>
      </c>
      <c r="E2053" s="1" t="s">
        <v>77</v>
      </c>
      <c r="F2053" s="1" t="s">
        <v>78</v>
      </c>
      <c r="G2053" s="1" t="s">
        <v>20</v>
      </c>
      <c r="H2053" s="3">
        <v>0.70000000000000007</v>
      </c>
      <c r="I2053" s="4">
        <v>5250</v>
      </c>
      <c r="J2053" s="5">
        <f t="shared" si="16"/>
        <v>3675.0000000000005</v>
      </c>
      <c r="K2053" s="5">
        <f t="shared" si="17"/>
        <v>918.75000000000011</v>
      </c>
      <c r="L2053" s="6">
        <v>0.25</v>
      </c>
    </row>
    <row r="2054" spans="1:12">
      <c r="A2054" s="1" t="s">
        <v>25</v>
      </c>
      <c r="B2054" s="1">
        <v>1128299</v>
      </c>
      <c r="C2054" s="2">
        <v>44399</v>
      </c>
      <c r="D2054" s="1" t="s">
        <v>26</v>
      </c>
      <c r="E2054" s="1" t="s">
        <v>77</v>
      </c>
      <c r="F2054" s="1" t="s">
        <v>78</v>
      </c>
      <c r="G2054" s="1" t="s">
        <v>15</v>
      </c>
      <c r="H2054" s="3">
        <v>0.5</v>
      </c>
      <c r="I2054" s="4">
        <v>6750</v>
      </c>
      <c r="J2054" s="5">
        <f t="shared" si="16"/>
        <v>3375</v>
      </c>
      <c r="K2054" s="5">
        <f t="shared" si="17"/>
        <v>1181.25</v>
      </c>
      <c r="L2054" s="6">
        <v>0.35</v>
      </c>
    </row>
    <row r="2055" spans="1:12">
      <c r="A2055" s="1" t="s">
        <v>25</v>
      </c>
      <c r="B2055" s="1">
        <v>1128299</v>
      </c>
      <c r="C2055" s="2">
        <v>44399</v>
      </c>
      <c r="D2055" s="1" t="s">
        <v>26</v>
      </c>
      <c r="E2055" s="1" t="s">
        <v>77</v>
      </c>
      <c r="F2055" s="1" t="s">
        <v>78</v>
      </c>
      <c r="G2055" s="1" t="s">
        <v>16</v>
      </c>
      <c r="H2055" s="3">
        <v>0.55000000000000004</v>
      </c>
      <c r="I2055" s="4">
        <v>5250</v>
      </c>
      <c r="J2055" s="5">
        <f t="shared" si="16"/>
        <v>2887.5000000000005</v>
      </c>
      <c r="K2055" s="5">
        <f t="shared" si="17"/>
        <v>1155.0000000000002</v>
      </c>
      <c r="L2055" s="6">
        <v>0.4</v>
      </c>
    </row>
    <row r="2056" spans="1:12">
      <c r="A2056" s="1" t="s">
        <v>25</v>
      </c>
      <c r="B2056" s="1">
        <v>1128299</v>
      </c>
      <c r="C2056" s="2">
        <v>44399</v>
      </c>
      <c r="D2056" s="1" t="s">
        <v>26</v>
      </c>
      <c r="E2056" s="1" t="s">
        <v>77</v>
      </c>
      <c r="F2056" s="1" t="s">
        <v>78</v>
      </c>
      <c r="G2056" s="1" t="s">
        <v>17</v>
      </c>
      <c r="H2056" s="3">
        <v>0.55000000000000004</v>
      </c>
      <c r="I2056" s="4">
        <v>4750</v>
      </c>
      <c r="J2056" s="5">
        <f t="shared" si="16"/>
        <v>2612.5</v>
      </c>
      <c r="K2056" s="5">
        <f t="shared" si="17"/>
        <v>914.37499999999989</v>
      </c>
      <c r="L2056" s="6">
        <v>0.35</v>
      </c>
    </row>
    <row r="2057" spans="1:12">
      <c r="A2057" s="1" t="s">
        <v>25</v>
      </c>
      <c r="B2057" s="1">
        <v>1128299</v>
      </c>
      <c r="C2057" s="2">
        <v>44399</v>
      </c>
      <c r="D2057" s="1" t="s">
        <v>26</v>
      </c>
      <c r="E2057" s="1" t="s">
        <v>77</v>
      </c>
      <c r="F2057" s="1" t="s">
        <v>78</v>
      </c>
      <c r="G2057" s="1" t="s">
        <v>18</v>
      </c>
      <c r="H2057" s="3">
        <v>0.5</v>
      </c>
      <c r="I2057" s="4">
        <v>3750</v>
      </c>
      <c r="J2057" s="5">
        <f t="shared" si="16"/>
        <v>1875</v>
      </c>
      <c r="K2057" s="5">
        <f t="shared" si="17"/>
        <v>656.25</v>
      </c>
      <c r="L2057" s="6">
        <v>0.35</v>
      </c>
    </row>
    <row r="2058" spans="1:12">
      <c r="A2058" s="1" t="s">
        <v>25</v>
      </c>
      <c r="B2058" s="1">
        <v>1128299</v>
      </c>
      <c r="C2058" s="2">
        <v>44399</v>
      </c>
      <c r="D2058" s="1" t="s">
        <v>26</v>
      </c>
      <c r="E2058" s="1" t="s">
        <v>77</v>
      </c>
      <c r="F2058" s="1" t="s">
        <v>78</v>
      </c>
      <c r="G2058" s="1" t="s">
        <v>19</v>
      </c>
      <c r="H2058" s="3">
        <v>0.55000000000000004</v>
      </c>
      <c r="I2058" s="4">
        <v>4250</v>
      </c>
      <c r="J2058" s="5">
        <f t="shared" si="16"/>
        <v>2337.5</v>
      </c>
      <c r="K2058" s="5">
        <f t="shared" si="17"/>
        <v>701.25</v>
      </c>
      <c r="L2058" s="6">
        <v>0.3</v>
      </c>
    </row>
    <row r="2059" spans="1:12">
      <c r="A2059" s="1" t="s">
        <v>25</v>
      </c>
      <c r="B2059" s="1">
        <v>1128299</v>
      </c>
      <c r="C2059" s="2">
        <v>44399</v>
      </c>
      <c r="D2059" s="1" t="s">
        <v>26</v>
      </c>
      <c r="E2059" s="1" t="s">
        <v>77</v>
      </c>
      <c r="F2059" s="1" t="s">
        <v>78</v>
      </c>
      <c r="G2059" s="1" t="s">
        <v>20</v>
      </c>
      <c r="H2059" s="3">
        <v>0.70000000000000007</v>
      </c>
      <c r="I2059" s="4">
        <v>4250</v>
      </c>
      <c r="J2059" s="5">
        <f t="shared" si="16"/>
        <v>2975.0000000000005</v>
      </c>
      <c r="K2059" s="5">
        <f t="shared" si="17"/>
        <v>743.75000000000011</v>
      </c>
      <c r="L2059" s="6">
        <v>0.25</v>
      </c>
    </row>
    <row r="2060" spans="1:12">
      <c r="A2060" s="1" t="s">
        <v>25</v>
      </c>
      <c r="B2060" s="1">
        <v>1128299</v>
      </c>
      <c r="C2060" s="2">
        <v>44431</v>
      </c>
      <c r="D2060" s="1" t="s">
        <v>26</v>
      </c>
      <c r="E2060" s="1" t="s">
        <v>77</v>
      </c>
      <c r="F2060" s="1" t="s">
        <v>78</v>
      </c>
      <c r="G2060" s="1" t="s">
        <v>15</v>
      </c>
      <c r="H2060" s="3">
        <v>0.55000000000000004</v>
      </c>
      <c r="I2060" s="4">
        <v>6250</v>
      </c>
      <c r="J2060" s="5">
        <f t="shared" si="16"/>
        <v>3437.5000000000005</v>
      </c>
      <c r="K2060" s="5">
        <f t="shared" si="17"/>
        <v>1203.125</v>
      </c>
      <c r="L2060" s="6">
        <v>0.35</v>
      </c>
    </row>
    <row r="2061" spans="1:12">
      <c r="A2061" s="1" t="s">
        <v>25</v>
      </c>
      <c r="B2061" s="1">
        <v>1128299</v>
      </c>
      <c r="C2061" s="2">
        <v>44431</v>
      </c>
      <c r="D2061" s="1" t="s">
        <v>26</v>
      </c>
      <c r="E2061" s="1" t="s">
        <v>77</v>
      </c>
      <c r="F2061" s="1" t="s">
        <v>78</v>
      </c>
      <c r="G2061" s="1" t="s">
        <v>16</v>
      </c>
      <c r="H2061" s="3">
        <v>0.60000000000000009</v>
      </c>
      <c r="I2061" s="4">
        <v>5750</v>
      </c>
      <c r="J2061" s="5">
        <f t="shared" si="16"/>
        <v>3450.0000000000005</v>
      </c>
      <c r="K2061" s="5">
        <f t="shared" si="17"/>
        <v>1380.0000000000002</v>
      </c>
      <c r="L2061" s="6">
        <v>0.4</v>
      </c>
    </row>
    <row r="2062" spans="1:12">
      <c r="A2062" s="1" t="s">
        <v>25</v>
      </c>
      <c r="B2062" s="1">
        <v>1128299</v>
      </c>
      <c r="C2062" s="2">
        <v>44431</v>
      </c>
      <c r="D2062" s="1" t="s">
        <v>26</v>
      </c>
      <c r="E2062" s="1" t="s">
        <v>77</v>
      </c>
      <c r="F2062" s="1" t="s">
        <v>78</v>
      </c>
      <c r="G2062" s="1" t="s">
        <v>17</v>
      </c>
      <c r="H2062" s="3">
        <v>0.55000000000000004</v>
      </c>
      <c r="I2062" s="4">
        <v>4500</v>
      </c>
      <c r="J2062" s="5">
        <f t="shared" si="16"/>
        <v>2475</v>
      </c>
      <c r="K2062" s="5">
        <f t="shared" si="17"/>
        <v>866.25</v>
      </c>
      <c r="L2062" s="6">
        <v>0.35</v>
      </c>
    </row>
    <row r="2063" spans="1:12">
      <c r="A2063" s="1" t="s">
        <v>25</v>
      </c>
      <c r="B2063" s="1">
        <v>1128299</v>
      </c>
      <c r="C2063" s="2">
        <v>44431</v>
      </c>
      <c r="D2063" s="1" t="s">
        <v>26</v>
      </c>
      <c r="E2063" s="1" t="s">
        <v>77</v>
      </c>
      <c r="F2063" s="1" t="s">
        <v>78</v>
      </c>
      <c r="G2063" s="1" t="s">
        <v>18</v>
      </c>
      <c r="H2063" s="3">
        <v>0.55000000000000004</v>
      </c>
      <c r="I2063" s="4">
        <v>4000</v>
      </c>
      <c r="J2063" s="5">
        <f t="shared" si="16"/>
        <v>2200</v>
      </c>
      <c r="K2063" s="5">
        <f t="shared" si="17"/>
        <v>770</v>
      </c>
      <c r="L2063" s="6">
        <v>0.35</v>
      </c>
    </row>
    <row r="2064" spans="1:12">
      <c r="A2064" s="1" t="s">
        <v>25</v>
      </c>
      <c r="B2064" s="1">
        <v>1128299</v>
      </c>
      <c r="C2064" s="2">
        <v>44431</v>
      </c>
      <c r="D2064" s="1" t="s">
        <v>26</v>
      </c>
      <c r="E2064" s="1" t="s">
        <v>77</v>
      </c>
      <c r="F2064" s="1" t="s">
        <v>78</v>
      </c>
      <c r="G2064" s="1" t="s">
        <v>19</v>
      </c>
      <c r="H2064" s="3">
        <v>0.65</v>
      </c>
      <c r="I2064" s="4">
        <v>4000</v>
      </c>
      <c r="J2064" s="5">
        <f t="shared" si="16"/>
        <v>2600</v>
      </c>
      <c r="K2064" s="5">
        <f t="shared" si="17"/>
        <v>780</v>
      </c>
      <c r="L2064" s="6">
        <v>0.3</v>
      </c>
    </row>
    <row r="2065" spans="1:12">
      <c r="A2065" s="1" t="s">
        <v>25</v>
      </c>
      <c r="B2065" s="1">
        <v>1128299</v>
      </c>
      <c r="C2065" s="2">
        <v>44431</v>
      </c>
      <c r="D2065" s="1" t="s">
        <v>26</v>
      </c>
      <c r="E2065" s="1" t="s">
        <v>77</v>
      </c>
      <c r="F2065" s="1" t="s">
        <v>78</v>
      </c>
      <c r="G2065" s="1" t="s">
        <v>20</v>
      </c>
      <c r="H2065" s="3">
        <v>0.70000000000000007</v>
      </c>
      <c r="I2065" s="4">
        <v>3750</v>
      </c>
      <c r="J2065" s="5">
        <f t="shared" si="16"/>
        <v>2625.0000000000005</v>
      </c>
      <c r="K2065" s="5">
        <f t="shared" si="17"/>
        <v>656.25000000000011</v>
      </c>
      <c r="L2065" s="6">
        <v>0.25</v>
      </c>
    </row>
    <row r="2066" spans="1:12">
      <c r="A2066" s="1" t="s">
        <v>25</v>
      </c>
      <c r="B2066" s="1">
        <v>1128299</v>
      </c>
      <c r="C2066" s="2">
        <v>44463</v>
      </c>
      <c r="D2066" s="1" t="s">
        <v>26</v>
      </c>
      <c r="E2066" s="1" t="s">
        <v>77</v>
      </c>
      <c r="F2066" s="1" t="s">
        <v>78</v>
      </c>
      <c r="G2066" s="1" t="s">
        <v>15</v>
      </c>
      <c r="H2066" s="3">
        <v>0.45000000000000007</v>
      </c>
      <c r="I2066" s="4">
        <v>5750</v>
      </c>
      <c r="J2066" s="5">
        <f t="shared" si="16"/>
        <v>2587.5000000000005</v>
      </c>
      <c r="K2066" s="5">
        <f t="shared" si="17"/>
        <v>905.62500000000011</v>
      </c>
      <c r="L2066" s="6">
        <v>0.35</v>
      </c>
    </row>
    <row r="2067" spans="1:12">
      <c r="A2067" s="1" t="s">
        <v>25</v>
      </c>
      <c r="B2067" s="1">
        <v>1128299</v>
      </c>
      <c r="C2067" s="2">
        <v>44463</v>
      </c>
      <c r="D2067" s="1" t="s">
        <v>26</v>
      </c>
      <c r="E2067" s="1" t="s">
        <v>77</v>
      </c>
      <c r="F2067" s="1" t="s">
        <v>78</v>
      </c>
      <c r="G2067" s="1" t="s">
        <v>16</v>
      </c>
      <c r="H2067" s="3">
        <v>0.50000000000000011</v>
      </c>
      <c r="I2067" s="4">
        <v>5750</v>
      </c>
      <c r="J2067" s="5">
        <f t="shared" si="16"/>
        <v>2875.0000000000005</v>
      </c>
      <c r="K2067" s="5">
        <f t="shared" si="17"/>
        <v>1150.0000000000002</v>
      </c>
      <c r="L2067" s="6">
        <v>0.4</v>
      </c>
    </row>
    <row r="2068" spans="1:12">
      <c r="A2068" s="1" t="s">
        <v>25</v>
      </c>
      <c r="B2068" s="1">
        <v>1128299</v>
      </c>
      <c r="C2068" s="2">
        <v>44463</v>
      </c>
      <c r="D2068" s="1" t="s">
        <v>26</v>
      </c>
      <c r="E2068" s="1" t="s">
        <v>77</v>
      </c>
      <c r="F2068" s="1" t="s">
        <v>78</v>
      </c>
      <c r="G2068" s="1" t="s">
        <v>17</v>
      </c>
      <c r="H2068" s="3">
        <v>0.45000000000000007</v>
      </c>
      <c r="I2068" s="4">
        <v>4250</v>
      </c>
      <c r="J2068" s="5">
        <f t="shared" si="16"/>
        <v>1912.5000000000002</v>
      </c>
      <c r="K2068" s="5">
        <f t="shared" si="17"/>
        <v>669.375</v>
      </c>
      <c r="L2068" s="6">
        <v>0.35</v>
      </c>
    </row>
    <row r="2069" spans="1:12">
      <c r="A2069" s="1" t="s">
        <v>25</v>
      </c>
      <c r="B2069" s="1">
        <v>1128299</v>
      </c>
      <c r="C2069" s="2">
        <v>44463</v>
      </c>
      <c r="D2069" s="1" t="s">
        <v>26</v>
      </c>
      <c r="E2069" s="1" t="s">
        <v>77</v>
      </c>
      <c r="F2069" s="1" t="s">
        <v>78</v>
      </c>
      <c r="G2069" s="1" t="s">
        <v>18</v>
      </c>
      <c r="H2069" s="3">
        <v>0.45000000000000007</v>
      </c>
      <c r="I2069" s="4">
        <v>3750</v>
      </c>
      <c r="J2069" s="5">
        <f t="shared" si="16"/>
        <v>1687.5000000000002</v>
      </c>
      <c r="K2069" s="5">
        <f t="shared" si="17"/>
        <v>590.625</v>
      </c>
      <c r="L2069" s="6">
        <v>0.35</v>
      </c>
    </row>
    <row r="2070" spans="1:12">
      <c r="A2070" s="1" t="s">
        <v>25</v>
      </c>
      <c r="B2070" s="1">
        <v>1128299</v>
      </c>
      <c r="C2070" s="2">
        <v>44463</v>
      </c>
      <c r="D2070" s="1" t="s">
        <v>26</v>
      </c>
      <c r="E2070" s="1" t="s">
        <v>77</v>
      </c>
      <c r="F2070" s="1" t="s">
        <v>78</v>
      </c>
      <c r="G2070" s="1" t="s">
        <v>19</v>
      </c>
      <c r="H2070" s="3">
        <v>0.55000000000000004</v>
      </c>
      <c r="I2070" s="4">
        <v>3750</v>
      </c>
      <c r="J2070" s="5">
        <f t="shared" si="16"/>
        <v>2062.5</v>
      </c>
      <c r="K2070" s="5">
        <f t="shared" si="17"/>
        <v>618.75</v>
      </c>
      <c r="L2070" s="6">
        <v>0.3</v>
      </c>
    </row>
    <row r="2071" spans="1:12">
      <c r="A2071" s="1" t="s">
        <v>25</v>
      </c>
      <c r="B2071" s="1">
        <v>1128299</v>
      </c>
      <c r="C2071" s="2">
        <v>44463</v>
      </c>
      <c r="D2071" s="1" t="s">
        <v>26</v>
      </c>
      <c r="E2071" s="1" t="s">
        <v>77</v>
      </c>
      <c r="F2071" s="1" t="s">
        <v>78</v>
      </c>
      <c r="G2071" s="1" t="s">
        <v>20</v>
      </c>
      <c r="H2071" s="3">
        <v>0.60000000000000009</v>
      </c>
      <c r="I2071" s="4">
        <v>4250</v>
      </c>
      <c r="J2071" s="5">
        <f t="shared" si="16"/>
        <v>2550.0000000000005</v>
      </c>
      <c r="K2071" s="5">
        <f t="shared" si="17"/>
        <v>637.50000000000011</v>
      </c>
      <c r="L2071" s="6">
        <v>0.25</v>
      </c>
    </row>
    <row r="2072" spans="1:12">
      <c r="A2072" s="1" t="s">
        <v>25</v>
      </c>
      <c r="B2072" s="1">
        <v>1128299</v>
      </c>
      <c r="C2072" s="2">
        <v>44492</v>
      </c>
      <c r="D2072" s="1" t="s">
        <v>26</v>
      </c>
      <c r="E2072" s="1" t="s">
        <v>77</v>
      </c>
      <c r="F2072" s="1" t="s">
        <v>78</v>
      </c>
      <c r="G2072" s="1" t="s">
        <v>15</v>
      </c>
      <c r="H2072" s="3">
        <v>0.45000000000000007</v>
      </c>
      <c r="I2072" s="4">
        <v>5000</v>
      </c>
      <c r="J2072" s="5">
        <f t="shared" si="16"/>
        <v>2250.0000000000005</v>
      </c>
      <c r="K2072" s="5">
        <f t="shared" si="17"/>
        <v>787.50000000000011</v>
      </c>
      <c r="L2072" s="6">
        <v>0.35</v>
      </c>
    </row>
    <row r="2073" spans="1:12">
      <c r="A2073" s="1" t="s">
        <v>25</v>
      </c>
      <c r="B2073" s="1">
        <v>1128299</v>
      </c>
      <c r="C2073" s="2">
        <v>44492</v>
      </c>
      <c r="D2073" s="1" t="s">
        <v>26</v>
      </c>
      <c r="E2073" s="1" t="s">
        <v>77</v>
      </c>
      <c r="F2073" s="1" t="s">
        <v>78</v>
      </c>
      <c r="G2073" s="1" t="s">
        <v>16</v>
      </c>
      <c r="H2073" s="3">
        <v>0.50000000000000011</v>
      </c>
      <c r="I2073" s="4">
        <v>5000</v>
      </c>
      <c r="J2073" s="5">
        <f t="shared" si="16"/>
        <v>2500.0000000000005</v>
      </c>
      <c r="K2073" s="5">
        <f t="shared" si="17"/>
        <v>1000.0000000000002</v>
      </c>
      <c r="L2073" s="6">
        <v>0.4</v>
      </c>
    </row>
    <row r="2074" spans="1:12">
      <c r="A2074" s="1" t="s">
        <v>25</v>
      </c>
      <c r="B2074" s="1">
        <v>1128299</v>
      </c>
      <c r="C2074" s="2">
        <v>44492</v>
      </c>
      <c r="D2074" s="1" t="s">
        <v>26</v>
      </c>
      <c r="E2074" s="1" t="s">
        <v>77</v>
      </c>
      <c r="F2074" s="1" t="s">
        <v>78</v>
      </c>
      <c r="G2074" s="1" t="s">
        <v>17</v>
      </c>
      <c r="H2074" s="3">
        <v>0.45000000000000007</v>
      </c>
      <c r="I2074" s="4">
        <v>3250</v>
      </c>
      <c r="J2074" s="5">
        <f t="shared" si="16"/>
        <v>1462.5000000000002</v>
      </c>
      <c r="K2074" s="5">
        <f t="shared" si="17"/>
        <v>511.87500000000006</v>
      </c>
      <c r="L2074" s="6">
        <v>0.35</v>
      </c>
    </row>
    <row r="2075" spans="1:12">
      <c r="A2075" s="1" t="s">
        <v>25</v>
      </c>
      <c r="B2075" s="1">
        <v>1128299</v>
      </c>
      <c r="C2075" s="2">
        <v>44492</v>
      </c>
      <c r="D2075" s="1" t="s">
        <v>26</v>
      </c>
      <c r="E2075" s="1" t="s">
        <v>77</v>
      </c>
      <c r="F2075" s="1" t="s">
        <v>78</v>
      </c>
      <c r="G2075" s="1" t="s">
        <v>18</v>
      </c>
      <c r="H2075" s="3">
        <v>0.45000000000000007</v>
      </c>
      <c r="I2075" s="4">
        <v>3000</v>
      </c>
      <c r="J2075" s="5">
        <f t="shared" si="16"/>
        <v>1350.0000000000002</v>
      </c>
      <c r="K2075" s="5">
        <f t="shared" si="17"/>
        <v>472.50000000000006</v>
      </c>
      <c r="L2075" s="6">
        <v>0.35</v>
      </c>
    </row>
    <row r="2076" spans="1:12">
      <c r="A2076" s="1" t="s">
        <v>25</v>
      </c>
      <c r="B2076" s="1">
        <v>1128299</v>
      </c>
      <c r="C2076" s="2">
        <v>44492</v>
      </c>
      <c r="D2076" s="1" t="s">
        <v>26</v>
      </c>
      <c r="E2076" s="1" t="s">
        <v>77</v>
      </c>
      <c r="F2076" s="1" t="s">
        <v>78</v>
      </c>
      <c r="G2076" s="1" t="s">
        <v>19</v>
      </c>
      <c r="H2076" s="3">
        <v>0.55000000000000004</v>
      </c>
      <c r="I2076" s="4">
        <v>2750</v>
      </c>
      <c r="J2076" s="5">
        <f t="shared" si="16"/>
        <v>1512.5000000000002</v>
      </c>
      <c r="K2076" s="5">
        <f t="shared" si="17"/>
        <v>453.75000000000006</v>
      </c>
      <c r="L2076" s="6">
        <v>0.3</v>
      </c>
    </row>
    <row r="2077" spans="1:12">
      <c r="A2077" s="1" t="s">
        <v>25</v>
      </c>
      <c r="B2077" s="1">
        <v>1128299</v>
      </c>
      <c r="C2077" s="2">
        <v>44492</v>
      </c>
      <c r="D2077" s="1" t="s">
        <v>26</v>
      </c>
      <c r="E2077" s="1" t="s">
        <v>77</v>
      </c>
      <c r="F2077" s="1" t="s">
        <v>78</v>
      </c>
      <c r="G2077" s="1" t="s">
        <v>20</v>
      </c>
      <c r="H2077" s="3">
        <v>0.60000000000000009</v>
      </c>
      <c r="I2077" s="4">
        <v>3250</v>
      </c>
      <c r="J2077" s="5">
        <f t="shared" si="16"/>
        <v>1950.0000000000002</v>
      </c>
      <c r="K2077" s="5">
        <f t="shared" si="17"/>
        <v>487.50000000000006</v>
      </c>
      <c r="L2077" s="6">
        <v>0.25</v>
      </c>
    </row>
    <row r="2078" spans="1:12">
      <c r="A2078" s="1" t="s">
        <v>25</v>
      </c>
      <c r="B2078" s="1">
        <v>1128299</v>
      </c>
      <c r="C2078" s="2">
        <v>44523</v>
      </c>
      <c r="D2078" s="1" t="s">
        <v>26</v>
      </c>
      <c r="E2078" s="1" t="s">
        <v>77</v>
      </c>
      <c r="F2078" s="1" t="s">
        <v>78</v>
      </c>
      <c r="G2078" s="1" t="s">
        <v>15</v>
      </c>
      <c r="H2078" s="3">
        <v>0.45000000000000007</v>
      </c>
      <c r="I2078" s="4">
        <v>5000</v>
      </c>
      <c r="J2078" s="5">
        <f t="shared" si="16"/>
        <v>2250.0000000000005</v>
      </c>
      <c r="K2078" s="5">
        <f t="shared" si="17"/>
        <v>787.50000000000011</v>
      </c>
      <c r="L2078" s="6">
        <v>0.35</v>
      </c>
    </row>
    <row r="2079" spans="1:12">
      <c r="A2079" s="1" t="s">
        <v>25</v>
      </c>
      <c r="B2079" s="1">
        <v>1128299</v>
      </c>
      <c r="C2079" s="2">
        <v>44523</v>
      </c>
      <c r="D2079" s="1" t="s">
        <v>26</v>
      </c>
      <c r="E2079" s="1" t="s">
        <v>77</v>
      </c>
      <c r="F2079" s="1" t="s">
        <v>78</v>
      </c>
      <c r="G2079" s="1" t="s">
        <v>16</v>
      </c>
      <c r="H2079" s="3">
        <v>0.50000000000000011</v>
      </c>
      <c r="I2079" s="4">
        <v>5250</v>
      </c>
      <c r="J2079" s="5">
        <f t="shared" si="16"/>
        <v>2625.0000000000005</v>
      </c>
      <c r="K2079" s="5">
        <f t="shared" si="17"/>
        <v>1050.0000000000002</v>
      </c>
      <c r="L2079" s="6">
        <v>0.4</v>
      </c>
    </row>
    <row r="2080" spans="1:12">
      <c r="A2080" s="1" t="s">
        <v>25</v>
      </c>
      <c r="B2080" s="1">
        <v>1128299</v>
      </c>
      <c r="C2080" s="2">
        <v>44523</v>
      </c>
      <c r="D2080" s="1" t="s">
        <v>26</v>
      </c>
      <c r="E2080" s="1" t="s">
        <v>77</v>
      </c>
      <c r="F2080" s="1" t="s">
        <v>78</v>
      </c>
      <c r="G2080" s="1" t="s">
        <v>17</v>
      </c>
      <c r="H2080" s="3">
        <v>0.45000000000000007</v>
      </c>
      <c r="I2080" s="4">
        <v>3750</v>
      </c>
      <c r="J2080" s="5">
        <f t="shared" si="16"/>
        <v>1687.5000000000002</v>
      </c>
      <c r="K2080" s="5">
        <f t="shared" si="17"/>
        <v>590.625</v>
      </c>
      <c r="L2080" s="6">
        <v>0.35</v>
      </c>
    </row>
    <row r="2081" spans="1:12">
      <c r="A2081" s="1" t="s">
        <v>25</v>
      </c>
      <c r="B2081" s="1">
        <v>1128299</v>
      </c>
      <c r="C2081" s="2">
        <v>44523</v>
      </c>
      <c r="D2081" s="1" t="s">
        <v>26</v>
      </c>
      <c r="E2081" s="1" t="s">
        <v>77</v>
      </c>
      <c r="F2081" s="1" t="s">
        <v>78</v>
      </c>
      <c r="G2081" s="1" t="s">
        <v>18</v>
      </c>
      <c r="H2081" s="3">
        <v>0.45000000000000007</v>
      </c>
      <c r="I2081" s="4">
        <v>3500</v>
      </c>
      <c r="J2081" s="5">
        <f t="shared" si="16"/>
        <v>1575.0000000000002</v>
      </c>
      <c r="K2081" s="5">
        <f t="shared" si="17"/>
        <v>551.25</v>
      </c>
      <c r="L2081" s="6">
        <v>0.35</v>
      </c>
    </row>
    <row r="2082" spans="1:12">
      <c r="A2082" s="1" t="s">
        <v>25</v>
      </c>
      <c r="B2082" s="1">
        <v>1128299</v>
      </c>
      <c r="C2082" s="2">
        <v>44523</v>
      </c>
      <c r="D2082" s="1" t="s">
        <v>26</v>
      </c>
      <c r="E2082" s="1" t="s">
        <v>77</v>
      </c>
      <c r="F2082" s="1" t="s">
        <v>78</v>
      </c>
      <c r="G2082" s="1" t="s">
        <v>19</v>
      </c>
      <c r="H2082" s="3">
        <v>0.55000000000000004</v>
      </c>
      <c r="I2082" s="4">
        <v>3000</v>
      </c>
      <c r="J2082" s="5">
        <f t="shared" si="16"/>
        <v>1650.0000000000002</v>
      </c>
      <c r="K2082" s="5">
        <f t="shared" si="17"/>
        <v>495.00000000000006</v>
      </c>
      <c r="L2082" s="6">
        <v>0.3</v>
      </c>
    </row>
    <row r="2083" spans="1:12">
      <c r="A2083" s="1" t="s">
        <v>25</v>
      </c>
      <c r="B2083" s="1">
        <v>1128299</v>
      </c>
      <c r="C2083" s="2">
        <v>44523</v>
      </c>
      <c r="D2083" s="1" t="s">
        <v>26</v>
      </c>
      <c r="E2083" s="1" t="s">
        <v>77</v>
      </c>
      <c r="F2083" s="1" t="s">
        <v>78</v>
      </c>
      <c r="G2083" s="1" t="s">
        <v>20</v>
      </c>
      <c r="H2083" s="3">
        <v>0.60000000000000009</v>
      </c>
      <c r="I2083" s="4">
        <v>4250</v>
      </c>
      <c r="J2083" s="5">
        <f t="shared" si="16"/>
        <v>2550.0000000000005</v>
      </c>
      <c r="K2083" s="5">
        <f t="shared" si="17"/>
        <v>637.50000000000011</v>
      </c>
      <c r="L2083" s="6">
        <v>0.25</v>
      </c>
    </row>
    <row r="2084" spans="1:12">
      <c r="A2084" s="1" t="s">
        <v>25</v>
      </c>
      <c r="B2084" s="1">
        <v>1128299</v>
      </c>
      <c r="C2084" s="2">
        <v>44552</v>
      </c>
      <c r="D2084" s="1" t="s">
        <v>26</v>
      </c>
      <c r="E2084" s="1" t="s">
        <v>77</v>
      </c>
      <c r="F2084" s="1" t="s">
        <v>78</v>
      </c>
      <c r="G2084" s="1" t="s">
        <v>15</v>
      </c>
      <c r="H2084" s="3">
        <v>0.45000000000000007</v>
      </c>
      <c r="I2084" s="4">
        <v>6250</v>
      </c>
      <c r="J2084" s="5">
        <f t="shared" si="16"/>
        <v>2812.5000000000005</v>
      </c>
      <c r="K2084" s="5">
        <f t="shared" si="17"/>
        <v>984.37500000000011</v>
      </c>
      <c r="L2084" s="6">
        <v>0.35</v>
      </c>
    </row>
    <row r="2085" spans="1:12">
      <c r="A2085" s="1" t="s">
        <v>25</v>
      </c>
      <c r="B2085" s="1">
        <v>1128299</v>
      </c>
      <c r="C2085" s="2">
        <v>44552</v>
      </c>
      <c r="D2085" s="1" t="s">
        <v>26</v>
      </c>
      <c r="E2085" s="1" t="s">
        <v>77</v>
      </c>
      <c r="F2085" s="1" t="s">
        <v>78</v>
      </c>
      <c r="G2085" s="1" t="s">
        <v>16</v>
      </c>
      <c r="H2085" s="3">
        <v>0.50000000000000011</v>
      </c>
      <c r="I2085" s="4">
        <v>6250</v>
      </c>
      <c r="J2085" s="5">
        <f t="shared" si="16"/>
        <v>3125.0000000000009</v>
      </c>
      <c r="K2085" s="5">
        <f t="shared" si="17"/>
        <v>1250.0000000000005</v>
      </c>
      <c r="L2085" s="6">
        <v>0.4</v>
      </c>
    </row>
    <row r="2086" spans="1:12">
      <c r="A2086" s="1" t="s">
        <v>25</v>
      </c>
      <c r="B2086" s="1">
        <v>1128299</v>
      </c>
      <c r="C2086" s="2">
        <v>44552</v>
      </c>
      <c r="D2086" s="1" t="s">
        <v>26</v>
      </c>
      <c r="E2086" s="1" t="s">
        <v>77</v>
      </c>
      <c r="F2086" s="1" t="s">
        <v>78</v>
      </c>
      <c r="G2086" s="1" t="s">
        <v>17</v>
      </c>
      <c r="H2086" s="3">
        <v>0.45000000000000007</v>
      </c>
      <c r="I2086" s="4">
        <v>4250</v>
      </c>
      <c r="J2086" s="5">
        <f t="shared" si="16"/>
        <v>1912.5000000000002</v>
      </c>
      <c r="K2086" s="5">
        <f t="shared" si="17"/>
        <v>669.375</v>
      </c>
      <c r="L2086" s="6">
        <v>0.35</v>
      </c>
    </row>
    <row r="2087" spans="1:12">
      <c r="A2087" s="1" t="s">
        <v>25</v>
      </c>
      <c r="B2087" s="1">
        <v>1128299</v>
      </c>
      <c r="C2087" s="2">
        <v>44552</v>
      </c>
      <c r="D2087" s="1" t="s">
        <v>26</v>
      </c>
      <c r="E2087" s="1" t="s">
        <v>77</v>
      </c>
      <c r="F2087" s="1" t="s">
        <v>78</v>
      </c>
      <c r="G2087" s="1" t="s">
        <v>18</v>
      </c>
      <c r="H2087" s="3">
        <v>0.45000000000000007</v>
      </c>
      <c r="I2087" s="4">
        <v>4250</v>
      </c>
      <c r="J2087" s="5">
        <f t="shared" si="16"/>
        <v>1912.5000000000002</v>
      </c>
      <c r="K2087" s="5">
        <f t="shared" si="17"/>
        <v>669.375</v>
      </c>
      <c r="L2087" s="6">
        <v>0.35</v>
      </c>
    </row>
    <row r="2088" spans="1:12">
      <c r="A2088" s="1" t="s">
        <v>25</v>
      </c>
      <c r="B2088" s="1">
        <v>1128299</v>
      </c>
      <c r="C2088" s="2">
        <v>44552</v>
      </c>
      <c r="D2088" s="1" t="s">
        <v>26</v>
      </c>
      <c r="E2088" s="1" t="s">
        <v>77</v>
      </c>
      <c r="F2088" s="1" t="s">
        <v>78</v>
      </c>
      <c r="G2088" s="1" t="s">
        <v>19</v>
      </c>
      <c r="H2088" s="3">
        <v>0.55000000000000004</v>
      </c>
      <c r="I2088" s="4">
        <v>3500</v>
      </c>
      <c r="J2088" s="5">
        <f t="shared" si="16"/>
        <v>1925.0000000000002</v>
      </c>
      <c r="K2088" s="5">
        <f t="shared" si="17"/>
        <v>577.5</v>
      </c>
      <c r="L2088" s="6">
        <v>0.3</v>
      </c>
    </row>
    <row r="2089" spans="1:12">
      <c r="A2089" s="1" t="s">
        <v>25</v>
      </c>
      <c r="B2089" s="1">
        <v>1128299</v>
      </c>
      <c r="C2089" s="2">
        <v>44552</v>
      </c>
      <c r="D2089" s="1" t="s">
        <v>26</v>
      </c>
      <c r="E2089" s="1" t="s">
        <v>77</v>
      </c>
      <c r="F2089" s="1" t="s">
        <v>78</v>
      </c>
      <c r="G2089" s="1" t="s">
        <v>20</v>
      </c>
      <c r="H2089" s="3">
        <v>0.60000000000000009</v>
      </c>
      <c r="I2089" s="4">
        <v>4500</v>
      </c>
      <c r="J2089" s="5">
        <f t="shared" si="16"/>
        <v>2700.0000000000005</v>
      </c>
      <c r="K2089" s="5">
        <f t="shared" si="17"/>
        <v>675.00000000000011</v>
      </c>
      <c r="L2089" s="6">
        <v>0.25</v>
      </c>
    </row>
    <row r="2090" spans="1:12">
      <c r="A2090" s="1" t="s">
        <v>25</v>
      </c>
      <c r="B2090" s="1">
        <v>1128299</v>
      </c>
      <c r="C2090" s="2">
        <v>44222</v>
      </c>
      <c r="D2090" s="1" t="s">
        <v>26</v>
      </c>
      <c r="E2090" s="1" t="s">
        <v>79</v>
      </c>
      <c r="F2090" s="1" t="s">
        <v>80</v>
      </c>
      <c r="G2090" s="1" t="s">
        <v>15</v>
      </c>
      <c r="H2090" s="3">
        <v>0.34999999999999992</v>
      </c>
      <c r="I2090" s="4">
        <v>4750</v>
      </c>
      <c r="J2090" s="5">
        <f t="shared" si="16"/>
        <v>1662.4999999999995</v>
      </c>
      <c r="K2090" s="5">
        <f t="shared" si="17"/>
        <v>581.87499999999977</v>
      </c>
      <c r="L2090" s="6">
        <v>0.35</v>
      </c>
    </row>
    <row r="2091" spans="1:12">
      <c r="A2091" s="1" t="s">
        <v>25</v>
      </c>
      <c r="B2091" s="1">
        <v>1128299</v>
      </c>
      <c r="C2091" s="2">
        <v>44222</v>
      </c>
      <c r="D2091" s="1" t="s">
        <v>26</v>
      </c>
      <c r="E2091" s="1" t="s">
        <v>79</v>
      </c>
      <c r="F2091" s="1" t="s">
        <v>80</v>
      </c>
      <c r="G2091" s="1" t="s">
        <v>16</v>
      </c>
      <c r="H2091" s="3">
        <v>0.45</v>
      </c>
      <c r="I2091" s="4">
        <v>4750</v>
      </c>
      <c r="J2091" s="5">
        <f t="shared" si="16"/>
        <v>2137.5</v>
      </c>
      <c r="K2091" s="5">
        <f t="shared" si="17"/>
        <v>855</v>
      </c>
      <c r="L2091" s="6">
        <v>0.4</v>
      </c>
    </row>
    <row r="2092" spans="1:12">
      <c r="A2092" s="1" t="s">
        <v>25</v>
      </c>
      <c r="B2092" s="1">
        <v>1128299</v>
      </c>
      <c r="C2092" s="2">
        <v>44222</v>
      </c>
      <c r="D2092" s="1" t="s">
        <v>26</v>
      </c>
      <c r="E2092" s="1" t="s">
        <v>79</v>
      </c>
      <c r="F2092" s="1" t="s">
        <v>80</v>
      </c>
      <c r="G2092" s="1" t="s">
        <v>17</v>
      </c>
      <c r="H2092" s="3">
        <v>0.45</v>
      </c>
      <c r="I2092" s="4">
        <v>4750</v>
      </c>
      <c r="J2092" s="5">
        <f t="shared" si="16"/>
        <v>2137.5</v>
      </c>
      <c r="K2092" s="5">
        <f t="shared" si="17"/>
        <v>748.125</v>
      </c>
      <c r="L2092" s="6">
        <v>0.35</v>
      </c>
    </row>
    <row r="2093" spans="1:12">
      <c r="A2093" s="1" t="s">
        <v>25</v>
      </c>
      <c r="B2093" s="1">
        <v>1128299</v>
      </c>
      <c r="C2093" s="2">
        <v>44222</v>
      </c>
      <c r="D2093" s="1" t="s">
        <v>26</v>
      </c>
      <c r="E2093" s="1" t="s">
        <v>79</v>
      </c>
      <c r="F2093" s="1" t="s">
        <v>80</v>
      </c>
      <c r="G2093" s="1" t="s">
        <v>18</v>
      </c>
      <c r="H2093" s="3">
        <v>0.45</v>
      </c>
      <c r="I2093" s="4">
        <v>3250</v>
      </c>
      <c r="J2093" s="5">
        <f t="shared" si="16"/>
        <v>1462.5</v>
      </c>
      <c r="K2093" s="5">
        <f t="shared" si="17"/>
        <v>511.87499999999994</v>
      </c>
      <c r="L2093" s="6">
        <v>0.35</v>
      </c>
    </row>
    <row r="2094" spans="1:12">
      <c r="A2094" s="1" t="s">
        <v>25</v>
      </c>
      <c r="B2094" s="1">
        <v>1128299</v>
      </c>
      <c r="C2094" s="2">
        <v>44222</v>
      </c>
      <c r="D2094" s="1" t="s">
        <v>26</v>
      </c>
      <c r="E2094" s="1" t="s">
        <v>79</v>
      </c>
      <c r="F2094" s="1" t="s">
        <v>80</v>
      </c>
      <c r="G2094" s="1" t="s">
        <v>19</v>
      </c>
      <c r="H2094" s="3">
        <v>0.50000000000000011</v>
      </c>
      <c r="I2094" s="4">
        <v>2750</v>
      </c>
      <c r="J2094" s="5">
        <f t="shared" si="16"/>
        <v>1375.0000000000002</v>
      </c>
      <c r="K2094" s="5">
        <f t="shared" si="17"/>
        <v>412.50000000000006</v>
      </c>
      <c r="L2094" s="6">
        <v>0.3</v>
      </c>
    </row>
    <row r="2095" spans="1:12">
      <c r="A2095" s="1" t="s">
        <v>25</v>
      </c>
      <c r="B2095" s="1">
        <v>1128299</v>
      </c>
      <c r="C2095" s="2">
        <v>44222</v>
      </c>
      <c r="D2095" s="1" t="s">
        <v>26</v>
      </c>
      <c r="E2095" s="1" t="s">
        <v>79</v>
      </c>
      <c r="F2095" s="1" t="s">
        <v>80</v>
      </c>
      <c r="G2095" s="1" t="s">
        <v>20</v>
      </c>
      <c r="H2095" s="3">
        <v>0.45</v>
      </c>
      <c r="I2095" s="4">
        <v>4750</v>
      </c>
      <c r="J2095" s="5">
        <f t="shared" si="16"/>
        <v>2137.5</v>
      </c>
      <c r="K2095" s="5">
        <f t="shared" si="17"/>
        <v>534.375</v>
      </c>
      <c r="L2095" s="6">
        <v>0.25</v>
      </c>
    </row>
    <row r="2096" spans="1:12">
      <c r="A2096" s="1" t="s">
        <v>25</v>
      </c>
      <c r="B2096" s="1">
        <v>1128299</v>
      </c>
      <c r="C2096" s="2">
        <v>44253</v>
      </c>
      <c r="D2096" s="1" t="s">
        <v>26</v>
      </c>
      <c r="E2096" s="1" t="s">
        <v>79</v>
      </c>
      <c r="F2096" s="1" t="s">
        <v>80</v>
      </c>
      <c r="G2096" s="1" t="s">
        <v>15</v>
      </c>
      <c r="H2096" s="3">
        <v>0.34999999999999992</v>
      </c>
      <c r="I2096" s="4">
        <v>5250</v>
      </c>
      <c r="J2096" s="5">
        <f t="shared" si="16"/>
        <v>1837.4999999999995</v>
      </c>
      <c r="K2096" s="5">
        <f t="shared" si="17"/>
        <v>643.12499999999977</v>
      </c>
      <c r="L2096" s="6">
        <v>0.35</v>
      </c>
    </row>
    <row r="2097" spans="1:12">
      <c r="A2097" s="1" t="s">
        <v>25</v>
      </c>
      <c r="B2097" s="1">
        <v>1128299</v>
      </c>
      <c r="C2097" s="2">
        <v>44253</v>
      </c>
      <c r="D2097" s="1" t="s">
        <v>26</v>
      </c>
      <c r="E2097" s="1" t="s">
        <v>79</v>
      </c>
      <c r="F2097" s="1" t="s">
        <v>80</v>
      </c>
      <c r="G2097" s="1" t="s">
        <v>16</v>
      </c>
      <c r="H2097" s="3">
        <v>0.45</v>
      </c>
      <c r="I2097" s="4">
        <v>4250</v>
      </c>
      <c r="J2097" s="5">
        <f t="shared" si="16"/>
        <v>1912.5</v>
      </c>
      <c r="K2097" s="5">
        <f t="shared" si="17"/>
        <v>765</v>
      </c>
      <c r="L2097" s="6">
        <v>0.4</v>
      </c>
    </row>
    <row r="2098" spans="1:12">
      <c r="A2098" s="1" t="s">
        <v>25</v>
      </c>
      <c r="B2098" s="1">
        <v>1128299</v>
      </c>
      <c r="C2098" s="2">
        <v>44253</v>
      </c>
      <c r="D2098" s="1" t="s">
        <v>26</v>
      </c>
      <c r="E2098" s="1" t="s">
        <v>79</v>
      </c>
      <c r="F2098" s="1" t="s">
        <v>80</v>
      </c>
      <c r="G2098" s="1" t="s">
        <v>17</v>
      </c>
      <c r="H2098" s="3">
        <v>0.45</v>
      </c>
      <c r="I2098" s="4">
        <v>4250</v>
      </c>
      <c r="J2098" s="5">
        <f t="shared" si="16"/>
        <v>1912.5</v>
      </c>
      <c r="K2098" s="5">
        <f t="shared" si="17"/>
        <v>669.375</v>
      </c>
      <c r="L2098" s="6">
        <v>0.35</v>
      </c>
    </row>
    <row r="2099" spans="1:12">
      <c r="A2099" s="1" t="s">
        <v>25</v>
      </c>
      <c r="B2099" s="1">
        <v>1128299</v>
      </c>
      <c r="C2099" s="2">
        <v>44253</v>
      </c>
      <c r="D2099" s="1" t="s">
        <v>26</v>
      </c>
      <c r="E2099" s="1" t="s">
        <v>79</v>
      </c>
      <c r="F2099" s="1" t="s">
        <v>80</v>
      </c>
      <c r="G2099" s="1" t="s">
        <v>18</v>
      </c>
      <c r="H2099" s="3">
        <v>0.45</v>
      </c>
      <c r="I2099" s="4">
        <v>2750</v>
      </c>
      <c r="J2099" s="5">
        <f t="shared" si="16"/>
        <v>1237.5</v>
      </c>
      <c r="K2099" s="5">
        <f t="shared" si="17"/>
        <v>433.125</v>
      </c>
      <c r="L2099" s="6">
        <v>0.35</v>
      </c>
    </row>
    <row r="2100" spans="1:12">
      <c r="A2100" s="1" t="s">
        <v>25</v>
      </c>
      <c r="B2100" s="1">
        <v>1128299</v>
      </c>
      <c r="C2100" s="2">
        <v>44253</v>
      </c>
      <c r="D2100" s="1" t="s">
        <v>26</v>
      </c>
      <c r="E2100" s="1" t="s">
        <v>79</v>
      </c>
      <c r="F2100" s="1" t="s">
        <v>80</v>
      </c>
      <c r="G2100" s="1" t="s">
        <v>19</v>
      </c>
      <c r="H2100" s="3">
        <v>0.50000000000000011</v>
      </c>
      <c r="I2100" s="4">
        <v>2000</v>
      </c>
      <c r="J2100" s="5">
        <f t="shared" si="16"/>
        <v>1000.0000000000002</v>
      </c>
      <c r="K2100" s="5">
        <f t="shared" si="17"/>
        <v>300.00000000000006</v>
      </c>
      <c r="L2100" s="6">
        <v>0.3</v>
      </c>
    </row>
    <row r="2101" spans="1:12">
      <c r="A2101" s="1" t="s">
        <v>25</v>
      </c>
      <c r="B2101" s="1">
        <v>1128299</v>
      </c>
      <c r="C2101" s="2">
        <v>44253</v>
      </c>
      <c r="D2101" s="1" t="s">
        <v>26</v>
      </c>
      <c r="E2101" s="1" t="s">
        <v>79</v>
      </c>
      <c r="F2101" s="1" t="s">
        <v>80</v>
      </c>
      <c r="G2101" s="1" t="s">
        <v>20</v>
      </c>
      <c r="H2101" s="3">
        <v>0.45</v>
      </c>
      <c r="I2101" s="4">
        <v>4000</v>
      </c>
      <c r="J2101" s="5">
        <f t="shared" si="16"/>
        <v>1800</v>
      </c>
      <c r="K2101" s="5">
        <f t="shared" si="17"/>
        <v>450</v>
      </c>
      <c r="L2101" s="6">
        <v>0.25</v>
      </c>
    </row>
    <row r="2102" spans="1:12">
      <c r="A2102" s="1" t="s">
        <v>25</v>
      </c>
      <c r="B2102" s="1">
        <v>1128299</v>
      </c>
      <c r="C2102" s="2">
        <v>44280</v>
      </c>
      <c r="D2102" s="1" t="s">
        <v>26</v>
      </c>
      <c r="E2102" s="1" t="s">
        <v>79</v>
      </c>
      <c r="F2102" s="1" t="s">
        <v>80</v>
      </c>
      <c r="G2102" s="1" t="s">
        <v>15</v>
      </c>
      <c r="H2102" s="3">
        <v>0.45</v>
      </c>
      <c r="I2102" s="4">
        <v>5500</v>
      </c>
      <c r="J2102" s="5">
        <f t="shared" si="16"/>
        <v>2475</v>
      </c>
      <c r="K2102" s="5">
        <f t="shared" si="17"/>
        <v>866.25</v>
      </c>
      <c r="L2102" s="6">
        <v>0.35</v>
      </c>
    </row>
    <row r="2103" spans="1:12">
      <c r="A2103" s="1" t="s">
        <v>25</v>
      </c>
      <c r="B2103" s="1">
        <v>1128299</v>
      </c>
      <c r="C2103" s="2">
        <v>44280</v>
      </c>
      <c r="D2103" s="1" t="s">
        <v>26</v>
      </c>
      <c r="E2103" s="1" t="s">
        <v>79</v>
      </c>
      <c r="F2103" s="1" t="s">
        <v>80</v>
      </c>
      <c r="G2103" s="1" t="s">
        <v>16</v>
      </c>
      <c r="H2103" s="3">
        <v>0.55000000000000004</v>
      </c>
      <c r="I2103" s="4">
        <v>4000</v>
      </c>
      <c r="J2103" s="5">
        <f t="shared" si="16"/>
        <v>2200</v>
      </c>
      <c r="K2103" s="5">
        <f t="shared" si="17"/>
        <v>880</v>
      </c>
      <c r="L2103" s="6">
        <v>0.4</v>
      </c>
    </row>
    <row r="2104" spans="1:12">
      <c r="A2104" s="1" t="s">
        <v>25</v>
      </c>
      <c r="B2104" s="1">
        <v>1128299</v>
      </c>
      <c r="C2104" s="2">
        <v>44280</v>
      </c>
      <c r="D2104" s="1" t="s">
        <v>26</v>
      </c>
      <c r="E2104" s="1" t="s">
        <v>79</v>
      </c>
      <c r="F2104" s="1" t="s">
        <v>80</v>
      </c>
      <c r="G2104" s="1" t="s">
        <v>17</v>
      </c>
      <c r="H2104" s="3">
        <v>0.55000000000000004</v>
      </c>
      <c r="I2104" s="4">
        <v>4000</v>
      </c>
      <c r="J2104" s="5">
        <f t="shared" si="16"/>
        <v>2200</v>
      </c>
      <c r="K2104" s="5">
        <f t="shared" si="17"/>
        <v>770</v>
      </c>
      <c r="L2104" s="6">
        <v>0.35</v>
      </c>
    </row>
    <row r="2105" spans="1:12">
      <c r="A2105" s="1" t="s">
        <v>25</v>
      </c>
      <c r="B2105" s="1">
        <v>1128299</v>
      </c>
      <c r="C2105" s="2">
        <v>44280</v>
      </c>
      <c r="D2105" s="1" t="s">
        <v>26</v>
      </c>
      <c r="E2105" s="1" t="s">
        <v>79</v>
      </c>
      <c r="F2105" s="1" t="s">
        <v>80</v>
      </c>
      <c r="G2105" s="1" t="s">
        <v>18</v>
      </c>
      <c r="H2105" s="3">
        <v>0.55000000000000004</v>
      </c>
      <c r="I2105" s="4">
        <v>2750</v>
      </c>
      <c r="J2105" s="5">
        <f t="shared" si="16"/>
        <v>1512.5000000000002</v>
      </c>
      <c r="K2105" s="5">
        <f t="shared" si="17"/>
        <v>529.375</v>
      </c>
      <c r="L2105" s="6">
        <v>0.35</v>
      </c>
    </row>
    <row r="2106" spans="1:12">
      <c r="A2106" s="1" t="s">
        <v>25</v>
      </c>
      <c r="B2106" s="1">
        <v>1128299</v>
      </c>
      <c r="C2106" s="2">
        <v>44280</v>
      </c>
      <c r="D2106" s="1" t="s">
        <v>26</v>
      </c>
      <c r="E2106" s="1" t="s">
        <v>79</v>
      </c>
      <c r="F2106" s="1" t="s">
        <v>80</v>
      </c>
      <c r="G2106" s="1" t="s">
        <v>19</v>
      </c>
      <c r="H2106" s="3">
        <v>0.60000000000000009</v>
      </c>
      <c r="I2106" s="4">
        <v>1750</v>
      </c>
      <c r="J2106" s="5">
        <f t="shared" si="16"/>
        <v>1050.0000000000002</v>
      </c>
      <c r="K2106" s="5">
        <f t="shared" si="17"/>
        <v>315.00000000000006</v>
      </c>
      <c r="L2106" s="6">
        <v>0.3</v>
      </c>
    </row>
    <row r="2107" spans="1:12">
      <c r="A2107" s="1" t="s">
        <v>25</v>
      </c>
      <c r="B2107" s="1">
        <v>1128299</v>
      </c>
      <c r="C2107" s="2">
        <v>44280</v>
      </c>
      <c r="D2107" s="1" t="s">
        <v>26</v>
      </c>
      <c r="E2107" s="1" t="s">
        <v>79</v>
      </c>
      <c r="F2107" s="1" t="s">
        <v>80</v>
      </c>
      <c r="G2107" s="1" t="s">
        <v>20</v>
      </c>
      <c r="H2107" s="3">
        <v>0.55000000000000004</v>
      </c>
      <c r="I2107" s="4">
        <v>3750</v>
      </c>
      <c r="J2107" s="5">
        <f t="shared" si="16"/>
        <v>2062.5</v>
      </c>
      <c r="K2107" s="5">
        <f t="shared" si="17"/>
        <v>515.625</v>
      </c>
      <c r="L2107" s="6">
        <v>0.25</v>
      </c>
    </row>
    <row r="2108" spans="1:12">
      <c r="A2108" s="1" t="s">
        <v>25</v>
      </c>
      <c r="B2108" s="1">
        <v>1128299</v>
      </c>
      <c r="C2108" s="2">
        <v>44312</v>
      </c>
      <c r="D2108" s="1" t="s">
        <v>26</v>
      </c>
      <c r="E2108" s="1" t="s">
        <v>79</v>
      </c>
      <c r="F2108" s="1" t="s">
        <v>80</v>
      </c>
      <c r="G2108" s="1" t="s">
        <v>15</v>
      </c>
      <c r="H2108" s="3">
        <v>0.55000000000000004</v>
      </c>
      <c r="I2108" s="4">
        <v>5500</v>
      </c>
      <c r="J2108" s="5">
        <f t="shared" si="16"/>
        <v>3025.0000000000005</v>
      </c>
      <c r="K2108" s="5">
        <f t="shared" si="17"/>
        <v>1058.75</v>
      </c>
      <c r="L2108" s="6">
        <v>0.35</v>
      </c>
    </row>
    <row r="2109" spans="1:12">
      <c r="A2109" s="1" t="s">
        <v>25</v>
      </c>
      <c r="B2109" s="1">
        <v>1128299</v>
      </c>
      <c r="C2109" s="2">
        <v>44312</v>
      </c>
      <c r="D2109" s="1" t="s">
        <v>26</v>
      </c>
      <c r="E2109" s="1" t="s">
        <v>79</v>
      </c>
      <c r="F2109" s="1" t="s">
        <v>80</v>
      </c>
      <c r="G2109" s="1" t="s">
        <v>16</v>
      </c>
      <c r="H2109" s="3">
        <v>0.60000000000000009</v>
      </c>
      <c r="I2109" s="4">
        <v>3500</v>
      </c>
      <c r="J2109" s="5">
        <f t="shared" si="16"/>
        <v>2100.0000000000005</v>
      </c>
      <c r="K2109" s="5">
        <f t="shared" si="17"/>
        <v>840.00000000000023</v>
      </c>
      <c r="L2109" s="6">
        <v>0.4</v>
      </c>
    </row>
    <row r="2110" spans="1:12">
      <c r="A2110" s="1" t="s">
        <v>25</v>
      </c>
      <c r="B2110" s="1">
        <v>1128299</v>
      </c>
      <c r="C2110" s="2">
        <v>44312</v>
      </c>
      <c r="D2110" s="1" t="s">
        <v>26</v>
      </c>
      <c r="E2110" s="1" t="s">
        <v>79</v>
      </c>
      <c r="F2110" s="1" t="s">
        <v>80</v>
      </c>
      <c r="G2110" s="1" t="s">
        <v>17</v>
      </c>
      <c r="H2110" s="3">
        <v>0.60000000000000009</v>
      </c>
      <c r="I2110" s="4">
        <v>4000</v>
      </c>
      <c r="J2110" s="5">
        <f t="shared" si="16"/>
        <v>2400.0000000000005</v>
      </c>
      <c r="K2110" s="5">
        <f t="shared" si="17"/>
        <v>840.00000000000011</v>
      </c>
      <c r="L2110" s="6">
        <v>0.35</v>
      </c>
    </row>
    <row r="2111" spans="1:12">
      <c r="A2111" s="1" t="s">
        <v>25</v>
      </c>
      <c r="B2111" s="1">
        <v>1128299</v>
      </c>
      <c r="C2111" s="2">
        <v>44312</v>
      </c>
      <c r="D2111" s="1" t="s">
        <v>26</v>
      </c>
      <c r="E2111" s="1" t="s">
        <v>79</v>
      </c>
      <c r="F2111" s="1" t="s">
        <v>80</v>
      </c>
      <c r="G2111" s="1" t="s">
        <v>18</v>
      </c>
      <c r="H2111" s="3">
        <v>0.55000000000000004</v>
      </c>
      <c r="I2111" s="4">
        <v>3000</v>
      </c>
      <c r="J2111" s="5">
        <f t="shared" si="16"/>
        <v>1650.0000000000002</v>
      </c>
      <c r="K2111" s="5">
        <f t="shared" si="17"/>
        <v>577.5</v>
      </c>
      <c r="L2111" s="6">
        <v>0.35</v>
      </c>
    </row>
    <row r="2112" spans="1:12">
      <c r="A2112" s="1" t="s">
        <v>25</v>
      </c>
      <c r="B2112" s="1">
        <v>1128299</v>
      </c>
      <c r="C2112" s="2">
        <v>44312</v>
      </c>
      <c r="D2112" s="1" t="s">
        <v>26</v>
      </c>
      <c r="E2112" s="1" t="s">
        <v>79</v>
      </c>
      <c r="F2112" s="1" t="s">
        <v>80</v>
      </c>
      <c r="G2112" s="1" t="s">
        <v>19</v>
      </c>
      <c r="H2112" s="3">
        <v>0.60000000000000009</v>
      </c>
      <c r="I2112" s="4">
        <v>2000</v>
      </c>
      <c r="J2112" s="5">
        <f t="shared" si="16"/>
        <v>1200.0000000000002</v>
      </c>
      <c r="K2112" s="5">
        <f t="shared" si="17"/>
        <v>360.00000000000006</v>
      </c>
      <c r="L2112" s="6">
        <v>0.3</v>
      </c>
    </row>
    <row r="2113" spans="1:12">
      <c r="A2113" s="1" t="s">
        <v>25</v>
      </c>
      <c r="B2113" s="1">
        <v>1128299</v>
      </c>
      <c r="C2113" s="2">
        <v>44312</v>
      </c>
      <c r="D2113" s="1" t="s">
        <v>26</v>
      </c>
      <c r="E2113" s="1" t="s">
        <v>79</v>
      </c>
      <c r="F2113" s="1" t="s">
        <v>80</v>
      </c>
      <c r="G2113" s="1" t="s">
        <v>20</v>
      </c>
      <c r="H2113" s="3">
        <v>0.75000000000000011</v>
      </c>
      <c r="I2113" s="4">
        <v>3750</v>
      </c>
      <c r="J2113" s="5">
        <f t="shared" si="16"/>
        <v>2812.5000000000005</v>
      </c>
      <c r="K2113" s="5">
        <f t="shared" si="17"/>
        <v>703.12500000000011</v>
      </c>
      <c r="L2113" s="6">
        <v>0.25</v>
      </c>
    </row>
    <row r="2114" spans="1:12">
      <c r="A2114" s="1" t="s">
        <v>25</v>
      </c>
      <c r="B2114" s="1">
        <v>1128299</v>
      </c>
      <c r="C2114" s="2">
        <v>44343</v>
      </c>
      <c r="D2114" s="1" t="s">
        <v>26</v>
      </c>
      <c r="E2114" s="1" t="s">
        <v>79</v>
      </c>
      <c r="F2114" s="1" t="s">
        <v>80</v>
      </c>
      <c r="G2114" s="1" t="s">
        <v>15</v>
      </c>
      <c r="H2114" s="3">
        <v>0.55000000000000004</v>
      </c>
      <c r="I2114" s="4">
        <v>5750</v>
      </c>
      <c r="J2114" s="5">
        <f t="shared" si="16"/>
        <v>3162.5000000000005</v>
      </c>
      <c r="K2114" s="5">
        <f t="shared" si="17"/>
        <v>1106.875</v>
      </c>
      <c r="L2114" s="6">
        <v>0.35</v>
      </c>
    </row>
    <row r="2115" spans="1:12">
      <c r="A2115" s="1" t="s">
        <v>25</v>
      </c>
      <c r="B2115" s="1">
        <v>1128299</v>
      </c>
      <c r="C2115" s="2">
        <v>44343</v>
      </c>
      <c r="D2115" s="1" t="s">
        <v>26</v>
      </c>
      <c r="E2115" s="1" t="s">
        <v>79</v>
      </c>
      <c r="F2115" s="1" t="s">
        <v>80</v>
      </c>
      <c r="G2115" s="1" t="s">
        <v>16</v>
      </c>
      <c r="H2115" s="3">
        <v>0.60000000000000009</v>
      </c>
      <c r="I2115" s="4">
        <v>4250</v>
      </c>
      <c r="J2115" s="5">
        <f t="shared" si="16"/>
        <v>2550.0000000000005</v>
      </c>
      <c r="K2115" s="5">
        <f t="shared" si="17"/>
        <v>1020.0000000000002</v>
      </c>
      <c r="L2115" s="6">
        <v>0.4</v>
      </c>
    </row>
    <row r="2116" spans="1:12">
      <c r="A2116" s="1" t="s">
        <v>25</v>
      </c>
      <c r="B2116" s="1">
        <v>1128299</v>
      </c>
      <c r="C2116" s="2">
        <v>44343</v>
      </c>
      <c r="D2116" s="1" t="s">
        <v>26</v>
      </c>
      <c r="E2116" s="1" t="s">
        <v>79</v>
      </c>
      <c r="F2116" s="1" t="s">
        <v>80</v>
      </c>
      <c r="G2116" s="1" t="s">
        <v>17</v>
      </c>
      <c r="H2116" s="3">
        <v>0.60000000000000009</v>
      </c>
      <c r="I2116" s="4">
        <v>4500</v>
      </c>
      <c r="J2116" s="5">
        <f t="shared" si="16"/>
        <v>2700.0000000000005</v>
      </c>
      <c r="K2116" s="5">
        <f t="shared" si="17"/>
        <v>945.00000000000011</v>
      </c>
      <c r="L2116" s="6">
        <v>0.35</v>
      </c>
    </row>
    <row r="2117" spans="1:12">
      <c r="A2117" s="1" t="s">
        <v>25</v>
      </c>
      <c r="B2117" s="1">
        <v>1128299</v>
      </c>
      <c r="C2117" s="2">
        <v>44343</v>
      </c>
      <c r="D2117" s="1" t="s">
        <v>26</v>
      </c>
      <c r="E2117" s="1" t="s">
        <v>79</v>
      </c>
      <c r="F2117" s="1" t="s">
        <v>80</v>
      </c>
      <c r="G2117" s="1" t="s">
        <v>18</v>
      </c>
      <c r="H2117" s="3">
        <v>0.55000000000000004</v>
      </c>
      <c r="I2117" s="4">
        <v>3500</v>
      </c>
      <c r="J2117" s="5">
        <f t="shared" si="16"/>
        <v>1925.0000000000002</v>
      </c>
      <c r="K2117" s="5">
        <f t="shared" si="17"/>
        <v>673.75</v>
      </c>
      <c r="L2117" s="6">
        <v>0.35</v>
      </c>
    </row>
    <row r="2118" spans="1:12">
      <c r="A2118" s="1" t="s">
        <v>25</v>
      </c>
      <c r="B2118" s="1">
        <v>1128299</v>
      </c>
      <c r="C2118" s="2">
        <v>44343</v>
      </c>
      <c r="D2118" s="1" t="s">
        <v>26</v>
      </c>
      <c r="E2118" s="1" t="s">
        <v>79</v>
      </c>
      <c r="F2118" s="1" t="s">
        <v>80</v>
      </c>
      <c r="G2118" s="1" t="s">
        <v>19</v>
      </c>
      <c r="H2118" s="3">
        <v>0.60000000000000009</v>
      </c>
      <c r="I2118" s="4">
        <v>2500</v>
      </c>
      <c r="J2118" s="5">
        <f t="shared" si="16"/>
        <v>1500.0000000000002</v>
      </c>
      <c r="K2118" s="5">
        <f t="shared" si="17"/>
        <v>450.00000000000006</v>
      </c>
      <c r="L2118" s="6">
        <v>0.3</v>
      </c>
    </row>
    <row r="2119" spans="1:12">
      <c r="A2119" s="1" t="s">
        <v>25</v>
      </c>
      <c r="B2119" s="1">
        <v>1128299</v>
      </c>
      <c r="C2119" s="2">
        <v>44343</v>
      </c>
      <c r="D2119" s="1" t="s">
        <v>26</v>
      </c>
      <c r="E2119" s="1" t="s">
        <v>79</v>
      </c>
      <c r="F2119" s="1" t="s">
        <v>80</v>
      </c>
      <c r="G2119" s="1" t="s">
        <v>20</v>
      </c>
      <c r="H2119" s="3">
        <v>0.75000000000000011</v>
      </c>
      <c r="I2119" s="4">
        <v>4250</v>
      </c>
      <c r="J2119" s="5">
        <f t="shared" si="16"/>
        <v>3187.5000000000005</v>
      </c>
      <c r="K2119" s="5">
        <f t="shared" si="17"/>
        <v>796.87500000000011</v>
      </c>
      <c r="L2119" s="6">
        <v>0.25</v>
      </c>
    </row>
    <row r="2120" spans="1:12">
      <c r="A2120" s="1" t="s">
        <v>25</v>
      </c>
      <c r="B2120" s="1">
        <v>1128299</v>
      </c>
      <c r="C2120" s="2">
        <v>44373</v>
      </c>
      <c r="D2120" s="1" t="s">
        <v>26</v>
      </c>
      <c r="E2120" s="1" t="s">
        <v>79</v>
      </c>
      <c r="F2120" s="1" t="s">
        <v>80</v>
      </c>
      <c r="G2120" s="1" t="s">
        <v>15</v>
      </c>
      <c r="H2120" s="3">
        <v>0.55000000000000004</v>
      </c>
      <c r="I2120" s="4">
        <v>7000</v>
      </c>
      <c r="J2120" s="5">
        <f t="shared" si="16"/>
        <v>3850.0000000000005</v>
      </c>
      <c r="K2120" s="5">
        <f t="shared" si="17"/>
        <v>1347.5</v>
      </c>
      <c r="L2120" s="6">
        <v>0.35</v>
      </c>
    </row>
    <row r="2121" spans="1:12">
      <c r="A2121" s="1" t="s">
        <v>25</v>
      </c>
      <c r="B2121" s="1">
        <v>1128299</v>
      </c>
      <c r="C2121" s="2">
        <v>44373</v>
      </c>
      <c r="D2121" s="1" t="s">
        <v>26</v>
      </c>
      <c r="E2121" s="1" t="s">
        <v>79</v>
      </c>
      <c r="F2121" s="1" t="s">
        <v>80</v>
      </c>
      <c r="G2121" s="1" t="s">
        <v>16</v>
      </c>
      <c r="H2121" s="3">
        <v>0.60000000000000009</v>
      </c>
      <c r="I2121" s="4">
        <v>5500</v>
      </c>
      <c r="J2121" s="5">
        <f t="shared" si="16"/>
        <v>3300.0000000000005</v>
      </c>
      <c r="K2121" s="5">
        <f t="shared" si="17"/>
        <v>1320.0000000000002</v>
      </c>
      <c r="L2121" s="6">
        <v>0.4</v>
      </c>
    </row>
    <row r="2122" spans="1:12">
      <c r="A2122" s="1" t="s">
        <v>25</v>
      </c>
      <c r="B2122" s="1">
        <v>1128299</v>
      </c>
      <c r="C2122" s="2">
        <v>44373</v>
      </c>
      <c r="D2122" s="1" t="s">
        <v>26</v>
      </c>
      <c r="E2122" s="1" t="s">
        <v>79</v>
      </c>
      <c r="F2122" s="1" t="s">
        <v>80</v>
      </c>
      <c r="G2122" s="1" t="s">
        <v>17</v>
      </c>
      <c r="H2122" s="3">
        <v>0.60000000000000009</v>
      </c>
      <c r="I2122" s="4">
        <v>5500</v>
      </c>
      <c r="J2122" s="5">
        <f t="shared" si="16"/>
        <v>3300.0000000000005</v>
      </c>
      <c r="K2122" s="5">
        <f t="shared" si="17"/>
        <v>1155</v>
      </c>
      <c r="L2122" s="6">
        <v>0.35</v>
      </c>
    </row>
    <row r="2123" spans="1:12">
      <c r="A2123" s="1" t="s">
        <v>25</v>
      </c>
      <c r="B2123" s="1">
        <v>1128299</v>
      </c>
      <c r="C2123" s="2">
        <v>44373</v>
      </c>
      <c r="D2123" s="1" t="s">
        <v>26</v>
      </c>
      <c r="E2123" s="1" t="s">
        <v>79</v>
      </c>
      <c r="F2123" s="1" t="s">
        <v>80</v>
      </c>
      <c r="G2123" s="1" t="s">
        <v>18</v>
      </c>
      <c r="H2123" s="3">
        <v>0.55000000000000004</v>
      </c>
      <c r="I2123" s="4">
        <v>4250</v>
      </c>
      <c r="J2123" s="5">
        <f t="shared" si="16"/>
        <v>2337.5</v>
      </c>
      <c r="K2123" s="5">
        <f t="shared" si="17"/>
        <v>818.125</v>
      </c>
      <c r="L2123" s="6">
        <v>0.35</v>
      </c>
    </row>
    <row r="2124" spans="1:12">
      <c r="A2124" s="1" t="s">
        <v>25</v>
      </c>
      <c r="B2124" s="1">
        <v>1128299</v>
      </c>
      <c r="C2124" s="2">
        <v>44373</v>
      </c>
      <c r="D2124" s="1" t="s">
        <v>26</v>
      </c>
      <c r="E2124" s="1" t="s">
        <v>79</v>
      </c>
      <c r="F2124" s="1" t="s">
        <v>80</v>
      </c>
      <c r="G2124" s="1" t="s">
        <v>19</v>
      </c>
      <c r="H2124" s="3">
        <v>0.60000000000000009</v>
      </c>
      <c r="I2124" s="4">
        <v>3000</v>
      </c>
      <c r="J2124" s="5">
        <f t="shared" si="16"/>
        <v>1800.0000000000002</v>
      </c>
      <c r="K2124" s="5">
        <f t="shared" si="17"/>
        <v>540</v>
      </c>
      <c r="L2124" s="6">
        <v>0.3</v>
      </c>
    </row>
    <row r="2125" spans="1:12">
      <c r="A2125" s="1" t="s">
        <v>25</v>
      </c>
      <c r="B2125" s="1">
        <v>1128299</v>
      </c>
      <c r="C2125" s="2">
        <v>44373</v>
      </c>
      <c r="D2125" s="1" t="s">
        <v>26</v>
      </c>
      <c r="E2125" s="1" t="s">
        <v>79</v>
      </c>
      <c r="F2125" s="1" t="s">
        <v>80</v>
      </c>
      <c r="G2125" s="1" t="s">
        <v>20</v>
      </c>
      <c r="H2125" s="3">
        <v>0.75000000000000011</v>
      </c>
      <c r="I2125" s="4">
        <v>6000</v>
      </c>
      <c r="J2125" s="5">
        <f t="shared" si="16"/>
        <v>4500.0000000000009</v>
      </c>
      <c r="K2125" s="5">
        <f t="shared" si="17"/>
        <v>1125.0000000000002</v>
      </c>
      <c r="L2125" s="6">
        <v>0.25</v>
      </c>
    </row>
    <row r="2126" spans="1:12">
      <c r="A2126" s="1" t="s">
        <v>25</v>
      </c>
      <c r="B2126" s="1">
        <v>1128299</v>
      </c>
      <c r="C2126" s="2">
        <v>44402</v>
      </c>
      <c r="D2126" s="1" t="s">
        <v>26</v>
      </c>
      <c r="E2126" s="1" t="s">
        <v>79</v>
      </c>
      <c r="F2126" s="1" t="s">
        <v>80</v>
      </c>
      <c r="G2126" s="1" t="s">
        <v>15</v>
      </c>
      <c r="H2126" s="3">
        <v>0.55000000000000004</v>
      </c>
      <c r="I2126" s="4">
        <v>7500</v>
      </c>
      <c r="J2126" s="5">
        <f t="shared" si="16"/>
        <v>4125</v>
      </c>
      <c r="K2126" s="5">
        <f t="shared" si="17"/>
        <v>1443.75</v>
      </c>
      <c r="L2126" s="6">
        <v>0.35</v>
      </c>
    </row>
    <row r="2127" spans="1:12">
      <c r="A2127" s="1" t="s">
        <v>25</v>
      </c>
      <c r="B2127" s="1">
        <v>1128299</v>
      </c>
      <c r="C2127" s="2">
        <v>44402</v>
      </c>
      <c r="D2127" s="1" t="s">
        <v>26</v>
      </c>
      <c r="E2127" s="1" t="s">
        <v>79</v>
      </c>
      <c r="F2127" s="1" t="s">
        <v>80</v>
      </c>
      <c r="G2127" s="1" t="s">
        <v>16</v>
      </c>
      <c r="H2127" s="3">
        <v>0.60000000000000009</v>
      </c>
      <c r="I2127" s="4">
        <v>6000</v>
      </c>
      <c r="J2127" s="5">
        <f t="shared" si="16"/>
        <v>3600.0000000000005</v>
      </c>
      <c r="K2127" s="5">
        <f t="shared" si="17"/>
        <v>1440.0000000000002</v>
      </c>
      <c r="L2127" s="6">
        <v>0.4</v>
      </c>
    </row>
    <row r="2128" spans="1:12">
      <c r="A2128" s="1" t="s">
        <v>25</v>
      </c>
      <c r="B2128" s="1">
        <v>1128299</v>
      </c>
      <c r="C2128" s="2">
        <v>44402</v>
      </c>
      <c r="D2128" s="1" t="s">
        <v>26</v>
      </c>
      <c r="E2128" s="1" t="s">
        <v>79</v>
      </c>
      <c r="F2128" s="1" t="s">
        <v>80</v>
      </c>
      <c r="G2128" s="1" t="s">
        <v>17</v>
      </c>
      <c r="H2128" s="3">
        <v>0.60000000000000009</v>
      </c>
      <c r="I2128" s="4">
        <v>5500</v>
      </c>
      <c r="J2128" s="5">
        <f t="shared" si="16"/>
        <v>3300.0000000000005</v>
      </c>
      <c r="K2128" s="5">
        <f t="shared" si="17"/>
        <v>1155</v>
      </c>
      <c r="L2128" s="6">
        <v>0.35</v>
      </c>
    </row>
    <row r="2129" spans="1:12">
      <c r="A2129" s="1" t="s">
        <v>25</v>
      </c>
      <c r="B2129" s="1">
        <v>1128299</v>
      </c>
      <c r="C2129" s="2">
        <v>44402</v>
      </c>
      <c r="D2129" s="1" t="s">
        <v>26</v>
      </c>
      <c r="E2129" s="1" t="s">
        <v>79</v>
      </c>
      <c r="F2129" s="1" t="s">
        <v>80</v>
      </c>
      <c r="G2129" s="1" t="s">
        <v>18</v>
      </c>
      <c r="H2129" s="3">
        <v>0.55000000000000004</v>
      </c>
      <c r="I2129" s="4">
        <v>4500</v>
      </c>
      <c r="J2129" s="5">
        <f t="shared" si="16"/>
        <v>2475</v>
      </c>
      <c r="K2129" s="5">
        <f t="shared" si="17"/>
        <v>866.25</v>
      </c>
      <c r="L2129" s="6">
        <v>0.35</v>
      </c>
    </row>
    <row r="2130" spans="1:12">
      <c r="A2130" s="1" t="s">
        <v>25</v>
      </c>
      <c r="B2130" s="1">
        <v>1128299</v>
      </c>
      <c r="C2130" s="2">
        <v>44402</v>
      </c>
      <c r="D2130" s="1" t="s">
        <v>26</v>
      </c>
      <c r="E2130" s="1" t="s">
        <v>79</v>
      </c>
      <c r="F2130" s="1" t="s">
        <v>80</v>
      </c>
      <c r="G2130" s="1" t="s">
        <v>19</v>
      </c>
      <c r="H2130" s="3">
        <v>0.60000000000000009</v>
      </c>
      <c r="I2130" s="4">
        <v>5000</v>
      </c>
      <c r="J2130" s="5">
        <f t="shared" si="16"/>
        <v>3000.0000000000005</v>
      </c>
      <c r="K2130" s="5">
        <f t="shared" si="17"/>
        <v>900.00000000000011</v>
      </c>
      <c r="L2130" s="6">
        <v>0.3</v>
      </c>
    </row>
    <row r="2131" spans="1:12">
      <c r="A2131" s="1" t="s">
        <v>25</v>
      </c>
      <c r="B2131" s="1">
        <v>1128299</v>
      </c>
      <c r="C2131" s="2">
        <v>44402</v>
      </c>
      <c r="D2131" s="1" t="s">
        <v>26</v>
      </c>
      <c r="E2131" s="1" t="s">
        <v>79</v>
      </c>
      <c r="F2131" s="1" t="s">
        <v>80</v>
      </c>
      <c r="G2131" s="1" t="s">
        <v>20</v>
      </c>
      <c r="H2131" s="3">
        <v>0.75000000000000011</v>
      </c>
      <c r="I2131" s="4">
        <v>5000</v>
      </c>
      <c r="J2131" s="5">
        <f t="shared" si="16"/>
        <v>3750.0000000000005</v>
      </c>
      <c r="K2131" s="5">
        <f t="shared" si="17"/>
        <v>937.50000000000011</v>
      </c>
      <c r="L2131" s="6">
        <v>0.25</v>
      </c>
    </row>
    <row r="2132" spans="1:12">
      <c r="A2132" s="1" t="s">
        <v>25</v>
      </c>
      <c r="B2132" s="1">
        <v>1128299</v>
      </c>
      <c r="C2132" s="2">
        <v>44434</v>
      </c>
      <c r="D2132" s="1" t="s">
        <v>26</v>
      </c>
      <c r="E2132" s="1" t="s">
        <v>79</v>
      </c>
      <c r="F2132" s="1" t="s">
        <v>80</v>
      </c>
      <c r="G2132" s="1" t="s">
        <v>15</v>
      </c>
      <c r="H2132" s="3">
        <v>0.60000000000000009</v>
      </c>
      <c r="I2132" s="4">
        <v>7000</v>
      </c>
      <c r="J2132" s="5">
        <f t="shared" si="16"/>
        <v>4200.0000000000009</v>
      </c>
      <c r="K2132" s="5">
        <f t="shared" si="17"/>
        <v>1470.0000000000002</v>
      </c>
      <c r="L2132" s="6">
        <v>0.35</v>
      </c>
    </row>
    <row r="2133" spans="1:12">
      <c r="A2133" s="1" t="s">
        <v>25</v>
      </c>
      <c r="B2133" s="1">
        <v>1128299</v>
      </c>
      <c r="C2133" s="2">
        <v>44434</v>
      </c>
      <c r="D2133" s="1" t="s">
        <v>26</v>
      </c>
      <c r="E2133" s="1" t="s">
        <v>79</v>
      </c>
      <c r="F2133" s="1" t="s">
        <v>80</v>
      </c>
      <c r="G2133" s="1" t="s">
        <v>16</v>
      </c>
      <c r="H2133" s="3">
        <v>0.65000000000000013</v>
      </c>
      <c r="I2133" s="4">
        <v>6500</v>
      </c>
      <c r="J2133" s="5">
        <f t="shared" si="16"/>
        <v>4225.0000000000009</v>
      </c>
      <c r="K2133" s="5">
        <f t="shared" si="17"/>
        <v>1690.0000000000005</v>
      </c>
      <c r="L2133" s="6">
        <v>0.4</v>
      </c>
    </row>
    <row r="2134" spans="1:12">
      <c r="A2134" s="1" t="s">
        <v>25</v>
      </c>
      <c r="B2134" s="1">
        <v>1128299</v>
      </c>
      <c r="C2134" s="2">
        <v>44434</v>
      </c>
      <c r="D2134" s="1" t="s">
        <v>26</v>
      </c>
      <c r="E2134" s="1" t="s">
        <v>79</v>
      </c>
      <c r="F2134" s="1" t="s">
        <v>80</v>
      </c>
      <c r="G2134" s="1" t="s">
        <v>17</v>
      </c>
      <c r="H2134" s="3">
        <v>0.60000000000000009</v>
      </c>
      <c r="I2134" s="4">
        <v>5250</v>
      </c>
      <c r="J2134" s="5">
        <f t="shared" si="16"/>
        <v>3150.0000000000005</v>
      </c>
      <c r="K2134" s="5">
        <f t="shared" si="17"/>
        <v>1102.5</v>
      </c>
      <c r="L2134" s="6">
        <v>0.35</v>
      </c>
    </row>
    <row r="2135" spans="1:12">
      <c r="A2135" s="1" t="s">
        <v>25</v>
      </c>
      <c r="B2135" s="1">
        <v>1128299</v>
      </c>
      <c r="C2135" s="2">
        <v>44434</v>
      </c>
      <c r="D2135" s="1" t="s">
        <v>26</v>
      </c>
      <c r="E2135" s="1" t="s">
        <v>79</v>
      </c>
      <c r="F2135" s="1" t="s">
        <v>80</v>
      </c>
      <c r="G2135" s="1" t="s">
        <v>18</v>
      </c>
      <c r="H2135" s="3">
        <v>0.60000000000000009</v>
      </c>
      <c r="I2135" s="4">
        <v>4750</v>
      </c>
      <c r="J2135" s="5">
        <f t="shared" si="16"/>
        <v>2850.0000000000005</v>
      </c>
      <c r="K2135" s="5">
        <f t="shared" si="17"/>
        <v>997.50000000000011</v>
      </c>
      <c r="L2135" s="6">
        <v>0.35</v>
      </c>
    </row>
    <row r="2136" spans="1:12">
      <c r="A2136" s="1" t="s">
        <v>25</v>
      </c>
      <c r="B2136" s="1">
        <v>1128299</v>
      </c>
      <c r="C2136" s="2">
        <v>44434</v>
      </c>
      <c r="D2136" s="1" t="s">
        <v>26</v>
      </c>
      <c r="E2136" s="1" t="s">
        <v>79</v>
      </c>
      <c r="F2136" s="1" t="s">
        <v>80</v>
      </c>
      <c r="G2136" s="1" t="s">
        <v>19</v>
      </c>
      <c r="H2136" s="3">
        <v>0.70000000000000007</v>
      </c>
      <c r="I2136" s="4">
        <v>4750</v>
      </c>
      <c r="J2136" s="5">
        <f t="shared" si="16"/>
        <v>3325.0000000000005</v>
      </c>
      <c r="K2136" s="5">
        <f t="shared" si="17"/>
        <v>997.50000000000011</v>
      </c>
      <c r="L2136" s="6">
        <v>0.3</v>
      </c>
    </row>
    <row r="2137" spans="1:12">
      <c r="A2137" s="1" t="s">
        <v>25</v>
      </c>
      <c r="B2137" s="1">
        <v>1128299</v>
      </c>
      <c r="C2137" s="2">
        <v>44434</v>
      </c>
      <c r="D2137" s="1" t="s">
        <v>26</v>
      </c>
      <c r="E2137" s="1" t="s">
        <v>79</v>
      </c>
      <c r="F2137" s="1" t="s">
        <v>80</v>
      </c>
      <c r="G2137" s="1" t="s">
        <v>20</v>
      </c>
      <c r="H2137" s="3">
        <v>0.75000000000000011</v>
      </c>
      <c r="I2137" s="4">
        <v>4500</v>
      </c>
      <c r="J2137" s="5">
        <f t="shared" si="16"/>
        <v>3375.0000000000005</v>
      </c>
      <c r="K2137" s="5">
        <f t="shared" si="17"/>
        <v>843.75000000000011</v>
      </c>
      <c r="L2137" s="6">
        <v>0.25</v>
      </c>
    </row>
    <row r="2138" spans="1:12">
      <c r="A2138" s="1" t="s">
        <v>25</v>
      </c>
      <c r="B2138" s="1">
        <v>1128299</v>
      </c>
      <c r="C2138" s="2">
        <v>44466</v>
      </c>
      <c r="D2138" s="1" t="s">
        <v>26</v>
      </c>
      <c r="E2138" s="1" t="s">
        <v>79</v>
      </c>
      <c r="F2138" s="1" t="s">
        <v>80</v>
      </c>
      <c r="G2138" s="1" t="s">
        <v>15</v>
      </c>
      <c r="H2138" s="3">
        <v>0.50000000000000011</v>
      </c>
      <c r="I2138" s="4">
        <v>6250</v>
      </c>
      <c r="J2138" s="5">
        <f t="shared" si="16"/>
        <v>3125.0000000000009</v>
      </c>
      <c r="K2138" s="5">
        <f t="shared" si="17"/>
        <v>1093.7500000000002</v>
      </c>
      <c r="L2138" s="6">
        <v>0.35</v>
      </c>
    </row>
    <row r="2139" spans="1:12">
      <c r="A2139" s="1" t="s">
        <v>25</v>
      </c>
      <c r="B2139" s="1">
        <v>1128299</v>
      </c>
      <c r="C2139" s="2">
        <v>44466</v>
      </c>
      <c r="D2139" s="1" t="s">
        <v>26</v>
      </c>
      <c r="E2139" s="1" t="s">
        <v>79</v>
      </c>
      <c r="F2139" s="1" t="s">
        <v>80</v>
      </c>
      <c r="G2139" s="1" t="s">
        <v>16</v>
      </c>
      <c r="H2139" s="3">
        <v>0.55000000000000016</v>
      </c>
      <c r="I2139" s="4">
        <v>6250</v>
      </c>
      <c r="J2139" s="5">
        <f t="shared" si="16"/>
        <v>3437.5000000000009</v>
      </c>
      <c r="K2139" s="5">
        <f t="shared" si="17"/>
        <v>1375.0000000000005</v>
      </c>
      <c r="L2139" s="6">
        <v>0.4</v>
      </c>
    </row>
    <row r="2140" spans="1:12">
      <c r="A2140" s="1" t="s">
        <v>25</v>
      </c>
      <c r="B2140" s="1">
        <v>1128299</v>
      </c>
      <c r="C2140" s="2">
        <v>44466</v>
      </c>
      <c r="D2140" s="1" t="s">
        <v>26</v>
      </c>
      <c r="E2140" s="1" t="s">
        <v>79</v>
      </c>
      <c r="F2140" s="1" t="s">
        <v>80</v>
      </c>
      <c r="G2140" s="1" t="s">
        <v>17</v>
      </c>
      <c r="H2140" s="3">
        <v>0.50000000000000011</v>
      </c>
      <c r="I2140" s="4">
        <v>4750</v>
      </c>
      <c r="J2140" s="5">
        <f t="shared" si="16"/>
        <v>2375.0000000000005</v>
      </c>
      <c r="K2140" s="5">
        <f t="shared" si="17"/>
        <v>831.25000000000011</v>
      </c>
      <c r="L2140" s="6">
        <v>0.35</v>
      </c>
    </row>
    <row r="2141" spans="1:12">
      <c r="A2141" s="1" t="s">
        <v>25</v>
      </c>
      <c r="B2141" s="1">
        <v>1128299</v>
      </c>
      <c r="C2141" s="2">
        <v>44466</v>
      </c>
      <c r="D2141" s="1" t="s">
        <v>26</v>
      </c>
      <c r="E2141" s="1" t="s">
        <v>79</v>
      </c>
      <c r="F2141" s="1" t="s">
        <v>80</v>
      </c>
      <c r="G2141" s="1" t="s">
        <v>18</v>
      </c>
      <c r="H2141" s="3">
        <v>0.50000000000000011</v>
      </c>
      <c r="I2141" s="4">
        <v>4250</v>
      </c>
      <c r="J2141" s="5">
        <f t="shared" si="16"/>
        <v>2125.0000000000005</v>
      </c>
      <c r="K2141" s="5">
        <f t="shared" si="17"/>
        <v>743.75000000000011</v>
      </c>
      <c r="L2141" s="6">
        <v>0.35</v>
      </c>
    </row>
    <row r="2142" spans="1:12">
      <c r="A2142" s="1" t="s">
        <v>25</v>
      </c>
      <c r="B2142" s="1">
        <v>1128299</v>
      </c>
      <c r="C2142" s="2">
        <v>44466</v>
      </c>
      <c r="D2142" s="1" t="s">
        <v>26</v>
      </c>
      <c r="E2142" s="1" t="s">
        <v>79</v>
      </c>
      <c r="F2142" s="1" t="s">
        <v>80</v>
      </c>
      <c r="G2142" s="1" t="s">
        <v>19</v>
      </c>
      <c r="H2142" s="3">
        <v>0.60000000000000009</v>
      </c>
      <c r="I2142" s="4">
        <v>4250</v>
      </c>
      <c r="J2142" s="5">
        <f t="shared" si="16"/>
        <v>2550.0000000000005</v>
      </c>
      <c r="K2142" s="5">
        <f t="shared" si="17"/>
        <v>765.00000000000011</v>
      </c>
      <c r="L2142" s="6">
        <v>0.3</v>
      </c>
    </row>
    <row r="2143" spans="1:12">
      <c r="A2143" s="1" t="s">
        <v>25</v>
      </c>
      <c r="B2143" s="1">
        <v>1128299</v>
      </c>
      <c r="C2143" s="2">
        <v>44466</v>
      </c>
      <c r="D2143" s="1" t="s">
        <v>26</v>
      </c>
      <c r="E2143" s="1" t="s">
        <v>79</v>
      </c>
      <c r="F2143" s="1" t="s">
        <v>80</v>
      </c>
      <c r="G2143" s="1" t="s">
        <v>20</v>
      </c>
      <c r="H2143" s="3">
        <v>0.65000000000000013</v>
      </c>
      <c r="I2143" s="4">
        <v>4750</v>
      </c>
      <c r="J2143" s="5">
        <f t="shared" si="16"/>
        <v>3087.5000000000005</v>
      </c>
      <c r="K2143" s="5">
        <f t="shared" si="17"/>
        <v>771.87500000000011</v>
      </c>
      <c r="L2143" s="6">
        <v>0.25</v>
      </c>
    </row>
    <row r="2144" spans="1:12">
      <c r="A2144" s="1" t="s">
        <v>25</v>
      </c>
      <c r="B2144" s="1">
        <v>1128299</v>
      </c>
      <c r="C2144" s="2">
        <v>44495</v>
      </c>
      <c r="D2144" s="1" t="s">
        <v>26</v>
      </c>
      <c r="E2144" s="1" t="s">
        <v>79</v>
      </c>
      <c r="F2144" s="1" t="s">
        <v>80</v>
      </c>
      <c r="G2144" s="1" t="s">
        <v>15</v>
      </c>
      <c r="H2144" s="3">
        <v>0.50000000000000011</v>
      </c>
      <c r="I2144" s="4">
        <v>5500</v>
      </c>
      <c r="J2144" s="5">
        <f t="shared" si="16"/>
        <v>2750.0000000000005</v>
      </c>
      <c r="K2144" s="5">
        <f t="shared" si="17"/>
        <v>962.50000000000011</v>
      </c>
      <c r="L2144" s="6">
        <v>0.35</v>
      </c>
    </row>
    <row r="2145" spans="1:12">
      <c r="A2145" s="1" t="s">
        <v>25</v>
      </c>
      <c r="B2145" s="1">
        <v>1128299</v>
      </c>
      <c r="C2145" s="2">
        <v>44495</v>
      </c>
      <c r="D2145" s="1" t="s">
        <v>26</v>
      </c>
      <c r="E2145" s="1" t="s">
        <v>79</v>
      </c>
      <c r="F2145" s="1" t="s">
        <v>80</v>
      </c>
      <c r="G2145" s="1" t="s">
        <v>16</v>
      </c>
      <c r="H2145" s="3">
        <v>0.55000000000000016</v>
      </c>
      <c r="I2145" s="4">
        <v>5500</v>
      </c>
      <c r="J2145" s="5">
        <f t="shared" si="16"/>
        <v>3025.0000000000009</v>
      </c>
      <c r="K2145" s="5">
        <f t="shared" si="17"/>
        <v>1210.0000000000005</v>
      </c>
      <c r="L2145" s="6">
        <v>0.4</v>
      </c>
    </row>
    <row r="2146" spans="1:12">
      <c r="A2146" s="1" t="s">
        <v>25</v>
      </c>
      <c r="B2146" s="1">
        <v>1128299</v>
      </c>
      <c r="C2146" s="2">
        <v>44495</v>
      </c>
      <c r="D2146" s="1" t="s">
        <v>26</v>
      </c>
      <c r="E2146" s="1" t="s">
        <v>79</v>
      </c>
      <c r="F2146" s="1" t="s">
        <v>80</v>
      </c>
      <c r="G2146" s="1" t="s">
        <v>17</v>
      </c>
      <c r="H2146" s="3">
        <v>0.50000000000000011</v>
      </c>
      <c r="I2146" s="4">
        <v>3750</v>
      </c>
      <c r="J2146" s="5">
        <f t="shared" si="16"/>
        <v>1875.0000000000005</v>
      </c>
      <c r="K2146" s="5">
        <f t="shared" si="17"/>
        <v>656.25000000000011</v>
      </c>
      <c r="L2146" s="6">
        <v>0.35</v>
      </c>
    </row>
    <row r="2147" spans="1:12">
      <c r="A2147" s="1" t="s">
        <v>25</v>
      </c>
      <c r="B2147" s="1">
        <v>1128299</v>
      </c>
      <c r="C2147" s="2">
        <v>44495</v>
      </c>
      <c r="D2147" s="1" t="s">
        <v>26</v>
      </c>
      <c r="E2147" s="1" t="s">
        <v>79</v>
      </c>
      <c r="F2147" s="1" t="s">
        <v>80</v>
      </c>
      <c r="G2147" s="1" t="s">
        <v>18</v>
      </c>
      <c r="H2147" s="3">
        <v>0.50000000000000011</v>
      </c>
      <c r="I2147" s="4">
        <v>3500</v>
      </c>
      <c r="J2147" s="5">
        <f t="shared" si="16"/>
        <v>1750.0000000000005</v>
      </c>
      <c r="K2147" s="5">
        <f t="shared" si="17"/>
        <v>612.50000000000011</v>
      </c>
      <c r="L2147" s="6">
        <v>0.35</v>
      </c>
    </row>
    <row r="2148" spans="1:12">
      <c r="A2148" s="1" t="s">
        <v>25</v>
      </c>
      <c r="B2148" s="1">
        <v>1128299</v>
      </c>
      <c r="C2148" s="2">
        <v>44495</v>
      </c>
      <c r="D2148" s="1" t="s">
        <v>26</v>
      </c>
      <c r="E2148" s="1" t="s">
        <v>79</v>
      </c>
      <c r="F2148" s="1" t="s">
        <v>80</v>
      </c>
      <c r="G2148" s="1" t="s">
        <v>19</v>
      </c>
      <c r="H2148" s="3">
        <v>0.60000000000000009</v>
      </c>
      <c r="I2148" s="4">
        <v>3250</v>
      </c>
      <c r="J2148" s="5">
        <f t="shared" si="16"/>
        <v>1950.0000000000002</v>
      </c>
      <c r="K2148" s="5">
        <f t="shared" si="17"/>
        <v>585</v>
      </c>
      <c r="L2148" s="6">
        <v>0.3</v>
      </c>
    </row>
    <row r="2149" spans="1:12">
      <c r="A2149" s="1" t="s">
        <v>25</v>
      </c>
      <c r="B2149" s="1">
        <v>1128299</v>
      </c>
      <c r="C2149" s="2">
        <v>44495</v>
      </c>
      <c r="D2149" s="1" t="s">
        <v>26</v>
      </c>
      <c r="E2149" s="1" t="s">
        <v>79</v>
      </c>
      <c r="F2149" s="1" t="s">
        <v>80</v>
      </c>
      <c r="G2149" s="1" t="s">
        <v>20</v>
      </c>
      <c r="H2149" s="3">
        <v>0.75000000000000011</v>
      </c>
      <c r="I2149" s="4">
        <v>3750</v>
      </c>
      <c r="J2149" s="5">
        <f t="shared" si="16"/>
        <v>2812.5000000000005</v>
      </c>
      <c r="K2149" s="5">
        <f t="shared" si="17"/>
        <v>703.12500000000011</v>
      </c>
      <c r="L2149" s="6">
        <v>0.25</v>
      </c>
    </row>
    <row r="2150" spans="1:12">
      <c r="A2150" s="1" t="s">
        <v>25</v>
      </c>
      <c r="B2150" s="1">
        <v>1128299</v>
      </c>
      <c r="C2150" s="2">
        <v>44526</v>
      </c>
      <c r="D2150" s="1" t="s">
        <v>26</v>
      </c>
      <c r="E2150" s="1" t="s">
        <v>79</v>
      </c>
      <c r="F2150" s="1" t="s">
        <v>80</v>
      </c>
      <c r="G2150" s="1" t="s">
        <v>15</v>
      </c>
      <c r="H2150" s="3">
        <v>0.60000000000000009</v>
      </c>
      <c r="I2150" s="4">
        <v>5500</v>
      </c>
      <c r="J2150" s="5">
        <f t="shared" si="16"/>
        <v>3300.0000000000005</v>
      </c>
      <c r="K2150" s="5">
        <f t="shared" si="17"/>
        <v>1155</v>
      </c>
      <c r="L2150" s="6">
        <v>0.35</v>
      </c>
    </row>
    <row r="2151" spans="1:12">
      <c r="A2151" s="1" t="s">
        <v>25</v>
      </c>
      <c r="B2151" s="1">
        <v>1128299</v>
      </c>
      <c r="C2151" s="2">
        <v>44526</v>
      </c>
      <c r="D2151" s="1" t="s">
        <v>26</v>
      </c>
      <c r="E2151" s="1" t="s">
        <v>79</v>
      </c>
      <c r="F2151" s="1" t="s">
        <v>80</v>
      </c>
      <c r="G2151" s="1" t="s">
        <v>16</v>
      </c>
      <c r="H2151" s="3">
        <v>0.65000000000000013</v>
      </c>
      <c r="I2151" s="4">
        <v>6000</v>
      </c>
      <c r="J2151" s="5">
        <f t="shared" si="16"/>
        <v>3900.0000000000009</v>
      </c>
      <c r="K2151" s="5">
        <f t="shared" si="17"/>
        <v>1560.0000000000005</v>
      </c>
      <c r="L2151" s="6">
        <v>0.4</v>
      </c>
    </row>
    <row r="2152" spans="1:12">
      <c r="A2152" s="1" t="s">
        <v>25</v>
      </c>
      <c r="B2152" s="1">
        <v>1128299</v>
      </c>
      <c r="C2152" s="2">
        <v>44526</v>
      </c>
      <c r="D2152" s="1" t="s">
        <v>26</v>
      </c>
      <c r="E2152" s="1" t="s">
        <v>79</v>
      </c>
      <c r="F2152" s="1" t="s">
        <v>80</v>
      </c>
      <c r="G2152" s="1" t="s">
        <v>17</v>
      </c>
      <c r="H2152" s="3">
        <v>0.60000000000000009</v>
      </c>
      <c r="I2152" s="4">
        <v>4500</v>
      </c>
      <c r="J2152" s="5">
        <f t="shared" si="16"/>
        <v>2700.0000000000005</v>
      </c>
      <c r="K2152" s="5">
        <f t="shared" si="17"/>
        <v>945.00000000000011</v>
      </c>
      <c r="L2152" s="6">
        <v>0.35</v>
      </c>
    </row>
    <row r="2153" spans="1:12">
      <c r="A2153" s="1" t="s">
        <v>25</v>
      </c>
      <c r="B2153" s="1">
        <v>1128299</v>
      </c>
      <c r="C2153" s="2">
        <v>44526</v>
      </c>
      <c r="D2153" s="1" t="s">
        <v>26</v>
      </c>
      <c r="E2153" s="1" t="s">
        <v>79</v>
      </c>
      <c r="F2153" s="1" t="s">
        <v>80</v>
      </c>
      <c r="G2153" s="1" t="s">
        <v>18</v>
      </c>
      <c r="H2153" s="3">
        <v>0.60000000000000009</v>
      </c>
      <c r="I2153" s="4">
        <v>4250</v>
      </c>
      <c r="J2153" s="5">
        <f t="shared" si="16"/>
        <v>2550.0000000000005</v>
      </c>
      <c r="K2153" s="5">
        <f t="shared" si="17"/>
        <v>892.50000000000011</v>
      </c>
      <c r="L2153" s="6">
        <v>0.35</v>
      </c>
    </row>
    <row r="2154" spans="1:12">
      <c r="A2154" s="1" t="s">
        <v>25</v>
      </c>
      <c r="B2154" s="1">
        <v>1128299</v>
      </c>
      <c r="C2154" s="2">
        <v>44526</v>
      </c>
      <c r="D2154" s="1" t="s">
        <v>26</v>
      </c>
      <c r="E2154" s="1" t="s">
        <v>79</v>
      </c>
      <c r="F2154" s="1" t="s">
        <v>80</v>
      </c>
      <c r="G2154" s="1" t="s">
        <v>19</v>
      </c>
      <c r="H2154" s="3">
        <v>0.70000000000000007</v>
      </c>
      <c r="I2154" s="4">
        <v>3750</v>
      </c>
      <c r="J2154" s="5">
        <f t="shared" si="16"/>
        <v>2625.0000000000005</v>
      </c>
      <c r="K2154" s="5">
        <f t="shared" si="17"/>
        <v>787.50000000000011</v>
      </c>
      <c r="L2154" s="6">
        <v>0.3</v>
      </c>
    </row>
    <row r="2155" spans="1:12">
      <c r="A2155" s="1" t="s">
        <v>25</v>
      </c>
      <c r="B2155" s="1">
        <v>1128299</v>
      </c>
      <c r="C2155" s="2">
        <v>44526</v>
      </c>
      <c r="D2155" s="1" t="s">
        <v>26</v>
      </c>
      <c r="E2155" s="1" t="s">
        <v>79</v>
      </c>
      <c r="F2155" s="1" t="s">
        <v>80</v>
      </c>
      <c r="G2155" s="1" t="s">
        <v>20</v>
      </c>
      <c r="H2155" s="3">
        <v>0.75000000000000011</v>
      </c>
      <c r="I2155" s="4">
        <v>5000</v>
      </c>
      <c r="J2155" s="5">
        <f t="shared" si="16"/>
        <v>3750.0000000000005</v>
      </c>
      <c r="K2155" s="5">
        <f t="shared" si="17"/>
        <v>937.50000000000011</v>
      </c>
      <c r="L2155" s="6">
        <v>0.25</v>
      </c>
    </row>
    <row r="2156" spans="1:12">
      <c r="A2156" s="1" t="s">
        <v>25</v>
      </c>
      <c r="B2156" s="1">
        <v>1128299</v>
      </c>
      <c r="C2156" s="2">
        <v>44555</v>
      </c>
      <c r="D2156" s="1" t="s">
        <v>26</v>
      </c>
      <c r="E2156" s="1" t="s">
        <v>79</v>
      </c>
      <c r="F2156" s="1" t="s">
        <v>80</v>
      </c>
      <c r="G2156" s="1" t="s">
        <v>15</v>
      </c>
      <c r="H2156" s="3">
        <v>0.60000000000000009</v>
      </c>
      <c r="I2156" s="4">
        <v>7000</v>
      </c>
      <c r="J2156" s="5">
        <f t="shared" si="16"/>
        <v>4200.0000000000009</v>
      </c>
      <c r="K2156" s="5">
        <f t="shared" si="17"/>
        <v>1470.0000000000002</v>
      </c>
      <c r="L2156" s="6">
        <v>0.35</v>
      </c>
    </row>
    <row r="2157" spans="1:12">
      <c r="A2157" s="1" t="s">
        <v>25</v>
      </c>
      <c r="B2157" s="1">
        <v>1128299</v>
      </c>
      <c r="C2157" s="2">
        <v>44555</v>
      </c>
      <c r="D2157" s="1" t="s">
        <v>26</v>
      </c>
      <c r="E2157" s="1" t="s">
        <v>79</v>
      </c>
      <c r="F2157" s="1" t="s">
        <v>80</v>
      </c>
      <c r="G2157" s="1" t="s">
        <v>16</v>
      </c>
      <c r="H2157" s="3">
        <v>0.65000000000000013</v>
      </c>
      <c r="I2157" s="4">
        <v>7000</v>
      </c>
      <c r="J2157" s="5">
        <f t="shared" si="16"/>
        <v>4550.0000000000009</v>
      </c>
      <c r="K2157" s="5">
        <f t="shared" si="17"/>
        <v>1820.0000000000005</v>
      </c>
      <c r="L2157" s="6">
        <v>0.4</v>
      </c>
    </row>
    <row r="2158" spans="1:12">
      <c r="A2158" s="1" t="s">
        <v>25</v>
      </c>
      <c r="B2158" s="1">
        <v>1128299</v>
      </c>
      <c r="C2158" s="2">
        <v>44555</v>
      </c>
      <c r="D2158" s="1" t="s">
        <v>26</v>
      </c>
      <c r="E2158" s="1" t="s">
        <v>79</v>
      </c>
      <c r="F2158" s="1" t="s">
        <v>80</v>
      </c>
      <c r="G2158" s="1" t="s">
        <v>17</v>
      </c>
      <c r="H2158" s="3">
        <v>0.60000000000000009</v>
      </c>
      <c r="I2158" s="4">
        <v>5000</v>
      </c>
      <c r="J2158" s="5">
        <f t="shared" si="16"/>
        <v>3000.0000000000005</v>
      </c>
      <c r="K2158" s="5">
        <f t="shared" si="17"/>
        <v>1050</v>
      </c>
      <c r="L2158" s="6">
        <v>0.35</v>
      </c>
    </row>
    <row r="2159" spans="1:12">
      <c r="A2159" s="1" t="s">
        <v>25</v>
      </c>
      <c r="B2159" s="1">
        <v>1128299</v>
      </c>
      <c r="C2159" s="2">
        <v>44555</v>
      </c>
      <c r="D2159" s="1" t="s">
        <v>26</v>
      </c>
      <c r="E2159" s="1" t="s">
        <v>79</v>
      </c>
      <c r="F2159" s="1" t="s">
        <v>80</v>
      </c>
      <c r="G2159" s="1" t="s">
        <v>18</v>
      </c>
      <c r="H2159" s="3">
        <v>0.60000000000000009</v>
      </c>
      <c r="I2159" s="4">
        <v>5000</v>
      </c>
      <c r="J2159" s="5">
        <f t="shared" si="16"/>
        <v>3000.0000000000005</v>
      </c>
      <c r="K2159" s="5">
        <f t="shared" si="17"/>
        <v>1050</v>
      </c>
      <c r="L2159" s="6">
        <v>0.35</v>
      </c>
    </row>
    <row r="2160" spans="1:12">
      <c r="A2160" s="1" t="s">
        <v>25</v>
      </c>
      <c r="B2160" s="1">
        <v>1128299</v>
      </c>
      <c r="C2160" s="2">
        <v>44555</v>
      </c>
      <c r="D2160" s="1" t="s">
        <v>26</v>
      </c>
      <c r="E2160" s="1" t="s">
        <v>79</v>
      </c>
      <c r="F2160" s="1" t="s">
        <v>80</v>
      </c>
      <c r="G2160" s="1" t="s">
        <v>19</v>
      </c>
      <c r="H2160" s="3">
        <v>0.70000000000000007</v>
      </c>
      <c r="I2160" s="4">
        <v>4250</v>
      </c>
      <c r="J2160" s="5">
        <f t="shared" si="16"/>
        <v>2975.0000000000005</v>
      </c>
      <c r="K2160" s="5">
        <f t="shared" si="17"/>
        <v>892.50000000000011</v>
      </c>
      <c r="L2160" s="6">
        <v>0.3</v>
      </c>
    </row>
    <row r="2161" spans="1:12">
      <c r="A2161" s="1" t="s">
        <v>25</v>
      </c>
      <c r="B2161" s="1">
        <v>1128299</v>
      </c>
      <c r="C2161" s="2">
        <v>44555</v>
      </c>
      <c r="D2161" s="1" t="s">
        <v>26</v>
      </c>
      <c r="E2161" s="1" t="s">
        <v>79</v>
      </c>
      <c r="F2161" s="1" t="s">
        <v>80</v>
      </c>
      <c r="G2161" s="1" t="s">
        <v>20</v>
      </c>
      <c r="H2161" s="3">
        <v>0.75000000000000011</v>
      </c>
      <c r="I2161" s="4">
        <v>5250</v>
      </c>
      <c r="J2161" s="5">
        <f t="shared" si="16"/>
        <v>3937.5000000000005</v>
      </c>
      <c r="K2161" s="5">
        <f t="shared" si="17"/>
        <v>984.37500000000011</v>
      </c>
      <c r="L2161" s="6">
        <v>0.25</v>
      </c>
    </row>
    <row r="2162" spans="1:12">
      <c r="A2162" s="1" t="s">
        <v>25</v>
      </c>
      <c r="B2162" s="1">
        <v>1128299</v>
      </c>
      <c r="C2162" s="2">
        <v>44209</v>
      </c>
      <c r="D2162" s="1" t="s">
        <v>26</v>
      </c>
      <c r="E2162" s="1" t="s">
        <v>81</v>
      </c>
      <c r="F2162" s="1" t="s">
        <v>82</v>
      </c>
      <c r="G2162" s="1" t="s">
        <v>15</v>
      </c>
      <c r="H2162" s="3">
        <v>0.29999999999999993</v>
      </c>
      <c r="I2162" s="4">
        <v>4500</v>
      </c>
      <c r="J2162" s="5">
        <f t="shared" si="16"/>
        <v>1349.9999999999998</v>
      </c>
      <c r="K2162" s="5">
        <f t="shared" si="17"/>
        <v>539.99999999999989</v>
      </c>
      <c r="L2162" s="6">
        <v>0.4</v>
      </c>
    </row>
    <row r="2163" spans="1:12">
      <c r="A2163" s="1" t="s">
        <v>25</v>
      </c>
      <c r="B2163" s="1">
        <v>1128299</v>
      </c>
      <c r="C2163" s="2">
        <v>44209</v>
      </c>
      <c r="D2163" s="1" t="s">
        <v>26</v>
      </c>
      <c r="E2163" s="1" t="s">
        <v>81</v>
      </c>
      <c r="F2163" s="1" t="s">
        <v>82</v>
      </c>
      <c r="G2163" s="1" t="s">
        <v>16</v>
      </c>
      <c r="H2163" s="3">
        <v>0.4</v>
      </c>
      <c r="I2163" s="4">
        <v>4500</v>
      </c>
      <c r="J2163" s="5">
        <f t="shared" si="16"/>
        <v>1800</v>
      </c>
      <c r="K2163" s="5">
        <f t="shared" si="17"/>
        <v>720</v>
      </c>
      <c r="L2163" s="6">
        <v>0.4</v>
      </c>
    </row>
    <row r="2164" spans="1:12">
      <c r="A2164" s="1" t="s">
        <v>25</v>
      </c>
      <c r="B2164" s="1">
        <v>1128299</v>
      </c>
      <c r="C2164" s="2">
        <v>44209</v>
      </c>
      <c r="D2164" s="1" t="s">
        <v>26</v>
      </c>
      <c r="E2164" s="1" t="s">
        <v>81</v>
      </c>
      <c r="F2164" s="1" t="s">
        <v>82</v>
      </c>
      <c r="G2164" s="1" t="s">
        <v>17</v>
      </c>
      <c r="H2164" s="3">
        <v>0.4</v>
      </c>
      <c r="I2164" s="4">
        <v>4500</v>
      </c>
      <c r="J2164" s="5">
        <f t="shared" si="16"/>
        <v>1800</v>
      </c>
      <c r="K2164" s="5">
        <f t="shared" si="17"/>
        <v>630</v>
      </c>
      <c r="L2164" s="6">
        <v>0.35</v>
      </c>
    </row>
    <row r="2165" spans="1:12">
      <c r="A2165" s="1" t="s">
        <v>25</v>
      </c>
      <c r="B2165" s="1">
        <v>1128299</v>
      </c>
      <c r="C2165" s="2">
        <v>44209</v>
      </c>
      <c r="D2165" s="1" t="s">
        <v>26</v>
      </c>
      <c r="E2165" s="1" t="s">
        <v>81</v>
      </c>
      <c r="F2165" s="1" t="s">
        <v>82</v>
      </c>
      <c r="G2165" s="1" t="s">
        <v>18</v>
      </c>
      <c r="H2165" s="3">
        <v>0.4</v>
      </c>
      <c r="I2165" s="4">
        <v>3000</v>
      </c>
      <c r="J2165" s="5">
        <f t="shared" si="16"/>
        <v>1200</v>
      </c>
      <c r="K2165" s="5">
        <f t="shared" si="17"/>
        <v>480</v>
      </c>
      <c r="L2165" s="6">
        <v>0.4</v>
      </c>
    </row>
    <row r="2166" spans="1:12">
      <c r="A2166" s="1" t="s">
        <v>25</v>
      </c>
      <c r="B2166" s="1">
        <v>1128299</v>
      </c>
      <c r="C2166" s="2">
        <v>44209</v>
      </c>
      <c r="D2166" s="1" t="s">
        <v>26</v>
      </c>
      <c r="E2166" s="1" t="s">
        <v>81</v>
      </c>
      <c r="F2166" s="1" t="s">
        <v>82</v>
      </c>
      <c r="G2166" s="1" t="s">
        <v>19</v>
      </c>
      <c r="H2166" s="3">
        <v>0.45000000000000012</v>
      </c>
      <c r="I2166" s="4">
        <v>2500</v>
      </c>
      <c r="J2166" s="5">
        <f t="shared" si="16"/>
        <v>1125.0000000000002</v>
      </c>
      <c r="K2166" s="5">
        <f t="shared" si="17"/>
        <v>393.75000000000006</v>
      </c>
      <c r="L2166" s="6">
        <v>0.35</v>
      </c>
    </row>
    <row r="2167" spans="1:12">
      <c r="A2167" s="1" t="s">
        <v>25</v>
      </c>
      <c r="B2167" s="1">
        <v>1128299</v>
      </c>
      <c r="C2167" s="2">
        <v>44209</v>
      </c>
      <c r="D2167" s="1" t="s">
        <v>26</v>
      </c>
      <c r="E2167" s="1" t="s">
        <v>81</v>
      </c>
      <c r="F2167" s="1" t="s">
        <v>82</v>
      </c>
      <c r="G2167" s="1" t="s">
        <v>20</v>
      </c>
      <c r="H2167" s="3">
        <v>0.4</v>
      </c>
      <c r="I2167" s="4">
        <v>4500</v>
      </c>
      <c r="J2167" s="5">
        <f t="shared" si="16"/>
        <v>1800</v>
      </c>
      <c r="K2167" s="5">
        <f t="shared" si="17"/>
        <v>450</v>
      </c>
      <c r="L2167" s="6">
        <v>0.25</v>
      </c>
    </row>
    <row r="2168" spans="1:12">
      <c r="A2168" s="1" t="s">
        <v>25</v>
      </c>
      <c r="B2168" s="1">
        <v>1128299</v>
      </c>
      <c r="C2168" s="2">
        <v>44240</v>
      </c>
      <c r="D2168" s="1" t="s">
        <v>26</v>
      </c>
      <c r="E2168" s="1" t="s">
        <v>81</v>
      </c>
      <c r="F2168" s="1" t="s">
        <v>82</v>
      </c>
      <c r="G2168" s="1" t="s">
        <v>15</v>
      </c>
      <c r="H2168" s="3">
        <v>0.29999999999999993</v>
      </c>
      <c r="I2168" s="4">
        <v>5000</v>
      </c>
      <c r="J2168" s="5">
        <f t="shared" si="16"/>
        <v>1499.9999999999998</v>
      </c>
      <c r="K2168" s="5">
        <f t="shared" si="17"/>
        <v>599.99999999999989</v>
      </c>
      <c r="L2168" s="6">
        <v>0.4</v>
      </c>
    </row>
    <row r="2169" spans="1:12">
      <c r="A2169" s="1" t="s">
        <v>25</v>
      </c>
      <c r="B2169" s="1">
        <v>1128299</v>
      </c>
      <c r="C2169" s="2">
        <v>44240</v>
      </c>
      <c r="D2169" s="1" t="s">
        <v>26</v>
      </c>
      <c r="E2169" s="1" t="s">
        <v>81</v>
      </c>
      <c r="F2169" s="1" t="s">
        <v>82</v>
      </c>
      <c r="G2169" s="1" t="s">
        <v>16</v>
      </c>
      <c r="H2169" s="3">
        <v>0.4</v>
      </c>
      <c r="I2169" s="4">
        <v>4000</v>
      </c>
      <c r="J2169" s="5">
        <f t="shared" si="16"/>
        <v>1600</v>
      </c>
      <c r="K2169" s="5">
        <f t="shared" si="17"/>
        <v>640</v>
      </c>
      <c r="L2169" s="6">
        <v>0.4</v>
      </c>
    </row>
    <row r="2170" spans="1:12">
      <c r="A2170" s="1" t="s">
        <v>25</v>
      </c>
      <c r="B2170" s="1">
        <v>1128299</v>
      </c>
      <c r="C2170" s="2">
        <v>44240</v>
      </c>
      <c r="D2170" s="1" t="s">
        <v>26</v>
      </c>
      <c r="E2170" s="1" t="s">
        <v>81</v>
      </c>
      <c r="F2170" s="1" t="s">
        <v>82</v>
      </c>
      <c r="G2170" s="1" t="s">
        <v>17</v>
      </c>
      <c r="H2170" s="3">
        <v>0.4</v>
      </c>
      <c r="I2170" s="4">
        <v>4000</v>
      </c>
      <c r="J2170" s="5">
        <f t="shared" si="16"/>
        <v>1600</v>
      </c>
      <c r="K2170" s="5">
        <f t="shared" si="17"/>
        <v>560</v>
      </c>
      <c r="L2170" s="6">
        <v>0.35</v>
      </c>
    </row>
    <row r="2171" spans="1:12">
      <c r="A2171" s="1" t="s">
        <v>25</v>
      </c>
      <c r="B2171" s="1">
        <v>1128299</v>
      </c>
      <c r="C2171" s="2">
        <v>44240</v>
      </c>
      <c r="D2171" s="1" t="s">
        <v>26</v>
      </c>
      <c r="E2171" s="1" t="s">
        <v>81</v>
      </c>
      <c r="F2171" s="1" t="s">
        <v>82</v>
      </c>
      <c r="G2171" s="1" t="s">
        <v>18</v>
      </c>
      <c r="H2171" s="3">
        <v>0.4</v>
      </c>
      <c r="I2171" s="4">
        <v>2500</v>
      </c>
      <c r="J2171" s="5">
        <f t="shared" si="16"/>
        <v>1000</v>
      </c>
      <c r="K2171" s="5">
        <f t="shared" si="17"/>
        <v>400</v>
      </c>
      <c r="L2171" s="6">
        <v>0.4</v>
      </c>
    </row>
    <row r="2172" spans="1:12">
      <c r="A2172" s="1" t="s">
        <v>25</v>
      </c>
      <c r="B2172" s="1">
        <v>1128299</v>
      </c>
      <c r="C2172" s="2">
        <v>44240</v>
      </c>
      <c r="D2172" s="1" t="s">
        <v>26</v>
      </c>
      <c r="E2172" s="1" t="s">
        <v>81</v>
      </c>
      <c r="F2172" s="1" t="s">
        <v>82</v>
      </c>
      <c r="G2172" s="1" t="s">
        <v>19</v>
      </c>
      <c r="H2172" s="3">
        <v>0.45000000000000012</v>
      </c>
      <c r="I2172" s="4">
        <v>1750</v>
      </c>
      <c r="J2172" s="5">
        <f t="shared" si="16"/>
        <v>787.50000000000023</v>
      </c>
      <c r="K2172" s="5">
        <f t="shared" si="17"/>
        <v>275.62500000000006</v>
      </c>
      <c r="L2172" s="6">
        <v>0.35</v>
      </c>
    </row>
    <row r="2173" spans="1:12">
      <c r="A2173" s="1" t="s">
        <v>25</v>
      </c>
      <c r="B2173" s="1">
        <v>1128299</v>
      </c>
      <c r="C2173" s="2">
        <v>44240</v>
      </c>
      <c r="D2173" s="1" t="s">
        <v>26</v>
      </c>
      <c r="E2173" s="1" t="s">
        <v>81</v>
      </c>
      <c r="F2173" s="1" t="s">
        <v>82</v>
      </c>
      <c r="G2173" s="1" t="s">
        <v>20</v>
      </c>
      <c r="H2173" s="3">
        <v>0.4</v>
      </c>
      <c r="I2173" s="4">
        <v>3750</v>
      </c>
      <c r="J2173" s="5">
        <f t="shared" si="16"/>
        <v>1500</v>
      </c>
      <c r="K2173" s="5">
        <f t="shared" si="17"/>
        <v>375</v>
      </c>
      <c r="L2173" s="6">
        <v>0.25</v>
      </c>
    </row>
    <row r="2174" spans="1:12">
      <c r="A2174" s="1" t="s">
        <v>25</v>
      </c>
      <c r="B2174" s="1">
        <v>1128299</v>
      </c>
      <c r="C2174" s="2">
        <v>44267</v>
      </c>
      <c r="D2174" s="1" t="s">
        <v>26</v>
      </c>
      <c r="E2174" s="1" t="s">
        <v>81</v>
      </c>
      <c r="F2174" s="1" t="s">
        <v>82</v>
      </c>
      <c r="G2174" s="1" t="s">
        <v>15</v>
      </c>
      <c r="H2174" s="3">
        <v>0.4</v>
      </c>
      <c r="I2174" s="4">
        <v>5250</v>
      </c>
      <c r="J2174" s="5">
        <f t="shared" si="16"/>
        <v>2100</v>
      </c>
      <c r="K2174" s="5">
        <f t="shared" si="17"/>
        <v>840</v>
      </c>
      <c r="L2174" s="6">
        <v>0.4</v>
      </c>
    </row>
    <row r="2175" spans="1:12">
      <c r="A2175" s="1" t="s">
        <v>25</v>
      </c>
      <c r="B2175" s="1">
        <v>1128299</v>
      </c>
      <c r="C2175" s="2">
        <v>44267</v>
      </c>
      <c r="D2175" s="1" t="s">
        <v>26</v>
      </c>
      <c r="E2175" s="1" t="s">
        <v>81</v>
      </c>
      <c r="F2175" s="1" t="s">
        <v>82</v>
      </c>
      <c r="G2175" s="1" t="s">
        <v>16</v>
      </c>
      <c r="H2175" s="3">
        <v>0.5</v>
      </c>
      <c r="I2175" s="4">
        <v>3750</v>
      </c>
      <c r="J2175" s="5">
        <f t="shared" si="16"/>
        <v>1875</v>
      </c>
      <c r="K2175" s="5">
        <f t="shared" si="17"/>
        <v>750</v>
      </c>
      <c r="L2175" s="6">
        <v>0.4</v>
      </c>
    </row>
    <row r="2176" spans="1:12">
      <c r="A2176" s="1" t="s">
        <v>25</v>
      </c>
      <c r="B2176" s="1">
        <v>1128299</v>
      </c>
      <c r="C2176" s="2">
        <v>44267</v>
      </c>
      <c r="D2176" s="1" t="s">
        <v>26</v>
      </c>
      <c r="E2176" s="1" t="s">
        <v>81</v>
      </c>
      <c r="F2176" s="1" t="s">
        <v>82</v>
      </c>
      <c r="G2176" s="1" t="s">
        <v>17</v>
      </c>
      <c r="H2176" s="3">
        <v>0.5</v>
      </c>
      <c r="I2176" s="4">
        <v>3750</v>
      </c>
      <c r="J2176" s="5">
        <f t="shared" si="16"/>
        <v>1875</v>
      </c>
      <c r="K2176" s="5">
        <f t="shared" si="17"/>
        <v>656.25</v>
      </c>
      <c r="L2176" s="6">
        <v>0.35</v>
      </c>
    </row>
    <row r="2177" spans="1:12">
      <c r="A2177" s="1" t="s">
        <v>25</v>
      </c>
      <c r="B2177" s="1">
        <v>1128299</v>
      </c>
      <c r="C2177" s="2">
        <v>44267</v>
      </c>
      <c r="D2177" s="1" t="s">
        <v>26</v>
      </c>
      <c r="E2177" s="1" t="s">
        <v>81</v>
      </c>
      <c r="F2177" s="1" t="s">
        <v>82</v>
      </c>
      <c r="G2177" s="1" t="s">
        <v>18</v>
      </c>
      <c r="H2177" s="3">
        <v>0.5</v>
      </c>
      <c r="I2177" s="4">
        <v>2500</v>
      </c>
      <c r="J2177" s="5">
        <f t="shared" si="16"/>
        <v>1250</v>
      </c>
      <c r="K2177" s="5">
        <f t="shared" si="17"/>
        <v>500</v>
      </c>
      <c r="L2177" s="6">
        <v>0.4</v>
      </c>
    </row>
    <row r="2178" spans="1:12">
      <c r="A2178" s="1" t="s">
        <v>25</v>
      </c>
      <c r="B2178" s="1">
        <v>1128299</v>
      </c>
      <c r="C2178" s="2">
        <v>44267</v>
      </c>
      <c r="D2178" s="1" t="s">
        <v>26</v>
      </c>
      <c r="E2178" s="1" t="s">
        <v>81</v>
      </c>
      <c r="F2178" s="1" t="s">
        <v>82</v>
      </c>
      <c r="G2178" s="1" t="s">
        <v>19</v>
      </c>
      <c r="H2178" s="3">
        <v>0.55000000000000004</v>
      </c>
      <c r="I2178" s="4">
        <v>1500</v>
      </c>
      <c r="J2178" s="5">
        <f t="shared" si="16"/>
        <v>825.00000000000011</v>
      </c>
      <c r="K2178" s="5">
        <f t="shared" si="17"/>
        <v>288.75</v>
      </c>
      <c r="L2178" s="6">
        <v>0.35</v>
      </c>
    </row>
    <row r="2179" spans="1:12">
      <c r="A2179" s="1" t="s">
        <v>25</v>
      </c>
      <c r="B2179" s="1">
        <v>1128299</v>
      </c>
      <c r="C2179" s="2">
        <v>44267</v>
      </c>
      <c r="D2179" s="1" t="s">
        <v>26</v>
      </c>
      <c r="E2179" s="1" t="s">
        <v>81</v>
      </c>
      <c r="F2179" s="1" t="s">
        <v>82</v>
      </c>
      <c r="G2179" s="1" t="s">
        <v>20</v>
      </c>
      <c r="H2179" s="3">
        <v>0.5</v>
      </c>
      <c r="I2179" s="4">
        <v>3500</v>
      </c>
      <c r="J2179" s="5">
        <f t="shared" si="16"/>
        <v>1750</v>
      </c>
      <c r="K2179" s="5">
        <f t="shared" si="17"/>
        <v>437.5</v>
      </c>
      <c r="L2179" s="6">
        <v>0.25</v>
      </c>
    </row>
    <row r="2180" spans="1:12">
      <c r="A2180" s="1" t="s">
        <v>25</v>
      </c>
      <c r="B2180" s="1">
        <v>1128299</v>
      </c>
      <c r="C2180" s="2">
        <v>44299</v>
      </c>
      <c r="D2180" s="1" t="s">
        <v>26</v>
      </c>
      <c r="E2180" s="1" t="s">
        <v>81</v>
      </c>
      <c r="F2180" s="1" t="s">
        <v>82</v>
      </c>
      <c r="G2180" s="1" t="s">
        <v>15</v>
      </c>
      <c r="H2180" s="3">
        <v>0.5</v>
      </c>
      <c r="I2180" s="4">
        <v>5250</v>
      </c>
      <c r="J2180" s="5">
        <f t="shared" si="16"/>
        <v>2625</v>
      </c>
      <c r="K2180" s="5">
        <f t="shared" si="17"/>
        <v>1050</v>
      </c>
      <c r="L2180" s="6">
        <v>0.4</v>
      </c>
    </row>
    <row r="2181" spans="1:12">
      <c r="A2181" s="1" t="s">
        <v>25</v>
      </c>
      <c r="B2181" s="1">
        <v>1128299</v>
      </c>
      <c r="C2181" s="2">
        <v>44299</v>
      </c>
      <c r="D2181" s="1" t="s">
        <v>26</v>
      </c>
      <c r="E2181" s="1" t="s">
        <v>81</v>
      </c>
      <c r="F2181" s="1" t="s">
        <v>82</v>
      </c>
      <c r="G2181" s="1" t="s">
        <v>16</v>
      </c>
      <c r="H2181" s="3">
        <v>0.55000000000000004</v>
      </c>
      <c r="I2181" s="4">
        <v>3250</v>
      </c>
      <c r="J2181" s="5">
        <f t="shared" si="16"/>
        <v>1787.5000000000002</v>
      </c>
      <c r="K2181" s="5">
        <f t="shared" si="17"/>
        <v>715.00000000000011</v>
      </c>
      <c r="L2181" s="6">
        <v>0.4</v>
      </c>
    </row>
    <row r="2182" spans="1:12">
      <c r="A2182" s="1" t="s">
        <v>25</v>
      </c>
      <c r="B2182" s="1">
        <v>1128299</v>
      </c>
      <c r="C2182" s="2">
        <v>44299</v>
      </c>
      <c r="D2182" s="1" t="s">
        <v>26</v>
      </c>
      <c r="E2182" s="1" t="s">
        <v>81</v>
      </c>
      <c r="F2182" s="1" t="s">
        <v>82</v>
      </c>
      <c r="G2182" s="1" t="s">
        <v>17</v>
      </c>
      <c r="H2182" s="3">
        <v>0.55000000000000004</v>
      </c>
      <c r="I2182" s="4">
        <v>3750</v>
      </c>
      <c r="J2182" s="5">
        <f t="shared" si="16"/>
        <v>2062.5</v>
      </c>
      <c r="K2182" s="5">
        <f t="shared" si="17"/>
        <v>721.875</v>
      </c>
      <c r="L2182" s="6">
        <v>0.35</v>
      </c>
    </row>
    <row r="2183" spans="1:12">
      <c r="A2183" s="1" t="s">
        <v>25</v>
      </c>
      <c r="B2183" s="1">
        <v>1128299</v>
      </c>
      <c r="C2183" s="2">
        <v>44299</v>
      </c>
      <c r="D2183" s="1" t="s">
        <v>26</v>
      </c>
      <c r="E2183" s="1" t="s">
        <v>81</v>
      </c>
      <c r="F2183" s="1" t="s">
        <v>82</v>
      </c>
      <c r="G2183" s="1" t="s">
        <v>18</v>
      </c>
      <c r="H2183" s="3">
        <v>0.5</v>
      </c>
      <c r="I2183" s="4">
        <v>2750</v>
      </c>
      <c r="J2183" s="5">
        <f t="shared" si="16"/>
        <v>1375</v>
      </c>
      <c r="K2183" s="5">
        <f t="shared" si="17"/>
        <v>550</v>
      </c>
      <c r="L2183" s="6">
        <v>0.4</v>
      </c>
    </row>
    <row r="2184" spans="1:12">
      <c r="A2184" s="1" t="s">
        <v>25</v>
      </c>
      <c r="B2184" s="1">
        <v>1128299</v>
      </c>
      <c r="C2184" s="2">
        <v>44299</v>
      </c>
      <c r="D2184" s="1" t="s">
        <v>26</v>
      </c>
      <c r="E2184" s="1" t="s">
        <v>81</v>
      </c>
      <c r="F2184" s="1" t="s">
        <v>82</v>
      </c>
      <c r="G2184" s="1" t="s">
        <v>19</v>
      </c>
      <c r="H2184" s="3">
        <v>0.55000000000000004</v>
      </c>
      <c r="I2184" s="4">
        <v>1750</v>
      </c>
      <c r="J2184" s="5">
        <f t="shared" si="16"/>
        <v>962.50000000000011</v>
      </c>
      <c r="K2184" s="5">
        <f t="shared" si="17"/>
        <v>336.875</v>
      </c>
      <c r="L2184" s="6">
        <v>0.35</v>
      </c>
    </row>
    <row r="2185" spans="1:12">
      <c r="A2185" s="1" t="s">
        <v>25</v>
      </c>
      <c r="B2185" s="1">
        <v>1128299</v>
      </c>
      <c r="C2185" s="2">
        <v>44299</v>
      </c>
      <c r="D2185" s="1" t="s">
        <v>26</v>
      </c>
      <c r="E2185" s="1" t="s">
        <v>81</v>
      </c>
      <c r="F2185" s="1" t="s">
        <v>82</v>
      </c>
      <c r="G2185" s="1" t="s">
        <v>20</v>
      </c>
      <c r="H2185" s="3">
        <v>0.70000000000000007</v>
      </c>
      <c r="I2185" s="4">
        <v>3500</v>
      </c>
      <c r="J2185" s="5">
        <f t="shared" si="16"/>
        <v>2450.0000000000005</v>
      </c>
      <c r="K2185" s="5">
        <f t="shared" si="17"/>
        <v>612.50000000000011</v>
      </c>
      <c r="L2185" s="6">
        <v>0.25</v>
      </c>
    </row>
    <row r="2186" spans="1:12">
      <c r="A2186" s="1" t="s">
        <v>25</v>
      </c>
      <c r="B2186" s="1">
        <v>1128299</v>
      </c>
      <c r="C2186" s="2">
        <v>44330</v>
      </c>
      <c r="D2186" s="1" t="s">
        <v>26</v>
      </c>
      <c r="E2186" s="1" t="s">
        <v>81</v>
      </c>
      <c r="F2186" s="1" t="s">
        <v>82</v>
      </c>
      <c r="G2186" s="1" t="s">
        <v>15</v>
      </c>
      <c r="H2186" s="3">
        <v>0.5</v>
      </c>
      <c r="I2186" s="4">
        <v>5500</v>
      </c>
      <c r="J2186" s="5">
        <f t="shared" si="16"/>
        <v>2750</v>
      </c>
      <c r="K2186" s="5">
        <f t="shared" si="17"/>
        <v>1100</v>
      </c>
      <c r="L2186" s="6">
        <v>0.4</v>
      </c>
    </row>
    <row r="2187" spans="1:12">
      <c r="A2187" s="1" t="s">
        <v>25</v>
      </c>
      <c r="B2187" s="1">
        <v>1128299</v>
      </c>
      <c r="C2187" s="2">
        <v>44330</v>
      </c>
      <c r="D2187" s="1" t="s">
        <v>26</v>
      </c>
      <c r="E2187" s="1" t="s">
        <v>81</v>
      </c>
      <c r="F2187" s="1" t="s">
        <v>82</v>
      </c>
      <c r="G2187" s="1" t="s">
        <v>16</v>
      </c>
      <c r="H2187" s="3">
        <v>0.55000000000000004</v>
      </c>
      <c r="I2187" s="4">
        <v>4000</v>
      </c>
      <c r="J2187" s="5">
        <f t="shared" si="16"/>
        <v>2200</v>
      </c>
      <c r="K2187" s="5">
        <f t="shared" si="17"/>
        <v>880</v>
      </c>
      <c r="L2187" s="6">
        <v>0.4</v>
      </c>
    </row>
    <row r="2188" spans="1:12">
      <c r="A2188" s="1" t="s">
        <v>25</v>
      </c>
      <c r="B2188" s="1">
        <v>1128299</v>
      </c>
      <c r="C2188" s="2">
        <v>44330</v>
      </c>
      <c r="D2188" s="1" t="s">
        <v>26</v>
      </c>
      <c r="E2188" s="1" t="s">
        <v>81</v>
      </c>
      <c r="F2188" s="1" t="s">
        <v>82</v>
      </c>
      <c r="G2188" s="1" t="s">
        <v>17</v>
      </c>
      <c r="H2188" s="3">
        <v>0.55000000000000004</v>
      </c>
      <c r="I2188" s="4">
        <v>4250</v>
      </c>
      <c r="J2188" s="5">
        <f t="shared" si="16"/>
        <v>2337.5</v>
      </c>
      <c r="K2188" s="5">
        <f t="shared" si="17"/>
        <v>818.125</v>
      </c>
      <c r="L2188" s="6">
        <v>0.35</v>
      </c>
    </row>
    <row r="2189" spans="1:12">
      <c r="A2189" s="1" t="s">
        <v>25</v>
      </c>
      <c r="B2189" s="1">
        <v>1128299</v>
      </c>
      <c r="C2189" s="2">
        <v>44330</v>
      </c>
      <c r="D2189" s="1" t="s">
        <v>26</v>
      </c>
      <c r="E2189" s="1" t="s">
        <v>81</v>
      </c>
      <c r="F2189" s="1" t="s">
        <v>82</v>
      </c>
      <c r="G2189" s="1" t="s">
        <v>18</v>
      </c>
      <c r="H2189" s="3">
        <v>0.5</v>
      </c>
      <c r="I2189" s="4">
        <v>3250</v>
      </c>
      <c r="J2189" s="5">
        <f t="shared" si="16"/>
        <v>1625</v>
      </c>
      <c r="K2189" s="5">
        <f t="shared" si="17"/>
        <v>650</v>
      </c>
      <c r="L2189" s="6">
        <v>0.4</v>
      </c>
    </row>
    <row r="2190" spans="1:12">
      <c r="A2190" s="1" t="s">
        <v>25</v>
      </c>
      <c r="B2190" s="1">
        <v>1128299</v>
      </c>
      <c r="C2190" s="2">
        <v>44330</v>
      </c>
      <c r="D2190" s="1" t="s">
        <v>26</v>
      </c>
      <c r="E2190" s="1" t="s">
        <v>81</v>
      </c>
      <c r="F2190" s="1" t="s">
        <v>82</v>
      </c>
      <c r="G2190" s="1" t="s">
        <v>19</v>
      </c>
      <c r="H2190" s="3">
        <v>0.55000000000000004</v>
      </c>
      <c r="I2190" s="4">
        <v>2250</v>
      </c>
      <c r="J2190" s="5">
        <f t="shared" si="16"/>
        <v>1237.5</v>
      </c>
      <c r="K2190" s="5">
        <f t="shared" si="17"/>
        <v>433.125</v>
      </c>
      <c r="L2190" s="6">
        <v>0.35</v>
      </c>
    </row>
    <row r="2191" spans="1:12">
      <c r="A2191" s="1" t="s">
        <v>25</v>
      </c>
      <c r="B2191" s="1">
        <v>1128299</v>
      </c>
      <c r="C2191" s="2">
        <v>44330</v>
      </c>
      <c r="D2191" s="1" t="s">
        <v>26</v>
      </c>
      <c r="E2191" s="1" t="s">
        <v>81</v>
      </c>
      <c r="F2191" s="1" t="s">
        <v>82</v>
      </c>
      <c r="G2191" s="1" t="s">
        <v>20</v>
      </c>
      <c r="H2191" s="3">
        <v>0.70000000000000007</v>
      </c>
      <c r="I2191" s="4">
        <v>4000</v>
      </c>
      <c r="J2191" s="5">
        <f t="shared" si="16"/>
        <v>2800.0000000000005</v>
      </c>
      <c r="K2191" s="5">
        <f t="shared" si="17"/>
        <v>700.00000000000011</v>
      </c>
      <c r="L2191" s="6">
        <v>0.25</v>
      </c>
    </row>
    <row r="2192" spans="1:12">
      <c r="A2192" s="1" t="s">
        <v>25</v>
      </c>
      <c r="B2192" s="1">
        <v>1128299</v>
      </c>
      <c r="C2192" s="2">
        <v>44360</v>
      </c>
      <c r="D2192" s="1" t="s">
        <v>26</v>
      </c>
      <c r="E2192" s="1" t="s">
        <v>81</v>
      </c>
      <c r="F2192" s="1" t="s">
        <v>82</v>
      </c>
      <c r="G2192" s="1" t="s">
        <v>15</v>
      </c>
      <c r="H2192" s="3">
        <v>0.5</v>
      </c>
      <c r="I2192" s="4">
        <v>6750</v>
      </c>
      <c r="J2192" s="5">
        <f t="shared" si="16"/>
        <v>3375</v>
      </c>
      <c r="K2192" s="5">
        <f t="shared" si="17"/>
        <v>1350</v>
      </c>
      <c r="L2192" s="6">
        <v>0.4</v>
      </c>
    </row>
    <row r="2193" spans="1:12">
      <c r="A2193" s="1" t="s">
        <v>25</v>
      </c>
      <c r="B2193" s="1">
        <v>1128299</v>
      </c>
      <c r="C2193" s="2">
        <v>44360</v>
      </c>
      <c r="D2193" s="1" t="s">
        <v>26</v>
      </c>
      <c r="E2193" s="1" t="s">
        <v>81</v>
      </c>
      <c r="F2193" s="1" t="s">
        <v>82</v>
      </c>
      <c r="G2193" s="1" t="s">
        <v>16</v>
      </c>
      <c r="H2193" s="3">
        <v>0.55000000000000004</v>
      </c>
      <c r="I2193" s="4">
        <v>5250</v>
      </c>
      <c r="J2193" s="5">
        <f t="shared" si="16"/>
        <v>2887.5000000000005</v>
      </c>
      <c r="K2193" s="5">
        <f t="shared" si="17"/>
        <v>1155.0000000000002</v>
      </c>
      <c r="L2193" s="6">
        <v>0.4</v>
      </c>
    </row>
    <row r="2194" spans="1:12">
      <c r="A2194" s="1" t="s">
        <v>25</v>
      </c>
      <c r="B2194" s="1">
        <v>1128299</v>
      </c>
      <c r="C2194" s="2">
        <v>44360</v>
      </c>
      <c r="D2194" s="1" t="s">
        <v>26</v>
      </c>
      <c r="E2194" s="1" t="s">
        <v>81</v>
      </c>
      <c r="F2194" s="1" t="s">
        <v>82</v>
      </c>
      <c r="G2194" s="1" t="s">
        <v>17</v>
      </c>
      <c r="H2194" s="3">
        <v>0.55000000000000004</v>
      </c>
      <c r="I2194" s="4">
        <v>5250</v>
      </c>
      <c r="J2194" s="5">
        <f t="shared" si="16"/>
        <v>2887.5000000000005</v>
      </c>
      <c r="K2194" s="5">
        <f t="shared" si="17"/>
        <v>1010.6250000000001</v>
      </c>
      <c r="L2194" s="6">
        <v>0.35</v>
      </c>
    </row>
    <row r="2195" spans="1:12">
      <c r="A2195" s="1" t="s">
        <v>25</v>
      </c>
      <c r="B2195" s="1">
        <v>1128299</v>
      </c>
      <c r="C2195" s="2">
        <v>44360</v>
      </c>
      <c r="D2195" s="1" t="s">
        <v>26</v>
      </c>
      <c r="E2195" s="1" t="s">
        <v>81</v>
      </c>
      <c r="F2195" s="1" t="s">
        <v>82</v>
      </c>
      <c r="G2195" s="1" t="s">
        <v>18</v>
      </c>
      <c r="H2195" s="3">
        <v>0.5</v>
      </c>
      <c r="I2195" s="4">
        <v>4000</v>
      </c>
      <c r="J2195" s="5">
        <f t="shared" si="16"/>
        <v>2000</v>
      </c>
      <c r="K2195" s="5">
        <f t="shared" si="17"/>
        <v>800</v>
      </c>
      <c r="L2195" s="6">
        <v>0.4</v>
      </c>
    </row>
    <row r="2196" spans="1:12">
      <c r="A2196" s="1" t="s">
        <v>25</v>
      </c>
      <c r="B2196" s="1">
        <v>1128299</v>
      </c>
      <c r="C2196" s="2">
        <v>44360</v>
      </c>
      <c r="D2196" s="1" t="s">
        <v>26</v>
      </c>
      <c r="E2196" s="1" t="s">
        <v>81</v>
      </c>
      <c r="F2196" s="1" t="s">
        <v>82</v>
      </c>
      <c r="G2196" s="1" t="s">
        <v>19</v>
      </c>
      <c r="H2196" s="3">
        <v>0.55000000000000004</v>
      </c>
      <c r="I2196" s="4">
        <v>2750</v>
      </c>
      <c r="J2196" s="5">
        <f t="shared" si="16"/>
        <v>1512.5000000000002</v>
      </c>
      <c r="K2196" s="5">
        <f t="shared" si="17"/>
        <v>529.375</v>
      </c>
      <c r="L2196" s="6">
        <v>0.35</v>
      </c>
    </row>
    <row r="2197" spans="1:12">
      <c r="A2197" s="1" t="s">
        <v>25</v>
      </c>
      <c r="B2197" s="1">
        <v>1128299</v>
      </c>
      <c r="C2197" s="2">
        <v>44360</v>
      </c>
      <c r="D2197" s="1" t="s">
        <v>26</v>
      </c>
      <c r="E2197" s="1" t="s">
        <v>81</v>
      </c>
      <c r="F2197" s="1" t="s">
        <v>82</v>
      </c>
      <c r="G2197" s="1" t="s">
        <v>20</v>
      </c>
      <c r="H2197" s="3">
        <v>0.70000000000000007</v>
      </c>
      <c r="I2197" s="4">
        <v>5750</v>
      </c>
      <c r="J2197" s="5">
        <f t="shared" si="16"/>
        <v>4025.0000000000005</v>
      </c>
      <c r="K2197" s="5">
        <f t="shared" si="17"/>
        <v>1006.2500000000001</v>
      </c>
      <c r="L2197" s="6">
        <v>0.25</v>
      </c>
    </row>
    <row r="2198" spans="1:12">
      <c r="A2198" s="1" t="s">
        <v>25</v>
      </c>
      <c r="B2198" s="1">
        <v>1128299</v>
      </c>
      <c r="C2198" s="2">
        <v>44389</v>
      </c>
      <c r="D2198" s="1" t="s">
        <v>26</v>
      </c>
      <c r="E2198" s="1" t="s">
        <v>81</v>
      </c>
      <c r="F2198" s="1" t="s">
        <v>82</v>
      </c>
      <c r="G2198" s="1" t="s">
        <v>15</v>
      </c>
      <c r="H2198" s="3">
        <v>0.5</v>
      </c>
      <c r="I2198" s="4">
        <v>7250</v>
      </c>
      <c r="J2198" s="5">
        <f t="shared" si="16"/>
        <v>3625</v>
      </c>
      <c r="K2198" s="5">
        <f t="shared" si="17"/>
        <v>1450</v>
      </c>
      <c r="L2198" s="6">
        <v>0.4</v>
      </c>
    </row>
    <row r="2199" spans="1:12">
      <c r="A2199" s="1" t="s">
        <v>25</v>
      </c>
      <c r="B2199" s="1">
        <v>1128299</v>
      </c>
      <c r="C2199" s="2">
        <v>44389</v>
      </c>
      <c r="D2199" s="1" t="s">
        <v>26</v>
      </c>
      <c r="E2199" s="1" t="s">
        <v>81</v>
      </c>
      <c r="F2199" s="1" t="s">
        <v>82</v>
      </c>
      <c r="G2199" s="1" t="s">
        <v>16</v>
      </c>
      <c r="H2199" s="3">
        <v>0.55000000000000004</v>
      </c>
      <c r="I2199" s="4">
        <v>5750</v>
      </c>
      <c r="J2199" s="5">
        <f t="shared" si="16"/>
        <v>3162.5000000000005</v>
      </c>
      <c r="K2199" s="5">
        <f t="shared" si="17"/>
        <v>1265.0000000000002</v>
      </c>
      <c r="L2199" s="6">
        <v>0.4</v>
      </c>
    </row>
    <row r="2200" spans="1:12">
      <c r="A2200" s="1" t="s">
        <v>25</v>
      </c>
      <c r="B2200" s="1">
        <v>1128299</v>
      </c>
      <c r="C2200" s="2">
        <v>44389</v>
      </c>
      <c r="D2200" s="1" t="s">
        <v>26</v>
      </c>
      <c r="E2200" s="1" t="s">
        <v>81</v>
      </c>
      <c r="F2200" s="1" t="s">
        <v>82</v>
      </c>
      <c r="G2200" s="1" t="s">
        <v>17</v>
      </c>
      <c r="H2200" s="3">
        <v>0.55000000000000004</v>
      </c>
      <c r="I2200" s="4">
        <v>5250</v>
      </c>
      <c r="J2200" s="5">
        <f t="shared" si="16"/>
        <v>2887.5000000000005</v>
      </c>
      <c r="K2200" s="5">
        <f t="shared" si="17"/>
        <v>1010.6250000000001</v>
      </c>
      <c r="L2200" s="6">
        <v>0.35</v>
      </c>
    </row>
    <row r="2201" spans="1:12">
      <c r="A2201" s="1" t="s">
        <v>25</v>
      </c>
      <c r="B2201" s="1">
        <v>1128299</v>
      </c>
      <c r="C2201" s="2">
        <v>44389</v>
      </c>
      <c r="D2201" s="1" t="s">
        <v>26</v>
      </c>
      <c r="E2201" s="1" t="s">
        <v>81</v>
      </c>
      <c r="F2201" s="1" t="s">
        <v>82</v>
      </c>
      <c r="G2201" s="1" t="s">
        <v>18</v>
      </c>
      <c r="H2201" s="3">
        <v>0.5</v>
      </c>
      <c r="I2201" s="4">
        <v>4250</v>
      </c>
      <c r="J2201" s="5">
        <f t="shared" si="16"/>
        <v>2125</v>
      </c>
      <c r="K2201" s="5">
        <f t="shared" si="17"/>
        <v>850</v>
      </c>
      <c r="L2201" s="6">
        <v>0.4</v>
      </c>
    </row>
    <row r="2202" spans="1:12">
      <c r="A2202" s="1" t="s">
        <v>25</v>
      </c>
      <c r="B2202" s="1">
        <v>1128299</v>
      </c>
      <c r="C2202" s="2">
        <v>44389</v>
      </c>
      <c r="D2202" s="1" t="s">
        <v>26</v>
      </c>
      <c r="E2202" s="1" t="s">
        <v>81</v>
      </c>
      <c r="F2202" s="1" t="s">
        <v>82</v>
      </c>
      <c r="G2202" s="1" t="s">
        <v>19</v>
      </c>
      <c r="H2202" s="3">
        <v>0.55000000000000004</v>
      </c>
      <c r="I2202" s="4">
        <v>4750</v>
      </c>
      <c r="J2202" s="5">
        <f t="shared" si="16"/>
        <v>2612.5</v>
      </c>
      <c r="K2202" s="5">
        <f t="shared" si="17"/>
        <v>914.37499999999989</v>
      </c>
      <c r="L2202" s="6">
        <v>0.35</v>
      </c>
    </row>
    <row r="2203" spans="1:12">
      <c r="A2203" s="1" t="s">
        <v>25</v>
      </c>
      <c r="B2203" s="1">
        <v>1128299</v>
      </c>
      <c r="C2203" s="2">
        <v>44389</v>
      </c>
      <c r="D2203" s="1" t="s">
        <v>26</v>
      </c>
      <c r="E2203" s="1" t="s">
        <v>81</v>
      </c>
      <c r="F2203" s="1" t="s">
        <v>82</v>
      </c>
      <c r="G2203" s="1" t="s">
        <v>20</v>
      </c>
      <c r="H2203" s="3">
        <v>0.70000000000000007</v>
      </c>
      <c r="I2203" s="4">
        <v>4750</v>
      </c>
      <c r="J2203" s="5">
        <f t="shared" si="16"/>
        <v>3325.0000000000005</v>
      </c>
      <c r="K2203" s="5">
        <f t="shared" si="17"/>
        <v>831.25000000000011</v>
      </c>
      <c r="L2203" s="6">
        <v>0.25</v>
      </c>
    </row>
    <row r="2204" spans="1:12">
      <c r="A2204" s="1" t="s">
        <v>25</v>
      </c>
      <c r="B2204" s="1">
        <v>1128299</v>
      </c>
      <c r="C2204" s="2">
        <v>44421</v>
      </c>
      <c r="D2204" s="1" t="s">
        <v>26</v>
      </c>
      <c r="E2204" s="1" t="s">
        <v>81</v>
      </c>
      <c r="F2204" s="1" t="s">
        <v>82</v>
      </c>
      <c r="G2204" s="1" t="s">
        <v>15</v>
      </c>
      <c r="H2204" s="3">
        <v>0.55000000000000004</v>
      </c>
      <c r="I2204" s="4">
        <v>6750</v>
      </c>
      <c r="J2204" s="5">
        <f t="shared" si="16"/>
        <v>3712.5000000000005</v>
      </c>
      <c r="K2204" s="5">
        <f t="shared" si="17"/>
        <v>1485.0000000000002</v>
      </c>
      <c r="L2204" s="6">
        <v>0.4</v>
      </c>
    </row>
    <row r="2205" spans="1:12">
      <c r="A2205" s="1" t="s">
        <v>25</v>
      </c>
      <c r="B2205" s="1">
        <v>1128299</v>
      </c>
      <c r="C2205" s="2">
        <v>44421</v>
      </c>
      <c r="D2205" s="1" t="s">
        <v>26</v>
      </c>
      <c r="E2205" s="1" t="s">
        <v>81</v>
      </c>
      <c r="F2205" s="1" t="s">
        <v>82</v>
      </c>
      <c r="G2205" s="1" t="s">
        <v>16</v>
      </c>
      <c r="H2205" s="3">
        <v>0.60000000000000009</v>
      </c>
      <c r="I2205" s="4">
        <v>6250</v>
      </c>
      <c r="J2205" s="5">
        <f t="shared" si="16"/>
        <v>3750.0000000000005</v>
      </c>
      <c r="K2205" s="5">
        <f t="shared" si="17"/>
        <v>1500.0000000000002</v>
      </c>
      <c r="L2205" s="6">
        <v>0.4</v>
      </c>
    </row>
    <row r="2206" spans="1:12">
      <c r="A2206" s="1" t="s">
        <v>25</v>
      </c>
      <c r="B2206" s="1">
        <v>1128299</v>
      </c>
      <c r="C2206" s="2">
        <v>44421</v>
      </c>
      <c r="D2206" s="1" t="s">
        <v>26</v>
      </c>
      <c r="E2206" s="1" t="s">
        <v>81</v>
      </c>
      <c r="F2206" s="1" t="s">
        <v>82</v>
      </c>
      <c r="G2206" s="1" t="s">
        <v>17</v>
      </c>
      <c r="H2206" s="3">
        <v>0.55000000000000004</v>
      </c>
      <c r="I2206" s="4">
        <v>5000</v>
      </c>
      <c r="J2206" s="5">
        <f t="shared" si="16"/>
        <v>2750</v>
      </c>
      <c r="K2206" s="5">
        <f t="shared" si="17"/>
        <v>962.49999999999989</v>
      </c>
      <c r="L2206" s="6">
        <v>0.35</v>
      </c>
    </row>
    <row r="2207" spans="1:12">
      <c r="A2207" s="1" t="s">
        <v>25</v>
      </c>
      <c r="B2207" s="1">
        <v>1128299</v>
      </c>
      <c r="C2207" s="2">
        <v>44421</v>
      </c>
      <c r="D2207" s="1" t="s">
        <v>26</v>
      </c>
      <c r="E2207" s="1" t="s">
        <v>81</v>
      </c>
      <c r="F2207" s="1" t="s">
        <v>82</v>
      </c>
      <c r="G2207" s="1" t="s">
        <v>18</v>
      </c>
      <c r="H2207" s="3">
        <v>0.55000000000000004</v>
      </c>
      <c r="I2207" s="4">
        <v>4500</v>
      </c>
      <c r="J2207" s="5">
        <f t="shared" si="16"/>
        <v>2475</v>
      </c>
      <c r="K2207" s="5">
        <f t="shared" si="17"/>
        <v>990</v>
      </c>
      <c r="L2207" s="6">
        <v>0.4</v>
      </c>
    </row>
    <row r="2208" spans="1:12">
      <c r="A2208" s="1" t="s">
        <v>25</v>
      </c>
      <c r="B2208" s="1">
        <v>1128299</v>
      </c>
      <c r="C2208" s="2">
        <v>44421</v>
      </c>
      <c r="D2208" s="1" t="s">
        <v>26</v>
      </c>
      <c r="E2208" s="1" t="s">
        <v>81</v>
      </c>
      <c r="F2208" s="1" t="s">
        <v>82</v>
      </c>
      <c r="G2208" s="1" t="s">
        <v>19</v>
      </c>
      <c r="H2208" s="3">
        <v>0.65</v>
      </c>
      <c r="I2208" s="4">
        <v>4500</v>
      </c>
      <c r="J2208" s="5">
        <f t="shared" si="16"/>
        <v>2925</v>
      </c>
      <c r="K2208" s="5">
        <f t="shared" si="17"/>
        <v>1023.7499999999999</v>
      </c>
      <c r="L2208" s="6">
        <v>0.35</v>
      </c>
    </row>
    <row r="2209" spans="1:12">
      <c r="A2209" s="1" t="s">
        <v>25</v>
      </c>
      <c r="B2209" s="1">
        <v>1128299</v>
      </c>
      <c r="C2209" s="2">
        <v>44421</v>
      </c>
      <c r="D2209" s="1" t="s">
        <v>26</v>
      </c>
      <c r="E2209" s="1" t="s">
        <v>81</v>
      </c>
      <c r="F2209" s="1" t="s">
        <v>82</v>
      </c>
      <c r="G2209" s="1" t="s">
        <v>20</v>
      </c>
      <c r="H2209" s="3">
        <v>0.70000000000000007</v>
      </c>
      <c r="I2209" s="4">
        <v>4250</v>
      </c>
      <c r="J2209" s="5">
        <f t="shared" si="16"/>
        <v>2975.0000000000005</v>
      </c>
      <c r="K2209" s="5">
        <f t="shared" si="17"/>
        <v>743.75000000000011</v>
      </c>
      <c r="L2209" s="6">
        <v>0.25</v>
      </c>
    </row>
    <row r="2210" spans="1:12">
      <c r="A2210" s="1" t="s">
        <v>25</v>
      </c>
      <c r="B2210" s="1">
        <v>1128299</v>
      </c>
      <c r="C2210" s="2">
        <v>44453</v>
      </c>
      <c r="D2210" s="1" t="s">
        <v>26</v>
      </c>
      <c r="E2210" s="1" t="s">
        <v>81</v>
      </c>
      <c r="F2210" s="1" t="s">
        <v>82</v>
      </c>
      <c r="G2210" s="1" t="s">
        <v>15</v>
      </c>
      <c r="H2210" s="3">
        <v>0.45000000000000012</v>
      </c>
      <c r="I2210" s="4">
        <v>6000</v>
      </c>
      <c r="J2210" s="5">
        <f t="shared" si="16"/>
        <v>2700.0000000000009</v>
      </c>
      <c r="K2210" s="5">
        <f t="shared" si="17"/>
        <v>1080.0000000000005</v>
      </c>
      <c r="L2210" s="6">
        <v>0.4</v>
      </c>
    </row>
    <row r="2211" spans="1:12">
      <c r="A2211" s="1" t="s">
        <v>25</v>
      </c>
      <c r="B2211" s="1">
        <v>1128299</v>
      </c>
      <c r="C2211" s="2">
        <v>44453</v>
      </c>
      <c r="D2211" s="1" t="s">
        <v>26</v>
      </c>
      <c r="E2211" s="1" t="s">
        <v>81</v>
      </c>
      <c r="F2211" s="1" t="s">
        <v>82</v>
      </c>
      <c r="G2211" s="1" t="s">
        <v>16</v>
      </c>
      <c r="H2211" s="3">
        <v>0.50000000000000011</v>
      </c>
      <c r="I2211" s="4">
        <v>6000</v>
      </c>
      <c r="J2211" s="5">
        <f t="shared" si="16"/>
        <v>3000.0000000000005</v>
      </c>
      <c r="K2211" s="5">
        <f t="shared" si="17"/>
        <v>1200.0000000000002</v>
      </c>
      <c r="L2211" s="6">
        <v>0.4</v>
      </c>
    </row>
    <row r="2212" spans="1:12">
      <c r="A2212" s="1" t="s">
        <v>25</v>
      </c>
      <c r="B2212" s="1">
        <v>1128299</v>
      </c>
      <c r="C2212" s="2">
        <v>44453</v>
      </c>
      <c r="D2212" s="1" t="s">
        <v>26</v>
      </c>
      <c r="E2212" s="1" t="s">
        <v>81</v>
      </c>
      <c r="F2212" s="1" t="s">
        <v>82</v>
      </c>
      <c r="G2212" s="1" t="s">
        <v>17</v>
      </c>
      <c r="H2212" s="3">
        <v>0.45000000000000012</v>
      </c>
      <c r="I2212" s="4">
        <v>4500</v>
      </c>
      <c r="J2212" s="5">
        <f t="shared" si="16"/>
        <v>2025.0000000000005</v>
      </c>
      <c r="K2212" s="5">
        <f t="shared" si="17"/>
        <v>708.75000000000011</v>
      </c>
      <c r="L2212" s="6">
        <v>0.35</v>
      </c>
    </row>
    <row r="2213" spans="1:12">
      <c r="A2213" s="1" t="s">
        <v>25</v>
      </c>
      <c r="B2213" s="1">
        <v>1128299</v>
      </c>
      <c r="C2213" s="2">
        <v>44453</v>
      </c>
      <c r="D2213" s="1" t="s">
        <v>26</v>
      </c>
      <c r="E2213" s="1" t="s">
        <v>81</v>
      </c>
      <c r="F2213" s="1" t="s">
        <v>82</v>
      </c>
      <c r="G2213" s="1" t="s">
        <v>18</v>
      </c>
      <c r="H2213" s="3">
        <v>0.45000000000000012</v>
      </c>
      <c r="I2213" s="4">
        <v>4000</v>
      </c>
      <c r="J2213" s="5">
        <f t="shared" si="16"/>
        <v>1800.0000000000005</v>
      </c>
      <c r="K2213" s="5">
        <f t="shared" si="17"/>
        <v>720.00000000000023</v>
      </c>
      <c r="L2213" s="6">
        <v>0.4</v>
      </c>
    </row>
    <row r="2214" spans="1:12">
      <c r="A2214" s="1" t="s">
        <v>25</v>
      </c>
      <c r="B2214" s="1">
        <v>1128299</v>
      </c>
      <c r="C2214" s="2">
        <v>44453</v>
      </c>
      <c r="D2214" s="1" t="s">
        <v>26</v>
      </c>
      <c r="E2214" s="1" t="s">
        <v>81</v>
      </c>
      <c r="F2214" s="1" t="s">
        <v>82</v>
      </c>
      <c r="G2214" s="1" t="s">
        <v>19</v>
      </c>
      <c r="H2214" s="3">
        <v>0.55000000000000004</v>
      </c>
      <c r="I2214" s="4">
        <v>4000</v>
      </c>
      <c r="J2214" s="5">
        <f t="shared" si="16"/>
        <v>2200</v>
      </c>
      <c r="K2214" s="5">
        <f t="shared" si="17"/>
        <v>770</v>
      </c>
      <c r="L2214" s="6">
        <v>0.35</v>
      </c>
    </row>
    <row r="2215" spans="1:12">
      <c r="A2215" s="1" t="s">
        <v>25</v>
      </c>
      <c r="B2215" s="1">
        <v>1128299</v>
      </c>
      <c r="C2215" s="2">
        <v>44453</v>
      </c>
      <c r="D2215" s="1" t="s">
        <v>26</v>
      </c>
      <c r="E2215" s="1" t="s">
        <v>81</v>
      </c>
      <c r="F2215" s="1" t="s">
        <v>82</v>
      </c>
      <c r="G2215" s="1" t="s">
        <v>20</v>
      </c>
      <c r="H2215" s="3">
        <v>0.60000000000000009</v>
      </c>
      <c r="I2215" s="4">
        <v>4500</v>
      </c>
      <c r="J2215" s="5">
        <f t="shared" si="16"/>
        <v>2700.0000000000005</v>
      </c>
      <c r="K2215" s="5">
        <f t="shared" si="17"/>
        <v>675.00000000000011</v>
      </c>
      <c r="L2215" s="6">
        <v>0.25</v>
      </c>
    </row>
    <row r="2216" spans="1:12">
      <c r="A2216" s="1" t="s">
        <v>25</v>
      </c>
      <c r="B2216" s="1">
        <v>1128299</v>
      </c>
      <c r="C2216" s="2">
        <v>44482</v>
      </c>
      <c r="D2216" s="1" t="s">
        <v>26</v>
      </c>
      <c r="E2216" s="1" t="s">
        <v>81</v>
      </c>
      <c r="F2216" s="1" t="s">
        <v>82</v>
      </c>
      <c r="G2216" s="1" t="s">
        <v>15</v>
      </c>
      <c r="H2216" s="3">
        <v>0.45000000000000012</v>
      </c>
      <c r="I2216" s="4">
        <v>5250</v>
      </c>
      <c r="J2216" s="5">
        <f t="shared" si="16"/>
        <v>2362.5000000000005</v>
      </c>
      <c r="K2216" s="5">
        <f t="shared" si="17"/>
        <v>945.00000000000023</v>
      </c>
      <c r="L2216" s="6">
        <v>0.4</v>
      </c>
    </row>
    <row r="2217" spans="1:12">
      <c r="A2217" s="1" t="s">
        <v>25</v>
      </c>
      <c r="B2217" s="1">
        <v>1128299</v>
      </c>
      <c r="C2217" s="2">
        <v>44482</v>
      </c>
      <c r="D2217" s="1" t="s">
        <v>26</v>
      </c>
      <c r="E2217" s="1" t="s">
        <v>81</v>
      </c>
      <c r="F2217" s="1" t="s">
        <v>82</v>
      </c>
      <c r="G2217" s="1" t="s">
        <v>16</v>
      </c>
      <c r="H2217" s="3">
        <v>0.50000000000000011</v>
      </c>
      <c r="I2217" s="4">
        <v>5250</v>
      </c>
      <c r="J2217" s="5">
        <f t="shared" si="16"/>
        <v>2625.0000000000005</v>
      </c>
      <c r="K2217" s="5">
        <f t="shared" si="17"/>
        <v>1050.0000000000002</v>
      </c>
      <c r="L2217" s="6">
        <v>0.4</v>
      </c>
    </row>
    <row r="2218" spans="1:12">
      <c r="A2218" s="1" t="s">
        <v>25</v>
      </c>
      <c r="B2218" s="1">
        <v>1128299</v>
      </c>
      <c r="C2218" s="2">
        <v>44482</v>
      </c>
      <c r="D2218" s="1" t="s">
        <v>26</v>
      </c>
      <c r="E2218" s="1" t="s">
        <v>81</v>
      </c>
      <c r="F2218" s="1" t="s">
        <v>82</v>
      </c>
      <c r="G2218" s="1" t="s">
        <v>17</v>
      </c>
      <c r="H2218" s="3">
        <v>0.45000000000000012</v>
      </c>
      <c r="I2218" s="4">
        <v>3500</v>
      </c>
      <c r="J2218" s="5">
        <f t="shared" si="16"/>
        <v>1575.0000000000005</v>
      </c>
      <c r="K2218" s="5">
        <f t="shared" si="17"/>
        <v>551.25000000000011</v>
      </c>
      <c r="L2218" s="6">
        <v>0.35</v>
      </c>
    </row>
    <row r="2219" spans="1:12">
      <c r="A2219" s="1" t="s">
        <v>25</v>
      </c>
      <c r="B2219" s="1">
        <v>1128299</v>
      </c>
      <c r="C2219" s="2">
        <v>44482</v>
      </c>
      <c r="D2219" s="1" t="s">
        <v>26</v>
      </c>
      <c r="E2219" s="1" t="s">
        <v>81</v>
      </c>
      <c r="F2219" s="1" t="s">
        <v>82</v>
      </c>
      <c r="G2219" s="1" t="s">
        <v>18</v>
      </c>
      <c r="H2219" s="3">
        <v>0.45000000000000012</v>
      </c>
      <c r="I2219" s="4">
        <v>3250</v>
      </c>
      <c r="J2219" s="5">
        <f t="shared" si="16"/>
        <v>1462.5000000000005</v>
      </c>
      <c r="K2219" s="5">
        <f t="shared" si="17"/>
        <v>585.00000000000023</v>
      </c>
      <c r="L2219" s="6">
        <v>0.4</v>
      </c>
    </row>
    <row r="2220" spans="1:12">
      <c r="A2220" s="1" t="s">
        <v>25</v>
      </c>
      <c r="B2220" s="1">
        <v>1128299</v>
      </c>
      <c r="C2220" s="2">
        <v>44482</v>
      </c>
      <c r="D2220" s="1" t="s">
        <v>26</v>
      </c>
      <c r="E2220" s="1" t="s">
        <v>81</v>
      </c>
      <c r="F2220" s="1" t="s">
        <v>82</v>
      </c>
      <c r="G2220" s="1" t="s">
        <v>19</v>
      </c>
      <c r="H2220" s="3">
        <v>0.55000000000000004</v>
      </c>
      <c r="I2220" s="4">
        <v>3000</v>
      </c>
      <c r="J2220" s="5">
        <f t="shared" si="16"/>
        <v>1650.0000000000002</v>
      </c>
      <c r="K2220" s="5">
        <f t="shared" si="17"/>
        <v>577.5</v>
      </c>
      <c r="L2220" s="6">
        <v>0.35</v>
      </c>
    </row>
    <row r="2221" spans="1:12">
      <c r="A2221" s="1" t="s">
        <v>25</v>
      </c>
      <c r="B2221" s="1">
        <v>1128299</v>
      </c>
      <c r="C2221" s="2">
        <v>44482</v>
      </c>
      <c r="D2221" s="1" t="s">
        <v>26</v>
      </c>
      <c r="E2221" s="1" t="s">
        <v>81</v>
      </c>
      <c r="F2221" s="1" t="s">
        <v>82</v>
      </c>
      <c r="G2221" s="1" t="s">
        <v>20</v>
      </c>
      <c r="H2221" s="3">
        <v>0.70000000000000007</v>
      </c>
      <c r="I2221" s="4">
        <v>3500</v>
      </c>
      <c r="J2221" s="5">
        <f t="shared" si="16"/>
        <v>2450.0000000000005</v>
      </c>
      <c r="K2221" s="5">
        <f t="shared" si="17"/>
        <v>612.50000000000011</v>
      </c>
      <c r="L2221" s="6">
        <v>0.25</v>
      </c>
    </row>
    <row r="2222" spans="1:12">
      <c r="A2222" s="1" t="s">
        <v>25</v>
      </c>
      <c r="B2222" s="1">
        <v>1128299</v>
      </c>
      <c r="C2222" s="2">
        <v>44513</v>
      </c>
      <c r="D2222" s="1" t="s">
        <v>26</v>
      </c>
      <c r="E2222" s="1" t="s">
        <v>81</v>
      </c>
      <c r="F2222" s="1" t="s">
        <v>82</v>
      </c>
      <c r="G2222" s="1" t="s">
        <v>15</v>
      </c>
      <c r="H2222" s="3">
        <v>0.55000000000000004</v>
      </c>
      <c r="I2222" s="4">
        <v>5250</v>
      </c>
      <c r="J2222" s="5">
        <f t="shared" si="16"/>
        <v>2887.5000000000005</v>
      </c>
      <c r="K2222" s="5">
        <f t="shared" si="17"/>
        <v>1155.0000000000002</v>
      </c>
      <c r="L2222" s="6">
        <v>0.4</v>
      </c>
    </row>
    <row r="2223" spans="1:12">
      <c r="A2223" s="1" t="s">
        <v>25</v>
      </c>
      <c r="B2223" s="1">
        <v>1128299</v>
      </c>
      <c r="C2223" s="2">
        <v>44513</v>
      </c>
      <c r="D2223" s="1" t="s">
        <v>26</v>
      </c>
      <c r="E2223" s="1" t="s">
        <v>81</v>
      </c>
      <c r="F2223" s="1" t="s">
        <v>82</v>
      </c>
      <c r="G2223" s="1" t="s">
        <v>16</v>
      </c>
      <c r="H2223" s="3">
        <v>0.60000000000000009</v>
      </c>
      <c r="I2223" s="4">
        <v>5750</v>
      </c>
      <c r="J2223" s="5">
        <f t="shared" si="16"/>
        <v>3450.0000000000005</v>
      </c>
      <c r="K2223" s="5">
        <f t="shared" si="17"/>
        <v>1380.0000000000002</v>
      </c>
      <c r="L2223" s="6">
        <v>0.4</v>
      </c>
    </row>
    <row r="2224" spans="1:12">
      <c r="A2224" s="1" t="s">
        <v>25</v>
      </c>
      <c r="B2224" s="1">
        <v>1128299</v>
      </c>
      <c r="C2224" s="2">
        <v>44513</v>
      </c>
      <c r="D2224" s="1" t="s">
        <v>26</v>
      </c>
      <c r="E2224" s="1" t="s">
        <v>81</v>
      </c>
      <c r="F2224" s="1" t="s">
        <v>82</v>
      </c>
      <c r="G2224" s="1" t="s">
        <v>17</v>
      </c>
      <c r="H2224" s="3">
        <v>0.55000000000000004</v>
      </c>
      <c r="I2224" s="4">
        <v>4250</v>
      </c>
      <c r="J2224" s="5">
        <f t="shared" si="16"/>
        <v>2337.5</v>
      </c>
      <c r="K2224" s="5">
        <f t="shared" si="17"/>
        <v>818.125</v>
      </c>
      <c r="L2224" s="6">
        <v>0.35</v>
      </c>
    </row>
    <row r="2225" spans="1:12">
      <c r="A2225" s="1" t="s">
        <v>25</v>
      </c>
      <c r="B2225" s="1">
        <v>1128299</v>
      </c>
      <c r="C2225" s="2">
        <v>44513</v>
      </c>
      <c r="D2225" s="1" t="s">
        <v>26</v>
      </c>
      <c r="E2225" s="1" t="s">
        <v>81</v>
      </c>
      <c r="F2225" s="1" t="s">
        <v>82</v>
      </c>
      <c r="G2225" s="1" t="s">
        <v>18</v>
      </c>
      <c r="H2225" s="3">
        <v>0.55000000000000004</v>
      </c>
      <c r="I2225" s="4">
        <v>4000</v>
      </c>
      <c r="J2225" s="5">
        <f t="shared" si="16"/>
        <v>2200</v>
      </c>
      <c r="K2225" s="5">
        <f t="shared" si="17"/>
        <v>880</v>
      </c>
      <c r="L2225" s="6">
        <v>0.4</v>
      </c>
    </row>
    <row r="2226" spans="1:12">
      <c r="A2226" s="1" t="s">
        <v>25</v>
      </c>
      <c r="B2226" s="1">
        <v>1128299</v>
      </c>
      <c r="C2226" s="2">
        <v>44513</v>
      </c>
      <c r="D2226" s="1" t="s">
        <v>26</v>
      </c>
      <c r="E2226" s="1" t="s">
        <v>81</v>
      </c>
      <c r="F2226" s="1" t="s">
        <v>82</v>
      </c>
      <c r="G2226" s="1" t="s">
        <v>19</v>
      </c>
      <c r="H2226" s="3">
        <v>0.65</v>
      </c>
      <c r="I2226" s="4">
        <v>3500</v>
      </c>
      <c r="J2226" s="5">
        <f t="shared" si="16"/>
        <v>2275</v>
      </c>
      <c r="K2226" s="5">
        <f t="shared" si="17"/>
        <v>796.25</v>
      </c>
      <c r="L2226" s="6">
        <v>0.35</v>
      </c>
    </row>
    <row r="2227" spans="1:12">
      <c r="A2227" s="1" t="s">
        <v>25</v>
      </c>
      <c r="B2227" s="1">
        <v>1128299</v>
      </c>
      <c r="C2227" s="2">
        <v>44513</v>
      </c>
      <c r="D2227" s="1" t="s">
        <v>26</v>
      </c>
      <c r="E2227" s="1" t="s">
        <v>81</v>
      </c>
      <c r="F2227" s="1" t="s">
        <v>82</v>
      </c>
      <c r="G2227" s="1" t="s">
        <v>20</v>
      </c>
      <c r="H2227" s="3">
        <v>0.70000000000000007</v>
      </c>
      <c r="I2227" s="4">
        <v>4750</v>
      </c>
      <c r="J2227" s="5">
        <f t="shared" si="16"/>
        <v>3325.0000000000005</v>
      </c>
      <c r="K2227" s="5">
        <f t="shared" si="17"/>
        <v>831.25000000000011</v>
      </c>
      <c r="L2227" s="6">
        <v>0.25</v>
      </c>
    </row>
    <row r="2228" spans="1:12">
      <c r="A2228" s="1" t="s">
        <v>25</v>
      </c>
      <c r="B2228" s="1">
        <v>1128299</v>
      </c>
      <c r="C2228" s="2">
        <v>44542</v>
      </c>
      <c r="D2228" s="1" t="s">
        <v>26</v>
      </c>
      <c r="E2228" s="1" t="s">
        <v>81</v>
      </c>
      <c r="F2228" s="1" t="s">
        <v>82</v>
      </c>
      <c r="G2228" s="1" t="s">
        <v>15</v>
      </c>
      <c r="H2228" s="3">
        <v>0.55000000000000004</v>
      </c>
      <c r="I2228" s="4">
        <v>6750</v>
      </c>
      <c r="J2228" s="5">
        <f t="shared" si="16"/>
        <v>3712.5000000000005</v>
      </c>
      <c r="K2228" s="5">
        <f t="shared" si="17"/>
        <v>1485.0000000000002</v>
      </c>
      <c r="L2228" s="6">
        <v>0.4</v>
      </c>
    </row>
    <row r="2229" spans="1:12">
      <c r="A2229" s="1" t="s">
        <v>25</v>
      </c>
      <c r="B2229" s="1">
        <v>1128299</v>
      </c>
      <c r="C2229" s="2">
        <v>44542</v>
      </c>
      <c r="D2229" s="1" t="s">
        <v>26</v>
      </c>
      <c r="E2229" s="1" t="s">
        <v>81</v>
      </c>
      <c r="F2229" s="1" t="s">
        <v>82</v>
      </c>
      <c r="G2229" s="1" t="s">
        <v>16</v>
      </c>
      <c r="H2229" s="3">
        <v>0.60000000000000009</v>
      </c>
      <c r="I2229" s="4">
        <v>6750</v>
      </c>
      <c r="J2229" s="5">
        <f t="shared" si="16"/>
        <v>4050.0000000000005</v>
      </c>
      <c r="K2229" s="5">
        <f t="shared" si="17"/>
        <v>1620.0000000000002</v>
      </c>
      <c r="L2229" s="6">
        <v>0.4</v>
      </c>
    </row>
    <row r="2230" spans="1:12">
      <c r="A2230" s="1" t="s">
        <v>25</v>
      </c>
      <c r="B2230" s="1">
        <v>1128299</v>
      </c>
      <c r="C2230" s="2">
        <v>44542</v>
      </c>
      <c r="D2230" s="1" t="s">
        <v>26</v>
      </c>
      <c r="E2230" s="1" t="s">
        <v>81</v>
      </c>
      <c r="F2230" s="1" t="s">
        <v>82</v>
      </c>
      <c r="G2230" s="1" t="s">
        <v>17</v>
      </c>
      <c r="H2230" s="3">
        <v>0.55000000000000004</v>
      </c>
      <c r="I2230" s="4">
        <v>4750</v>
      </c>
      <c r="J2230" s="5">
        <f t="shared" si="16"/>
        <v>2612.5</v>
      </c>
      <c r="K2230" s="5">
        <f t="shared" si="17"/>
        <v>914.37499999999989</v>
      </c>
      <c r="L2230" s="6">
        <v>0.35</v>
      </c>
    </row>
    <row r="2231" spans="1:12">
      <c r="A2231" s="1" t="s">
        <v>25</v>
      </c>
      <c r="B2231" s="1">
        <v>1128299</v>
      </c>
      <c r="C2231" s="2">
        <v>44542</v>
      </c>
      <c r="D2231" s="1" t="s">
        <v>26</v>
      </c>
      <c r="E2231" s="1" t="s">
        <v>81</v>
      </c>
      <c r="F2231" s="1" t="s">
        <v>82</v>
      </c>
      <c r="G2231" s="1" t="s">
        <v>18</v>
      </c>
      <c r="H2231" s="3">
        <v>0.55000000000000004</v>
      </c>
      <c r="I2231" s="4">
        <v>4750</v>
      </c>
      <c r="J2231" s="5">
        <f t="shared" si="16"/>
        <v>2612.5</v>
      </c>
      <c r="K2231" s="5">
        <f t="shared" si="17"/>
        <v>1045</v>
      </c>
      <c r="L2231" s="6">
        <v>0.4</v>
      </c>
    </row>
    <row r="2232" spans="1:12">
      <c r="A2232" s="1" t="s">
        <v>25</v>
      </c>
      <c r="B2232" s="1">
        <v>1128299</v>
      </c>
      <c r="C2232" s="2">
        <v>44542</v>
      </c>
      <c r="D2232" s="1" t="s">
        <v>26</v>
      </c>
      <c r="E2232" s="1" t="s">
        <v>81</v>
      </c>
      <c r="F2232" s="1" t="s">
        <v>82</v>
      </c>
      <c r="G2232" s="1" t="s">
        <v>19</v>
      </c>
      <c r="H2232" s="3">
        <v>0.65</v>
      </c>
      <c r="I2232" s="4">
        <v>4000</v>
      </c>
      <c r="J2232" s="5">
        <f t="shared" si="16"/>
        <v>2600</v>
      </c>
      <c r="K2232" s="5">
        <f t="shared" si="17"/>
        <v>909.99999999999989</v>
      </c>
      <c r="L2232" s="6">
        <v>0.35</v>
      </c>
    </row>
    <row r="2233" spans="1:12">
      <c r="A2233" s="1" t="s">
        <v>25</v>
      </c>
      <c r="B2233" s="1">
        <v>1128299</v>
      </c>
      <c r="C2233" s="2">
        <v>44542</v>
      </c>
      <c r="D2233" s="1" t="s">
        <v>26</v>
      </c>
      <c r="E2233" s="1" t="s">
        <v>81</v>
      </c>
      <c r="F2233" s="1" t="s">
        <v>82</v>
      </c>
      <c r="G2233" s="1" t="s">
        <v>20</v>
      </c>
      <c r="H2233" s="3">
        <v>0.70000000000000007</v>
      </c>
      <c r="I2233" s="4">
        <v>5000</v>
      </c>
      <c r="J2233" s="5">
        <f t="shared" si="16"/>
        <v>3500.0000000000005</v>
      </c>
      <c r="K2233" s="5">
        <f t="shared" si="17"/>
        <v>875.00000000000011</v>
      </c>
      <c r="L2233" s="6">
        <v>0.25</v>
      </c>
    </row>
    <row r="2234" spans="1:12">
      <c r="A2234" s="1" t="s">
        <v>12</v>
      </c>
      <c r="B2234" s="1">
        <v>1185732</v>
      </c>
      <c r="C2234" s="2">
        <v>44205</v>
      </c>
      <c r="D2234" s="1" t="s">
        <v>43</v>
      </c>
      <c r="E2234" s="1" t="s">
        <v>83</v>
      </c>
      <c r="F2234" s="1" t="s">
        <v>84</v>
      </c>
      <c r="G2234" s="1" t="s">
        <v>15</v>
      </c>
      <c r="H2234" s="3">
        <v>0.4</v>
      </c>
      <c r="I2234" s="4">
        <v>10250</v>
      </c>
      <c r="J2234" s="5">
        <f t="shared" si="16"/>
        <v>4100</v>
      </c>
      <c r="K2234" s="5">
        <f t="shared" si="17"/>
        <v>1845</v>
      </c>
      <c r="L2234" s="6">
        <v>0.45</v>
      </c>
    </row>
    <row r="2235" spans="1:12">
      <c r="A2235" s="1" t="s">
        <v>12</v>
      </c>
      <c r="B2235" s="1">
        <v>1185732</v>
      </c>
      <c r="C2235" s="2">
        <v>44205</v>
      </c>
      <c r="D2235" s="1" t="s">
        <v>43</v>
      </c>
      <c r="E2235" s="1" t="s">
        <v>83</v>
      </c>
      <c r="F2235" s="1" t="s">
        <v>84</v>
      </c>
      <c r="G2235" s="1" t="s">
        <v>16</v>
      </c>
      <c r="H2235" s="3">
        <v>0.4</v>
      </c>
      <c r="I2235" s="4">
        <v>8250</v>
      </c>
      <c r="J2235" s="5">
        <f t="shared" si="16"/>
        <v>3300</v>
      </c>
      <c r="K2235" s="5">
        <f t="shared" si="17"/>
        <v>1155</v>
      </c>
      <c r="L2235" s="6">
        <v>0.35</v>
      </c>
    </row>
    <row r="2236" spans="1:12">
      <c r="A2236" s="1" t="s">
        <v>12</v>
      </c>
      <c r="B2236" s="1">
        <v>1185732</v>
      </c>
      <c r="C2236" s="2">
        <v>44205</v>
      </c>
      <c r="D2236" s="1" t="s">
        <v>43</v>
      </c>
      <c r="E2236" s="1" t="s">
        <v>83</v>
      </c>
      <c r="F2236" s="1" t="s">
        <v>84</v>
      </c>
      <c r="G2236" s="1" t="s">
        <v>17</v>
      </c>
      <c r="H2236" s="3">
        <v>0.30000000000000004</v>
      </c>
      <c r="I2236" s="4">
        <v>8250</v>
      </c>
      <c r="J2236" s="5">
        <f t="shared" si="16"/>
        <v>2475.0000000000005</v>
      </c>
      <c r="K2236" s="5">
        <f t="shared" si="17"/>
        <v>618.75000000000011</v>
      </c>
      <c r="L2236" s="6">
        <v>0.25</v>
      </c>
    </row>
    <row r="2237" spans="1:12">
      <c r="A2237" s="1" t="s">
        <v>12</v>
      </c>
      <c r="B2237" s="1">
        <v>1185732</v>
      </c>
      <c r="C2237" s="2">
        <v>44205</v>
      </c>
      <c r="D2237" s="1" t="s">
        <v>43</v>
      </c>
      <c r="E2237" s="1" t="s">
        <v>83</v>
      </c>
      <c r="F2237" s="1" t="s">
        <v>84</v>
      </c>
      <c r="G2237" s="1" t="s">
        <v>18</v>
      </c>
      <c r="H2237" s="3">
        <v>0.35</v>
      </c>
      <c r="I2237" s="4">
        <v>6750</v>
      </c>
      <c r="J2237" s="5">
        <f t="shared" si="16"/>
        <v>2362.5</v>
      </c>
      <c r="K2237" s="5">
        <f t="shared" si="17"/>
        <v>708.75</v>
      </c>
      <c r="L2237" s="6">
        <v>0.3</v>
      </c>
    </row>
    <row r="2238" spans="1:12">
      <c r="A2238" s="1" t="s">
        <v>12</v>
      </c>
      <c r="B2238" s="1">
        <v>1185732</v>
      </c>
      <c r="C2238" s="2">
        <v>44205</v>
      </c>
      <c r="D2238" s="1" t="s">
        <v>43</v>
      </c>
      <c r="E2238" s="1" t="s">
        <v>83</v>
      </c>
      <c r="F2238" s="1" t="s">
        <v>84</v>
      </c>
      <c r="G2238" s="1" t="s">
        <v>19</v>
      </c>
      <c r="H2238" s="3">
        <v>0.5</v>
      </c>
      <c r="I2238" s="4">
        <v>7250</v>
      </c>
      <c r="J2238" s="5">
        <f t="shared" si="16"/>
        <v>3625</v>
      </c>
      <c r="K2238" s="5">
        <f t="shared" si="17"/>
        <v>1268.75</v>
      </c>
      <c r="L2238" s="6">
        <v>0.35</v>
      </c>
    </row>
    <row r="2239" spans="1:12">
      <c r="A2239" s="1" t="s">
        <v>12</v>
      </c>
      <c r="B2239" s="1">
        <v>1185732</v>
      </c>
      <c r="C2239" s="2">
        <v>44205</v>
      </c>
      <c r="D2239" s="1" t="s">
        <v>43</v>
      </c>
      <c r="E2239" s="1" t="s">
        <v>83</v>
      </c>
      <c r="F2239" s="1" t="s">
        <v>84</v>
      </c>
      <c r="G2239" s="1" t="s">
        <v>20</v>
      </c>
      <c r="H2239" s="3">
        <v>0.4</v>
      </c>
      <c r="I2239" s="4">
        <v>8250</v>
      </c>
      <c r="J2239" s="5">
        <f t="shared" si="16"/>
        <v>3300</v>
      </c>
      <c r="K2239" s="5">
        <f t="shared" si="17"/>
        <v>1650</v>
      </c>
      <c r="L2239" s="6">
        <v>0.5</v>
      </c>
    </row>
    <row r="2240" spans="1:12">
      <c r="A2240" s="1" t="s">
        <v>12</v>
      </c>
      <c r="B2240" s="1">
        <v>1185732</v>
      </c>
      <c r="C2240" s="2">
        <v>44234</v>
      </c>
      <c r="D2240" s="1" t="s">
        <v>43</v>
      </c>
      <c r="E2240" s="1" t="s">
        <v>83</v>
      </c>
      <c r="F2240" s="1" t="s">
        <v>84</v>
      </c>
      <c r="G2240" s="1" t="s">
        <v>15</v>
      </c>
      <c r="H2240" s="3">
        <v>0.4</v>
      </c>
      <c r="I2240" s="4">
        <v>10750</v>
      </c>
      <c r="J2240" s="5">
        <f t="shared" si="16"/>
        <v>4300</v>
      </c>
      <c r="K2240" s="5">
        <f t="shared" si="17"/>
        <v>1935</v>
      </c>
      <c r="L2240" s="6">
        <v>0.45</v>
      </c>
    </row>
    <row r="2241" spans="1:12">
      <c r="A2241" s="1" t="s">
        <v>12</v>
      </c>
      <c r="B2241" s="1">
        <v>1185732</v>
      </c>
      <c r="C2241" s="2">
        <v>44234</v>
      </c>
      <c r="D2241" s="1" t="s">
        <v>43</v>
      </c>
      <c r="E2241" s="1" t="s">
        <v>83</v>
      </c>
      <c r="F2241" s="1" t="s">
        <v>84</v>
      </c>
      <c r="G2241" s="1" t="s">
        <v>16</v>
      </c>
      <c r="H2241" s="3">
        <v>0.4</v>
      </c>
      <c r="I2241" s="4">
        <v>7250</v>
      </c>
      <c r="J2241" s="5">
        <f t="shared" si="16"/>
        <v>2900</v>
      </c>
      <c r="K2241" s="5">
        <f t="shared" si="17"/>
        <v>1014.9999999999999</v>
      </c>
      <c r="L2241" s="6">
        <v>0.35</v>
      </c>
    </row>
    <row r="2242" spans="1:12">
      <c r="A2242" s="1" t="s">
        <v>12</v>
      </c>
      <c r="B2242" s="1">
        <v>1185732</v>
      </c>
      <c r="C2242" s="2">
        <v>44234</v>
      </c>
      <c r="D2242" s="1" t="s">
        <v>43</v>
      </c>
      <c r="E2242" s="1" t="s">
        <v>83</v>
      </c>
      <c r="F2242" s="1" t="s">
        <v>84</v>
      </c>
      <c r="G2242" s="1" t="s">
        <v>17</v>
      </c>
      <c r="H2242" s="3">
        <v>0.30000000000000004</v>
      </c>
      <c r="I2242" s="4">
        <v>7750</v>
      </c>
      <c r="J2242" s="5">
        <f t="shared" si="16"/>
        <v>2325.0000000000005</v>
      </c>
      <c r="K2242" s="5">
        <f t="shared" si="17"/>
        <v>581.25000000000011</v>
      </c>
      <c r="L2242" s="6">
        <v>0.25</v>
      </c>
    </row>
    <row r="2243" spans="1:12">
      <c r="A2243" s="1" t="s">
        <v>12</v>
      </c>
      <c r="B2243" s="1">
        <v>1185732</v>
      </c>
      <c r="C2243" s="2">
        <v>44234</v>
      </c>
      <c r="D2243" s="1" t="s">
        <v>43</v>
      </c>
      <c r="E2243" s="1" t="s">
        <v>83</v>
      </c>
      <c r="F2243" s="1" t="s">
        <v>84</v>
      </c>
      <c r="G2243" s="1" t="s">
        <v>18</v>
      </c>
      <c r="H2243" s="3">
        <v>0.35</v>
      </c>
      <c r="I2243" s="4">
        <v>6250</v>
      </c>
      <c r="J2243" s="5">
        <f t="shared" si="16"/>
        <v>2187.5</v>
      </c>
      <c r="K2243" s="5">
        <f t="shared" si="17"/>
        <v>656.25</v>
      </c>
      <c r="L2243" s="6">
        <v>0.3</v>
      </c>
    </row>
    <row r="2244" spans="1:12">
      <c r="A2244" s="1" t="s">
        <v>12</v>
      </c>
      <c r="B2244" s="1">
        <v>1185732</v>
      </c>
      <c r="C2244" s="2">
        <v>44234</v>
      </c>
      <c r="D2244" s="1" t="s">
        <v>43</v>
      </c>
      <c r="E2244" s="1" t="s">
        <v>83</v>
      </c>
      <c r="F2244" s="1" t="s">
        <v>84</v>
      </c>
      <c r="G2244" s="1" t="s">
        <v>19</v>
      </c>
      <c r="H2244" s="3">
        <v>0.5</v>
      </c>
      <c r="I2244" s="4">
        <v>7000</v>
      </c>
      <c r="J2244" s="5">
        <f t="shared" si="16"/>
        <v>3500</v>
      </c>
      <c r="K2244" s="5">
        <f t="shared" si="17"/>
        <v>1225</v>
      </c>
      <c r="L2244" s="6">
        <v>0.35</v>
      </c>
    </row>
    <row r="2245" spans="1:12">
      <c r="A2245" s="1" t="s">
        <v>12</v>
      </c>
      <c r="B2245" s="1">
        <v>1185732</v>
      </c>
      <c r="C2245" s="2">
        <v>44234</v>
      </c>
      <c r="D2245" s="1" t="s">
        <v>43</v>
      </c>
      <c r="E2245" s="1" t="s">
        <v>83</v>
      </c>
      <c r="F2245" s="1" t="s">
        <v>84</v>
      </c>
      <c r="G2245" s="1" t="s">
        <v>20</v>
      </c>
      <c r="H2245" s="3">
        <v>0.35</v>
      </c>
      <c r="I2245" s="4">
        <v>8000</v>
      </c>
      <c r="J2245" s="5">
        <f t="shared" si="16"/>
        <v>2800</v>
      </c>
      <c r="K2245" s="5">
        <f t="shared" si="17"/>
        <v>1400</v>
      </c>
      <c r="L2245" s="6">
        <v>0.5</v>
      </c>
    </row>
    <row r="2246" spans="1:12">
      <c r="A2246" s="1" t="s">
        <v>12</v>
      </c>
      <c r="B2246" s="1">
        <v>1185732</v>
      </c>
      <c r="C2246" s="2">
        <v>44260</v>
      </c>
      <c r="D2246" s="1" t="s">
        <v>43</v>
      </c>
      <c r="E2246" s="1" t="s">
        <v>83</v>
      </c>
      <c r="F2246" s="1" t="s">
        <v>84</v>
      </c>
      <c r="G2246" s="1" t="s">
        <v>15</v>
      </c>
      <c r="H2246" s="3">
        <v>0.35</v>
      </c>
      <c r="I2246" s="4">
        <v>10200</v>
      </c>
      <c r="J2246" s="5">
        <f t="shared" si="16"/>
        <v>3570</v>
      </c>
      <c r="K2246" s="5">
        <f t="shared" si="17"/>
        <v>1606.5</v>
      </c>
      <c r="L2246" s="6">
        <v>0.45</v>
      </c>
    </row>
    <row r="2247" spans="1:12">
      <c r="A2247" s="1" t="s">
        <v>12</v>
      </c>
      <c r="B2247" s="1">
        <v>1185732</v>
      </c>
      <c r="C2247" s="2">
        <v>44260</v>
      </c>
      <c r="D2247" s="1" t="s">
        <v>43</v>
      </c>
      <c r="E2247" s="1" t="s">
        <v>83</v>
      </c>
      <c r="F2247" s="1" t="s">
        <v>84</v>
      </c>
      <c r="G2247" s="1" t="s">
        <v>16</v>
      </c>
      <c r="H2247" s="3">
        <v>0.35</v>
      </c>
      <c r="I2247" s="4">
        <v>7000</v>
      </c>
      <c r="J2247" s="5">
        <f t="shared" si="16"/>
        <v>2450</v>
      </c>
      <c r="K2247" s="5">
        <f t="shared" si="17"/>
        <v>857.5</v>
      </c>
      <c r="L2247" s="6">
        <v>0.35</v>
      </c>
    </row>
    <row r="2248" spans="1:12">
      <c r="A2248" s="1" t="s">
        <v>12</v>
      </c>
      <c r="B2248" s="1">
        <v>1185732</v>
      </c>
      <c r="C2248" s="2">
        <v>44260</v>
      </c>
      <c r="D2248" s="1" t="s">
        <v>43</v>
      </c>
      <c r="E2248" s="1" t="s">
        <v>83</v>
      </c>
      <c r="F2248" s="1" t="s">
        <v>84</v>
      </c>
      <c r="G2248" s="1" t="s">
        <v>17</v>
      </c>
      <c r="H2248" s="3">
        <v>0.25</v>
      </c>
      <c r="I2248" s="4">
        <v>7250</v>
      </c>
      <c r="J2248" s="5">
        <f t="shared" si="16"/>
        <v>1812.5</v>
      </c>
      <c r="K2248" s="5">
        <f t="shared" si="17"/>
        <v>453.125</v>
      </c>
      <c r="L2248" s="6">
        <v>0.25</v>
      </c>
    </row>
    <row r="2249" spans="1:12">
      <c r="A2249" s="1" t="s">
        <v>12</v>
      </c>
      <c r="B2249" s="1">
        <v>1185732</v>
      </c>
      <c r="C2249" s="2">
        <v>44260</v>
      </c>
      <c r="D2249" s="1" t="s">
        <v>43</v>
      </c>
      <c r="E2249" s="1" t="s">
        <v>83</v>
      </c>
      <c r="F2249" s="1" t="s">
        <v>84</v>
      </c>
      <c r="G2249" s="1" t="s">
        <v>18</v>
      </c>
      <c r="H2249" s="3">
        <v>0.29999999999999993</v>
      </c>
      <c r="I2249" s="4">
        <v>5750</v>
      </c>
      <c r="J2249" s="5">
        <f t="shared" si="16"/>
        <v>1724.9999999999995</v>
      </c>
      <c r="K2249" s="5">
        <f t="shared" si="17"/>
        <v>517.49999999999989</v>
      </c>
      <c r="L2249" s="6">
        <v>0.3</v>
      </c>
    </row>
    <row r="2250" spans="1:12">
      <c r="A2250" s="1" t="s">
        <v>12</v>
      </c>
      <c r="B2250" s="1">
        <v>1185732</v>
      </c>
      <c r="C2250" s="2">
        <v>44260</v>
      </c>
      <c r="D2250" s="1" t="s">
        <v>43</v>
      </c>
      <c r="E2250" s="1" t="s">
        <v>83</v>
      </c>
      <c r="F2250" s="1" t="s">
        <v>84</v>
      </c>
      <c r="G2250" s="1" t="s">
        <v>19</v>
      </c>
      <c r="H2250" s="3">
        <v>0.45000000000000007</v>
      </c>
      <c r="I2250" s="4">
        <v>6250</v>
      </c>
      <c r="J2250" s="5">
        <f t="shared" si="16"/>
        <v>2812.5000000000005</v>
      </c>
      <c r="K2250" s="5">
        <f t="shared" si="17"/>
        <v>984.37500000000011</v>
      </c>
      <c r="L2250" s="6">
        <v>0.35</v>
      </c>
    </row>
    <row r="2251" spans="1:12">
      <c r="A2251" s="1" t="s">
        <v>12</v>
      </c>
      <c r="B2251" s="1">
        <v>1185732</v>
      </c>
      <c r="C2251" s="2">
        <v>44260</v>
      </c>
      <c r="D2251" s="1" t="s">
        <v>43</v>
      </c>
      <c r="E2251" s="1" t="s">
        <v>83</v>
      </c>
      <c r="F2251" s="1" t="s">
        <v>84</v>
      </c>
      <c r="G2251" s="1" t="s">
        <v>20</v>
      </c>
      <c r="H2251" s="3">
        <v>0.35</v>
      </c>
      <c r="I2251" s="4">
        <v>7250</v>
      </c>
      <c r="J2251" s="5">
        <f t="shared" si="16"/>
        <v>2537.5</v>
      </c>
      <c r="K2251" s="5">
        <f t="shared" si="17"/>
        <v>1268.75</v>
      </c>
      <c r="L2251" s="6">
        <v>0.5</v>
      </c>
    </row>
    <row r="2252" spans="1:12">
      <c r="A2252" s="1" t="s">
        <v>12</v>
      </c>
      <c r="B2252" s="1">
        <v>1185732</v>
      </c>
      <c r="C2252" s="2">
        <v>44292</v>
      </c>
      <c r="D2252" s="1" t="s">
        <v>43</v>
      </c>
      <c r="E2252" s="1" t="s">
        <v>83</v>
      </c>
      <c r="F2252" s="1" t="s">
        <v>84</v>
      </c>
      <c r="G2252" s="1" t="s">
        <v>15</v>
      </c>
      <c r="H2252" s="3">
        <v>0.35</v>
      </c>
      <c r="I2252" s="4">
        <v>9750</v>
      </c>
      <c r="J2252" s="5">
        <f t="shared" si="16"/>
        <v>3412.5</v>
      </c>
      <c r="K2252" s="5">
        <f t="shared" si="17"/>
        <v>1535.625</v>
      </c>
      <c r="L2252" s="6">
        <v>0.45</v>
      </c>
    </row>
    <row r="2253" spans="1:12">
      <c r="A2253" s="1" t="s">
        <v>12</v>
      </c>
      <c r="B2253" s="1">
        <v>1185732</v>
      </c>
      <c r="C2253" s="2">
        <v>44292</v>
      </c>
      <c r="D2253" s="1" t="s">
        <v>43</v>
      </c>
      <c r="E2253" s="1" t="s">
        <v>83</v>
      </c>
      <c r="F2253" s="1" t="s">
        <v>84</v>
      </c>
      <c r="G2253" s="1" t="s">
        <v>16</v>
      </c>
      <c r="H2253" s="3">
        <v>0.35</v>
      </c>
      <c r="I2253" s="4">
        <v>6750</v>
      </c>
      <c r="J2253" s="5">
        <f t="shared" si="16"/>
        <v>2362.5</v>
      </c>
      <c r="K2253" s="5">
        <f t="shared" si="17"/>
        <v>826.875</v>
      </c>
      <c r="L2253" s="6">
        <v>0.35</v>
      </c>
    </row>
    <row r="2254" spans="1:12">
      <c r="A2254" s="1" t="s">
        <v>12</v>
      </c>
      <c r="B2254" s="1">
        <v>1185732</v>
      </c>
      <c r="C2254" s="2">
        <v>44292</v>
      </c>
      <c r="D2254" s="1" t="s">
        <v>43</v>
      </c>
      <c r="E2254" s="1" t="s">
        <v>83</v>
      </c>
      <c r="F2254" s="1" t="s">
        <v>84</v>
      </c>
      <c r="G2254" s="1" t="s">
        <v>17</v>
      </c>
      <c r="H2254" s="3">
        <v>0.25</v>
      </c>
      <c r="I2254" s="4">
        <v>6750</v>
      </c>
      <c r="J2254" s="5">
        <f t="shared" si="16"/>
        <v>1687.5</v>
      </c>
      <c r="K2254" s="5">
        <f t="shared" si="17"/>
        <v>421.875</v>
      </c>
      <c r="L2254" s="6">
        <v>0.25</v>
      </c>
    </row>
    <row r="2255" spans="1:12">
      <c r="A2255" s="1" t="s">
        <v>12</v>
      </c>
      <c r="B2255" s="1">
        <v>1185732</v>
      </c>
      <c r="C2255" s="2">
        <v>44292</v>
      </c>
      <c r="D2255" s="1" t="s">
        <v>43</v>
      </c>
      <c r="E2255" s="1" t="s">
        <v>83</v>
      </c>
      <c r="F2255" s="1" t="s">
        <v>84</v>
      </c>
      <c r="G2255" s="1" t="s">
        <v>18</v>
      </c>
      <c r="H2255" s="3">
        <v>0.29999999999999993</v>
      </c>
      <c r="I2255" s="4">
        <v>6000</v>
      </c>
      <c r="J2255" s="5">
        <f t="shared" si="16"/>
        <v>1799.9999999999995</v>
      </c>
      <c r="K2255" s="5">
        <f t="shared" si="17"/>
        <v>539.99999999999989</v>
      </c>
      <c r="L2255" s="6">
        <v>0.3</v>
      </c>
    </row>
    <row r="2256" spans="1:12">
      <c r="A2256" s="1" t="s">
        <v>12</v>
      </c>
      <c r="B2256" s="1">
        <v>1185732</v>
      </c>
      <c r="C2256" s="2">
        <v>44292</v>
      </c>
      <c r="D2256" s="1" t="s">
        <v>43</v>
      </c>
      <c r="E2256" s="1" t="s">
        <v>83</v>
      </c>
      <c r="F2256" s="1" t="s">
        <v>84</v>
      </c>
      <c r="G2256" s="1" t="s">
        <v>19</v>
      </c>
      <c r="H2256" s="3">
        <v>0.5</v>
      </c>
      <c r="I2256" s="4">
        <v>6250</v>
      </c>
      <c r="J2256" s="5">
        <f t="shared" si="16"/>
        <v>3125</v>
      </c>
      <c r="K2256" s="5">
        <f t="shared" si="17"/>
        <v>1093.75</v>
      </c>
      <c r="L2256" s="6">
        <v>0.35</v>
      </c>
    </row>
    <row r="2257" spans="1:12">
      <c r="A2257" s="1" t="s">
        <v>12</v>
      </c>
      <c r="B2257" s="1">
        <v>1185732</v>
      </c>
      <c r="C2257" s="2">
        <v>44292</v>
      </c>
      <c r="D2257" s="1" t="s">
        <v>43</v>
      </c>
      <c r="E2257" s="1" t="s">
        <v>83</v>
      </c>
      <c r="F2257" s="1" t="s">
        <v>84</v>
      </c>
      <c r="G2257" s="1" t="s">
        <v>20</v>
      </c>
      <c r="H2257" s="3">
        <v>0.4</v>
      </c>
      <c r="I2257" s="4">
        <v>7750</v>
      </c>
      <c r="J2257" s="5">
        <f t="shared" si="16"/>
        <v>3100</v>
      </c>
      <c r="K2257" s="5">
        <f t="shared" si="17"/>
        <v>1550</v>
      </c>
      <c r="L2257" s="6">
        <v>0.5</v>
      </c>
    </row>
    <row r="2258" spans="1:12">
      <c r="A2258" s="1" t="s">
        <v>12</v>
      </c>
      <c r="B2258" s="1">
        <v>1185732</v>
      </c>
      <c r="C2258" s="2">
        <v>44321</v>
      </c>
      <c r="D2258" s="1" t="s">
        <v>43</v>
      </c>
      <c r="E2258" s="1" t="s">
        <v>83</v>
      </c>
      <c r="F2258" s="1" t="s">
        <v>84</v>
      </c>
      <c r="G2258" s="1" t="s">
        <v>15</v>
      </c>
      <c r="H2258" s="3">
        <v>0.5</v>
      </c>
      <c r="I2258" s="4">
        <v>10450</v>
      </c>
      <c r="J2258" s="5">
        <f t="shared" si="16"/>
        <v>5225</v>
      </c>
      <c r="K2258" s="5">
        <f t="shared" si="17"/>
        <v>2351.25</v>
      </c>
      <c r="L2258" s="6">
        <v>0.45</v>
      </c>
    </row>
    <row r="2259" spans="1:12">
      <c r="A2259" s="1" t="s">
        <v>12</v>
      </c>
      <c r="B2259" s="1">
        <v>1185732</v>
      </c>
      <c r="C2259" s="2">
        <v>44321</v>
      </c>
      <c r="D2259" s="1" t="s">
        <v>43</v>
      </c>
      <c r="E2259" s="1" t="s">
        <v>83</v>
      </c>
      <c r="F2259" s="1" t="s">
        <v>84</v>
      </c>
      <c r="G2259" s="1" t="s">
        <v>16</v>
      </c>
      <c r="H2259" s="3">
        <v>0.5</v>
      </c>
      <c r="I2259" s="4">
        <v>7500</v>
      </c>
      <c r="J2259" s="5">
        <f t="shared" si="16"/>
        <v>3750</v>
      </c>
      <c r="K2259" s="5">
        <f t="shared" si="17"/>
        <v>1312.5</v>
      </c>
      <c r="L2259" s="6">
        <v>0.35</v>
      </c>
    </row>
    <row r="2260" spans="1:12">
      <c r="A2260" s="1" t="s">
        <v>12</v>
      </c>
      <c r="B2260" s="1">
        <v>1185732</v>
      </c>
      <c r="C2260" s="2">
        <v>44321</v>
      </c>
      <c r="D2260" s="1" t="s">
        <v>43</v>
      </c>
      <c r="E2260" s="1" t="s">
        <v>83</v>
      </c>
      <c r="F2260" s="1" t="s">
        <v>84</v>
      </c>
      <c r="G2260" s="1" t="s">
        <v>17</v>
      </c>
      <c r="H2260" s="3">
        <v>0.45</v>
      </c>
      <c r="I2260" s="4">
        <v>7250</v>
      </c>
      <c r="J2260" s="5">
        <f t="shared" si="16"/>
        <v>3262.5</v>
      </c>
      <c r="K2260" s="5">
        <f t="shared" si="17"/>
        <v>815.625</v>
      </c>
      <c r="L2260" s="6">
        <v>0.25</v>
      </c>
    </row>
    <row r="2261" spans="1:12">
      <c r="A2261" s="1" t="s">
        <v>12</v>
      </c>
      <c r="B2261" s="1">
        <v>1185732</v>
      </c>
      <c r="C2261" s="2">
        <v>44321</v>
      </c>
      <c r="D2261" s="1" t="s">
        <v>43</v>
      </c>
      <c r="E2261" s="1" t="s">
        <v>83</v>
      </c>
      <c r="F2261" s="1" t="s">
        <v>84</v>
      </c>
      <c r="G2261" s="1" t="s">
        <v>18</v>
      </c>
      <c r="H2261" s="3">
        <v>0.45</v>
      </c>
      <c r="I2261" s="4">
        <v>6750</v>
      </c>
      <c r="J2261" s="5">
        <f t="shared" si="16"/>
        <v>3037.5</v>
      </c>
      <c r="K2261" s="5">
        <f t="shared" si="17"/>
        <v>911.25</v>
      </c>
      <c r="L2261" s="6">
        <v>0.3</v>
      </c>
    </row>
    <row r="2262" spans="1:12">
      <c r="A2262" s="1" t="s">
        <v>12</v>
      </c>
      <c r="B2262" s="1">
        <v>1185732</v>
      </c>
      <c r="C2262" s="2">
        <v>44321</v>
      </c>
      <c r="D2262" s="1" t="s">
        <v>43</v>
      </c>
      <c r="E2262" s="1" t="s">
        <v>83</v>
      </c>
      <c r="F2262" s="1" t="s">
        <v>84</v>
      </c>
      <c r="G2262" s="1" t="s">
        <v>19</v>
      </c>
      <c r="H2262" s="3">
        <v>0.54999999999999993</v>
      </c>
      <c r="I2262" s="4">
        <v>7000</v>
      </c>
      <c r="J2262" s="5">
        <f t="shared" si="16"/>
        <v>3849.9999999999995</v>
      </c>
      <c r="K2262" s="5">
        <f t="shared" si="17"/>
        <v>1347.4999999999998</v>
      </c>
      <c r="L2262" s="6">
        <v>0.35</v>
      </c>
    </row>
    <row r="2263" spans="1:12">
      <c r="A2263" s="1" t="s">
        <v>12</v>
      </c>
      <c r="B2263" s="1">
        <v>1185732</v>
      </c>
      <c r="C2263" s="2">
        <v>44321</v>
      </c>
      <c r="D2263" s="1" t="s">
        <v>43</v>
      </c>
      <c r="E2263" s="1" t="s">
        <v>83</v>
      </c>
      <c r="F2263" s="1" t="s">
        <v>84</v>
      </c>
      <c r="G2263" s="1" t="s">
        <v>20</v>
      </c>
      <c r="H2263" s="3">
        <v>0.6</v>
      </c>
      <c r="I2263" s="4">
        <v>8000</v>
      </c>
      <c r="J2263" s="5">
        <f t="shared" si="16"/>
        <v>4800</v>
      </c>
      <c r="K2263" s="5">
        <f t="shared" si="17"/>
        <v>2400</v>
      </c>
      <c r="L2263" s="6">
        <v>0.5</v>
      </c>
    </row>
    <row r="2264" spans="1:12">
      <c r="A2264" s="1" t="s">
        <v>12</v>
      </c>
      <c r="B2264" s="1">
        <v>1185732</v>
      </c>
      <c r="C2264" s="2">
        <v>44354</v>
      </c>
      <c r="D2264" s="1" t="s">
        <v>43</v>
      </c>
      <c r="E2264" s="1" t="s">
        <v>83</v>
      </c>
      <c r="F2264" s="1" t="s">
        <v>84</v>
      </c>
      <c r="G2264" s="1" t="s">
        <v>15</v>
      </c>
      <c r="H2264" s="3">
        <v>0.54999999999999993</v>
      </c>
      <c r="I2264" s="4">
        <v>10500</v>
      </c>
      <c r="J2264" s="5">
        <f t="shared" si="16"/>
        <v>5774.9999999999991</v>
      </c>
      <c r="K2264" s="5">
        <f t="shared" si="17"/>
        <v>2598.7499999999995</v>
      </c>
      <c r="L2264" s="6">
        <v>0.45</v>
      </c>
    </row>
    <row r="2265" spans="1:12">
      <c r="A2265" s="1" t="s">
        <v>12</v>
      </c>
      <c r="B2265" s="1">
        <v>1185732</v>
      </c>
      <c r="C2265" s="2">
        <v>44354</v>
      </c>
      <c r="D2265" s="1" t="s">
        <v>43</v>
      </c>
      <c r="E2265" s="1" t="s">
        <v>83</v>
      </c>
      <c r="F2265" s="1" t="s">
        <v>84</v>
      </c>
      <c r="G2265" s="1" t="s">
        <v>16</v>
      </c>
      <c r="H2265" s="3">
        <v>0.5</v>
      </c>
      <c r="I2265" s="4">
        <v>8000</v>
      </c>
      <c r="J2265" s="5">
        <f t="shared" si="16"/>
        <v>4000</v>
      </c>
      <c r="K2265" s="5">
        <f t="shared" si="17"/>
        <v>1400</v>
      </c>
      <c r="L2265" s="6">
        <v>0.35</v>
      </c>
    </row>
    <row r="2266" spans="1:12">
      <c r="A2266" s="1" t="s">
        <v>12</v>
      </c>
      <c r="B2266" s="1">
        <v>1185732</v>
      </c>
      <c r="C2266" s="2">
        <v>44354</v>
      </c>
      <c r="D2266" s="1" t="s">
        <v>43</v>
      </c>
      <c r="E2266" s="1" t="s">
        <v>83</v>
      </c>
      <c r="F2266" s="1" t="s">
        <v>84</v>
      </c>
      <c r="G2266" s="1" t="s">
        <v>17</v>
      </c>
      <c r="H2266" s="3">
        <v>0.5</v>
      </c>
      <c r="I2266" s="4">
        <v>7750</v>
      </c>
      <c r="J2266" s="5">
        <f t="shared" si="16"/>
        <v>3875</v>
      </c>
      <c r="K2266" s="5">
        <f t="shared" si="17"/>
        <v>968.75</v>
      </c>
      <c r="L2266" s="6">
        <v>0.25</v>
      </c>
    </row>
    <row r="2267" spans="1:12">
      <c r="A2267" s="1" t="s">
        <v>12</v>
      </c>
      <c r="B2267" s="1">
        <v>1185732</v>
      </c>
      <c r="C2267" s="2">
        <v>44354</v>
      </c>
      <c r="D2267" s="1" t="s">
        <v>43</v>
      </c>
      <c r="E2267" s="1" t="s">
        <v>83</v>
      </c>
      <c r="F2267" s="1" t="s">
        <v>84</v>
      </c>
      <c r="G2267" s="1" t="s">
        <v>18</v>
      </c>
      <c r="H2267" s="3">
        <v>0.5</v>
      </c>
      <c r="I2267" s="4">
        <v>7500</v>
      </c>
      <c r="J2267" s="5">
        <f t="shared" si="16"/>
        <v>3750</v>
      </c>
      <c r="K2267" s="5">
        <f t="shared" si="17"/>
        <v>1125</v>
      </c>
      <c r="L2267" s="6">
        <v>0.3</v>
      </c>
    </row>
    <row r="2268" spans="1:12">
      <c r="A2268" s="1" t="s">
        <v>12</v>
      </c>
      <c r="B2268" s="1">
        <v>1185732</v>
      </c>
      <c r="C2268" s="2">
        <v>44354</v>
      </c>
      <c r="D2268" s="1" t="s">
        <v>43</v>
      </c>
      <c r="E2268" s="1" t="s">
        <v>83</v>
      </c>
      <c r="F2268" s="1" t="s">
        <v>84</v>
      </c>
      <c r="G2268" s="1" t="s">
        <v>19</v>
      </c>
      <c r="H2268" s="3">
        <v>0.65</v>
      </c>
      <c r="I2268" s="4">
        <v>7500</v>
      </c>
      <c r="J2268" s="5">
        <f t="shared" si="16"/>
        <v>4875</v>
      </c>
      <c r="K2268" s="5">
        <f t="shared" si="17"/>
        <v>1706.25</v>
      </c>
      <c r="L2268" s="6">
        <v>0.35</v>
      </c>
    </row>
    <row r="2269" spans="1:12">
      <c r="A2269" s="1" t="s">
        <v>12</v>
      </c>
      <c r="B2269" s="1">
        <v>1185732</v>
      </c>
      <c r="C2269" s="2">
        <v>44354</v>
      </c>
      <c r="D2269" s="1" t="s">
        <v>43</v>
      </c>
      <c r="E2269" s="1" t="s">
        <v>83</v>
      </c>
      <c r="F2269" s="1" t="s">
        <v>84</v>
      </c>
      <c r="G2269" s="1" t="s">
        <v>20</v>
      </c>
      <c r="H2269" s="3">
        <v>0.70000000000000007</v>
      </c>
      <c r="I2269" s="4">
        <v>9250</v>
      </c>
      <c r="J2269" s="5">
        <f t="shared" si="16"/>
        <v>6475.0000000000009</v>
      </c>
      <c r="K2269" s="5">
        <f t="shared" si="17"/>
        <v>3237.5000000000005</v>
      </c>
      <c r="L2269" s="6">
        <v>0.5</v>
      </c>
    </row>
    <row r="2270" spans="1:12">
      <c r="A2270" s="1" t="s">
        <v>12</v>
      </c>
      <c r="B2270" s="1">
        <v>1185732</v>
      </c>
      <c r="C2270" s="2">
        <v>44382</v>
      </c>
      <c r="D2270" s="1" t="s">
        <v>43</v>
      </c>
      <c r="E2270" s="1" t="s">
        <v>83</v>
      </c>
      <c r="F2270" s="1" t="s">
        <v>84</v>
      </c>
      <c r="G2270" s="1" t="s">
        <v>15</v>
      </c>
      <c r="H2270" s="3">
        <v>0.65</v>
      </c>
      <c r="I2270" s="4">
        <v>11500</v>
      </c>
      <c r="J2270" s="5">
        <f t="shared" si="16"/>
        <v>7475</v>
      </c>
      <c r="K2270" s="5">
        <f t="shared" si="17"/>
        <v>3363.75</v>
      </c>
      <c r="L2270" s="6">
        <v>0.45</v>
      </c>
    </row>
    <row r="2271" spans="1:12">
      <c r="A2271" s="1" t="s">
        <v>12</v>
      </c>
      <c r="B2271" s="1">
        <v>1185732</v>
      </c>
      <c r="C2271" s="2">
        <v>44382</v>
      </c>
      <c r="D2271" s="1" t="s">
        <v>43</v>
      </c>
      <c r="E2271" s="1" t="s">
        <v>83</v>
      </c>
      <c r="F2271" s="1" t="s">
        <v>84</v>
      </c>
      <c r="G2271" s="1" t="s">
        <v>16</v>
      </c>
      <c r="H2271" s="3">
        <v>0.60000000000000009</v>
      </c>
      <c r="I2271" s="4">
        <v>9000</v>
      </c>
      <c r="J2271" s="5">
        <f t="shared" si="16"/>
        <v>5400.0000000000009</v>
      </c>
      <c r="K2271" s="5">
        <f t="shared" si="17"/>
        <v>1890.0000000000002</v>
      </c>
      <c r="L2271" s="6">
        <v>0.35</v>
      </c>
    </row>
    <row r="2272" spans="1:12">
      <c r="A2272" s="1" t="s">
        <v>12</v>
      </c>
      <c r="B2272" s="1">
        <v>1185732</v>
      </c>
      <c r="C2272" s="2">
        <v>44382</v>
      </c>
      <c r="D2272" s="1" t="s">
        <v>43</v>
      </c>
      <c r="E2272" s="1" t="s">
        <v>83</v>
      </c>
      <c r="F2272" s="1" t="s">
        <v>84</v>
      </c>
      <c r="G2272" s="1" t="s">
        <v>17</v>
      </c>
      <c r="H2272" s="3">
        <v>0.55000000000000004</v>
      </c>
      <c r="I2272" s="4">
        <v>8250</v>
      </c>
      <c r="J2272" s="5">
        <f t="shared" si="16"/>
        <v>4537.5</v>
      </c>
      <c r="K2272" s="5">
        <f t="shared" si="17"/>
        <v>1134.375</v>
      </c>
      <c r="L2272" s="6">
        <v>0.25</v>
      </c>
    </row>
    <row r="2273" spans="1:12">
      <c r="A2273" s="1" t="s">
        <v>12</v>
      </c>
      <c r="B2273" s="1">
        <v>1185732</v>
      </c>
      <c r="C2273" s="2">
        <v>44382</v>
      </c>
      <c r="D2273" s="1" t="s">
        <v>43</v>
      </c>
      <c r="E2273" s="1" t="s">
        <v>83</v>
      </c>
      <c r="F2273" s="1" t="s">
        <v>84</v>
      </c>
      <c r="G2273" s="1" t="s">
        <v>18</v>
      </c>
      <c r="H2273" s="3">
        <v>0.55000000000000004</v>
      </c>
      <c r="I2273" s="4">
        <v>7750</v>
      </c>
      <c r="J2273" s="5">
        <f t="shared" si="16"/>
        <v>4262.5</v>
      </c>
      <c r="K2273" s="5">
        <f t="shared" si="17"/>
        <v>1278.75</v>
      </c>
      <c r="L2273" s="6">
        <v>0.3</v>
      </c>
    </row>
    <row r="2274" spans="1:12">
      <c r="A2274" s="1" t="s">
        <v>12</v>
      </c>
      <c r="B2274" s="1">
        <v>1185732</v>
      </c>
      <c r="C2274" s="2">
        <v>44382</v>
      </c>
      <c r="D2274" s="1" t="s">
        <v>43</v>
      </c>
      <c r="E2274" s="1" t="s">
        <v>83</v>
      </c>
      <c r="F2274" s="1" t="s">
        <v>84</v>
      </c>
      <c r="G2274" s="1" t="s">
        <v>19</v>
      </c>
      <c r="H2274" s="3">
        <v>0.65</v>
      </c>
      <c r="I2274" s="4">
        <v>8000</v>
      </c>
      <c r="J2274" s="5">
        <f t="shared" si="16"/>
        <v>5200</v>
      </c>
      <c r="K2274" s="5">
        <f t="shared" si="17"/>
        <v>1819.9999999999998</v>
      </c>
      <c r="L2274" s="6">
        <v>0.35</v>
      </c>
    </row>
    <row r="2275" spans="1:12">
      <c r="A2275" s="1" t="s">
        <v>12</v>
      </c>
      <c r="B2275" s="1">
        <v>1185732</v>
      </c>
      <c r="C2275" s="2">
        <v>44382</v>
      </c>
      <c r="D2275" s="1" t="s">
        <v>43</v>
      </c>
      <c r="E2275" s="1" t="s">
        <v>83</v>
      </c>
      <c r="F2275" s="1" t="s">
        <v>84</v>
      </c>
      <c r="G2275" s="1" t="s">
        <v>20</v>
      </c>
      <c r="H2275" s="3">
        <v>0.70000000000000007</v>
      </c>
      <c r="I2275" s="4">
        <v>9750</v>
      </c>
      <c r="J2275" s="5">
        <f t="shared" si="16"/>
        <v>6825.0000000000009</v>
      </c>
      <c r="K2275" s="5">
        <f t="shared" si="17"/>
        <v>3412.5000000000005</v>
      </c>
      <c r="L2275" s="6">
        <v>0.5</v>
      </c>
    </row>
    <row r="2276" spans="1:12">
      <c r="A2276" s="1" t="s">
        <v>12</v>
      </c>
      <c r="B2276" s="1">
        <v>1185732</v>
      </c>
      <c r="C2276" s="2">
        <v>44414</v>
      </c>
      <c r="D2276" s="1" t="s">
        <v>43</v>
      </c>
      <c r="E2276" s="1" t="s">
        <v>83</v>
      </c>
      <c r="F2276" s="1" t="s">
        <v>84</v>
      </c>
      <c r="G2276" s="1" t="s">
        <v>15</v>
      </c>
      <c r="H2276" s="3">
        <v>0.65</v>
      </c>
      <c r="I2276" s="4">
        <v>11250</v>
      </c>
      <c r="J2276" s="5">
        <f t="shared" si="16"/>
        <v>7312.5</v>
      </c>
      <c r="K2276" s="5">
        <f t="shared" si="17"/>
        <v>3290.625</v>
      </c>
      <c r="L2276" s="6">
        <v>0.45</v>
      </c>
    </row>
    <row r="2277" spans="1:12">
      <c r="A2277" s="1" t="s">
        <v>12</v>
      </c>
      <c r="B2277" s="1">
        <v>1185732</v>
      </c>
      <c r="C2277" s="2">
        <v>44414</v>
      </c>
      <c r="D2277" s="1" t="s">
        <v>43</v>
      </c>
      <c r="E2277" s="1" t="s">
        <v>83</v>
      </c>
      <c r="F2277" s="1" t="s">
        <v>84</v>
      </c>
      <c r="G2277" s="1" t="s">
        <v>16</v>
      </c>
      <c r="H2277" s="3">
        <v>0.60000000000000009</v>
      </c>
      <c r="I2277" s="4">
        <v>9000</v>
      </c>
      <c r="J2277" s="5">
        <f t="shared" si="16"/>
        <v>5400.0000000000009</v>
      </c>
      <c r="K2277" s="5">
        <f t="shared" si="17"/>
        <v>1890.0000000000002</v>
      </c>
      <c r="L2277" s="6">
        <v>0.35</v>
      </c>
    </row>
    <row r="2278" spans="1:12">
      <c r="A2278" s="1" t="s">
        <v>12</v>
      </c>
      <c r="B2278" s="1">
        <v>1185732</v>
      </c>
      <c r="C2278" s="2">
        <v>44414</v>
      </c>
      <c r="D2278" s="1" t="s">
        <v>43</v>
      </c>
      <c r="E2278" s="1" t="s">
        <v>83</v>
      </c>
      <c r="F2278" s="1" t="s">
        <v>84</v>
      </c>
      <c r="G2278" s="1" t="s">
        <v>17</v>
      </c>
      <c r="H2278" s="3">
        <v>0.55000000000000004</v>
      </c>
      <c r="I2278" s="4">
        <v>8250</v>
      </c>
      <c r="J2278" s="5">
        <f t="shared" si="16"/>
        <v>4537.5</v>
      </c>
      <c r="K2278" s="5">
        <f t="shared" si="17"/>
        <v>1134.375</v>
      </c>
      <c r="L2278" s="6">
        <v>0.25</v>
      </c>
    </row>
    <row r="2279" spans="1:12">
      <c r="A2279" s="1" t="s">
        <v>12</v>
      </c>
      <c r="B2279" s="1">
        <v>1185732</v>
      </c>
      <c r="C2279" s="2">
        <v>44414</v>
      </c>
      <c r="D2279" s="1" t="s">
        <v>43</v>
      </c>
      <c r="E2279" s="1" t="s">
        <v>83</v>
      </c>
      <c r="F2279" s="1" t="s">
        <v>84</v>
      </c>
      <c r="G2279" s="1" t="s">
        <v>18</v>
      </c>
      <c r="H2279" s="3">
        <v>0.45</v>
      </c>
      <c r="I2279" s="4">
        <v>7750</v>
      </c>
      <c r="J2279" s="5">
        <f t="shared" si="16"/>
        <v>3487.5</v>
      </c>
      <c r="K2279" s="5">
        <f t="shared" si="17"/>
        <v>1046.25</v>
      </c>
      <c r="L2279" s="6">
        <v>0.3</v>
      </c>
    </row>
    <row r="2280" spans="1:12">
      <c r="A2280" s="1" t="s">
        <v>12</v>
      </c>
      <c r="B2280" s="1">
        <v>1185732</v>
      </c>
      <c r="C2280" s="2">
        <v>44414</v>
      </c>
      <c r="D2280" s="1" t="s">
        <v>43</v>
      </c>
      <c r="E2280" s="1" t="s">
        <v>83</v>
      </c>
      <c r="F2280" s="1" t="s">
        <v>84</v>
      </c>
      <c r="G2280" s="1" t="s">
        <v>19</v>
      </c>
      <c r="H2280" s="3">
        <v>0.55000000000000004</v>
      </c>
      <c r="I2280" s="4">
        <v>7500</v>
      </c>
      <c r="J2280" s="5">
        <f t="shared" si="16"/>
        <v>4125</v>
      </c>
      <c r="K2280" s="5">
        <f t="shared" si="17"/>
        <v>1443.75</v>
      </c>
      <c r="L2280" s="6">
        <v>0.35</v>
      </c>
    </row>
    <row r="2281" spans="1:12">
      <c r="A2281" s="1" t="s">
        <v>12</v>
      </c>
      <c r="B2281" s="1">
        <v>1185732</v>
      </c>
      <c r="C2281" s="2">
        <v>44414</v>
      </c>
      <c r="D2281" s="1" t="s">
        <v>43</v>
      </c>
      <c r="E2281" s="1" t="s">
        <v>83</v>
      </c>
      <c r="F2281" s="1" t="s">
        <v>84</v>
      </c>
      <c r="G2281" s="1" t="s">
        <v>20</v>
      </c>
      <c r="H2281" s="3">
        <v>0.60000000000000009</v>
      </c>
      <c r="I2281" s="4">
        <v>9250</v>
      </c>
      <c r="J2281" s="5">
        <f t="shared" si="16"/>
        <v>5550.0000000000009</v>
      </c>
      <c r="K2281" s="5">
        <f t="shared" si="17"/>
        <v>2775.0000000000005</v>
      </c>
      <c r="L2281" s="6">
        <v>0.5</v>
      </c>
    </row>
    <row r="2282" spans="1:12">
      <c r="A2282" s="1" t="s">
        <v>12</v>
      </c>
      <c r="B2282" s="1">
        <v>1185732</v>
      </c>
      <c r="C2282" s="2">
        <v>44444</v>
      </c>
      <c r="D2282" s="1" t="s">
        <v>43</v>
      </c>
      <c r="E2282" s="1" t="s">
        <v>83</v>
      </c>
      <c r="F2282" s="1" t="s">
        <v>84</v>
      </c>
      <c r="G2282" s="1" t="s">
        <v>15</v>
      </c>
      <c r="H2282" s="3">
        <v>0.55000000000000004</v>
      </c>
      <c r="I2282" s="4">
        <v>10250</v>
      </c>
      <c r="J2282" s="5">
        <f t="shared" si="16"/>
        <v>5637.5000000000009</v>
      </c>
      <c r="K2282" s="5">
        <f t="shared" si="17"/>
        <v>2536.8750000000005</v>
      </c>
      <c r="L2282" s="6">
        <v>0.45</v>
      </c>
    </row>
    <row r="2283" spans="1:12">
      <c r="A2283" s="1" t="s">
        <v>12</v>
      </c>
      <c r="B2283" s="1">
        <v>1185732</v>
      </c>
      <c r="C2283" s="2">
        <v>44444</v>
      </c>
      <c r="D2283" s="1" t="s">
        <v>43</v>
      </c>
      <c r="E2283" s="1" t="s">
        <v>83</v>
      </c>
      <c r="F2283" s="1" t="s">
        <v>84</v>
      </c>
      <c r="G2283" s="1" t="s">
        <v>16</v>
      </c>
      <c r="H2283" s="3">
        <v>0.50000000000000011</v>
      </c>
      <c r="I2283" s="4">
        <v>8250</v>
      </c>
      <c r="J2283" s="5">
        <f t="shared" si="16"/>
        <v>4125.0000000000009</v>
      </c>
      <c r="K2283" s="5">
        <f t="shared" si="17"/>
        <v>1443.7500000000002</v>
      </c>
      <c r="L2283" s="6">
        <v>0.35</v>
      </c>
    </row>
    <row r="2284" spans="1:12">
      <c r="A2284" s="1" t="s">
        <v>12</v>
      </c>
      <c r="B2284" s="1">
        <v>1185732</v>
      </c>
      <c r="C2284" s="2">
        <v>44444</v>
      </c>
      <c r="D2284" s="1" t="s">
        <v>43</v>
      </c>
      <c r="E2284" s="1" t="s">
        <v>83</v>
      </c>
      <c r="F2284" s="1" t="s">
        <v>84</v>
      </c>
      <c r="G2284" s="1" t="s">
        <v>17</v>
      </c>
      <c r="H2284" s="3">
        <v>0.4</v>
      </c>
      <c r="I2284" s="4">
        <v>7250</v>
      </c>
      <c r="J2284" s="5">
        <f t="shared" si="16"/>
        <v>2900</v>
      </c>
      <c r="K2284" s="5">
        <f t="shared" si="17"/>
        <v>725</v>
      </c>
      <c r="L2284" s="6">
        <v>0.25</v>
      </c>
    </row>
    <row r="2285" spans="1:12">
      <c r="A2285" s="1" t="s">
        <v>12</v>
      </c>
      <c r="B2285" s="1">
        <v>1185732</v>
      </c>
      <c r="C2285" s="2">
        <v>44444</v>
      </c>
      <c r="D2285" s="1" t="s">
        <v>43</v>
      </c>
      <c r="E2285" s="1" t="s">
        <v>83</v>
      </c>
      <c r="F2285" s="1" t="s">
        <v>84</v>
      </c>
      <c r="G2285" s="1" t="s">
        <v>18</v>
      </c>
      <c r="H2285" s="3">
        <v>0.4</v>
      </c>
      <c r="I2285" s="4">
        <v>7000</v>
      </c>
      <c r="J2285" s="5">
        <f t="shared" si="16"/>
        <v>2800</v>
      </c>
      <c r="K2285" s="5">
        <f t="shared" si="17"/>
        <v>840</v>
      </c>
      <c r="L2285" s="6">
        <v>0.3</v>
      </c>
    </row>
    <row r="2286" spans="1:12">
      <c r="A2286" s="1" t="s">
        <v>12</v>
      </c>
      <c r="B2286" s="1">
        <v>1185732</v>
      </c>
      <c r="C2286" s="2">
        <v>44444</v>
      </c>
      <c r="D2286" s="1" t="s">
        <v>43</v>
      </c>
      <c r="E2286" s="1" t="s">
        <v>83</v>
      </c>
      <c r="F2286" s="1" t="s">
        <v>84</v>
      </c>
      <c r="G2286" s="1" t="s">
        <v>19</v>
      </c>
      <c r="H2286" s="3">
        <v>0.5</v>
      </c>
      <c r="I2286" s="4">
        <v>7000</v>
      </c>
      <c r="J2286" s="5">
        <f t="shared" si="16"/>
        <v>3500</v>
      </c>
      <c r="K2286" s="5">
        <f t="shared" si="17"/>
        <v>1225</v>
      </c>
      <c r="L2286" s="6">
        <v>0.35</v>
      </c>
    </row>
    <row r="2287" spans="1:12">
      <c r="A2287" s="1" t="s">
        <v>12</v>
      </c>
      <c r="B2287" s="1">
        <v>1185732</v>
      </c>
      <c r="C2287" s="2">
        <v>44444</v>
      </c>
      <c r="D2287" s="1" t="s">
        <v>43</v>
      </c>
      <c r="E2287" s="1" t="s">
        <v>83</v>
      </c>
      <c r="F2287" s="1" t="s">
        <v>84</v>
      </c>
      <c r="G2287" s="1" t="s">
        <v>20</v>
      </c>
      <c r="H2287" s="3">
        <v>0.55000000000000004</v>
      </c>
      <c r="I2287" s="4">
        <v>8000</v>
      </c>
      <c r="J2287" s="5">
        <f t="shared" si="16"/>
        <v>4400</v>
      </c>
      <c r="K2287" s="5">
        <f t="shared" si="17"/>
        <v>2200</v>
      </c>
      <c r="L2287" s="6">
        <v>0.5</v>
      </c>
    </row>
    <row r="2288" spans="1:12">
      <c r="A2288" s="1" t="s">
        <v>12</v>
      </c>
      <c r="B2288" s="1">
        <v>1185732</v>
      </c>
      <c r="C2288" s="2">
        <v>44476</v>
      </c>
      <c r="D2288" s="1" t="s">
        <v>43</v>
      </c>
      <c r="E2288" s="1" t="s">
        <v>83</v>
      </c>
      <c r="F2288" s="1" t="s">
        <v>84</v>
      </c>
      <c r="G2288" s="1" t="s">
        <v>15</v>
      </c>
      <c r="H2288" s="3">
        <v>0.55000000000000004</v>
      </c>
      <c r="I2288" s="4">
        <v>9750</v>
      </c>
      <c r="J2288" s="5">
        <f t="shared" si="16"/>
        <v>5362.5</v>
      </c>
      <c r="K2288" s="5">
        <f t="shared" si="17"/>
        <v>2413.125</v>
      </c>
      <c r="L2288" s="6">
        <v>0.45</v>
      </c>
    </row>
    <row r="2289" spans="1:12">
      <c r="A2289" s="1" t="s">
        <v>12</v>
      </c>
      <c r="B2289" s="1">
        <v>1185732</v>
      </c>
      <c r="C2289" s="2">
        <v>44476</v>
      </c>
      <c r="D2289" s="1" t="s">
        <v>43</v>
      </c>
      <c r="E2289" s="1" t="s">
        <v>83</v>
      </c>
      <c r="F2289" s="1" t="s">
        <v>84</v>
      </c>
      <c r="G2289" s="1" t="s">
        <v>16</v>
      </c>
      <c r="H2289" s="3">
        <v>0.45000000000000012</v>
      </c>
      <c r="I2289" s="4">
        <v>8000</v>
      </c>
      <c r="J2289" s="5">
        <f t="shared" si="16"/>
        <v>3600.0000000000009</v>
      </c>
      <c r="K2289" s="5">
        <f t="shared" si="17"/>
        <v>1260.0000000000002</v>
      </c>
      <c r="L2289" s="6">
        <v>0.35</v>
      </c>
    </row>
    <row r="2290" spans="1:12">
      <c r="A2290" s="1" t="s">
        <v>12</v>
      </c>
      <c r="B2290" s="1">
        <v>1185732</v>
      </c>
      <c r="C2290" s="2">
        <v>44476</v>
      </c>
      <c r="D2290" s="1" t="s">
        <v>43</v>
      </c>
      <c r="E2290" s="1" t="s">
        <v>83</v>
      </c>
      <c r="F2290" s="1" t="s">
        <v>84</v>
      </c>
      <c r="G2290" s="1" t="s">
        <v>17</v>
      </c>
      <c r="H2290" s="3">
        <v>0.45000000000000012</v>
      </c>
      <c r="I2290" s="4">
        <v>6750</v>
      </c>
      <c r="J2290" s="5">
        <f t="shared" si="16"/>
        <v>3037.5000000000009</v>
      </c>
      <c r="K2290" s="5">
        <f t="shared" si="17"/>
        <v>759.37500000000023</v>
      </c>
      <c r="L2290" s="6">
        <v>0.25</v>
      </c>
    </row>
    <row r="2291" spans="1:12">
      <c r="A2291" s="1" t="s">
        <v>12</v>
      </c>
      <c r="B2291" s="1">
        <v>1185732</v>
      </c>
      <c r="C2291" s="2">
        <v>44476</v>
      </c>
      <c r="D2291" s="1" t="s">
        <v>43</v>
      </c>
      <c r="E2291" s="1" t="s">
        <v>83</v>
      </c>
      <c r="F2291" s="1" t="s">
        <v>84</v>
      </c>
      <c r="G2291" s="1" t="s">
        <v>18</v>
      </c>
      <c r="H2291" s="3">
        <v>0.45000000000000012</v>
      </c>
      <c r="I2291" s="4">
        <v>6500</v>
      </c>
      <c r="J2291" s="5">
        <f t="shared" si="16"/>
        <v>2925.0000000000009</v>
      </c>
      <c r="K2291" s="5">
        <f t="shared" si="17"/>
        <v>877.50000000000023</v>
      </c>
      <c r="L2291" s="6">
        <v>0.3</v>
      </c>
    </row>
    <row r="2292" spans="1:12">
      <c r="A2292" s="1" t="s">
        <v>12</v>
      </c>
      <c r="B2292" s="1">
        <v>1185732</v>
      </c>
      <c r="C2292" s="2">
        <v>44476</v>
      </c>
      <c r="D2292" s="1" t="s">
        <v>43</v>
      </c>
      <c r="E2292" s="1" t="s">
        <v>83</v>
      </c>
      <c r="F2292" s="1" t="s">
        <v>84</v>
      </c>
      <c r="G2292" s="1" t="s">
        <v>19</v>
      </c>
      <c r="H2292" s="3">
        <v>0.55000000000000004</v>
      </c>
      <c r="I2292" s="4">
        <v>6500</v>
      </c>
      <c r="J2292" s="5">
        <f t="shared" si="16"/>
        <v>3575.0000000000005</v>
      </c>
      <c r="K2292" s="5">
        <f t="shared" si="17"/>
        <v>1251.25</v>
      </c>
      <c r="L2292" s="6">
        <v>0.35</v>
      </c>
    </row>
    <row r="2293" spans="1:12">
      <c r="A2293" s="1" t="s">
        <v>12</v>
      </c>
      <c r="B2293" s="1">
        <v>1185732</v>
      </c>
      <c r="C2293" s="2">
        <v>44476</v>
      </c>
      <c r="D2293" s="1" t="s">
        <v>43</v>
      </c>
      <c r="E2293" s="1" t="s">
        <v>83</v>
      </c>
      <c r="F2293" s="1" t="s">
        <v>84</v>
      </c>
      <c r="G2293" s="1" t="s">
        <v>20</v>
      </c>
      <c r="H2293" s="3">
        <v>0.6</v>
      </c>
      <c r="I2293" s="4">
        <v>7750</v>
      </c>
      <c r="J2293" s="5">
        <f t="shared" si="16"/>
        <v>4650</v>
      </c>
      <c r="K2293" s="5">
        <f t="shared" si="17"/>
        <v>2325</v>
      </c>
      <c r="L2293" s="6">
        <v>0.5</v>
      </c>
    </row>
    <row r="2294" spans="1:12">
      <c r="A2294" s="1" t="s">
        <v>12</v>
      </c>
      <c r="B2294" s="1">
        <v>1185732</v>
      </c>
      <c r="C2294" s="2">
        <v>44506</v>
      </c>
      <c r="D2294" s="1" t="s">
        <v>43</v>
      </c>
      <c r="E2294" s="1" t="s">
        <v>83</v>
      </c>
      <c r="F2294" s="1" t="s">
        <v>84</v>
      </c>
      <c r="G2294" s="1" t="s">
        <v>15</v>
      </c>
      <c r="H2294" s="3">
        <v>0.55000000000000004</v>
      </c>
      <c r="I2294" s="4">
        <v>9250</v>
      </c>
      <c r="J2294" s="5">
        <f t="shared" si="16"/>
        <v>5087.5</v>
      </c>
      <c r="K2294" s="5">
        <f t="shared" si="17"/>
        <v>2289.375</v>
      </c>
      <c r="L2294" s="6">
        <v>0.45</v>
      </c>
    </row>
    <row r="2295" spans="1:12">
      <c r="A2295" s="1" t="s">
        <v>12</v>
      </c>
      <c r="B2295" s="1">
        <v>1185732</v>
      </c>
      <c r="C2295" s="2">
        <v>44506</v>
      </c>
      <c r="D2295" s="1" t="s">
        <v>43</v>
      </c>
      <c r="E2295" s="1" t="s">
        <v>83</v>
      </c>
      <c r="F2295" s="1" t="s">
        <v>84</v>
      </c>
      <c r="G2295" s="1" t="s">
        <v>16</v>
      </c>
      <c r="H2295" s="3">
        <v>0.45000000000000012</v>
      </c>
      <c r="I2295" s="4">
        <v>7500</v>
      </c>
      <c r="J2295" s="5">
        <f t="shared" si="16"/>
        <v>3375.0000000000009</v>
      </c>
      <c r="K2295" s="5">
        <f t="shared" si="17"/>
        <v>1181.2500000000002</v>
      </c>
      <c r="L2295" s="6">
        <v>0.35</v>
      </c>
    </row>
    <row r="2296" spans="1:12">
      <c r="A2296" s="1" t="s">
        <v>12</v>
      </c>
      <c r="B2296" s="1">
        <v>1185732</v>
      </c>
      <c r="C2296" s="2">
        <v>44506</v>
      </c>
      <c r="D2296" s="1" t="s">
        <v>43</v>
      </c>
      <c r="E2296" s="1" t="s">
        <v>83</v>
      </c>
      <c r="F2296" s="1" t="s">
        <v>84</v>
      </c>
      <c r="G2296" s="1" t="s">
        <v>17</v>
      </c>
      <c r="H2296" s="3">
        <v>0.45000000000000012</v>
      </c>
      <c r="I2296" s="4">
        <v>6950</v>
      </c>
      <c r="J2296" s="5">
        <f t="shared" si="16"/>
        <v>3127.5000000000009</v>
      </c>
      <c r="K2296" s="5">
        <f t="shared" si="17"/>
        <v>781.87500000000023</v>
      </c>
      <c r="L2296" s="6">
        <v>0.25</v>
      </c>
    </row>
    <row r="2297" spans="1:12">
      <c r="A2297" s="1" t="s">
        <v>12</v>
      </c>
      <c r="B2297" s="1">
        <v>1185732</v>
      </c>
      <c r="C2297" s="2">
        <v>44506</v>
      </c>
      <c r="D2297" s="1" t="s">
        <v>43</v>
      </c>
      <c r="E2297" s="1" t="s">
        <v>83</v>
      </c>
      <c r="F2297" s="1" t="s">
        <v>84</v>
      </c>
      <c r="G2297" s="1" t="s">
        <v>18</v>
      </c>
      <c r="H2297" s="3">
        <v>0.55000000000000016</v>
      </c>
      <c r="I2297" s="4">
        <v>7500</v>
      </c>
      <c r="J2297" s="5">
        <f t="shared" ref="J2297:J2551" si="18">H2297*I2297</f>
        <v>4125.0000000000009</v>
      </c>
      <c r="K2297" s="5">
        <f t="shared" ref="K2297:K2551" si="19">J2297*L2297</f>
        <v>1237.5000000000002</v>
      </c>
      <c r="L2297" s="6">
        <v>0.3</v>
      </c>
    </row>
    <row r="2298" spans="1:12">
      <c r="A2298" s="1" t="s">
        <v>12</v>
      </c>
      <c r="B2298" s="1">
        <v>1185732</v>
      </c>
      <c r="C2298" s="2">
        <v>44506</v>
      </c>
      <c r="D2298" s="1" t="s">
        <v>43</v>
      </c>
      <c r="E2298" s="1" t="s">
        <v>83</v>
      </c>
      <c r="F2298" s="1" t="s">
        <v>84</v>
      </c>
      <c r="G2298" s="1" t="s">
        <v>19</v>
      </c>
      <c r="H2298" s="3">
        <v>0.70000000000000007</v>
      </c>
      <c r="I2298" s="4">
        <v>7250</v>
      </c>
      <c r="J2298" s="5">
        <f t="shared" si="18"/>
        <v>5075.0000000000009</v>
      </c>
      <c r="K2298" s="5">
        <f t="shared" si="19"/>
        <v>1776.2500000000002</v>
      </c>
      <c r="L2298" s="6">
        <v>0.35</v>
      </c>
    </row>
    <row r="2299" spans="1:12">
      <c r="A2299" s="1" t="s">
        <v>12</v>
      </c>
      <c r="B2299" s="1">
        <v>1185732</v>
      </c>
      <c r="C2299" s="2">
        <v>44506</v>
      </c>
      <c r="D2299" s="1" t="s">
        <v>43</v>
      </c>
      <c r="E2299" s="1" t="s">
        <v>83</v>
      </c>
      <c r="F2299" s="1" t="s">
        <v>84</v>
      </c>
      <c r="G2299" s="1" t="s">
        <v>20</v>
      </c>
      <c r="H2299" s="3">
        <v>0.75</v>
      </c>
      <c r="I2299" s="4">
        <v>8250</v>
      </c>
      <c r="J2299" s="5">
        <f t="shared" si="18"/>
        <v>6187.5</v>
      </c>
      <c r="K2299" s="5">
        <f t="shared" si="19"/>
        <v>3093.75</v>
      </c>
      <c r="L2299" s="6">
        <v>0.5</v>
      </c>
    </row>
    <row r="2300" spans="1:12">
      <c r="A2300" s="1" t="s">
        <v>12</v>
      </c>
      <c r="B2300" s="1">
        <v>1185732</v>
      </c>
      <c r="C2300" s="2">
        <v>44535</v>
      </c>
      <c r="D2300" s="1" t="s">
        <v>43</v>
      </c>
      <c r="E2300" s="1" t="s">
        <v>83</v>
      </c>
      <c r="F2300" s="1" t="s">
        <v>84</v>
      </c>
      <c r="G2300" s="1" t="s">
        <v>15</v>
      </c>
      <c r="H2300" s="3">
        <v>0.70000000000000007</v>
      </c>
      <c r="I2300" s="4">
        <v>10750</v>
      </c>
      <c r="J2300" s="5">
        <f t="shared" si="18"/>
        <v>7525.0000000000009</v>
      </c>
      <c r="K2300" s="5">
        <f t="shared" si="19"/>
        <v>3386.2500000000005</v>
      </c>
      <c r="L2300" s="6">
        <v>0.45</v>
      </c>
    </row>
    <row r="2301" spans="1:12">
      <c r="A2301" s="1" t="s">
        <v>12</v>
      </c>
      <c r="B2301" s="1">
        <v>1185732</v>
      </c>
      <c r="C2301" s="2">
        <v>44535</v>
      </c>
      <c r="D2301" s="1" t="s">
        <v>43</v>
      </c>
      <c r="E2301" s="1" t="s">
        <v>83</v>
      </c>
      <c r="F2301" s="1" t="s">
        <v>84</v>
      </c>
      <c r="G2301" s="1" t="s">
        <v>16</v>
      </c>
      <c r="H2301" s="3">
        <v>0.60000000000000009</v>
      </c>
      <c r="I2301" s="4">
        <v>8750</v>
      </c>
      <c r="J2301" s="5">
        <f t="shared" si="18"/>
        <v>5250.0000000000009</v>
      </c>
      <c r="K2301" s="5">
        <f t="shared" si="19"/>
        <v>1837.5000000000002</v>
      </c>
      <c r="L2301" s="6">
        <v>0.35</v>
      </c>
    </row>
    <row r="2302" spans="1:12">
      <c r="A2302" s="1" t="s">
        <v>12</v>
      </c>
      <c r="B2302" s="1">
        <v>1185732</v>
      </c>
      <c r="C2302" s="2">
        <v>44535</v>
      </c>
      <c r="D2302" s="1" t="s">
        <v>43</v>
      </c>
      <c r="E2302" s="1" t="s">
        <v>83</v>
      </c>
      <c r="F2302" s="1" t="s">
        <v>84</v>
      </c>
      <c r="G2302" s="1" t="s">
        <v>17</v>
      </c>
      <c r="H2302" s="3">
        <v>0.60000000000000009</v>
      </c>
      <c r="I2302" s="4">
        <v>8250</v>
      </c>
      <c r="J2302" s="5">
        <f t="shared" si="18"/>
        <v>4950.0000000000009</v>
      </c>
      <c r="K2302" s="5">
        <f t="shared" si="19"/>
        <v>1237.5000000000002</v>
      </c>
      <c r="L2302" s="6">
        <v>0.25</v>
      </c>
    </row>
    <row r="2303" spans="1:12">
      <c r="A2303" s="1" t="s">
        <v>12</v>
      </c>
      <c r="B2303" s="1">
        <v>1185732</v>
      </c>
      <c r="C2303" s="2">
        <v>44535</v>
      </c>
      <c r="D2303" s="1" t="s">
        <v>43</v>
      </c>
      <c r="E2303" s="1" t="s">
        <v>83</v>
      </c>
      <c r="F2303" s="1" t="s">
        <v>84</v>
      </c>
      <c r="G2303" s="1" t="s">
        <v>18</v>
      </c>
      <c r="H2303" s="3">
        <v>0.60000000000000009</v>
      </c>
      <c r="I2303" s="4">
        <v>7750</v>
      </c>
      <c r="J2303" s="5">
        <f t="shared" si="18"/>
        <v>4650.0000000000009</v>
      </c>
      <c r="K2303" s="5">
        <f t="shared" si="19"/>
        <v>1395.0000000000002</v>
      </c>
      <c r="L2303" s="6">
        <v>0.3</v>
      </c>
    </row>
    <row r="2304" spans="1:12">
      <c r="A2304" s="1" t="s">
        <v>12</v>
      </c>
      <c r="B2304" s="1">
        <v>1185732</v>
      </c>
      <c r="C2304" s="2">
        <v>44535</v>
      </c>
      <c r="D2304" s="1" t="s">
        <v>43</v>
      </c>
      <c r="E2304" s="1" t="s">
        <v>83</v>
      </c>
      <c r="F2304" s="1" t="s">
        <v>84</v>
      </c>
      <c r="G2304" s="1" t="s">
        <v>19</v>
      </c>
      <c r="H2304" s="3">
        <v>0.70000000000000007</v>
      </c>
      <c r="I2304" s="4">
        <v>7750</v>
      </c>
      <c r="J2304" s="5">
        <f t="shared" si="18"/>
        <v>5425.0000000000009</v>
      </c>
      <c r="K2304" s="5">
        <f t="shared" si="19"/>
        <v>1898.7500000000002</v>
      </c>
      <c r="L2304" s="6">
        <v>0.35</v>
      </c>
    </row>
    <row r="2305" spans="1:12">
      <c r="A2305" s="1" t="s">
        <v>12</v>
      </c>
      <c r="B2305" s="1">
        <v>1185732</v>
      </c>
      <c r="C2305" s="2">
        <v>44535</v>
      </c>
      <c r="D2305" s="1" t="s">
        <v>43</v>
      </c>
      <c r="E2305" s="1" t="s">
        <v>83</v>
      </c>
      <c r="F2305" s="1" t="s">
        <v>84</v>
      </c>
      <c r="G2305" s="1" t="s">
        <v>20</v>
      </c>
      <c r="H2305" s="3">
        <v>0.75</v>
      </c>
      <c r="I2305" s="4">
        <v>8750</v>
      </c>
      <c r="J2305" s="5">
        <f t="shared" si="18"/>
        <v>6562.5</v>
      </c>
      <c r="K2305" s="5">
        <f t="shared" si="19"/>
        <v>3281.25</v>
      </c>
      <c r="L2305" s="6">
        <v>0.5</v>
      </c>
    </row>
    <row r="2306" spans="1:12">
      <c r="A2306" s="1" t="s">
        <v>12</v>
      </c>
      <c r="B2306" s="1">
        <v>1185732</v>
      </c>
      <c r="C2306" s="2">
        <v>44202</v>
      </c>
      <c r="D2306" s="1" t="s">
        <v>43</v>
      </c>
      <c r="E2306" s="1" t="s">
        <v>85</v>
      </c>
      <c r="F2306" s="1" t="s">
        <v>86</v>
      </c>
      <c r="G2306" s="1" t="s">
        <v>15</v>
      </c>
      <c r="H2306" s="3">
        <v>0.35000000000000003</v>
      </c>
      <c r="I2306" s="4">
        <v>9250</v>
      </c>
      <c r="J2306" s="5">
        <f t="shared" si="18"/>
        <v>3237.5000000000005</v>
      </c>
      <c r="K2306" s="5">
        <f t="shared" si="19"/>
        <v>1295.0000000000002</v>
      </c>
      <c r="L2306" s="6">
        <v>0.4</v>
      </c>
    </row>
    <row r="2307" spans="1:12">
      <c r="A2307" s="1" t="s">
        <v>12</v>
      </c>
      <c r="B2307" s="1">
        <v>1185732</v>
      </c>
      <c r="C2307" s="2">
        <v>44202</v>
      </c>
      <c r="D2307" s="1" t="s">
        <v>43</v>
      </c>
      <c r="E2307" s="1" t="s">
        <v>85</v>
      </c>
      <c r="F2307" s="1" t="s">
        <v>86</v>
      </c>
      <c r="G2307" s="1" t="s">
        <v>16</v>
      </c>
      <c r="H2307" s="3">
        <v>0.35000000000000003</v>
      </c>
      <c r="I2307" s="4">
        <v>7250</v>
      </c>
      <c r="J2307" s="5">
        <f t="shared" si="18"/>
        <v>2537.5000000000005</v>
      </c>
      <c r="K2307" s="5">
        <f t="shared" si="19"/>
        <v>888.12500000000011</v>
      </c>
      <c r="L2307" s="6">
        <v>0.35</v>
      </c>
    </row>
    <row r="2308" spans="1:12">
      <c r="A2308" s="1" t="s">
        <v>12</v>
      </c>
      <c r="B2308" s="1">
        <v>1185732</v>
      </c>
      <c r="C2308" s="2">
        <v>44202</v>
      </c>
      <c r="D2308" s="1" t="s">
        <v>43</v>
      </c>
      <c r="E2308" s="1" t="s">
        <v>85</v>
      </c>
      <c r="F2308" s="1" t="s">
        <v>86</v>
      </c>
      <c r="G2308" s="1" t="s">
        <v>17</v>
      </c>
      <c r="H2308" s="3">
        <v>0.25000000000000006</v>
      </c>
      <c r="I2308" s="4">
        <v>7250</v>
      </c>
      <c r="J2308" s="5">
        <f t="shared" si="18"/>
        <v>1812.5000000000005</v>
      </c>
      <c r="K2308" s="5">
        <f t="shared" si="19"/>
        <v>725.00000000000023</v>
      </c>
      <c r="L2308" s="6">
        <v>0.4</v>
      </c>
    </row>
    <row r="2309" spans="1:12">
      <c r="A2309" s="1" t="s">
        <v>12</v>
      </c>
      <c r="B2309" s="1">
        <v>1185732</v>
      </c>
      <c r="C2309" s="2">
        <v>44202</v>
      </c>
      <c r="D2309" s="1" t="s">
        <v>43</v>
      </c>
      <c r="E2309" s="1" t="s">
        <v>85</v>
      </c>
      <c r="F2309" s="1" t="s">
        <v>86</v>
      </c>
      <c r="G2309" s="1" t="s">
        <v>18</v>
      </c>
      <c r="H2309" s="3">
        <v>0.3</v>
      </c>
      <c r="I2309" s="4">
        <v>5750</v>
      </c>
      <c r="J2309" s="5">
        <f t="shared" si="18"/>
        <v>1725</v>
      </c>
      <c r="K2309" s="5">
        <f t="shared" si="19"/>
        <v>690</v>
      </c>
      <c r="L2309" s="6">
        <v>0.4</v>
      </c>
    </row>
    <row r="2310" spans="1:12">
      <c r="A2310" s="1" t="s">
        <v>12</v>
      </c>
      <c r="B2310" s="1">
        <v>1185732</v>
      </c>
      <c r="C2310" s="2">
        <v>44202</v>
      </c>
      <c r="D2310" s="1" t="s">
        <v>43</v>
      </c>
      <c r="E2310" s="1" t="s">
        <v>85</v>
      </c>
      <c r="F2310" s="1" t="s">
        <v>86</v>
      </c>
      <c r="G2310" s="1" t="s">
        <v>19</v>
      </c>
      <c r="H2310" s="3">
        <v>0.45</v>
      </c>
      <c r="I2310" s="4">
        <v>6250</v>
      </c>
      <c r="J2310" s="5">
        <f t="shared" si="18"/>
        <v>2812.5</v>
      </c>
      <c r="K2310" s="5">
        <f t="shared" si="19"/>
        <v>984.37499999999989</v>
      </c>
      <c r="L2310" s="6">
        <v>0.35</v>
      </c>
    </row>
    <row r="2311" spans="1:12">
      <c r="A2311" s="1" t="s">
        <v>12</v>
      </c>
      <c r="B2311" s="1">
        <v>1185732</v>
      </c>
      <c r="C2311" s="2">
        <v>44202</v>
      </c>
      <c r="D2311" s="1" t="s">
        <v>43</v>
      </c>
      <c r="E2311" s="1" t="s">
        <v>85</v>
      </c>
      <c r="F2311" s="1" t="s">
        <v>86</v>
      </c>
      <c r="G2311" s="1" t="s">
        <v>20</v>
      </c>
      <c r="H2311" s="3">
        <v>0.35000000000000003</v>
      </c>
      <c r="I2311" s="4">
        <v>7250</v>
      </c>
      <c r="J2311" s="5">
        <f t="shared" si="18"/>
        <v>2537.5000000000005</v>
      </c>
      <c r="K2311" s="5">
        <f t="shared" si="19"/>
        <v>1268.7500000000002</v>
      </c>
      <c r="L2311" s="6">
        <v>0.5</v>
      </c>
    </row>
    <row r="2312" spans="1:12">
      <c r="A2312" s="1" t="s">
        <v>12</v>
      </c>
      <c r="B2312" s="1">
        <v>1185732</v>
      </c>
      <c r="C2312" s="2">
        <v>44231</v>
      </c>
      <c r="D2312" s="1" t="s">
        <v>43</v>
      </c>
      <c r="E2312" s="1" t="s">
        <v>85</v>
      </c>
      <c r="F2312" s="1" t="s">
        <v>86</v>
      </c>
      <c r="G2312" s="1" t="s">
        <v>15</v>
      </c>
      <c r="H2312" s="3">
        <v>0.35000000000000003</v>
      </c>
      <c r="I2312" s="4">
        <v>9750</v>
      </c>
      <c r="J2312" s="5">
        <f t="shared" si="18"/>
        <v>3412.5000000000005</v>
      </c>
      <c r="K2312" s="5">
        <f t="shared" si="19"/>
        <v>1365.0000000000002</v>
      </c>
      <c r="L2312" s="6">
        <v>0.4</v>
      </c>
    </row>
    <row r="2313" spans="1:12">
      <c r="A2313" s="1" t="s">
        <v>12</v>
      </c>
      <c r="B2313" s="1">
        <v>1185732</v>
      </c>
      <c r="C2313" s="2">
        <v>44231</v>
      </c>
      <c r="D2313" s="1" t="s">
        <v>43</v>
      </c>
      <c r="E2313" s="1" t="s">
        <v>85</v>
      </c>
      <c r="F2313" s="1" t="s">
        <v>86</v>
      </c>
      <c r="G2313" s="1" t="s">
        <v>16</v>
      </c>
      <c r="H2313" s="3">
        <v>0.35000000000000003</v>
      </c>
      <c r="I2313" s="4">
        <v>6250</v>
      </c>
      <c r="J2313" s="5">
        <f t="shared" si="18"/>
        <v>2187.5</v>
      </c>
      <c r="K2313" s="5">
        <f t="shared" si="19"/>
        <v>765.625</v>
      </c>
      <c r="L2313" s="6">
        <v>0.35</v>
      </c>
    </row>
    <row r="2314" spans="1:12">
      <c r="A2314" s="1" t="s">
        <v>12</v>
      </c>
      <c r="B2314" s="1">
        <v>1185732</v>
      </c>
      <c r="C2314" s="2">
        <v>44231</v>
      </c>
      <c r="D2314" s="1" t="s">
        <v>43</v>
      </c>
      <c r="E2314" s="1" t="s">
        <v>85</v>
      </c>
      <c r="F2314" s="1" t="s">
        <v>86</v>
      </c>
      <c r="G2314" s="1" t="s">
        <v>17</v>
      </c>
      <c r="H2314" s="3">
        <v>0.25000000000000006</v>
      </c>
      <c r="I2314" s="4">
        <v>6750</v>
      </c>
      <c r="J2314" s="5">
        <f t="shared" si="18"/>
        <v>1687.5000000000005</v>
      </c>
      <c r="K2314" s="5">
        <f t="shared" si="19"/>
        <v>675.00000000000023</v>
      </c>
      <c r="L2314" s="6">
        <v>0.4</v>
      </c>
    </row>
    <row r="2315" spans="1:12">
      <c r="A2315" s="1" t="s">
        <v>12</v>
      </c>
      <c r="B2315" s="1">
        <v>1185732</v>
      </c>
      <c r="C2315" s="2">
        <v>44231</v>
      </c>
      <c r="D2315" s="1" t="s">
        <v>43</v>
      </c>
      <c r="E2315" s="1" t="s">
        <v>85</v>
      </c>
      <c r="F2315" s="1" t="s">
        <v>86</v>
      </c>
      <c r="G2315" s="1" t="s">
        <v>18</v>
      </c>
      <c r="H2315" s="3">
        <v>0.3</v>
      </c>
      <c r="I2315" s="4">
        <v>5250</v>
      </c>
      <c r="J2315" s="5">
        <f t="shared" si="18"/>
        <v>1575</v>
      </c>
      <c r="K2315" s="5">
        <f t="shared" si="19"/>
        <v>630</v>
      </c>
      <c r="L2315" s="6">
        <v>0.4</v>
      </c>
    </row>
    <row r="2316" spans="1:12">
      <c r="A2316" s="1" t="s">
        <v>12</v>
      </c>
      <c r="B2316" s="1">
        <v>1185732</v>
      </c>
      <c r="C2316" s="2">
        <v>44231</v>
      </c>
      <c r="D2316" s="1" t="s">
        <v>43</v>
      </c>
      <c r="E2316" s="1" t="s">
        <v>85</v>
      </c>
      <c r="F2316" s="1" t="s">
        <v>86</v>
      </c>
      <c r="G2316" s="1" t="s">
        <v>19</v>
      </c>
      <c r="H2316" s="3">
        <v>0.45</v>
      </c>
      <c r="I2316" s="4">
        <v>6000</v>
      </c>
      <c r="J2316" s="5">
        <f t="shared" si="18"/>
        <v>2700</v>
      </c>
      <c r="K2316" s="5">
        <f t="shared" si="19"/>
        <v>944.99999999999989</v>
      </c>
      <c r="L2316" s="6">
        <v>0.35</v>
      </c>
    </row>
    <row r="2317" spans="1:12">
      <c r="A2317" s="1" t="s">
        <v>12</v>
      </c>
      <c r="B2317" s="1">
        <v>1185732</v>
      </c>
      <c r="C2317" s="2">
        <v>44231</v>
      </c>
      <c r="D2317" s="1" t="s">
        <v>43</v>
      </c>
      <c r="E2317" s="1" t="s">
        <v>85</v>
      </c>
      <c r="F2317" s="1" t="s">
        <v>86</v>
      </c>
      <c r="G2317" s="1" t="s">
        <v>20</v>
      </c>
      <c r="H2317" s="3">
        <v>0.3</v>
      </c>
      <c r="I2317" s="4">
        <v>7000</v>
      </c>
      <c r="J2317" s="5">
        <f t="shared" si="18"/>
        <v>2100</v>
      </c>
      <c r="K2317" s="5">
        <f t="shared" si="19"/>
        <v>1050</v>
      </c>
      <c r="L2317" s="6">
        <v>0.5</v>
      </c>
    </row>
    <row r="2318" spans="1:12">
      <c r="A2318" s="1" t="s">
        <v>12</v>
      </c>
      <c r="B2318" s="1">
        <v>1185732</v>
      </c>
      <c r="C2318" s="2">
        <v>44257</v>
      </c>
      <c r="D2318" s="1" t="s">
        <v>43</v>
      </c>
      <c r="E2318" s="1" t="s">
        <v>85</v>
      </c>
      <c r="F2318" s="1" t="s">
        <v>86</v>
      </c>
      <c r="G2318" s="1" t="s">
        <v>15</v>
      </c>
      <c r="H2318" s="3">
        <v>0.3</v>
      </c>
      <c r="I2318" s="4">
        <v>9200</v>
      </c>
      <c r="J2318" s="5">
        <f t="shared" si="18"/>
        <v>2760</v>
      </c>
      <c r="K2318" s="5">
        <f t="shared" si="19"/>
        <v>1104</v>
      </c>
      <c r="L2318" s="6">
        <v>0.4</v>
      </c>
    </row>
    <row r="2319" spans="1:12">
      <c r="A2319" s="1" t="s">
        <v>12</v>
      </c>
      <c r="B2319" s="1">
        <v>1185732</v>
      </c>
      <c r="C2319" s="2">
        <v>44257</v>
      </c>
      <c r="D2319" s="1" t="s">
        <v>43</v>
      </c>
      <c r="E2319" s="1" t="s">
        <v>85</v>
      </c>
      <c r="F2319" s="1" t="s">
        <v>86</v>
      </c>
      <c r="G2319" s="1" t="s">
        <v>16</v>
      </c>
      <c r="H2319" s="3">
        <v>0.3</v>
      </c>
      <c r="I2319" s="4">
        <v>6000</v>
      </c>
      <c r="J2319" s="5">
        <f t="shared" si="18"/>
        <v>1800</v>
      </c>
      <c r="K2319" s="5">
        <f t="shared" si="19"/>
        <v>630</v>
      </c>
      <c r="L2319" s="6">
        <v>0.35</v>
      </c>
    </row>
    <row r="2320" spans="1:12">
      <c r="A2320" s="1" t="s">
        <v>12</v>
      </c>
      <c r="B2320" s="1">
        <v>1185732</v>
      </c>
      <c r="C2320" s="2">
        <v>44257</v>
      </c>
      <c r="D2320" s="1" t="s">
        <v>43</v>
      </c>
      <c r="E2320" s="1" t="s">
        <v>85</v>
      </c>
      <c r="F2320" s="1" t="s">
        <v>86</v>
      </c>
      <c r="G2320" s="1" t="s">
        <v>17</v>
      </c>
      <c r="H2320" s="3">
        <v>0.2</v>
      </c>
      <c r="I2320" s="4">
        <v>6250</v>
      </c>
      <c r="J2320" s="5">
        <f t="shared" si="18"/>
        <v>1250</v>
      </c>
      <c r="K2320" s="5">
        <f t="shared" si="19"/>
        <v>500</v>
      </c>
      <c r="L2320" s="6">
        <v>0.4</v>
      </c>
    </row>
    <row r="2321" spans="1:12">
      <c r="A2321" s="1" t="s">
        <v>12</v>
      </c>
      <c r="B2321" s="1">
        <v>1185732</v>
      </c>
      <c r="C2321" s="2">
        <v>44257</v>
      </c>
      <c r="D2321" s="1" t="s">
        <v>43</v>
      </c>
      <c r="E2321" s="1" t="s">
        <v>85</v>
      </c>
      <c r="F2321" s="1" t="s">
        <v>86</v>
      </c>
      <c r="G2321" s="1" t="s">
        <v>18</v>
      </c>
      <c r="H2321" s="3">
        <v>0.24999999999999994</v>
      </c>
      <c r="I2321" s="4">
        <v>4750</v>
      </c>
      <c r="J2321" s="5">
        <f t="shared" si="18"/>
        <v>1187.4999999999998</v>
      </c>
      <c r="K2321" s="5">
        <f t="shared" si="19"/>
        <v>474.99999999999994</v>
      </c>
      <c r="L2321" s="6">
        <v>0.4</v>
      </c>
    </row>
    <row r="2322" spans="1:12">
      <c r="A2322" s="1" t="s">
        <v>12</v>
      </c>
      <c r="B2322" s="1">
        <v>1185732</v>
      </c>
      <c r="C2322" s="2">
        <v>44257</v>
      </c>
      <c r="D2322" s="1" t="s">
        <v>43</v>
      </c>
      <c r="E2322" s="1" t="s">
        <v>85</v>
      </c>
      <c r="F2322" s="1" t="s">
        <v>86</v>
      </c>
      <c r="G2322" s="1" t="s">
        <v>19</v>
      </c>
      <c r="H2322" s="3">
        <v>0.40000000000000008</v>
      </c>
      <c r="I2322" s="4">
        <v>5250</v>
      </c>
      <c r="J2322" s="5">
        <f t="shared" si="18"/>
        <v>2100.0000000000005</v>
      </c>
      <c r="K2322" s="5">
        <f t="shared" si="19"/>
        <v>735.00000000000011</v>
      </c>
      <c r="L2322" s="6">
        <v>0.35</v>
      </c>
    </row>
    <row r="2323" spans="1:12">
      <c r="A2323" s="1" t="s">
        <v>12</v>
      </c>
      <c r="B2323" s="1">
        <v>1185732</v>
      </c>
      <c r="C2323" s="2">
        <v>44257</v>
      </c>
      <c r="D2323" s="1" t="s">
        <v>43</v>
      </c>
      <c r="E2323" s="1" t="s">
        <v>85</v>
      </c>
      <c r="F2323" s="1" t="s">
        <v>86</v>
      </c>
      <c r="G2323" s="1" t="s">
        <v>20</v>
      </c>
      <c r="H2323" s="3">
        <v>0.3</v>
      </c>
      <c r="I2323" s="4">
        <v>6250</v>
      </c>
      <c r="J2323" s="5">
        <f t="shared" si="18"/>
        <v>1875</v>
      </c>
      <c r="K2323" s="5">
        <f t="shared" si="19"/>
        <v>937.5</v>
      </c>
      <c r="L2323" s="6">
        <v>0.5</v>
      </c>
    </row>
    <row r="2324" spans="1:12">
      <c r="A2324" s="1" t="s">
        <v>12</v>
      </c>
      <c r="B2324" s="1">
        <v>1185732</v>
      </c>
      <c r="C2324" s="2">
        <v>44289</v>
      </c>
      <c r="D2324" s="1" t="s">
        <v>43</v>
      </c>
      <c r="E2324" s="1" t="s">
        <v>85</v>
      </c>
      <c r="F2324" s="1" t="s">
        <v>86</v>
      </c>
      <c r="G2324" s="1" t="s">
        <v>15</v>
      </c>
      <c r="H2324" s="3">
        <v>0.3</v>
      </c>
      <c r="I2324" s="4">
        <v>8750</v>
      </c>
      <c r="J2324" s="5">
        <f t="shared" si="18"/>
        <v>2625</v>
      </c>
      <c r="K2324" s="5">
        <f t="shared" si="19"/>
        <v>1050</v>
      </c>
      <c r="L2324" s="6">
        <v>0.4</v>
      </c>
    </row>
    <row r="2325" spans="1:12">
      <c r="A2325" s="1" t="s">
        <v>12</v>
      </c>
      <c r="B2325" s="1">
        <v>1185732</v>
      </c>
      <c r="C2325" s="2">
        <v>44289</v>
      </c>
      <c r="D2325" s="1" t="s">
        <v>43</v>
      </c>
      <c r="E2325" s="1" t="s">
        <v>85</v>
      </c>
      <c r="F2325" s="1" t="s">
        <v>86</v>
      </c>
      <c r="G2325" s="1" t="s">
        <v>16</v>
      </c>
      <c r="H2325" s="3">
        <v>0.3</v>
      </c>
      <c r="I2325" s="4">
        <v>5750</v>
      </c>
      <c r="J2325" s="5">
        <f t="shared" si="18"/>
        <v>1725</v>
      </c>
      <c r="K2325" s="5">
        <f t="shared" si="19"/>
        <v>603.75</v>
      </c>
      <c r="L2325" s="6">
        <v>0.35</v>
      </c>
    </row>
    <row r="2326" spans="1:12">
      <c r="A2326" s="1" t="s">
        <v>12</v>
      </c>
      <c r="B2326" s="1">
        <v>1185732</v>
      </c>
      <c r="C2326" s="2">
        <v>44289</v>
      </c>
      <c r="D2326" s="1" t="s">
        <v>43</v>
      </c>
      <c r="E2326" s="1" t="s">
        <v>85</v>
      </c>
      <c r="F2326" s="1" t="s">
        <v>86</v>
      </c>
      <c r="G2326" s="1" t="s">
        <v>17</v>
      </c>
      <c r="H2326" s="3">
        <v>0.2</v>
      </c>
      <c r="I2326" s="4">
        <v>5750</v>
      </c>
      <c r="J2326" s="5">
        <f t="shared" si="18"/>
        <v>1150</v>
      </c>
      <c r="K2326" s="5">
        <f t="shared" si="19"/>
        <v>460</v>
      </c>
      <c r="L2326" s="6">
        <v>0.4</v>
      </c>
    </row>
    <row r="2327" spans="1:12">
      <c r="A2327" s="1" t="s">
        <v>12</v>
      </c>
      <c r="B2327" s="1">
        <v>1185732</v>
      </c>
      <c r="C2327" s="2">
        <v>44289</v>
      </c>
      <c r="D2327" s="1" t="s">
        <v>43</v>
      </c>
      <c r="E2327" s="1" t="s">
        <v>85</v>
      </c>
      <c r="F2327" s="1" t="s">
        <v>86</v>
      </c>
      <c r="G2327" s="1" t="s">
        <v>18</v>
      </c>
      <c r="H2327" s="3">
        <v>0.24999999999999994</v>
      </c>
      <c r="I2327" s="4">
        <v>5000</v>
      </c>
      <c r="J2327" s="5">
        <f t="shared" si="18"/>
        <v>1249.9999999999998</v>
      </c>
      <c r="K2327" s="5">
        <f t="shared" si="19"/>
        <v>499.99999999999994</v>
      </c>
      <c r="L2327" s="6">
        <v>0.4</v>
      </c>
    </row>
    <row r="2328" spans="1:12">
      <c r="A2328" s="1" t="s">
        <v>12</v>
      </c>
      <c r="B2328" s="1">
        <v>1185732</v>
      </c>
      <c r="C2328" s="2">
        <v>44289</v>
      </c>
      <c r="D2328" s="1" t="s">
        <v>43</v>
      </c>
      <c r="E2328" s="1" t="s">
        <v>85</v>
      </c>
      <c r="F2328" s="1" t="s">
        <v>86</v>
      </c>
      <c r="G2328" s="1" t="s">
        <v>19</v>
      </c>
      <c r="H2328" s="3">
        <v>0.45</v>
      </c>
      <c r="I2328" s="4">
        <v>5250</v>
      </c>
      <c r="J2328" s="5">
        <f t="shared" si="18"/>
        <v>2362.5</v>
      </c>
      <c r="K2328" s="5">
        <f t="shared" si="19"/>
        <v>826.875</v>
      </c>
      <c r="L2328" s="6">
        <v>0.35</v>
      </c>
    </row>
    <row r="2329" spans="1:12">
      <c r="A2329" s="1" t="s">
        <v>12</v>
      </c>
      <c r="B2329" s="1">
        <v>1185732</v>
      </c>
      <c r="C2329" s="2">
        <v>44289</v>
      </c>
      <c r="D2329" s="1" t="s">
        <v>43</v>
      </c>
      <c r="E2329" s="1" t="s">
        <v>85</v>
      </c>
      <c r="F2329" s="1" t="s">
        <v>86</v>
      </c>
      <c r="G2329" s="1" t="s">
        <v>20</v>
      </c>
      <c r="H2329" s="3">
        <v>0.35000000000000003</v>
      </c>
      <c r="I2329" s="4">
        <v>6750</v>
      </c>
      <c r="J2329" s="5">
        <f t="shared" si="18"/>
        <v>2362.5</v>
      </c>
      <c r="K2329" s="5">
        <f t="shared" si="19"/>
        <v>1181.25</v>
      </c>
      <c r="L2329" s="6">
        <v>0.5</v>
      </c>
    </row>
    <row r="2330" spans="1:12">
      <c r="A2330" s="1" t="s">
        <v>12</v>
      </c>
      <c r="B2330" s="1">
        <v>1185732</v>
      </c>
      <c r="C2330" s="2">
        <v>44318</v>
      </c>
      <c r="D2330" s="1" t="s">
        <v>43</v>
      </c>
      <c r="E2330" s="1" t="s">
        <v>85</v>
      </c>
      <c r="F2330" s="1" t="s">
        <v>86</v>
      </c>
      <c r="G2330" s="1" t="s">
        <v>15</v>
      </c>
      <c r="H2330" s="3">
        <v>0.45</v>
      </c>
      <c r="I2330" s="4">
        <v>9450</v>
      </c>
      <c r="J2330" s="5">
        <f t="shared" si="18"/>
        <v>4252.5</v>
      </c>
      <c r="K2330" s="5">
        <f t="shared" si="19"/>
        <v>1701</v>
      </c>
      <c r="L2330" s="6">
        <v>0.4</v>
      </c>
    </row>
    <row r="2331" spans="1:12">
      <c r="A2331" s="1" t="s">
        <v>12</v>
      </c>
      <c r="B2331" s="1">
        <v>1185732</v>
      </c>
      <c r="C2331" s="2">
        <v>44318</v>
      </c>
      <c r="D2331" s="1" t="s">
        <v>43</v>
      </c>
      <c r="E2331" s="1" t="s">
        <v>85</v>
      </c>
      <c r="F2331" s="1" t="s">
        <v>86</v>
      </c>
      <c r="G2331" s="1" t="s">
        <v>16</v>
      </c>
      <c r="H2331" s="3">
        <v>0.45</v>
      </c>
      <c r="I2331" s="4">
        <v>6500</v>
      </c>
      <c r="J2331" s="5">
        <f t="shared" si="18"/>
        <v>2925</v>
      </c>
      <c r="K2331" s="5">
        <f t="shared" si="19"/>
        <v>1023.7499999999999</v>
      </c>
      <c r="L2331" s="6">
        <v>0.35</v>
      </c>
    </row>
    <row r="2332" spans="1:12">
      <c r="A2332" s="1" t="s">
        <v>12</v>
      </c>
      <c r="B2332" s="1">
        <v>1185732</v>
      </c>
      <c r="C2332" s="2">
        <v>44318</v>
      </c>
      <c r="D2332" s="1" t="s">
        <v>43</v>
      </c>
      <c r="E2332" s="1" t="s">
        <v>85</v>
      </c>
      <c r="F2332" s="1" t="s">
        <v>86</v>
      </c>
      <c r="G2332" s="1" t="s">
        <v>17</v>
      </c>
      <c r="H2332" s="3">
        <v>0.4</v>
      </c>
      <c r="I2332" s="4">
        <v>6250</v>
      </c>
      <c r="J2332" s="5">
        <f t="shared" si="18"/>
        <v>2500</v>
      </c>
      <c r="K2332" s="5">
        <f t="shared" si="19"/>
        <v>1000</v>
      </c>
      <c r="L2332" s="6">
        <v>0.4</v>
      </c>
    </row>
    <row r="2333" spans="1:12">
      <c r="A2333" s="1" t="s">
        <v>12</v>
      </c>
      <c r="B2333" s="1">
        <v>1185732</v>
      </c>
      <c r="C2333" s="2">
        <v>44318</v>
      </c>
      <c r="D2333" s="1" t="s">
        <v>43</v>
      </c>
      <c r="E2333" s="1" t="s">
        <v>85</v>
      </c>
      <c r="F2333" s="1" t="s">
        <v>86</v>
      </c>
      <c r="G2333" s="1" t="s">
        <v>18</v>
      </c>
      <c r="H2333" s="3">
        <v>0.4</v>
      </c>
      <c r="I2333" s="4">
        <v>5750</v>
      </c>
      <c r="J2333" s="5">
        <f t="shared" si="18"/>
        <v>2300</v>
      </c>
      <c r="K2333" s="5">
        <f t="shared" si="19"/>
        <v>920</v>
      </c>
      <c r="L2333" s="6">
        <v>0.4</v>
      </c>
    </row>
    <row r="2334" spans="1:12">
      <c r="A2334" s="1" t="s">
        <v>12</v>
      </c>
      <c r="B2334" s="1">
        <v>1185732</v>
      </c>
      <c r="C2334" s="2">
        <v>44318</v>
      </c>
      <c r="D2334" s="1" t="s">
        <v>43</v>
      </c>
      <c r="E2334" s="1" t="s">
        <v>85</v>
      </c>
      <c r="F2334" s="1" t="s">
        <v>86</v>
      </c>
      <c r="G2334" s="1" t="s">
        <v>19</v>
      </c>
      <c r="H2334" s="3">
        <v>0.49999999999999994</v>
      </c>
      <c r="I2334" s="4">
        <v>6000</v>
      </c>
      <c r="J2334" s="5">
        <f t="shared" si="18"/>
        <v>2999.9999999999995</v>
      </c>
      <c r="K2334" s="5">
        <f t="shared" si="19"/>
        <v>1049.9999999999998</v>
      </c>
      <c r="L2334" s="6">
        <v>0.35</v>
      </c>
    </row>
    <row r="2335" spans="1:12">
      <c r="A2335" s="1" t="s">
        <v>12</v>
      </c>
      <c r="B2335" s="1">
        <v>1185732</v>
      </c>
      <c r="C2335" s="2">
        <v>44318</v>
      </c>
      <c r="D2335" s="1" t="s">
        <v>43</v>
      </c>
      <c r="E2335" s="1" t="s">
        <v>85</v>
      </c>
      <c r="F2335" s="1" t="s">
        <v>86</v>
      </c>
      <c r="G2335" s="1" t="s">
        <v>20</v>
      </c>
      <c r="H2335" s="3">
        <v>0.54999999999999993</v>
      </c>
      <c r="I2335" s="4">
        <v>7000</v>
      </c>
      <c r="J2335" s="5">
        <f t="shared" si="18"/>
        <v>3849.9999999999995</v>
      </c>
      <c r="K2335" s="5">
        <f t="shared" si="19"/>
        <v>1924.9999999999998</v>
      </c>
      <c r="L2335" s="6">
        <v>0.5</v>
      </c>
    </row>
    <row r="2336" spans="1:12">
      <c r="A2336" s="1" t="s">
        <v>12</v>
      </c>
      <c r="B2336" s="1">
        <v>1185732</v>
      </c>
      <c r="C2336" s="2">
        <v>44351</v>
      </c>
      <c r="D2336" s="1" t="s">
        <v>43</v>
      </c>
      <c r="E2336" s="1" t="s">
        <v>85</v>
      </c>
      <c r="F2336" s="1" t="s">
        <v>86</v>
      </c>
      <c r="G2336" s="1" t="s">
        <v>15</v>
      </c>
      <c r="H2336" s="3">
        <v>0.49999999999999994</v>
      </c>
      <c r="I2336" s="4">
        <v>9500</v>
      </c>
      <c r="J2336" s="5">
        <f t="shared" si="18"/>
        <v>4749.9999999999991</v>
      </c>
      <c r="K2336" s="5">
        <f t="shared" si="19"/>
        <v>1899.9999999999998</v>
      </c>
      <c r="L2336" s="6">
        <v>0.4</v>
      </c>
    </row>
    <row r="2337" spans="1:12">
      <c r="A2337" s="1" t="s">
        <v>12</v>
      </c>
      <c r="B2337" s="1">
        <v>1185732</v>
      </c>
      <c r="C2337" s="2">
        <v>44351</v>
      </c>
      <c r="D2337" s="1" t="s">
        <v>43</v>
      </c>
      <c r="E2337" s="1" t="s">
        <v>85</v>
      </c>
      <c r="F2337" s="1" t="s">
        <v>86</v>
      </c>
      <c r="G2337" s="1" t="s">
        <v>16</v>
      </c>
      <c r="H2337" s="3">
        <v>0.45</v>
      </c>
      <c r="I2337" s="4">
        <v>7000</v>
      </c>
      <c r="J2337" s="5">
        <f t="shared" si="18"/>
        <v>3150</v>
      </c>
      <c r="K2337" s="5">
        <f t="shared" si="19"/>
        <v>1102.5</v>
      </c>
      <c r="L2337" s="6">
        <v>0.35</v>
      </c>
    </row>
    <row r="2338" spans="1:12">
      <c r="A2338" s="1" t="s">
        <v>12</v>
      </c>
      <c r="B2338" s="1">
        <v>1185732</v>
      </c>
      <c r="C2338" s="2">
        <v>44351</v>
      </c>
      <c r="D2338" s="1" t="s">
        <v>43</v>
      </c>
      <c r="E2338" s="1" t="s">
        <v>85</v>
      </c>
      <c r="F2338" s="1" t="s">
        <v>86</v>
      </c>
      <c r="G2338" s="1" t="s">
        <v>17</v>
      </c>
      <c r="H2338" s="3">
        <v>0.5</v>
      </c>
      <c r="I2338" s="4">
        <v>6750</v>
      </c>
      <c r="J2338" s="5">
        <f t="shared" si="18"/>
        <v>3375</v>
      </c>
      <c r="K2338" s="5">
        <f t="shared" si="19"/>
        <v>1350</v>
      </c>
      <c r="L2338" s="6">
        <v>0.4</v>
      </c>
    </row>
    <row r="2339" spans="1:12">
      <c r="A2339" s="1" t="s">
        <v>12</v>
      </c>
      <c r="B2339" s="1">
        <v>1185732</v>
      </c>
      <c r="C2339" s="2">
        <v>44351</v>
      </c>
      <c r="D2339" s="1" t="s">
        <v>43</v>
      </c>
      <c r="E2339" s="1" t="s">
        <v>85</v>
      </c>
      <c r="F2339" s="1" t="s">
        <v>86</v>
      </c>
      <c r="G2339" s="1" t="s">
        <v>18</v>
      </c>
      <c r="H2339" s="3">
        <v>0.5</v>
      </c>
      <c r="I2339" s="4">
        <v>6500</v>
      </c>
      <c r="J2339" s="5">
        <f t="shared" si="18"/>
        <v>3250</v>
      </c>
      <c r="K2339" s="5">
        <f t="shared" si="19"/>
        <v>1300</v>
      </c>
      <c r="L2339" s="6">
        <v>0.4</v>
      </c>
    </row>
    <row r="2340" spans="1:12">
      <c r="A2340" s="1" t="s">
        <v>12</v>
      </c>
      <c r="B2340" s="1">
        <v>1185732</v>
      </c>
      <c r="C2340" s="2">
        <v>44351</v>
      </c>
      <c r="D2340" s="1" t="s">
        <v>43</v>
      </c>
      <c r="E2340" s="1" t="s">
        <v>85</v>
      </c>
      <c r="F2340" s="1" t="s">
        <v>86</v>
      </c>
      <c r="G2340" s="1" t="s">
        <v>19</v>
      </c>
      <c r="H2340" s="3">
        <v>0.65</v>
      </c>
      <c r="I2340" s="4">
        <v>6500</v>
      </c>
      <c r="J2340" s="5">
        <f t="shared" si="18"/>
        <v>4225</v>
      </c>
      <c r="K2340" s="5">
        <f t="shared" si="19"/>
        <v>1478.75</v>
      </c>
      <c r="L2340" s="6">
        <v>0.35</v>
      </c>
    </row>
    <row r="2341" spans="1:12">
      <c r="A2341" s="1" t="s">
        <v>12</v>
      </c>
      <c r="B2341" s="1">
        <v>1185732</v>
      </c>
      <c r="C2341" s="2">
        <v>44351</v>
      </c>
      <c r="D2341" s="1" t="s">
        <v>43</v>
      </c>
      <c r="E2341" s="1" t="s">
        <v>85</v>
      </c>
      <c r="F2341" s="1" t="s">
        <v>86</v>
      </c>
      <c r="G2341" s="1" t="s">
        <v>20</v>
      </c>
      <c r="H2341" s="3">
        <v>0.70000000000000007</v>
      </c>
      <c r="I2341" s="4">
        <v>8250</v>
      </c>
      <c r="J2341" s="5">
        <f t="shared" si="18"/>
        <v>5775.0000000000009</v>
      </c>
      <c r="K2341" s="5">
        <f t="shared" si="19"/>
        <v>2887.5000000000005</v>
      </c>
      <c r="L2341" s="6">
        <v>0.5</v>
      </c>
    </row>
    <row r="2342" spans="1:12">
      <c r="A2342" s="1" t="s">
        <v>12</v>
      </c>
      <c r="B2342" s="1">
        <v>1185732</v>
      </c>
      <c r="C2342" s="2">
        <v>44379</v>
      </c>
      <c r="D2342" s="1" t="s">
        <v>43</v>
      </c>
      <c r="E2342" s="1" t="s">
        <v>85</v>
      </c>
      <c r="F2342" s="1" t="s">
        <v>86</v>
      </c>
      <c r="G2342" s="1" t="s">
        <v>15</v>
      </c>
      <c r="H2342" s="3">
        <v>0.65</v>
      </c>
      <c r="I2342" s="4">
        <v>10500</v>
      </c>
      <c r="J2342" s="5">
        <f t="shared" si="18"/>
        <v>6825</v>
      </c>
      <c r="K2342" s="5">
        <f t="shared" si="19"/>
        <v>2730</v>
      </c>
      <c r="L2342" s="6">
        <v>0.4</v>
      </c>
    </row>
    <row r="2343" spans="1:12">
      <c r="A2343" s="1" t="s">
        <v>12</v>
      </c>
      <c r="B2343" s="1">
        <v>1185732</v>
      </c>
      <c r="C2343" s="2">
        <v>44379</v>
      </c>
      <c r="D2343" s="1" t="s">
        <v>43</v>
      </c>
      <c r="E2343" s="1" t="s">
        <v>85</v>
      </c>
      <c r="F2343" s="1" t="s">
        <v>86</v>
      </c>
      <c r="G2343" s="1" t="s">
        <v>16</v>
      </c>
      <c r="H2343" s="3">
        <v>0.60000000000000009</v>
      </c>
      <c r="I2343" s="4">
        <v>8000</v>
      </c>
      <c r="J2343" s="5">
        <f t="shared" si="18"/>
        <v>4800.0000000000009</v>
      </c>
      <c r="K2343" s="5">
        <f t="shared" si="19"/>
        <v>1680.0000000000002</v>
      </c>
      <c r="L2343" s="6">
        <v>0.35</v>
      </c>
    </row>
    <row r="2344" spans="1:12">
      <c r="A2344" s="1" t="s">
        <v>12</v>
      </c>
      <c r="B2344" s="1">
        <v>1185732</v>
      </c>
      <c r="C2344" s="2">
        <v>44379</v>
      </c>
      <c r="D2344" s="1" t="s">
        <v>43</v>
      </c>
      <c r="E2344" s="1" t="s">
        <v>85</v>
      </c>
      <c r="F2344" s="1" t="s">
        <v>86</v>
      </c>
      <c r="G2344" s="1" t="s">
        <v>17</v>
      </c>
      <c r="H2344" s="3">
        <v>0.55000000000000004</v>
      </c>
      <c r="I2344" s="4">
        <v>7250</v>
      </c>
      <c r="J2344" s="5">
        <f t="shared" si="18"/>
        <v>3987.5000000000005</v>
      </c>
      <c r="K2344" s="5">
        <f t="shared" si="19"/>
        <v>1595.0000000000002</v>
      </c>
      <c r="L2344" s="6">
        <v>0.4</v>
      </c>
    </row>
    <row r="2345" spans="1:12">
      <c r="A2345" s="1" t="s">
        <v>12</v>
      </c>
      <c r="B2345" s="1">
        <v>1185732</v>
      </c>
      <c r="C2345" s="2">
        <v>44379</v>
      </c>
      <c r="D2345" s="1" t="s">
        <v>43</v>
      </c>
      <c r="E2345" s="1" t="s">
        <v>85</v>
      </c>
      <c r="F2345" s="1" t="s">
        <v>86</v>
      </c>
      <c r="G2345" s="1" t="s">
        <v>18</v>
      </c>
      <c r="H2345" s="3">
        <v>0.55000000000000004</v>
      </c>
      <c r="I2345" s="4">
        <v>6750</v>
      </c>
      <c r="J2345" s="5">
        <f t="shared" si="18"/>
        <v>3712.5000000000005</v>
      </c>
      <c r="K2345" s="5">
        <f t="shared" si="19"/>
        <v>1485.0000000000002</v>
      </c>
      <c r="L2345" s="6">
        <v>0.4</v>
      </c>
    </row>
    <row r="2346" spans="1:12">
      <c r="A2346" s="1" t="s">
        <v>12</v>
      </c>
      <c r="B2346" s="1">
        <v>1185732</v>
      </c>
      <c r="C2346" s="2">
        <v>44379</v>
      </c>
      <c r="D2346" s="1" t="s">
        <v>43</v>
      </c>
      <c r="E2346" s="1" t="s">
        <v>85</v>
      </c>
      <c r="F2346" s="1" t="s">
        <v>86</v>
      </c>
      <c r="G2346" s="1" t="s">
        <v>19</v>
      </c>
      <c r="H2346" s="3">
        <v>0.65</v>
      </c>
      <c r="I2346" s="4">
        <v>7000</v>
      </c>
      <c r="J2346" s="5">
        <f t="shared" si="18"/>
        <v>4550</v>
      </c>
      <c r="K2346" s="5">
        <f t="shared" si="19"/>
        <v>1592.5</v>
      </c>
      <c r="L2346" s="6">
        <v>0.35</v>
      </c>
    </row>
    <row r="2347" spans="1:12">
      <c r="A2347" s="1" t="s">
        <v>12</v>
      </c>
      <c r="B2347" s="1">
        <v>1185732</v>
      </c>
      <c r="C2347" s="2">
        <v>44379</v>
      </c>
      <c r="D2347" s="1" t="s">
        <v>43</v>
      </c>
      <c r="E2347" s="1" t="s">
        <v>85</v>
      </c>
      <c r="F2347" s="1" t="s">
        <v>86</v>
      </c>
      <c r="G2347" s="1" t="s">
        <v>20</v>
      </c>
      <c r="H2347" s="3">
        <v>0.70000000000000007</v>
      </c>
      <c r="I2347" s="4">
        <v>8750</v>
      </c>
      <c r="J2347" s="5">
        <f t="shared" si="18"/>
        <v>6125.0000000000009</v>
      </c>
      <c r="K2347" s="5">
        <f t="shared" si="19"/>
        <v>3062.5000000000005</v>
      </c>
      <c r="L2347" s="6">
        <v>0.5</v>
      </c>
    </row>
    <row r="2348" spans="1:12">
      <c r="A2348" s="1" t="s">
        <v>12</v>
      </c>
      <c r="B2348" s="1">
        <v>1185732</v>
      </c>
      <c r="C2348" s="2">
        <v>44411</v>
      </c>
      <c r="D2348" s="1" t="s">
        <v>43</v>
      </c>
      <c r="E2348" s="1" t="s">
        <v>85</v>
      </c>
      <c r="F2348" s="1" t="s">
        <v>86</v>
      </c>
      <c r="G2348" s="1" t="s">
        <v>15</v>
      </c>
      <c r="H2348" s="3">
        <v>0.65</v>
      </c>
      <c r="I2348" s="4">
        <v>10250</v>
      </c>
      <c r="J2348" s="5">
        <f t="shared" si="18"/>
        <v>6662.5</v>
      </c>
      <c r="K2348" s="5">
        <f t="shared" si="19"/>
        <v>2665</v>
      </c>
      <c r="L2348" s="6">
        <v>0.4</v>
      </c>
    </row>
    <row r="2349" spans="1:12">
      <c r="A2349" s="1" t="s">
        <v>12</v>
      </c>
      <c r="B2349" s="1">
        <v>1185732</v>
      </c>
      <c r="C2349" s="2">
        <v>44411</v>
      </c>
      <c r="D2349" s="1" t="s">
        <v>43</v>
      </c>
      <c r="E2349" s="1" t="s">
        <v>85</v>
      </c>
      <c r="F2349" s="1" t="s">
        <v>86</v>
      </c>
      <c r="G2349" s="1" t="s">
        <v>16</v>
      </c>
      <c r="H2349" s="3">
        <v>0.60000000000000009</v>
      </c>
      <c r="I2349" s="4">
        <v>8000</v>
      </c>
      <c r="J2349" s="5">
        <f t="shared" si="18"/>
        <v>4800.0000000000009</v>
      </c>
      <c r="K2349" s="5">
        <f t="shared" si="19"/>
        <v>1680.0000000000002</v>
      </c>
      <c r="L2349" s="6">
        <v>0.35</v>
      </c>
    </row>
    <row r="2350" spans="1:12">
      <c r="A2350" s="1" t="s">
        <v>12</v>
      </c>
      <c r="B2350" s="1">
        <v>1185732</v>
      </c>
      <c r="C2350" s="2">
        <v>44411</v>
      </c>
      <c r="D2350" s="1" t="s">
        <v>43</v>
      </c>
      <c r="E2350" s="1" t="s">
        <v>85</v>
      </c>
      <c r="F2350" s="1" t="s">
        <v>86</v>
      </c>
      <c r="G2350" s="1" t="s">
        <v>17</v>
      </c>
      <c r="H2350" s="3">
        <v>0.55000000000000004</v>
      </c>
      <c r="I2350" s="4">
        <v>7250</v>
      </c>
      <c r="J2350" s="5">
        <f t="shared" si="18"/>
        <v>3987.5000000000005</v>
      </c>
      <c r="K2350" s="5">
        <f t="shared" si="19"/>
        <v>1595.0000000000002</v>
      </c>
      <c r="L2350" s="6">
        <v>0.4</v>
      </c>
    </row>
    <row r="2351" spans="1:12">
      <c r="A2351" s="1" t="s">
        <v>12</v>
      </c>
      <c r="B2351" s="1">
        <v>1185732</v>
      </c>
      <c r="C2351" s="2">
        <v>44411</v>
      </c>
      <c r="D2351" s="1" t="s">
        <v>43</v>
      </c>
      <c r="E2351" s="1" t="s">
        <v>85</v>
      </c>
      <c r="F2351" s="1" t="s">
        <v>86</v>
      </c>
      <c r="G2351" s="1" t="s">
        <v>18</v>
      </c>
      <c r="H2351" s="3">
        <v>0.45</v>
      </c>
      <c r="I2351" s="4">
        <v>6750</v>
      </c>
      <c r="J2351" s="5">
        <f t="shared" si="18"/>
        <v>3037.5</v>
      </c>
      <c r="K2351" s="5">
        <f t="shared" si="19"/>
        <v>1215</v>
      </c>
      <c r="L2351" s="6">
        <v>0.4</v>
      </c>
    </row>
    <row r="2352" spans="1:12">
      <c r="A2352" s="1" t="s">
        <v>12</v>
      </c>
      <c r="B2352" s="1">
        <v>1185732</v>
      </c>
      <c r="C2352" s="2">
        <v>44411</v>
      </c>
      <c r="D2352" s="1" t="s">
        <v>43</v>
      </c>
      <c r="E2352" s="1" t="s">
        <v>85</v>
      </c>
      <c r="F2352" s="1" t="s">
        <v>86</v>
      </c>
      <c r="G2352" s="1" t="s">
        <v>19</v>
      </c>
      <c r="H2352" s="3">
        <v>0.55000000000000004</v>
      </c>
      <c r="I2352" s="4">
        <v>6500</v>
      </c>
      <c r="J2352" s="5">
        <f t="shared" si="18"/>
        <v>3575.0000000000005</v>
      </c>
      <c r="K2352" s="5">
        <f t="shared" si="19"/>
        <v>1251.25</v>
      </c>
      <c r="L2352" s="6">
        <v>0.35</v>
      </c>
    </row>
    <row r="2353" spans="1:12">
      <c r="A2353" s="1" t="s">
        <v>12</v>
      </c>
      <c r="B2353" s="1">
        <v>1185732</v>
      </c>
      <c r="C2353" s="2">
        <v>44411</v>
      </c>
      <c r="D2353" s="1" t="s">
        <v>43</v>
      </c>
      <c r="E2353" s="1" t="s">
        <v>85</v>
      </c>
      <c r="F2353" s="1" t="s">
        <v>86</v>
      </c>
      <c r="G2353" s="1" t="s">
        <v>20</v>
      </c>
      <c r="H2353" s="3">
        <v>0.60000000000000009</v>
      </c>
      <c r="I2353" s="4">
        <v>8250</v>
      </c>
      <c r="J2353" s="5">
        <f t="shared" si="18"/>
        <v>4950.0000000000009</v>
      </c>
      <c r="K2353" s="5">
        <f t="shared" si="19"/>
        <v>2475.0000000000005</v>
      </c>
      <c r="L2353" s="6">
        <v>0.5</v>
      </c>
    </row>
    <row r="2354" spans="1:12">
      <c r="A2354" s="1" t="s">
        <v>12</v>
      </c>
      <c r="B2354" s="1">
        <v>1185732</v>
      </c>
      <c r="C2354" s="2">
        <v>44441</v>
      </c>
      <c r="D2354" s="1" t="s">
        <v>43</v>
      </c>
      <c r="E2354" s="1" t="s">
        <v>85</v>
      </c>
      <c r="F2354" s="1" t="s">
        <v>86</v>
      </c>
      <c r="G2354" s="1" t="s">
        <v>15</v>
      </c>
      <c r="H2354" s="3">
        <v>0.55000000000000004</v>
      </c>
      <c r="I2354" s="4">
        <v>9250</v>
      </c>
      <c r="J2354" s="5">
        <f t="shared" si="18"/>
        <v>5087.5</v>
      </c>
      <c r="K2354" s="5">
        <f t="shared" si="19"/>
        <v>2035</v>
      </c>
      <c r="L2354" s="6">
        <v>0.4</v>
      </c>
    </row>
    <row r="2355" spans="1:12">
      <c r="A2355" s="1" t="s">
        <v>12</v>
      </c>
      <c r="B2355" s="1">
        <v>1185732</v>
      </c>
      <c r="C2355" s="2">
        <v>44441</v>
      </c>
      <c r="D2355" s="1" t="s">
        <v>43</v>
      </c>
      <c r="E2355" s="1" t="s">
        <v>85</v>
      </c>
      <c r="F2355" s="1" t="s">
        <v>86</v>
      </c>
      <c r="G2355" s="1" t="s">
        <v>16</v>
      </c>
      <c r="H2355" s="3">
        <v>0.50000000000000011</v>
      </c>
      <c r="I2355" s="4">
        <v>7250</v>
      </c>
      <c r="J2355" s="5">
        <f t="shared" si="18"/>
        <v>3625.0000000000009</v>
      </c>
      <c r="K2355" s="5">
        <f t="shared" si="19"/>
        <v>1268.7500000000002</v>
      </c>
      <c r="L2355" s="6">
        <v>0.35</v>
      </c>
    </row>
    <row r="2356" spans="1:12">
      <c r="A2356" s="1" t="s">
        <v>12</v>
      </c>
      <c r="B2356" s="1">
        <v>1185732</v>
      </c>
      <c r="C2356" s="2">
        <v>44441</v>
      </c>
      <c r="D2356" s="1" t="s">
        <v>43</v>
      </c>
      <c r="E2356" s="1" t="s">
        <v>85</v>
      </c>
      <c r="F2356" s="1" t="s">
        <v>86</v>
      </c>
      <c r="G2356" s="1" t="s">
        <v>17</v>
      </c>
      <c r="H2356" s="3">
        <v>0.30000000000000004</v>
      </c>
      <c r="I2356" s="4">
        <v>6250</v>
      </c>
      <c r="J2356" s="5">
        <f t="shared" si="18"/>
        <v>1875.0000000000002</v>
      </c>
      <c r="K2356" s="5">
        <f t="shared" si="19"/>
        <v>750.00000000000011</v>
      </c>
      <c r="L2356" s="6">
        <v>0.4</v>
      </c>
    </row>
    <row r="2357" spans="1:12">
      <c r="A2357" s="1" t="s">
        <v>12</v>
      </c>
      <c r="B2357" s="1">
        <v>1185732</v>
      </c>
      <c r="C2357" s="2">
        <v>44441</v>
      </c>
      <c r="D2357" s="1" t="s">
        <v>43</v>
      </c>
      <c r="E2357" s="1" t="s">
        <v>85</v>
      </c>
      <c r="F2357" s="1" t="s">
        <v>86</v>
      </c>
      <c r="G2357" s="1" t="s">
        <v>18</v>
      </c>
      <c r="H2357" s="3">
        <v>0.30000000000000004</v>
      </c>
      <c r="I2357" s="4">
        <v>6000</v>
      </c>
      <c r="J2357" s="5">
        <f t="shared" si="18"/>
        <v>1800.0000000000002</v>
      </c>
      <c r="K2357" s="5">
        <f t="shared" si="19"/>
        <v>720.00000000000011</v>
      </c>
      <c r="L2357" s="6">
        <v>0.4</v>
      </c>
    </row>
    <row r="2358" spans="1:12">
      <c r="A2358" s="1" t="s">
        <v>12</v>
      </c>
      <c r="B2358" s="1">
        <v>1185732</v>
      </c>
      <c r="C2358" s="2">
        <v>44441</v>
      </c>
      <c r="D2358" s="1" t="s">
        <v>43</v>
      </c>
      <c r="E2358" s="1" t="s">
        <v>85</v>
      </c>
      <c r="F2358" s="1" t="s">
        <v>86</v>
      </c>
      <c r="G2358" s="1" t="s">
        <v>19</v>
      </c>
      <c r="H2358" s="3">
        <v>0.4</v>
      </c>
      <c r="I2358" s="4">
        <v>6000</v>
      </c>
      <c r="J2358" s="5">
        <f t="shared" si="18"/>
        <v>2400</v>
      </c>
      <c r="K2358" s="5">
        <f t="shared" si="19"/>
        <v>840</v>
      </c>
      <c r="L2358" s="6">
        <v>0.35</v>
      </c>
    </row>
    <row r="2359" spans="1:12">
      <c r="A2359" s="1" t="s">
        <v>12</v>
      </c>
      <c r="B2359" s="1">
        <v>1185732</v>
      </c>
      <c r="C2359" s="2">
        <v>44441</v>
      </c>
      <c r="D2359" s="1" t="s">
        <v>43</v>
      </c>
      <c r="E2359" s="1" t="s">
        <v>85</v>
      </c>
      <c r="F2359" s="1" t="s">
        <v>86</v>
      </c>
      <c r="G2359" s="1" t="s">
        <v>20</v>
      </c>
      <c r="H2359" s="3">
        <v>0.45000000000000007</v>
      </c>
      <c r="I2359" s="4">
        <v>7000</v>
      </c>
      <c r="J2359" s="5">
        <f t="shared" si="18"/>
        <v>3150.0000000000005</v>
      </c>
      <c r="K2359" s="5">
        <f t="shared" si="19"/>
        <v>1575.0000000000002</v>
      </c>
      <c r="L2359" s="6">
        <v>0.5</v>
      </c>
    </row>
    <row r="2360" spans="1:12">
      <c r="A2360" s="1" t="s">
        <v>12</v>
      </c>
      <c r="B2360" s="1">
        <v>1185732</v>
      </c>
      <c r="C2360" s="2">
        <v>44473</v>
      </c>
      <c r="D2360" s="1" t="s">
        <v>43</v>
      </c>
      <c r="E2360" s="1" t="s">
        <v>85</v>
      </c>
      <c r="F2360" s="1" t="s">
        <v>86</v>
      </c>
      <c r="G2360" s="1" t="s">
        <v>15</v>
      </c>
      <c r="H2360" s="3">
        <v>0.45000000000000007</v>
      </c>
      <c r="I2360" s="4">
        <v>8750</v>
      </c>
      <c r="J2360" s="5">
        <f t="shared" si="18"/>
        <v>3937.5000000000005</v>
      </c>
      <c r="K2360" s="5">
        <f t="shared" si="19"/>
        <v>1575.0000000000002</v>
      </c>
      <c r="L2360" s="6">
        <v>0.4</v>
      </c>
    </row>
    <row r="2361" spans="1:12">
      <c r="A2361" s="1" t="s">
        <v>12</v>
      </c>
      <c r="B2361" s="1">
        <v>1185732</v>
      </c>
      <c r="C2361" s="2">
        <v>44473</v>
      </c>
      <c r="D2361" s="1" t="s">
        <v>43</v>
      </c>
      <c r="E2361" s="1" t="s">
        <v>85</v>
      </c>
      <c r="F2361" s="1" t="s">
        <v>86</v>
      </c>
      <c r="G2361" s="1" t="s">
        <v>16</v>
      </c>
      <c r="H2361" s="3">
        <v>0.35000000000000009</v>
      </c>
      <c r="I2361" s="4">
        <v>7000</v>
      </c>
      <c r="J2361" s="5">
        <f t="shared" si="18"/>
        <v>2450.0000000000005</v>
      </c>
      <c r="K2361" s="5">
        <f t="shared" si="19"/>
        <v>857.50000000000011</v>
      </c>
      <c r="L2361" s="6">
        <v>0.35</v>
      </c>
    </row>
    <row r="2362" spans="1:12">
      <c r="A2362" s="1" t="s">
        <v>12</v>
      </c>
      <c r="B2362" s="1">
        <v>1185732</v>
      </c>
      <c r="C2362" s="2">
        <v>44473</v>
      </c>
      <c r="D2362" s="1" t="s">
        <v>43</v>
      </c>
      <c r="E2362" s="1" t="s">
        <v>85</v>
      </c>
      <c r="F2362" s="1" t="s">
        <v>86</v>
      </c>
      <c r="G2362" s="1" t="s">
        <v>17</v>
      </c>
      <c r="H2362" s="3">
        <v>0.35000000000000009</v>
      </c>
      <c r="I2362" s="4">
        <v>5750</v>
      </c>
      <c r="J2362" s="5">
        <f t="shared" si="18"/>
        <v>2012.5000000000005</v>
      </c>
      <c r="K2362" s="5">
        <f t="shared" si="19"/>
        <v>805.00000000000023</v>
      </c>
      <c r="L2362" s="6">
        <v>0.4</v>
      </c>
    </row>
    <row r="2363" spans="1:12">
      <c r="A2363" s="1" t="s">
        <v>12</v>
      </c>
      <c r="B2363" s="1">
        <v>1185732</v>
      </c>
      <c r="C2363" s="2">
        <v>44473</v>
      </c>
      <c r="D2363" s="1" t="s">
        <v>43</v>
      </c>
      <c r="E2363" s="1" t="s">
        <v>85</v>
      </c>
      <c r="F2363" s="1" t="s">
        <v>86</v>
      </c>
      <c r="G2363" s="1" t="s">
        <v>18</v>
      </c>
      <c r="H2363" s="3">
        <v>0.35000000000000009</v>
      </c>
      <c r="I2363" s="4">
        <v>5500</v>
      </c>
      <c r="J2363" s="5">
        <f t="shared" si="18"/>
        <v>1925.0000000000005</v>
      </c>
      <c r="K2363" s="5">
        <f t="shared" si="19"/>
        <v>770.00000000000023</v>
      </c>
      <c r="L2363" s="6">
        <v>0.4</v>
      </c>
    </row>
    <row r="2364" spans="1:12">
      <c r="A2364" s="1" t="s">
        <v>12</v>
      </c>
      <c r="B2364" s="1">
        <v>1185732</v>
      </c>
      <c r="C2364" s="2">
        <v>44473</v>
      </c>
      <c r="D2364" s="1" t="s">
        <v>43</v>
      </c>
      <c r="E2364" s="1" t="s">
        <v>85</v>
      </c>
      <c r="F2364" s="1" t="s">
        <v>86</v>
      </c>
      <c r="G2364" s="1" t="s">
        <v>19</v>
      </c>
      <c r="H2364" s="3">
        <v>0.45000000000000007</v>
      </c>
      <c r="I2364" s="4">
        <v>5500</v>
      </c>
      <c r="J2364" s="5">
        <f t="shared" si="18"/>
        <v>2475.0000000000005</v>
      </c>
      <c r="K2364" s="5">
        <f t="shared" si="19"/>
        <v>866.25000000000011</v>
      </c>
      <c r="L2364" s="6">
        <v>0.35</v>
      </c>
    </row>
    <row r="2365" spans="1:12">
      <c r="A2365" s="1" t="s">
        <v>12</v>
      </c>
      <c r="B2365" s="1">
        <v>1185732</v>
      </c>
      <c r="C2365" s="2">
        <v>44473</v>
      </c>
      <c r="D2365" s="1" t="s">
        <v>43</v>
      </c>
      <c r="E2365" s="1" t="s">
        <v>85</v>
      </c>
      <c r="F2365" s="1" t="s">
        <v>86</v>
      </c>
      <c r="G2365" s="1" t="s">
        <v>20</v>
      </c>
      <c r="H2365" s="3">
        <v>0.5</v>
      </c>
      <c r="I2365" s="4">
        <v>6750</v>
      </c>
      <c r="J2365" s="5">
        <f t="shared" si="18"/>
        <v>3375</v>
      </c>
      <c r="K2365" s="5">
        <f t="shared" si="19"/>
        <v>1687.5</v>
      </c>
      <c r="L2365" s="6">
        <v>0.5</v>
      </c>
    </row>
    <row r="2366" spans="1:12">
      <c r="A2366" s="1" t="s">
        <v>12</v>
      </c>
      <c r="B2366" s="1">
        <v>1185732</v>
      </c>
      <c r="C2366" s="2">
        <v>44503</v>
      </c>
      <c r="D2366" s="1" t="s">
        <v>43</v>
      </c>
      <c r="E2366" s="1" t="s">
        <v>85</v>
      </c>
      <c r="F2366" s="1" t="s">
        <v>86</v>
      </c>
      <c r="G2366" s="1" t="s">
        <v>15</v>
      </c>
      <c r="H2366" s="3">
        <v>0.45000000000000007</v>
      </c>
      <c r="I2366" s="4">
        <v>8250</v>
      </c>
      <c r="J2366" s="5">
        <f t="shared" si="18"/>
        <v>3712.5000000000005</v>
      </c>
      <c r="K2366" s="5">
        <f t="shared" si="19"/>
        <v>1485.0000000000002</v>
      </c>
      <c r="L2366" s="6">
        <v>0.4</v>
      </c>
    </row>
    <row r="2367" spans="1:12">
      <c r="A2367" s="1" t="s">
        <v>12</v>
      </c>
      <c r="B2367" s="1">
        <v>1185732</v>
      </c>
      <c r="C2367" s="2">
        <v>44503</v>
      </c>
      <c r="D2367" s="1" t="s">
        <v>43</v>
      </c>
      <c r="E2367" s="1" t="s">
        <v>85</v>
      </c>
      <c r="F2367" s="1" t="s">
        <v>86</v>
      </c>
      <c r="G2367" s="1" t="s">
        <v>16</v>
      </c>
      <c r="H2367" s="3">
        <v>0.35000000000000009</v>
      </c>
      <c r="I2367" s="4">
        <v>6500</v>
      </c>
      <c r="J2367" s="5">
        <f t="shared" si="18"/>
        <v>2275.0000000000005</v>
      </c>
      <c r="K2367" s="5">
        <f t="shared" si="19"/>
        <v>796.25000000000011</v>
      </c>
      <c r="L2367" s="6">
        <v>0.35</v>
      </c>
    </row>
    <row r="2368" spans="1:12">
      <c r="A2368" s="1" t="s">
        <v>12</v>
      </c>
      <c r="B2368" s="1">
        <v>1185732</v>
      </c>
      <c r="C2368" s="2">
        <v>44503</v>
      </c>
      <c r="D2368" s="1" t="s">
        <v>43</v>
      </c>
      <c r="E2368" s="1" t="s">
        <v>85</v>
      </c>
      <c r="F2368" s="1" t="s">
        <v>86</v>
      </c>
      <c r="G2368" s="1" t="s">
        <v>17</v>
      </c>
      <c r="H2368" s="3">
        <v>0.40000000000000013</v>
      </c>
      <c r="I2368" s="4">
        <v>5950</v>
      </c>
      <c r="J2368" s="5">
        <f t="shared" si="18"/>
        <v>2380.0000000000009</v>
      </c>
      <c r="K2368" s="5">
        <f t="shared" si="19"/>
        <v>952.00000000000045</v>
      </c>
      <c r="L2368" s="6">
        <v>0.4</v>
      </c>
    </row>
    <row r="2369" spans="1:12">
      <c r="A2369" s="1" t="s">
        <v>12</v>
      </c>
      <c r="B2369" s="1">
        <v>1185732</v>
      </c>
      <c r="C2369" s="2">
        <v>44503</v>
      </c>
      <c r="D2369" s="1" t="s">
        <v>43</v>
      </c>
      <c r="E2369" s="1" t="s">
        <v>85</v>
      </c>
      <c r="F2369" s="1" t="s">
        <v>86</v>
      </c>
      <c r="G2369" s="1" t="s">
        <v>18</v>
      </c>
      <c r="H2369" s="3">
        <v>0.6000000000000002</v>
      </c>
      <c r="I2369" s="4">
        <v>6500</v>
      </c>
      <c r="J2369" s="5">
        <f t="shared" si="18"/>
        <v>3900.0000000000014</v>
      </c>
      <c r="K2369" s="5">
        <f t="shared" si="19"/>
        <v>1560.0000000000007</v>
      </c>
      <c r="L2369" s="6">
        <v>0.4</v>
      </c>
    </row>
    <row r="2370" spans="1:12">
      <c r="A2370" s="1" t="s">
        <v>12</v>
      </c>
      <c r="B2370" s="1">
        <v>1185732</v>
      </c>
      <c r="C2370" s="2">
        <v>44503</v>
      </c>
      <c r="D2370" s="1" t="s">
        <v>43</v>
      </c>
      <c r="E2370" s="1" t="s">
        <v>85</v>
      </c>
      <c r="F2370" s="1" t="s">
        <v>86</v>
      </c>
      <c r="G2370" s="1" t="s">
        <v>19</v>
      </c>
      <c r="H2370" s="3">
        <v>0.75000000000000011</v>
      </c>
      <c r="I2370" s="4">
        <v>6250</v>
      </c>
      <c r="J2370" s="5">
        <f t="shared" si="18"/>
        <v>4687.5000000000009</v>
      </c>
      <c r="K2370" s="5">
        <f t="shared" si="19"/>
        <v>1640.6250000000002</v>
      </c>
      <c r="L2370" s="6">
        <v>0.35</v>
      </c>
    </row>
    <row r="2371" spans="1:12">
      <c r="A2371" s="1" t="s">
        <v>12</v>
      </c>
      <c r="B2371" s="1">
        <v>1185732</v>
      </c>
      <c r="C2371" s="2">
        <v>44503</v>
      </c>
      <c r="D2371" s="1" t="s">
        <v>43</v>
      </c>
      <c r="E2371" s="1" t="s">
        <v>85</v>
      </c>
      <c r="F2371" s="1" t="s">
        <v>86</v>
      </c>
      <c r="G2371" s="1" t="s">
        <v>20</v>
      </c>
      <c r="H2371" s="3">
        <v>0.75</v>
      </c>
      <c r="I2371" s="4">
        <v>7250</v>
      </c>
      <c r="J2371" s="5">
        <f t="shared" si="18"/>
        <v>5437.5</v>
      </c>
      <c r="K2371" s="5">
        <f t="shared" si="19"/>
        <v>2718.75</v>
      </c>
      <c r="L2371" s="6">
        <v>0.5</v>
      </c>
    </row>
    <row r="2372" spans="1:12">
      <c r="A2372" s="1" t="s">
        <v>12</v>
      </c>
      <c r="B2372" s="1">
        <v>1185732</v>
      </c>
      <c r="C2372" s="2">
        <v>44532</v>
      </c>
      <c r="D2372" s="1" t="s">
        <v>43</v>
      </c>
      <c r="E2372" s="1" t="s">
        <v>85</v>
      </c>
      <c r="F2372" s="1" t="s">
        <v>86</v>
      </c>
      <c r="G2372" s="1" t="s">
        <v>15</v>
      </c>
      <c r="H2372" s="3">
        <v>0.70000000000000007</v>
      </c>
      <c r="I2372" s="4">
        <v>9750</v>
      </c>
      <c r="J2372" s="5">
        <f t="shared" si="18"/>
        <v>6825.0000000000009</v>
      </c>
      <c r="K2372" s="5">
        <f t="shared" si="19"/>
        <v>2730.0000000000005</v>
      </c>
      <c r="L2372" s="6">
        <v>0.4</v>
      </c>
    </row>
    <row r="2373" spans="1:12">
      <c r="A2373" s="1" t="s">
        <v>12</v>
      </c>
      <c r="B2373" s="1">
        <v>1185732</v>
      </c>
      <c r="C2373" s="2">
        <v>44532</v>
      </c>
      <c r="D2373" s="1" t="s">
        <v>43</v>
      </c>
      <c r="E2373" s="1" t="s">
        <v>85</v>
      </c>
      <c r="F2373" s="1" t="s">
        <v>86</v>
      </c>
      <c r="G2373" s="1" t="s">
        <v>16</v>
      </c>
      <c r="H2373" s="3">
        <v>0.60000000000000009</v>
      </c>
      <c r="I2373" s="4">
        <v>7750</v>
      </c>
      <c r="J2373" s="5">
        <f t="shared" si="18"/>
        <v>4650.0000000000009</v>
      </c>
      <c r="K2373" s="5">
        <f t="shared" si="19"/>
        <v>1627.5000000000002</v>
      </c>
      <c r="L2373" s="6">
        <v>0.35</v>
      </c>
    </row>
    <row r="2374" spans="1:12">
      <c r="A2374" s="1" t="s">
        <v>12</v>
      </c>
      <c r="B2374" s="1">
        <v>1185732</v>
      </c>
      <c r="C2374" s="2">
        <v>44532</v>
      </c>
      <c r="D2374" s="1" t="s">
        <v>43</v>
      </c>
      <c r="E2374" s="1" t="s">
        <v>85</v>
      </c>
      <c r="F2374" s="1" t="s">
        <v>86</v>
      </c>
      <c r="G2374" s="1" t="s">
        <v>17</v>
      </c>
      <c r="H2374" s="3">
        <v>0.60000000000000009</v>
      </c>
      <c r="I2374" s="4">
        <v>7250</v>
      </c>
      <c r="J2374" s="5">
        <f t="shared" si="18"/>
        <v>4350.0000000000009</v>
      </c>
      <c r="K2374" s="5">
        <f t="shared" si="19"/>
        <v>1740.0000000000005</v>
      </c>
      <c r="L2374" s="6">
        <v>0.4</v>
      </c>
    </row>
    <row r="2375" spans="1:12">
      <c r="A2375" s="1" t="s">
        <v>12</v>
      </c>
      <c r="B2375" s="1">
        <v>1185732</v>
      </c>
      <c r="C2375" s="2">
        <v>44532</v>
      </c>
      <c r="D2375" s="1" t="s">
        <v>43</v>
      </c>
      <c r="E2375" s="1" t="s">
        <v>85</v>
      </c>
      <c r="F2375" s="1" t="s">
        <v>86</v>
      </c>
      <c r="G2375" s="1" t="s">
        <v>18</v>
      </c>
      <c r="H2375" s="3">
        <v>0.60000000000000009</v>
      </c>
      <c r="I2375" s="4">
        <v>6750</v>
      </c>
      <c r="J2375" s="5">
        <f t="shared" si="18"/>
        <v>4050.0000000000005</v>
      </c>
      <c r="K2375" s="5">
        <f t="shared" si="19"/>
        <v>1620.0000000000002</v>
      </c>
      <c r="L2375" s="6">
        <v>0.4</v>
      </c>
    </row>
    <row r="2376" spans="1:12">
      <c r="A2376" s="1" t="s">
        <v>12</v>
      </c>
      <c r="B2376" s="1">
        <v>1185732</v>
      </c>
      <c r="C2376" s="2">
        <v>44532</v>
      </c>
      <c r="D2376" s="1" t="s">
        <v>43</v>
      </c>
      <c r="E2376" s="1" t="s">
        <v>85</v>
      </c>
      <c r="F2376" s="1" t="s">
        <v>86</v>
      </c>
      <c r="G2376" s="1" t="s">
        <v>19</v>
      </c>
      <c r="H2376" s="3">
        <v>0.70000000000000007</v>
      </c>
      <c r="I2376" s="4">
        <v>6750</v>
      </c>
      <c r="J2376" s="5">
        <f t="shared" si="18"/>
        <v>4725</v>
      </c>
      <c r="K2376" s="5">
        <f t="shared" si="19"/>
        <v>1653.75</v>
      </c>
      <c r="L2376" s="6">
        <v>0.35</v>
      </c>
    </row>
    <row r="2377" spans="1:12">
      <c r="A2377" s="1" t="s">
        <v>12</v>
      </c>
      <c r="B2377" s="1">
        <v>1185732</v>
      </c>
      <c r="C2377" s="2">
        <v>44532</v>
      </c>
      <c r="D2377" s="1" t="s">
        <v>43</v>
      </c>
      <c r="E2377" s="1" t="s">
        <v>85</v>
      </c>
      <c r="F2377" s="1" t="s">
        <v>86</v>
      </c>
      <c r="G2377" s="1" t="s">
        <v>20</v>
      </c>
      <c r="H2377" s="3">
        <v>0.75</v>
      </c>
      <c r="I2377" s="4">
        <v>7750</v>
      </c>
      <c r="J2377" s="5">
        <f t="shared" si="18"/>
        <v>5812.5</v>
      </c>
      <c r="K2377" s="5">
        <f t="shared" si="19"/>
        <v>2906.25</v>
      </c>
      <c r="L2377" s="6">
        <v>0.5</v>
      </c>
    </row>
    <row r="2378" spans="1:12">
      <c r="A2378" s="1" t="s">
        <v>12</v>
      </c>
      <c r="B2378" s="1">
        <v>1185732</v>
      </c>
      <c r="C2378" s="2">
        <v>44209</v>
      </c>
      <c r="D2378" s="1" t="s">
        <v>43</v>
      </c>
      <c r="E2378" s="1" t="s">
        <v>87</v>
      </c>
      <c r="F2378" s="1" t="s">
        <v>88</v>
      </c>
      <c r="G2378" s="1" t="s">
        <v>15</v>
      </c>
      <c r="H2378" s="3">
        <v>0.35000000000000003</v>
      </c>
      <c r="I2378" s="4">
        <v>7750</v>
      </c>
      <c r="J2378" s="5">
        <f t="shared" si="18"/>
        <v>2712.5000000000005</v>
      </c>
      <c r="K2378" s="5">
        <f t="shared" si="19"/>
        <v>1085.0000000000002</v>
      </c>
      <c r="L2378" s="6">
        <v>0.4</v>
      </c>
    </row>
    <row r="2379" spans="1:12">
      <c r="A2379" s="1" t="s">
        <v>12</v>
      </c>
      <c r="B2379" s="1">
        <v>1185732</v>
      </c>
      <c r="C2379" s="2">
        <v>44209</v>
      </c>
      <c r="D2379" s="1" t="s">
        <v>43</v>
      </c>
      <c r="E2379" s="1" t="s">
        <v>87</v>
      </c>
      <c r="F2379" s="1" t="s">
        <v>88</v>
      </c>
      <c r="G2379" s="1" t="s">
        <v>16</v>
      </c>
      <c r="H2379" s="3">
        <v>0.35000000000000003</v>
      </c>
      <c r="I2379" s="4">
        <v>5750</v>
      </c>
      <c r="J2379" s="5">
        <f t="shared" si="18"/>
        <v>2012.5000000000002</v>
      </c>
      <c r="K2379" s="5">
        <f t="shared" si="19"/>
        <v>704.375</v>
      </c>
      <c r="L2379" s="6">
        <v>0.35</v>
      </c>
    </row>
    <row r="2380" spans="1:12">
      <c r="A2380" s="1" t="s">
        <v>12</v>
      </c>
      <c r="B2380" s="1">
        <v>1185732</v>
      </c>
      <c r="C2380" s="2">
        <v>44209</v>
      </c>
      <c r="D2380" s="1" t="s">
        <v>43</v>
      </c>
      <c r="E2380" s="1" t="s">
        <v>87</v>
      </c>
      <c r="F2380" s="1" t="s">
        <v>88</v>
      </c>
      <c r="G2380" s="1" t="s">
        <v>17</v>
      </c>
      <c r="H2380" s="3">
        <v>0.25000000000000006</v>
      </c>
      <c r="I2380" s="4">
        <v>5750</v>
      </c>
      <c r="J2380" s="5">
        <f t="shared" si="18"/>
        <v>1437.5000000000002</v>
      </c>
      <c r="K2380" s="5">
        <f t="shared" si="19"/>
        <v>575.00000000000011</v>
      </c>
      <c r="L2380" s="6">
        <v>0.4</v>
      </c>
    </row>
    <row r="2381" spans="1:12">
      <c r="A2381" s="1" t="s">
        <v>12</v>
      </c>
      <c r="B2381" s="1">
        <v>1185732</v>
      </c>
      <c r="C2381" s="2">
        <v>44209</v>
      </c>
      <c r="D2381" s="1" t="s">
        <v>43</v>
      </c>
      <c r="E2381" s="1" t="s">
        <v>87</v>
      </c>
      <c r="F2381" s="1" t="s">
        <v>88</v>
      </c>
      <c r="G2381" s="1" t="s">
        <v>18</v>
      </c>
      <c r="H2381" s="3">
        <v>0.3</v>
      </c>
      <c r="I2381" s="4">
        <v>4250</v>
      </c>
      <c r="J2381" s="5">
        <f t="shared" si="18"/>
        <v>1275</v>
      </c>
      <c r="K2381" s="5">
        <f t="shared" si="19"/>
        <v>510</v>
      </c>
      <c r="L2381" s="6">
        <v>0.4</v>
      </c>
    </row>
    <row r="2382" spans="1:12">
      <c r="A2382" s="1" t="s">
        <v>12</v>
      </c>
      <c r="B2382" s="1">
        <v>1185732</v>
      </c>
      <c r="C2382" s="2">
        <v>44209</v>
      </c>
      <c r="D2382" s="1" t="s">
        <v>43</v>
      </c>
      <c r="E2382" s="1" t="s">
        <v>87</v>
      </c>
      <c r="F2382" s="1" t="s">
        <v>88</v>
      </c>
      <c r="G2382" s="1" t="s">
        <v>19</v>
      </c>
      <c r="H2382" s="3">
        <v>0.45</v>
      </c>
      <c r="I2382" s="4">
        <v>4750</v>
      </c>
      <c r="J2382" s="5">
        <f t="shared" si="18"/>
        <v>2137.5</v>
      </c>
      <c r="K2382" s="5">
        <f t="shared" si="19"/>
        <v>748.125</v>
      </c>
      <c r="L2382" s="6">
        <v>0.35</v>
      </c>
    </row>
    <row r="2383" spans="1:12">
      <c r="A2383" s="1" t="s">
        <v>12</v>
      </c>
      <c r="B2383" s="1">
        <v>1185732</v>
      </c>
      <c r="C2383" s="2">
        <v>44209</v>
      </c>
      <c r="D2383" s="1" t="s">
        <v>43</v>
      </c>
      <c r="E2383" s="1" t="s">
        <v>87</v>
      </c>
      <c r="F2383" s="1" t="s">
        <v>88</v>
      </c>
      <c r="G2383" s="1" t="s">
        <v>20</v>
      </c>
      <c r="H2383" s="3">
        <v>0.35000000000000003</v>
      </c>
      <c r="I2383" s="4">
        <v>5750</v>
      </c>
      <c r="J2383" s="5">
        <f t="shared" si="18"/>
        <v>2012.5000000000002</v>
      </c>
      <c r="K2383" s="5">
        <f t="shared" si="19"/>
        <v>1006.2500000000001</v>
      </c>
      <c r="L2383" s="6">
        <v>0.5</v>
      </c>
    </row>
    <row r="2384" spans="1:12">
      <c r="A2384" s="1" t="s">
        <v>12</v>
      </c>
      <c r="B2384" s="1">
        <v>1185732</v>
      </c>
      <c r="C2384" s="2">
        <v>44238</v>
      </c>
      <c r="D2384" s="1" t="s">
        <v>43</v>
      </c>
      <c r="E2384" s="1" t="s">
        <v>87</v>
      </c>
      <c r="F2384" s="1" t="s">
        <v>88</v>
      </c>
      <c r="G2384" s="1" t="s">
        <v>15</v>
      </c>
      <c r="H2384" s="3">
        <v>0.35000000000000003</v>
      </c>
      <c r="I2384" s="4">
        <v>8250</v>
      </c>
      <c r="J2384" s="5">
        <f t="shared" si="18"/>
        <v>2887.5000000000005</v>
      </c>
      <c r="K2384" s="5">
        <f t="shared" si="19"/>
        <v>1155.0000000000002</v>
      </c>
      <c r="L2384" s="6">
        <v>0.4</v>
      </c>
    </row>
    <row r="2385" spans="1:12">
      <c r="A2385" s="1" t="s">
        <v>12</v>
      </c>
      <c r="B2385" s="1">
        <v>1185732</v>
      </c>
      <c r="C2385" s="2">
        <v>44238</v>
      </c>
      <c r="D2385" s="1" t="s">
        <v>43</v>
      </c>
      <c r="E2385" s="1" t="s">
        <v>87</v>
      </c>
      <c r="F2385" s="1" t="s">
        <v>88</v>
      </c>
      <c r="G2385" s="1" t="s">
        <v>16</v>
      </c>
      <c r="H2385" s="3">
        <v>0.35000000000000003</v>
      </c>
      <c r="I2385" s="4">
        <v>4750</v>
      </c>
      <c r="J2385" s="5">
        <f t="shared" si="18"/>
        <v>1662.5000000000002</v>
      </c>
      <c r="K2385" s="5">
        <f t="shared" si="19"/>
        <v>581.875</v>
      </c>
      <c r="L2385" s="6">
        <v>0.35</v>
      </c>
    </row>
    <row r="2386" spans="1:12">
      <c r="A2386" s="1" t="s">
        <v>12</v>
      </c>
      <c r="B2386" s="1">
        <v>1185732</v>
      </c>
      <c r="C2386" s="2">
        <v>44238</v>
      </c>
      <c r="D2386" s="1" t="s">
        <v>43</v>
      </c>
      <c r="E2386" s="1" t="s">
        <v>87</v>
      </c>
      <c r="F2386" s="1" t="s">
        <v>88</v>
      </c>
      <c r="G2386" s="1" t="s">
        <v>17</v>
      </c>
      <c r="H2386" s="3">
        <v>0.25000000000000006</v>
      </c>
      <c r="I2386" s="4">
        <v>5250</v>
      </c>
      <c r="J2386" s="5">
        <f t="shared" si="18"/>
        <v>1312.5000000000002</v>
      </c>
      <c r="K2386" s="5">
        <f t="shared" si="19"/>
        <v>525.00000000000011</v>
      </c>
      <c r="L2386" s="6">
        <v>0.4</v>
      </c>
    </row>
    <row r="2387" spans="1:12">
      <c r="A2387" s="1" t="s">
        <v>12</v>
      </c>
      <c r="B2387" s="1">
        <v>1185732</v>
      </c>
      <c r="C2387" s="2">
        <v>44238</v>
      </c>
      <c r="D2387" s="1" t="s">
        <v>43</v>
      </c>
      <c r="E2387" s="1" t="s">
        <v>87</v>
      </c>
      <c r="F2387" s="1" t="s">
        <v>88</v>
      </c>
      <c r="G2387" s="1" t="s">
        <v>18</v>
      </c>
      <c r="H2387" s="3">
        <v>0.3</v>
      </c>
      <c r="I2387" s="4">
        <v>3750</v>
      </c>
      <c r="J2387" s="5">
        <f t="shared" si="18"/>
        <v>1125</v>
      </c>
      <c r="K2387" s="5">
        <f t="shared" si="19"/>
        <v>450</v>
      </c>
      <c r="L2387" s="6">
        <v>0.4</v>
      </c>
    </row>
    <row r="2388" spans="1:12">
      <c r="A2388" s="1" t="s">
        <v>12</v>
      </c>
      <c r="B2388" s="1">
        <v>1185732</v>
      </c>
      <c r="C2388" s="2">
        <v>44238</v>
      </c>
      <c r="D2388" s="1" t="s">
        <v>43</v>
      </c>
      <c r="E2388" s="1" t="s">
        <v>87</v>
      </c>
      <c r="F2388" s="1" t="s">
        <v>88</v>
      </c>
      <c r="G2388" s="1" t="s">
        <v>19</v>
      </c>
      <c r="H2388" s="3">
        <v>0.45</v>
      </c>
      <c r="I2388" s="4">
        <v>4500</v>
      </c>
      <c r="J2388" s="5">
        <f t="shared" si="18"/>
        <v>2025</v>
      </c>
      <c r="K2388" s="5">
        <f t="shared" si="19"/>
        <v>708.75</v>
      </c>
      <c r="L2388" s="6">
        <v>0.35</v>
      </c>
    </row>
    <row r="2389" spans="1:12">
      <c r="A2389" s="1" t="s">
        <v>12</v>
      </c>
      <c r="B2389" s="1">
        <v>1185732</v>
      </c>
      <c r="C2389" s="2">
        <v>44238</v>
      </c>
      <c r="D2389" s="1" t="s">
        <v>43</v>
      </c>
      <c r="E2389" s="1" t="s">
        <v>87</v>
      </c>
      <c r="F2389" s="1" t="s">
        <v>88</v>
      </c>
      <c r="G2389" s="1" t="s">
        <v>20</v>
      </c>
      <c r="H2389" s="3">
        <v>0.3</v>
      </c>
      <c r="I2389" s="4">
        <v>5500</v>
      </c>
      <c r="J2389" s="5">
        <f t="shared" si="18"/>
        <v>1650</v>
      </c>
      <c r="K2389" s="5">
        <f t="shared" si="19"/>
        <v>825</v>
      </c>
      <c r="L2389" s="6">
        <v>0.5</v>
      </c>
    </row>
    <row r="2390" spans="1:12">
      <c r="A2390" s="1" t="s">
        <v>12</v>
      </c>
      <c r="B2390" s="1">
        <v>1185732</v>
      </c>
      <c r="C2390" s="2">
        <v>44264</v>
      </c>
      <c r="D2390" s="1" t="s">
        <v>43</v>
      </c>
      <c r="E2390" s="1" t="s">
        <v>87</v>
      </c>
      <c r="F2390" s="1" t="s">
        <v>88</v>
      </c>
      <c r="G2390" s="1" t="s">
        <v>15</v>
      </c>
      <c r="H2390" s="3">
        <v>0.3</v>
      </c>
      <c r="I2390" s="4">
        <v>7700</v>
      </c>
      <c r="J2390" s="5">
        <f t="shared" si="18"/>
        <v>2310</v>
      </c>
      <c r="K2390" s="5">
        <f t="shared" si="19"/>
        <v>924</v>
      </c>
      <c r="L2390" s="6">
        <v>0.4</v>
      </c>
    </row>
    <row r="2391" spans="1:12">
      <c r="A2391" s="1" t="s">
        <v>12</v>
      </c>
      <c r="B2391" s="1">
        <v>1185732</v>
      </c>
      <c r="C2391" s="2">
        <v>44264</v>
      </c>
      <c r="D2391" s="1" t="s">
        <v>43</v>
      </c>
      <c r="E2391" s="1" t="s">
        <v>87</v>
      </c>
      <c r="F2391" s="1" t="s">
        <v>88</v>
      </c>
      <c r="G2391" s="1" t="s">
        <v>16</v>
      </c>
      <c r="H2391" s="3">
        <v>0.3</v>
      </c>
      <c r="I2391" s="4">
        <v>4500</v>
      </c>
      <c r="J2391" s="5">
        <f t="shared" si="18"/>
        <v>1350</v>
      </c>
      <c r="K2391" s="5">
        <f t="shared" si="19"/>
        <v>472.49999999999994</v>
      </c>
      <c r="L2391" s="6">
        <v>0.35</v>
      </c>
    </row>
    <row r="2392" spans="1:12">
      <c r="A2392" s="1" t="s">
        <v>12</v>
      </c>
      <c r="B2392" s="1">
        <v>1185732</v>
      </c>
      <c r="C2392" s="2">
        <v>44264</v>
      </c>
      <c r="D2392" s="1" t="s">
        <v>43</v>
      </c>
      <c r="E2392" s="1" t="s">
        <v>87</v>
      </c>
      <c r="F2392" s="1" t="s">
        <v>88</v>
      </c>
      <c r="G2392" s="1" t="s">
        <v>17</v>
      </c>
      <c r="H2392" s="3">
        <v>0.2</v>
      </c>
      <c r="I2392" s="4">
        <v>4750</v>
      </c>
      <c r="J2392" s="5">
        <f t="shared" si="18"/>
        <v>950</v>
      </c>
      <c r="K2392" s="5">
        <f t="shared" si="19"/>
        <v>380</v>
      </c>
      <c r="L2392" s="6">
        <v>0.4</v>
      </c>
    </row>
    <row r="2393" spans="1:12">
      <c r="A2393" s="1" t="s">
        <v>12</v>
      </c>
      <c r="B2393" s="1">
        <v>1185732</v>
      </c>
      <c r="C2393" s="2">
        <v>44264</v>
      </c>
      <c r="D2393" s="1" t="s">
        <v>43</v>
      </c>
      <c r="E2393" s="1" t="s">
        <v>87</v>
      </c>
      <c r="F2393" s="1" t="s">
        <v>88</v>
      </c>
      <c r="G2393" s="1" t="s">
        <v>18</v>
      </c>
      <c r="H2393" s="3">
        <v>0.24999999999999994</v>
      </c>
      <c r="I2393" s="4">
        <v>3250</v>
      </c>
      <c r="J2393" s="5">
        <f t="shared" si="18"/>
        <v>812.49999999999977</v>
      </c>
      <c r="K2393" s="5">
        <f t="shared" si="19"/>
        <v>324.99999999999994</v>
      </c>
      <c r="L2393" s="6">
        <v>0.4</v>
      </c>
    </row>
    <row r="2394" spans="1:12">
      <c r="A2394" s="1" t="s">
        <v>12</v>
      </c>
      <c r="B2394" s="1">
        <v>1185732</v>
      </c>
      <c r="C2394" s="2">
        <v>44264</v>
      </c>
      <c r="D2394" s="1" t="s">
        <v>43</v>
      </c>
      <c r="E2394" s="1" t="s">
        <v>87</v>
      </c>
      <c r="F2394" s="1" t="s">
        <v>88</v>
      </c>
      <c r="G2394" s="1" t="s">
        <v>19</v>
      </c>
      <c r="H2394" s="3">
        <v>0.40000000000000008</v>
      </c>
      <c r="I2394" s="4">
        <v>3750</v>
      </c>
      <c r="J2394" s="5">
        <f t="shared" si="18"/>
        <v>1500.0000000000002</v>
      </c>
      <c r="K2394" s="5">
        <f t="shared" si="19"/>
        <v>525</v>
      </c>
      <c r="L2394" s="6">
        <v>0.35</v>
      </c>
    </row>
    <row r="2395" spans="1:12">
      <c r="A2395" s="1" t="s">
        <v>12</v>
      </c>
      <c r="B2395" s="1">
        <v>1185732</v>
      </c>
      <c r="C2395" s="2">
        <v>44264</v>
      </c>
      <c r="D2395" s="1" t="s">
        <v>43</v>
      </c>
      <c r="E2395" s="1" t="s">
        <v>87</v>
      </c>
      <c r="F2395" s="1" t="s">
        <v>88</v>
      </c>
      <c r="G2395" s="1" t="s">
        <v>20</v>
      </c>
      <c r="H2395" s="3">
        <v>0.3</v>
      </c>
      <c r="I2395" s="4">
        <v>4750</v>
      </c>
      <c r="J2395" s="5">
        <f t="shared" si="18"/>
        <v>1425</v>
      </c>
      <c r="K2395" s="5">
        <f t="shared" si="19"/>
        <v>712.5</v>
      </c>
      <c r="L2395" s="6">
        <v>0.5</v>
      </c>
    </row>
    <row r="2396" spans="1:12">
      <c r="A2396" s="1" t="s">
        <v>12</v>
      </c>
      <c r="B2396" s="1">
        <v>1185732</v>
      </c>
      <c r="C2396" s="2">
        <v>44296</v>
      </c>
      <c r="D2396" s="1" t="s">
        <v>43</v>
      </c>
      <c r="E2396" s="1" t="s">
        <v>87</v>
      </c>
      <c r="F2396" s="1" t="s">
        <v>88</v>
      </c>
      <c r="G2396" s="1" t="s">
        <v>15</v>
      </c>
      <c r="H2396" s="3">
        <v>0.3</v>
      </c>
      <c r="I2396" s="4">
        <v>7250</v>
      </c>
      <c r="J2396" s="5">
        <f t="shared" si="18"/>
        <v>2175</v>
      </c>
      <c r="K2396" s="5">
        <f t="shared" si="19"/>
        <v>870</v>
      </c>
      <c r="L2396" s="6">
        <v>0.4</v>
      </c>
    </row>
    <row r="2397" spans="1:12">
      <c r="A2397" s="1" t="s">
        <v>12</v>
      </c>
      <c r="B2397" s="1">
        <v>1185732</v>
      </c>
      <c r="C2397" s="2">
        <v>44296</v>
      </c>
      <c r="D2397" s="1" t="s">
        <v>43</v>
      </c>
      <c r="E2397" s="1" t="s">
        <v>87</v>
      </c>
      <c r="F2397" s="1" t="s">
        <v>88</v>
      </c>
      <c r="G2397" s="1" t="s">
        <v>16</v>
      </c>
      <c r="H2397" s="3">
        <v>0.3</v>
      </c>
      <c r="I2397" s="4">
        <v>4250</v>
      </c>
      <c r="J2397" s="5">
        <f t="shared" si="18"/>
        <v>1275</v>
      </c>
      <c r="K2397" s="5">
        <f t="shared" si="19"/>
        <v>446.25</v>
      </c>
      <c r="L2397" s="6">
        <v>0.35</v>
      </c>
    </row>
    <row r="2398" spans="1:12">
      <c r="A2398" s="1" t="s">
        <v>12</v>
      </c>
      <c r="B2398" s="1">
        <v>1185732</v>
      </c>
      <c r="C2398" s="2">
        <v>44296</v>
      </c>
      <c r="D2398" s="1" t="s">
        <v>43</v>
      </c>
      <c r="E2398" s="1" t="s">
        <v>87</v>
      </c>
      <c r="F2398" s="1" t="s">
        <v>88</v>
      </c>
      <c r="G2398" s="1" t="s">
        <v>17</v>
      </c>
      <c r="H2398" s="3">
        <v>0.2</v>
      </c>
      <c r="I2398" s="4">
        <v>4250</v>
      </c>
      <c r="J2398" s="5">
        <f t="shared" si="18"/>
        <v>850</v>
      </c>
      <c r="K2398" s="5">
        <f t="shared" si="19"/>
        <v>340</v>
      </c>
      <c r="L2398" s="6">
        <v>0.4</v>
      </c>
    </row>
    <row r="2399" spans="1:12">
      <c r="A2399" s="1" t="s">
        <v>12</v>
      </c>
      <c r="B2399" s="1">
        <v>1185732</v>
      </c>
      <c r="C2399" s="2">
        <v>44296</v>
      </c>
      <c r="D2399" s="1" t="s">
        <v>43</v>
      </c>
      <c r="E2399" s="1" t="s">
        <v>87</v>
      </c>
      <c r="F2399" s="1" t="s">
        <v>88</v>
      </c>
      <c r="G2399" s="1" t="s">
        <v>18</v>
      </c>
      <c r="H2399" s="3">
        <v>0.24999999999999994</v>
      </c>
      <c r="I2399" s="4">
        <v>3500</v>
      </c>
      <c r="J2399" s="5">
        <f t="shared" si="18"/>
        <v>874.99999999999977</v>
      </c>
      <c r="K2399" s="5">
        <f t="shared" si="19"/>
        <v>349.99999999999994</v>
      </c>
      <c r="L2399" s="6">
        <v>0.4</v>
      </c>
    </row>
    <row r="2400" spans="1:12">
      <c r="A2400" s="1" t="s">
        <v>12</v>
      </c>
      <c r="B2400" s="1">
        <v>1185732</v>
      </c>
      <c r="C2400" s="2">
        <v>44296</v>
      </c>
      <c r="D2400" s="1" t="s">
        <v>43</v>
      </c>
      <c r="E2400" s="1" t="s">
        <v>87</v>
      </c>
      <c r="F2400" s="1" t="s">
        <v>88</v>
      </c>
      <c r="G2400" s="1" t="s">
        <v>19</v>
      </c>
      <c r="H2400" s="3">
        <v>0.45</v>
      </c>
      <c r="I2400" s="4">
        <v>3750</v>
      </c>
      <c r="J2400" s="5">
        <f t="shared" si="18"/>
        <v>1687.5</v>
      </c>
      <c r="K2400" s="5">
        <f t="shared" si="19"/>
        <v>590.625</v>
      </c>
      <c r="L2400" s="6">
        <v>0.35</v>
      </c>
    </row>
    <row r="2401" spans="1:12">
      <c r="A2401" s="1" t="s">
        <v>12</v>
      </c>
      <c r="B2401" s="1">
        <v>1185732</v>
      </c>
      <c r="C2401" s="2">
        <v>44296</v>
      </c>
      <c r="D2401" s="1" t="s">
        <v>43</v>
      </c>
      <c r="E2401" s="1" t="s">
        <v>87</v>
      </c>
      <c r="F2401" s="1" t="s">
        <v>88</v>
      </c>
      <c r="G2401" s="1" t="s">
        <v>20</v>
      </c>
      <c r="H2401" s="3">
        <v>0.35000000000000003</v>
      </c>
      <c r="I2401" s="4">
        <v>5250</v>
      </c>
      <c r="J2401" s="5">
        <f t="shared" si="18"/>
        <v>1837.5000000000002</v>
      </c>
      <c r="K2401" s="5">
        <f t="shared" si="19"/>
        <v>918.75000000000011</v>
      </c>
      <c r="L2401" s="6">
        <v>0.5</v>
      </c>
    </row>
    <row r="2402" spans="1:12">
      <c r="A2402" s="1" t="s">
        <v>12</v>
      </c>
      <c r="B2402" s="1">
        <v>1185732</v>
      </c>
      <c r="C2402" s="2">
        <v>44325</v>
      </c>
      <c r="D2402" s="1" t="s">
        <v>43</v>
      </c>
      <c r="E2402" s="1" t="s">
        <v>87</v>
      </c>
      <c r="F2402" s="1" t="s">
        <v>88</v>
      </c>
      <c r="G2402" s="1" t="s">
        <v>15</v>
      </c>
      <c r="H2402" s="3">
        <v>0.45</v>
      </c>
      <c r="I2402" s="4">
        <v>7950</v>
      </c>
      <c r="J2402" s="5">
        <f t="shared" si="18"/>
        <v>3577.5</v>
      </c>
      <c r="K2402" s="5">
        <f t="shared" si="19"/>
        <v>1431</v>
      </c>
      <c r="L2402" s="6">
        <v>0.4</v>
      </c>
    </row>
    <row r="2403" spans="1:12">
      <c r="A2403" s="1" t="s">
        <v>12</v>
      </c>
      <c r="B2403" s="1">
        <v>1185732</v>
      </c>
      <c r="C2403" s="2">
        <v>44325</v>
      </c>
      <c r="D2403" s="1" t="s">
        <v>43</v>
      </c>
      <c r="E2403" s="1" t="s">
        <v>87</v>
      </c>
      <c r="F2403" s="1" t="s">
        <v>88</v>
      </c>
      <c r="G2403" s="1" t="s">
        <v>16</v>
      </c>
      <c r="H2403" s="3">
        <v>0.45</v>
      </c>
      <c r="I2403" s="4">
        <v>5000</v>
      </c>
      <c r="J2403" s="5">
        <f t="shared" si="18"/>
        <v>2250</v>
      </c>
      <c r="K2403" s="5">
        <f t="shared" si="19"/>
        <v>787.5</v>
      </c>
      <c r="L2403" s="6">
        <v>0.35</v>
      </c>
    </row>
    <row r="2404" spans="1:12">
      <c r="A2404" s="1" t="s">
        <v>12</v>
      </c>
      <c r="B2404" s="1">
        <v>1185732</v>
      </c>
      <c r="C2404" s="2">
        <v>44325</v>
      </c>
      <c r="D2404" s="1" t="s">
        <v>43</v>
      </c>
      <c r="E2404" s="1" t="s">
        <v>87</v>
      </c>
      <c r="F2404" s="1" t="s">
        <v>88</v>
      </c>
      <c r="G2404" s="1" t="s">
        <v>17</v>
      </c>
      <c r="H2404" s="3">
        <v>0.4</v>
      </c>
      <c r="I2404" s="4">
        <v>4750</v>
      </c>
      <c r="J2404" s="5">
        <f t="shared" si="18"/>
        <v>1900</v>
      </c>
      <c r="K2404" s="5">
        <f t="shared" si="19"/>
        <v>760</v>
      </c>
      <c r="L2404" s="6">
        <v>0.4</v>
      </c>
    </row>
    <row r="2405" spans="1:12">
      <c r="A2405" s="1" t="s">
        <v>12</v>
      </c>
      <c r="B2405" s="1">
        <v>1185732</v>
      </c>
      <c r="C2405" s="2">
        <v>44325</v>
      </c>
      <c r="D2405" s="1" t="s">
        <v>43</v>
      </c>
      <c r="E2405" s="1" t="s">
        <v>87</v>
      </c>
      <c r="F2405" s="1" t="s">
        <v>88</v>
      </c>
      <c r="G2405" s="1" t="s">
        <v>18</v>
      </c>
      <c r="H2405" s="3">
        <v>0.4</v>
      </c>
      <c r="I2405" s="4">
        <v>4250</v>
      </c>
      <c r="J2405" s="5">
        <f t="shared" si="18"/>
        <v>1700</v>
      </c>
      <c r="K2405" s="5">
        <f t="shared" si="19"/>
        <v>680</v>
      </c>
      <c r="L2405" s="6">
        <v>0.4</v>
      </c>
    </row>
    <row r="2406" spans="1:12">
      <c r="A2406" s="1" t="s">
        <v>12</v>
      </c>
      <c r="B2406" s="1">
        <v>1185732</v>
      </c>
      <c r="C2406" s="2">
        <v>44325</v>
      </c>
      <c r="D2406" s="1" t="s">
        <v>43</v>
      </c>
      <c r="E2406" s="1" t="s">
        <v>87</v>
      </c>
      <c r="F2406" s="1" t="s">
        <v>88</v>
      </c>
      <c r="G2406" s="1" t="s">
        <v>19</v>
      </c>
      <c r="H2406" s="3">
        <v>0.49999999999999994</v>
      </c>
      <c r="I2406" s="4">
        <v>4500</v>
      </c>
      <c r="J2406" s="5">
        <f t="shared" si="18"/>
        <v>2249.9999999999995</v>
      </c>
      <c r="K2406" s="5">
        <f t="shared" si="19"/>
        <v>787.49999999999977</v>
      </c>
      <c r="L2406" s="6">
        <v>0.35</v>
      </c>
    </row>
    <row r="2407" spans="1:12">
      <c r="A2407" s="1" t="s">
        <v>12</v>
      </c>
      <c r="B2407" s="1">
        <v>1185732</v>
      </c>
      <c r="C2407" s="2">
        <v>44325</v>
      </c>
      <c r="D2407" s="1" t="s">
        <v>43</v>
      </c>
      <c r="E2407" s="1" t="s">
        <v>87</v>
      </c>
      <c r="F2407" s="1" t="s">
        <v>88</v>
      </c>
      <c r="G2407" s="1" t="s">
        <v>20</v>
      </c>
      <c r="H2407" s="3">
        <v>0.54999999999999993</v>
      </c>
      <c r="I2407" s="4">
        <v>5500</v>
      </c>
      <c r="J2407" s="5">
        <f t="shared" si="18"/>
        <v>3024.9999999999995</v>
      </c>
      <c r="K2407" s="5">
        <f t="shared" si="19"/>
        <v>1512.4999999999998</v>
      </c>
      <c r="L2407" s="6">
        <v>0.5</v>
      </c>
    </row>
    <row r="2408" spans="1:12">
      <c r="A2408" s="1" t="s">
        <v>12</v>
      </c>
      <c r="B2408" s="1">
        <v>1185732</v>
      </c>
      <c r="C2408" s="2">
        <v>44358</v>
      </c>
      <c r="D2408" s="1" t="s">
        <v>43</v>
      </c>
      <c r="E2408" s="1" t="s">
        <v>87</v>
      </c>
      <c r="F2408" s="1" t="s">
        <v>88</v>
      </c>
      <c r="G2408" s="1" t="s">
        <v>15</v>
      </c>
      <c r="H2408" s="3">
        <v>0.49999999999999994</v>
      </c>
      <c r="I2408" s="4">
        <v>8000</v>
      </c>
      <c r="J2408" s="5">
        <f t="shared" si="18"/>
        <v>3999.9999999999995</v>
      </c>
      <c r="K2408" s="5">
        <f t="shared" si="19"/>
        <v>1600</v>
      </c>
      <c r="L2408" s="6">
        <v>0.4</v>
      </c>
    </row>
    <row r="2409" spans="1:12">
      <c r="A2409" s="1" t="s">
        <v>12</v>
      </c>
      <c r="B2409" s="1">
        <v>1185732</v>
      </c>
      <c r="C2409" s="2">
        <v>44358</v>
      </c>
      <c r="D2409" s="1" t="s">
        <v>43</v>
      </c>
      <c r="E2409" s="1" t="s">
        <v>87</v>
      </c>
      <c r="F2409" s="1" t="s">
        <v>88</v>
      </c>
      <c r="G2409" s="1" t="s">
        <v>16</v>
      </c>
      <c r="H2409" s="3">
        <v>0.45</v>
      </c>
      <c r="I2409" s="4">
        <v>5500</v>
      </c>
      <c r="J2409" s="5">
        <f t="shared" si="18"/>
        <v>2475</v>
      </c>
      <c r="K2409" s="5">
        <f t="shared" si="19"/>
        <v>866.25</v>
      </c>
      <c r="L2409" s="6">
        <v>0.35</v>
      </c>
    </row>
    <row r="2410" spans="1:12">
      <c r="A2410" s="1" t="s">
        <v>12</v>
      </c>
      <c r="B2410" s="1">
        <v>1185732</v>
      </c>
      <c r="C2410" s="2">
        <v>44358</v>
      </c>
      <c r="D2410" s="1" t="s">
        <v>43</v>
      </c>
      <c r="E2410" s="1" t="s">
        <v>87</v>
      </c>
      <c r="F2410" s="1" t="s">
        <v>88</v>
      </c>
      <c r="G2410" s="1" t="s">
        <v>17</v>
      </c>
      <c r="H2410" s="3">
        <v>0.5</v>
      </c>
      <c r="I2410" s="4">
        <v>5250</v>
      </c>
      <c r="J2410" s="5">
        <f t="shared" si="18"/>
        <v>2625</v>
      </c>
      <c r="K2410" s="5">
        <f t="shared" si="19"/>
        <v>1050</v>
      </c>
      <c r="L2410" s="6">
        <v>0.4</v>
      </c>
    </row>
    <row r="2411" spans="1:12">
      <c r="A2411" s="1" t="s">
        <v>12</v>
      </c>
      <c r="B2411" s="1">
        <v>1185732</v>
      </c>
      <c r="C2411" s="2">
        <v>44358</v>
      </c>
      <c r="D2411" s="1" t="s">
        <v>43</v>
      </c>
      <c r="E2411" s="1" t="s">
        <v>87</v>
      </c>
      <c r="F2411" s="1" t="s">
        <v>88</v>
      </c>
      <c r="G2411" s="1" t="s">
        <v>18</v>
      </c>
      <c r="H2411" s="3">
        <v>0.5</v>
      </c>
      <c r="I2411" s="4">
        <v>5000</v>
      </c>
      <c r="J2411" s="5">
        <f t="shared" si="18"/>
        <v>2500</v>
      </c>
      <c r="K2411" s="5">
        <f t="shared" si="19"/>
        <v>1000</v>
      </c>
      <c r="L2411" s="6">
        <v>0.4</v>
      </c>
    </row>
    <row r="2412" spans="1:12">
      <c r="A2412" s="1" t="s">
        <v>12</v>
      </c>
      <c r="B2412" s="1">
        <v>1185732</v>
      </c>
      <c r="C2412" s="2">
        <v>44358</v>
      </c>
      <c r="D2412" s="1" t="s">
        <v>43</v>
      </c>
      <c r="E2412" s="1" t="s">
        <v>87</v>
      </c>
      <c r="F2412" s="1" t="s">
        <v>88</v>
      </c>
      <c r="G2412" s="1" t="s">
        <v>19</v>
      </c>
      <c r="H2412" s="3">
        <v>0.65</v>
      </c>
      <c r="I2412" s="4">
        <v>5000</v>
      </c>
      <c r="J2412" s="5">
        <f t="shared" si="18"/>
        <v>3250</v>
      </c>
      <c r="K2412" s="5">
        <f t="shared" si="19"/>
        <v>1137.5</v>
      </c>
      <c r="L2412" s="6">
        <v>0.35</v>
      </c>
    </row>
    <row r="2413" spans="1:12">
      <c r="A2413" s="1" t="s">
        <v>12</v>
      </c>
      <c r="B2413" s="1">
        <v>1185732</v>
      </c>
      <c r="C2413" s="2">
        <v>44358</v>
      </c>
      <c r="D2413" s="1" t="s">
        <v>43</v>
      </c>
      <c r="E2413" s="1" t="s">
        <v>87</v>
      </c>
      <c r="F2413" s="1" t="s">
        <v>88</v>
      </c>
      <c r="G2413" s="1" t="s">
        <v>20</v>
      </c>
      <c r="H2413" s="3">
        <v>0.70000000000000007</v>
      </c>
      <c r="I2413" s="4">
        <v>6750</v>
      </c>
      <c r="J2413" s="5">
        <f t="shared" si="18"/>
        <v>4725</v>
      </c>
      <c r="K2413" s="5">
        <f t="shared" si="19"/>
        <v>2362.5</v>
      </c>
      <c r="L2413" s="6">
        <v>0.5</v>
      </c>
    </row>
    <row r="2414" spans="1:12">
      <c r="A2414" s="1" t="s">
        <v>12</v>
      </c>
      <c r="B2414" s="1">
        <v>1185732</v>
      </c>
      <c r="C2414" s="2">
        <v>44386</v>
      </c>
      <c r="D2414" s="1" t="s">
        <v>43</v>
      </c>
      <c r="E2414" s="1" t="s">
        <v>87</v>
      </c>
      <c r="F2414" s="1" t="s">
        <v>88</v>
      </c>
      <c r="G2414" s="1" t="s">
        <v>15</v>
      </c>
      <c r="H2414" s="3">
        <v>0.65</v>
      </c>
      <c r="I2414" s="4">
        <v>9000</v>
      </c>
      <c r="J2414" s="5">
        <f t="shared" si="18"/>
        <v>5850</v>
      </c>
      <c r="K2414" s="5">
        <f t="shared" si="19"/>
        <v>2340</v>
      </c>
      <c r="L2414" s="6">
        <v>0.4</v>
      </c>
    </row>
    <row r="2415" spans="1:12">
      <c r="A2415" s="1" t="s">
        <v>12</v>
      </c>
      <c r="B2415" s="1">
        <v>1185732</v>
      </c>
      <c r="C2415" s="2">
        <v>44386</v>
      </c>
      <c r="D2415" s="1" t="s">
        <v>43</v>
      </c>
      <c r="E2415" s="1" t="s">
        <v>87</v>
      </c>
      <c r="F2415" s="1" t="s">
        <v>88</v>
      </c>
      <c r="G2415" s="1" t="s">
        <v>16</v>
      </c>
      <c r="H2415" s="3">
        <v>0.60000000000000009</v>
      </c>
      <c r="I2415" s="4">
        <v>6500</v>
      </c>
      <c r="J2415" s="5">
        <f t="shared" si="18"/>
        <v>3900.0000000000005</v>
      </c>
      <c r="K2415" s="5">
        <f t="shared" si="19"/>
        <v>1365</v>
      </c>
      <c r="L2415" s="6">
        <v>0.35</v>
      </c>
    </row>
    <row r="2416" spans="1:12">
      <c r="A2416" s="1" t="s">
        <v>12</v>
      </c>
      <c r="B2416" s="1">
        <v>1185732</v>
      </c>
      <c r="C2416" s="2">
        <v>44386</v>
      </c>
      <c r="D2416" s="1" t="s">
        <v>43</v>
      </c>
      <c r="E2416" s="1" t="s">
        <v>87</v>
      </c>
      <c r="F2416" s="1" t="s">
        <v>88</v>
      </c>
      <c r="G2416" s="1" t="s">
        <v>17</v>
      </c>
      <c r="H2416" s="3">
        <v>0.55000000000000004</v>
      </c>
      <c r="I2416" s="4">
        <v>5750</v>
      </c>
      <c r="J2416" s="5">
        <f t="shared" si="18"/>
        <v>3162.5000000000005</v>
      </c>
      <c r="K2416" s="5">
        <f t="shared" si="19"/>
        <v>1265.0000000000002</v>
      </c>
      <c r="L2416" s="6">
        <v>0.4</v>
      </c>
    </row>
    <row r="2417" spans="1:12">
      <c r="A2417" s="1" t="s">
        <v>12</v>
      </c>
      <c r="B2417" s="1">
        <v>1185732</v>
      </c>
      <c r="C2417" s="2">
        <v>44386</v>
      </c>
      <c r="D2417" s="1" t="s">
        <v>43</v>
      </c>
      <c r="E2417" s="1" t="s">
        <v>87</v>
      </c>
      <c r="F2417" s="1" t="s">
        <v>88</v>
      </c>
      <c r="G2417" s="1" t="s">
        <v>18</v>
      </c>
      <c r="H2417" s="3">
        <v>0.55000000000000004</v>
      </c>
      <c r="I2417" s="4">
        <v>5250</v>
      </c>
      <c r="J2417" s="5">
        <f t="shared" si="18"/>
        <v>2887.5000000000005</v>
      </c>
      <c r="K2417" s="5">
        <f t="shared" si="19"/>
        <v>1155.0000000000002</v>
      </c>
      <c r="L2417" s="6">
        <v>0.4</v>
      </c>
    </row>
    <row r="2418" spans="1:12">
      <c r="A2418" s="1" t="s">
        <v>12</v>
      </c>
      <c r="B2418" s="1">
        <v>1185732</v>
      </c>
      <c r="C2418" s="2">
        <v>44386</v>
      </c>
      <c r="D2418" s="1" t="s">
        <v>43</v>
      </c>
      <c r="E2418" s="1" t="s">
        <v>87</v>
      </c>
      <c r="F2418" s="1" t="s">
        <v>88</v>
      </c>
      <c r="G2418" s="1" t="s">
        <v>19</v>
      </c>
      <c r="H2418" s="3">
        <v>0.65</v>
      </c>
      <c r="I2418" s="4">
        <v>5500</v>
      </c>
      <c r="J2418" s="5">
        <f t="shared" si="18"/>
        <v>3575</v>
      </c>
      <c r="K2418" s="5">
        <f t="shared" si="19"/>
        <v>1251.25</v>
      </c>
      <c r="L2418" s="6">
        <v>0.35</v>
      </c>
    </row>
    <row r="2419" spans="1:12">
      <c r="A2419" s="1" t="s">
        <v>12</v>
      </c>
      <c r="B2419" s="1">
        <v>1185732</v>
      </c>
      <c r="C2419" s="2">
        <v>44386</v>
      </c>
      <c r="D2419" s="1" t="s">
        <v>43</v>
      </c>
      <c r="E2419" s="1" t="s">
        <v>87</v>
      </c>
      <c r="F2419" s="1" t="s">
        <v>88</v>
      </c>
      <c r="G2419" s="1" t="s">
        <v>20</v>
      </c>
      <c r="H2419" s="3">
        <v>0.70000000000000007</v>
      </c>
      <c r="I2419" s="4">
        <v>7250</v>
      </c>
      <c r="J2419" s="5">
        <f t="shared" si="18"/>
        <v>5075.0000000000009</v>
      </c>
      <c r="K2419" s="5">
        <f t="shared" si="19"/>
        <v>2537.5000000000005</v>
      </c>
      <c r="L2419" s="6">
        <v>0.5</v>
      </c>
    </row>
    <row r="2420" spans="1:12">
      <c r="A2420" s="1" t="s">
        <v>12</v>
      </c>
      <c r="B2420" s="1">
        <v>1185732</v>
      </c>
      <c r="C2420" s="2">
        <v>44418</v>
      </c>
      <c r="D2420" s="1" t="s">
        <v>43</v>
      </c>
      <c r="E2420" s="1" t="s">
        <v>87</v>
      </c>
      <c r="F2420" s="1" t="s">
        <v>88</v>
      </c>
      <c r="G2420" s="1" t="s">
        <v>15</v>
      </c>
      <c r="H2420" s="3">
        <v>0.65</v>
      </c>
      <c r="I2420" s="4">
        <v>8750</v>
      </c>
      <c r="J2420" s="5">
        <f t="shared" si="18"/>
        <v>5687.5</v>
      </c>
      <c r="K2420" s="5">
        <f t="shared" si="19"/>
        <v>2275</v>
      </c>
      <c r="L2420" s="6">
        <v>0.4</v>
      </c>
    </row>
    <row r="2421" spans="1:12">
      <c r="A2421" s="1" t="s">
        <v>12</v>
      </c>
      <c r="B2421" s="1">
        <v>1185732</v>
      </c>
      <c r="C2421" s="2">
        <v>44418</v>
      </c>
      <c r="D2421" s="1" t="s">
        <v>43</v>
      </c>
      <c r="E2421" s="1" t="s">
        <v>87</v>
      </c>
      <c r="F2421" s="1" t="s">
        <v>88</v>
      </c>
      <c r="G2421" s="1" t="s">
        <v>16</v>
      </c>
      <c r="H2421" s="3">
        <v>0.60000000000000009</v>
      </c>
      <c r="I2421" s="4">
        <v>6500</v>
      </c>
      <c r="J2421" s="5">
        <f t="shared" si="18"/>
        <v>3900.0000000000005</v>
      </c>
      <c r="K2421" s="5">
        <f t="shared" si="19"/>
        <v>1365</v>
      </c>
      <c r="L2421" s="6">
        <v>0.35</v>
      </c>
    </row>
    <row r="2422" spans="1:12">
      <c r="A2422" s="1" t="s">
        <v>12</v>
      </c>
      <c r="B2422" s="1">
        <v>1185732</v>
      </c>
      <c r="C2422" s="2">
        <v>44418</v>
      </c>
      <c r="D2422" s="1" t="s">
        <v>43</v>
      </c>
      <c r="E2422" s="1" t="s">
        <v>87</v>
      </c>
      <c r="F2422" s="1" t="s">
        <v>88</v>
      </c>
      <c r="G2422" s="1" t="s">
        <v>17</v>
      </c>
      <c r="H2422" s="3">
        <v>0.55000000000000004</v>
      </c>
      <c r="I2422" s="4">
        <v>5750</v>
      </c>
      <c r="J2422" s="5">
        <f t="shared" si="18"/>
        <v>3162.5000000000005</v>
      </c>
      <c r="K2422" s="5">
        <f t="shared" si="19"/>
        <v>1265.0000000000002</v>
      </c>
      <c r="L2422" s="6">
        <v>0.4</v>
      </c>
    </row>
    <row r="2423" spans="1:12">
      <c r="A2423" s="1" t="s">
        <v>12</v>
      </c>
      <c r="B2423" s="1">
        <v>1185732</v>
      </c>
      <c r="C2423" s="2">
        <v>44418</v>
      </c>
      <c r="D2423" s="1" t="s">
        <v>43</v>
      </c>
      <c r="E2423" s="1" t="s">
        <v>87</v>
      </c>
      <c r="F2423" s="1" t="s">
        <v>88</v>
      </c>
      <c r="G2423" s="1" t="s">
        <v>18</v>
      </c>
      <c r="H2423" s="3">
        <v>0.45</v>
      </c>
      <c r="I2423" s="4">
        <v>5250</v>
      </c>
      <c r="J2423" s="5">
        <f t="shared" si="18"/>
        <v>2362.5</v>
      </c>
      <c r="K2423" s="5">
        <f t="shared" si="19"/>
        <v>945</v>
      </c>
      <c r="L2423" s="6">
        <v>0.4</v>
      </c>
    </row>
    <row r="2424" spans="1:12">
      <c r="A2424" s="1" t="s">
        <v>12</v>
      </c>
      <c r="B2424" s="1">
        <v>1185732</v>
      </c>
      <c r="C2424" s="2">
        <v>44418</v>
      </c>
      <c r="D2424" s="1" t="s">
        <v>43</v>
      </c>
      <c r="E2424" s="1" t="s">
        <v>87</v>
      </c>
      <c r="F2424" s="1" t="s">
        <v>88</v>
      </c>
      <c r="G2424" s="1" t="s">
        <v>19</v>
      </c>
      <c r="H2424" s="3">
        <v>0.55000000000000004</v>
      </c>
      <c r="I2424" s="4">
        <v>5000</v>
      </c>
      <c r="J2424" s="5">
        <f t="shared" si="18"/>
        <v>2750</v>
      </c>
      <c r="K2424" s="5">
        <f t="shared" si="19"/>
        <v>962.49999999999989</v>
      </c>
      <c r="L2424" s="6">
        <v>0.35</v>
      </c>
    </row>
    <row r="2425" spans="1:12">
      <c r="A2425" s="1" t="s">
        <v>12</v>
      </c>
      <c r="B2425" s="1">
        <v>1185732</v>
      </c>
      <c r="C2425" s="2">
        <v>44418</v>
      </c>
      <c r="D2425" s="1" t="s">
        <v>43</v>
      </c>
      <c r="E2425" s="1" t="s">
        <v>87</v>
      </c>
      <c r="F2425" s="1" t="s">
        <v>88</v>
      </c>
      <c r="G2425" s="1" t="s">
        <v>20</v>
      </c>
      <c r="H2425" s="3">
        <v>0.60000000000000009</v>
      </c>
      <c r="I2425" s="4">
        <v>6750</v>
      </c>
      <c r="J2425" s="5">
        <f t="shared" si="18"/>
        <v>4050.0000000000005</v>
      </c>
      <c r="K2425" s="5">
        <f t="shared" si="19"/>
        <v>2025.0000000000002</v>
      </c>
      <c r="L2425" s="6">
        <v>0.5</v>
      </c>
    </row>
    <row r="2426" spans="1:12">
      <c r="A2426" s="1" t="s">
        <v>12</v>
      </c>
      <c r="B2426" s="1">
        <v>1185732</v>
      </c>
      <c r="C2426" s="2">
        <v>44448</v>
      </c>
      <c r="D2426" s="1" t="s">
        <v>43</v>
      </c>
      <c r="E2426" s="1" t="s">
        <v>87</v>
      </c>
      <c r="F2426" s="1" t="s">
        <v>88</v>
      </c>
      <c r="G2426" s="1" t="s">
        <v>15</v>
      </c>
      <c r="H2426" s="3">
        <v>0.55000000000000004</v>
      </c>
      <c r="I2426" s="4">
        <v>7750</v>
      </c>
      <c r="J2426" s="5">
        <f t="shared" si="18"/>
        <v>4262.5</v>
      </c>
      <c r="K2426" s="5">
        <f t="shared" si="19"/>
        <v>1705</v>
      </c>
      <c r="L2426" s="6">
        <v>0.4</v>
      </c>
    </row>
    <row r="2427" spans="1:12">
      <c r="A2427" s="1" t="s">
        <v>12</v>
      </c>
      <c r="B2427" s="1">
        <v>1185732</v>
      </c>
      <c r="C2427" s="2">
        <v>44448</v>
      </c>
      <c r="D2427" s="1" t="s">
        <v>43</v>
      </c>
      <c r="E2427" s="1" t="s">
        <v>87</v>
      </c>
      <c r="F2427" s="1" t="s">
        <v>88</v>
      </c>
      <c r="G2427" s="1" t="s">
        <v>16</v>
      </c>
      <c r="H2427" s="3">
        <v>0.50000000000000011</v>
      </c>
      <c r="I2427" s="4">
        <v>5750</v>
      </c>
      <c r="J2427" s="5">
        <f t="shared" si="18"/>
        <v>2875.0000000000005</v>
      </c>
      <c r="K2427" s="5">
        <f t="shared" si="19"/>
        <v>1006.2500000000001</v>
      </c>
      <c r="L2427" s="6">
        <v>0.35</v>
      </c>
    </row>
    <row r="2428" spans="1:12">
      <c r="A2428" s="1" t="s">
        <v>12</v>
      </c>
      <c r="B2428" s="1">
        <v>1185732</v>
      </c>
      <c r="C2428" s="2">
        <v>44448</v>
      </c>
      <c r="D2428" s="1" t="s">
        <v>43</v>
      </c>
      <c r="E2428" s="1" t="s">
        <v>87</v>
      </c>
      <c r="F2428" s="1" t="s">
        <v>88</v>
      </c>
      <c r="G2428" s="1" t="s">
        <v>17</v>
      </c>
      <c r="H2428" s="3">
        <v>0.25000000000000006</v>
      </c>
      <c r="I2428" s="4">
        <v>4750</v>
      </c>
      <c r="J2428" s="5">
        <f t="shared" si="18"/>
        <v>1187.5000000000002</v>
      </c>
      <c r="K2428" s="5">
        <f t="shared" si="19"/>
        <v>475.00000000000011</v>
      </c>
      <c r="L2428" s="6">
        <v>0.4</v>
      </c>
    </row>
    <row r="2429" spans="1:12">
      <c r="A2429" s="1" t="s">
        <v>12</v>
      </c>
      <c r="B2429" s="1">
        <v>1185732</v>
      </c>
      <c r="C2429" s="2">
        <v>44448</v>
      </c>
      <c r="D2429" s="1" t="s">
        <v>43</v>
      </c>
      <c r="E2429" s="1" t="s">
        <v>87</v>
      </c>
      <c r="F2429" s="1" t="s">
        <v>88</v>
      </c>
      <c r="G2429" s="1" t="s">
        <v>18</v>
      </c>
      <c r="H2429" s="3">
        <v>0.25000000000000006</v>
      </c>
      <c r="I2429" s="4">
        <v>4500</v>
      </c>
      <c r="J2429" s="5">
        <f t="shared" si="18"/>
        <v>1125.0000000000002</v>
      </c>
      <c r="K2429" s="5">
        <f t="shared" si="19"/>
        <v>450.00000000000011</v>
      </c>
      <c r="L2429" s="6">
        <v>0.4</v>
      </c>
    </row>
    <row r="2430" spans="1:12">
      <c r="A2430" s="1" t="s">
        <v>12</v>
      </c>
      <c r="B2430" s="1">
        <v>1185732</v>
      </c>
      <c r="C2430" s="2">
        <v>44448</v>
      </c>
      <c r="D2430" s="1" t="s">
        <v>43</v>
      </c>
      <c r="E2430" s="1" t="s">
        <v>87</v>
      </c>
      <c r="F2430" s="1" t="s">
        <v>88</v>
      </c>
      <c r="G2430" s="1" t="s">
        <v>19</v>
      </c>
      <c r="H2430" s="3">
        <v>0.35000000000000003</v>
      </c>
      <c r="I2430" s="4">
        <v>4500</v>
      </c>
      <c r="J2430" s="5">
        <f t="shared" si="18"/>
        <v>1575.0000000000002</v>
      </c>
      <c r="K2430" s="5">
        <f t="shared" si="19"/>
        <v>551.25</v>
      </c>
      <c r="L2430" s="6">
        <v>0.35</v>
      </c>
    </row>
    <row r="2431" spans="1:12">
      <c r="A2431" s="1" t="s">
        <v>12</v>
      </c>
      <c r="B2431" s="1">
        <v>1185732</v>
      </c>
      <c r="C2431" s="2">
        <v>44448</v>
      </c>
      <c r="D2431" s="1" t="s">
        <v>43</v>
      </c>
      <c r="E2431" s="1" t="s">
        <v>87</v>
      </c>
      <c r="F2431" s="1" t="s">
        <v>88</v>
      </c>
      <c r="G2431" s="1" t="s">
        <v>20</v>
      </c>
      <c r="H2431" s="3">
        <v>0.40000000000000008</v>
      </c>
      <c r="I2431" s="4">
        <v>5500</v>
      </c>
      <c r="J2431" s="5">
        <f t="shared" si="18"/>
        <v>2200.0000000000005</v>
      </c>
      <c r="K2431" s="5">
        <f t="shared" si="19"/>
        <v>1100.0000000000002</v>
      </c>
      <c r="L2431" s="6">
        <v>0.5</v>
      </c>
    </row>
    <row r="2432" spans="1:12">
      <c r="A2432" s="1" t="s">
        <v>12</v>
      </c>
      <c r="B2432" s="1">
        <v>1185732</v>
      </c>
      <c r="C2432" s="2">
        <v>44480</v>
      </c>
      <c r="D2432" s="1" t="s">
        <v>43</v>
      </c>
      <c r="E2432" s="1" t="s">
        <v>87</v>
      </c>
      <c r="F2432" s="1" t="s">
        <v>88</v>
      </c>
      <c r="G2432" s="1" t="s">
        <v>15</v>
      </c>
      <c r="H2432" s="3">
        <v>0.40000000000000008</v>
      </c>
      <c r="I2432" s="4">
        <v>7250</v>
      </c>
      <c r="J2432" s="5">
        <f t="shared" si="18"/>
        <v>2900.0000000000005</v>
      </c>
      <c r="K2432" s="5">
        <f t="shared" si="19"/>
        <v>1160.0000000000002</v>
      </c>
      <c r="L2432" s="6">
        <v>0.4</v>
      </c>
    </row>
    <row r="2433" spans="1:12">
      <c r="A2433" s="1" t="s">
        <v>12</v>
      </c>
      <c r="B2433" s="1">
        <v>1185732</v>
      </c>
      <c r="C2433" s="2">
        <v>44480</v>
      </c>
      <c r="D2433" s="1" t="s">
        <v>43</v>
      </c>
      <c r="E2433" s="1" t="s">
        <v>87</v>
      </c>
      <c r="F2433" s="1" t="s">
        <v>88</v>
      </c>
      <c r="G2433" s="1" t="s">
        <v>16</v>
      </c>
      <c r="H2433" s="3">
        <v>0.3000000000000001</v>
      </c>
      <c r="I2433" s="4">
        <v>5500</v>
      </c>
      <c r="J2433" s="5">
        <f t="shared" si="18"/>
        <v>1650.0000000000005</v>
      </c>
      <c r="K2433" s="5">
        <f t="shared" si="19"/>
        <v>577.50000000000011</v>
      </c>
      <c r="L2433" s="6">
        <v>0.35</v>
      </c>
    </row>
    <row r="2434" spans="1:12">
      <c r="A2434" s="1" t="s">
        <v>12</v>
      </c>
      <c r="B2434" s="1">
        <v>1185732</v>
      </c>
      <c r="C2434" s="2">
        <v>44480</v>
      </c>
      <c r="D2434" s="1" t="s">
        <v>43</v>
      </c>
      <c r="E2434" s="1" t="s">
        <v>87</v>
      </c>
      <c r="F2434" s="1" t="s">
        <v>88</v>
      </c>
      <c r="G2434" s="1" t="s">
        <v>17</v>
      </c>
      <c r="H2434" s="3">
        <v>0.3000000000000001</v>
      </c>
      <c r="I2434" s="4">
        <v>4250</v>
      </c>
      <c r="J2434" s="5">
        <f t="shared" si="18"/>
        <v>1275.0000000000005</v>
      </c>
      <c r="K2434" s="5">
        <f t="shared" si="19"/>
        <v>510.00000000000023</v>
      </c>
      <c r="L2434" s="6">
        <v>0.4</v>
      </c>
    </row>
    <row r="2435" spans="1:12">
      <c r="A2435" s="1" t="s">
        <v>12</v>
      </c>
      <c r="B2435" s="1">
        <v>1185732</v>
      </c>
      <c r="C2435" s="2">
        <v>44480</v>
      </c>
      <c r="D2435" s="1" t="s">
        <v>43</v>
      </c>
      <c r="E2435" s="1" t="s">
        <v>87</v>
      </c>
      <c r="F2435" s="1" t="s">
        <v>88</v>
      </c>
      <c r="G2435" s="1" t="s">
        <v>18</v>
      </c>
      <c r="H2435" s="3">
        <v>0.3000000000000001</v>
      </c>
      <c r="I2435" s="4">
        <v>4000</v>
      </c>
      <c r="J2435" s="5">
        <f t="shared" si="18"/>
        <v>1200.0000000000005</v>
      </c>
      <c r="K2435" s="5">
        <f t="shared" si="19"/>
        <v>480.00000000000023</v>
      </c>
      <c r="L2435" s="6">
        <v>0.4</v>
      </c>
    </row>
    <row r="2436" spans="1:12">
      <c r="A2436" s="1" t="s">
        <v>12</v>
      </c>
      <c r="B2436" s="1">
        <v>1185732</v>
      </c>
      <c r="C2436" s="2">
        <v>44480</v>
      </c>
      <c r="D2436" s="1" t="s">
        <v>43</v>
      </c>
      <c r="E2436" s="1" t="s">
        <v>87</v>
      </c>
      <c r="F2436" s="1" t="s">
        <v>88</v>
      </c>
      <c r="G2436" s="1" t="s">
        <v>19</v>
      </c>
      <c r="H2436" s="3">
        <v>0.40000000000000008</v>
      </c>
      <c r="I2436" s="4">
        <v>4000</v>
      </c>
      <c r="J2436" s="5">
        <f t="shared" si="18"/>
        <v>1600.0000000000002</v>
      </c>
      <c r="K2436" s="5">
        <f t="shared" si="19"/>
        <v>560</v>
      </c>
      <c r="L2436" s="6">
        <v>0.35</v>
      </c>
    </row>
    <row r="2437" spans="1:12">
      <c r="A2437" s="1" t="s">
        <v>12</v>
      </c>
      <c r="B2437" s="1">
        <v>1185732</v>
      </c>
      <c r="C2437" s="2">
        <v>44480</v>
      </c>
      <c r="D2437" s="1" t="s">
        <v>43</v>
      </c>
      <c r="E2437" s="1" t="s">
        <v>87</v>
      </c>
      <c r="F2437" s="1" t="s">
        <v>88</v>
      </c>
      <c r="G2437" s="1" t="s">
        <v>20</v>
      </c>
      <c r="H2437" s="3">
        <v>0.4</v>
      </c>
      <c r="I2437" s="4">
        <v>5250</v>
      </c>
      <c r="J2437" s="5">
        <f t="shared" si="18"/>
        <v>2100</v>
      </c>
      <c r="K2437" s="5">
        <f t="shared" si="19"/>
        <v>1050</v>
      </c>
      <c r="L2437" s="6">
        <v>0.5</v>
      </c>
    </row>
    <row r="2438" spans="1:12">
      <c r="A2438" s="1" t="s">
        <v>12</v>
      </c>
      <c r="B2438" s="1">
        <v>1185732</v>
      </c>
      <c r="C2438" s="2">
        <v>44510</v>
      </c>
      <c r="D2438" s="1" t="s">
        <v>43</v>
      </c>
      <c r="E2438" s="1" t="s">
        <v>87</v>
      </c>
      <c r="F2438" s="1" t="s">
        <v>88</v>
      </c>
      <c r="G2438" s="1" t="s">
        <v>15</v>
      </c>
      <c r="H2438" s="3">
        <v>0.35000000000000009</v>
      </c>
      <c r="I2438" s="4">
        <v>6750</v>
      </c>
      <c r="J2438" s="5">
        <f t="shared" si="18"/>
        <v>2362.5000000000005</v>
      </c>
      <c r="K2438" s="5">
        <f t="shared" si="19"/>
        <v>945.00000000000023</v>
      </c>
      <c r="L2438" s="6">
        <v>0.4</v>
      </c>
    </row>
    <row r="2439" spans="1:12">
      <c r="A2439" s="1" t="s">
        <v>12</v>
      </c>
      <c r="B2439" s="1">
        <v>1185732</v>
      </c>
      <c r="C2439" s="2">
        <v>44510</v>
      </c>
      <c r="D2439" s="1" t="s">
        <v>43</v>
      </c>
      <c r="E2439" s="1" t="s">
        <v>87</v>
      </c>
      <c r="F2439" s="1" t="s">
        <v>88</v>
      </c>
      <c r="G2439" s="1" t="s">
        <v>16</v>
      </c>
      <c r="H2439" s="3">
        <v>0.25000000000000011</v>
      </c>
      <c r="I2439" s="4">
        <v>5000</v>
      </c>
      <c r="J2439" s="5">
        <f t="shared" si="18"/>
        <v>1250.0000000000005</v>
      </c>
      <c r="K2439" s="5">
        <f t="shared" si="19"/>
        <v>437.50000000000011</v>
      </c>
      <c r="L2439" s="6">
        <v>0.35</v>
      </c>
    </row>
    <row r="2440" spans="1:12">
      <c r="A2440" s="1" t="s">
        <v>12</v>
      </c>
      <c r="B2440" s="1">
        <v>1185732</v>
      </c>
      <c r="C2440" s="2">
        <v>44510</v>
      </c>
      <c r="D2440" s="1" t="s">
        <v>43</v>
      </c>
      <c r="E2440" s="1" t="s">
        <v>87</v>
      </c>
      <c r="F2440" s="1" t="s">
        <v>88</v>
      </c>
      <c r="G2440" s="1" t="s">
        <v>17</v>
      </c>
      <c r="H2440" s="3">
        <v>0.35000000000000014</v>
      </c>
      <c r="I2440" s="4">
        <v>4450</v>
      </c>
      <c r="J2440" s="5">
        <f t="shared" si="18"/>
        <v>1557.5000000000007</v>
      </c>
      <c r="K2440" s="5">
        <f t="shared" si="19"/>
        <v>623.00000000000034</v>
      </c>
      <c r="L2440" s="6">
        <v>0.4</v>
      </c>
    </row>
    <row r="2441" spans="1:12">
      <c r="A2441" s="1" t="s">
        <v>12</v>
      </c>
      <c r="B2441" s="1">
        <v>1185732</v>
      </c>
      <c r="C2441" s="2">
        <v>44510</v>
      </c>
      <c r="D2441" s="1" t="s">
        <v>43</v>
      </c>
      <c r="E2441" s="1" t="s">
        <v>87</v>
      </c>
      <c r="F2441" s="1" t="s">
        <v>88</v>
      </c>
      <c r="G2441" s="1" t="s">
        <v>18</v>
      </c>
      <c r="H2441" s="3">
        <v>0.65000000000000024</v>
      </c>
      <c r="I2441" s="4">
        <v>5000</v>
      </c>
      <c r="J2441" s="5">
        <f t="shared" si="18"/>
        <v>3250.0000000000014</v>
      </c>
      <c r="K2441" s="5">
        <f t="shared" si="19"/>
        <v>1300.0000000000007</v>
      </c>
      <c r="L2441" s="6">
        <v>0.4</v>
      </c>
    </row>
    <row r="2442" spans="1:12">
      <c r="A2442" s="1" t="s">
        <v>12</v>
      </c>
      <c r="B2442" s="1">
        <v>1185732</v>
      </c>
      <c r="C2442" s="2">
        <v>44510</v>
      </c>
      <c r="D2442" s="1" t="s">
        <v>43</v>
      </c>
      <c r="E2442" s="1" t="s">
        <v>87</v>
      </c>
      <c r="F2442" s="1" t="s">
        <v>88</v>
      </c>
      <c r="G2442" s="1" t="s">
        <v>19</v>
      </c>
      <c r="H2442" s="3">
        <v>0.80000000000000016</v>
      </c>
      <c r="I2442" s="4">
        <v>4750</v>
      </c>
      <c r="J2442" s="5">
        <f t="shared" si="18"/>
        <v>3800.0000000000009</v>
      </c>
      <c r="K2442" s="5">
        <f t="shared" si="19"/>
        <v>1330.0000000000002</v>
      </c>
      <c r="L2442" s="6">
        <v>0.35</v>
      </c>
    </row>
    <row r="2443" spans="1:12">
      <c r="A2443" s="1" t="s">
        <v>12</v>
      </c>
      <c r="B2443" s="1">
        <v>1185732</v>
      </c>
      <c r="C2443" s="2">
        <v>44510</v>
      </c>
      <c r="D2443" s="1" t="s">
        <v>43</v>
      </c>
      <c r="E2443" s="1" t="s">
        <v>87</v>
      </c>
      <c r="F2443" s="1" t="s">
        <v>88</v>
      </c>
      <c r="G2443" s="1" t="s">
        <v>20</v>
      </c>
      <c r="H2443" s="3">
        <v>0.8</v>
      </c>
      <c r="I2443" s="4">
        <v>5750</v>
      </c>
      <c r="J2443" s="5">
        <f t="shared" si="18"/>
        <v>4600</v>
      </c>
      <c r="K2443" s="5">
        <f t="shared" si="19"/>
        <v>2300</v>
      </c>
      <c r="L2443" s="6">
        <v>0.5</v>
      </c>
    </row>
    <row r="2444" spans="1:12">
      <c r="A2444" s="1" t="s">
        <v>12</v>
      </c>
      <c r="B2444" s="1">
        <v>1185732</v>
      </c>
      <c r="C2444" s="2">
        <v>44539</v>
      </c>
      <c r="D2444" s="1" t="s">
        <v>43</v>
      </c>
      <c r="E2444" s="1" t="s">
        <v>87</v>
      </c>
      <c r="F2444" s="1" t="s">
        <v>88</v>
      </c>
      <c r="G2444" s="1" t="s">
        <v>15</v>
      </c>
      <c r="H2444" s="3">
        <v>0.75000000000000011</v>
      </c>
      <c r="I2444" s="4">
        <v>8250</v>
      </c>
      <c r="J2444" s="5">
        <f t="shared" si="18"/>
        <v>6187.5000000000009</v>
      </c>
      <c r="K2444" s="5">
        <f t="shared" si="19"/>
        <v>2475.0000000000005</v>
      </c>
      <c r="L2444" s="6">
        <v>0.4</v>
      </c>
    </row>
    <row r="2445" spans="1:12">
      <c r="A2445" s="1" t="s">
        <v>12</v>
      </c>
      <c r="B2445" s="1">
        <v>1185732</v>
      </c>
      <c r="C2445" s="2">
        <v>44539</v>
      </c>
      <c r="D2445" s="1" t="s">
        <v>43</v>
      </c>
      <c r="E2445" s="1" t="s">
        <v>87</v>
      </c>
      <c r="F2445" s="1" t="s">
        <v>88</v>
      </c>
      <c r="G2445" s="1" t="s">
        <v>16</v>
      </c>
      <c r="H2445" s="3">
        <v>0.65000000000000013</v>
      </c>
      <c r="I2445" s="4">
        <v>6250</v>
      </c>
      <c r="J2445" s="5">
        <f t="shared" si="18"/>
        <v>4062.5000000000009</v>
      </c>
      <c r="K2445" s="5">
        <f t="shared" si="19"/>
        <v>1421.8750000000002</v>
      </c>
      <c r="L2445" s="6">
        <v>0.35</v>
      </c>
    </row>
    <row r="2446" spans="1:12">
      <c r="A2446" s="1" t="s">
        <v>12</v>
      </c>
      <c r="B2446" s="1">
        <v>1185732</v>
      </c>
      <c r="C2446" s="2">
        <v>44539</v>
      </c>
      <c r="D2446" s="1" t="s">
        <v>43</v>
      </c>
      <c r="E2446" s="1" t="s">
        <v>87</v>
      </c>
      <c r="F2446" s="1" t="s">
        <v>88</v>
      </c>
      <c r="G2446" s="1" t="s">
        <v>17</v>
      </c>
      <c r="H2446" s="3">
        <v>0.65000000000000013</v>
      </c>
      <c r="I2446" s="4">
        <v>5750</v>
      </c>
      <c r="J2446" s="5">
        <f t="shared" si="18"/>
        <v>3737.5000000000009</v>
      </c>
      <c r="K2446" s="5">
        <f t="shared" si="19"/>
        <v>1495.0000000000005</v>
      </c>
      <c r="L2446" s="6">
        <v>0.4</v>
      </c>
    </row>
    <row r="2447" spans="1:12">
      <c r="A2447" s="1" t="s">
        <v>12</v>
      </c>
      <c r="B2447" s="1">
        <v>1185732</v>
      </c>
      <c r="C2447" s="2">
        <v>44539</v>
      </c>
      <c r="D2447" s="1" t="s">
        <v>43</v>
      </c>
      <c r="E2447" s="1" t="s">
        <v>87</v>
      </c>
      <c r="F2447" s="1" t="s">
        <v>88</v>
      </c>
      <c r="G2447" s="1" t="s">
        <v>18</v>
      </c>
      <c r="H2447" s="3">
        <v>0.65000000000000013</v>
      </c>
      <c r="I2447" s="4">
        <v>5250</v>
      </c>
      <c r="J2447" s="5">
        <f t="shared" si="18"/>
        <v>3412.5000000000009</v>
      </c>
      <c r="K2447" s="5">
        <f t="shared" si="19"/>
        <v>1365.0000000000005</v>
      </c>
      <c r="L2447" s="6">
        <v>0.4</v>
      </c>
    </row>
    <row r="2448" spans="1:12">
      <c r="A2448" s="1" t="s">
        <v>12</v>
      </c>
      <c r="B2448" s="1">
        <v>1185732</v>
      </c>
      <c r="C2448" s="2">
        <v>44539</v>
      </c>
      <c r="D2448" s="1" t="s">
        <v>43</v>
      </c>
      <c r="E2448" s="1" t="s">
        <v>87</v>
      </c>
      <c r="F2448" s="1" t="s">
        <v>88</v>
      </c>
      <c r="G2448" s="1" t="s">
        <v>19</v>
      </c>
      <c r="H2448" s="3">
        <v>0.75000000000000011</v>
      </c>
      <c r="I2448" s="4">
        <v>5250</v>
      </c>
      <c r="J2448" s="5">
        <f t="shared" si="18"/>
        <v>3937.5000000000005</v>
      </c>
      <c r="K2448" s="5">
        <f t="shared" si="19"/>
        <v>1378.125</v>
      </c>
      <c r="L2448" s="6">
        <v>0.35</v>
      </c>
    </row>
    <row r="2449" spans="1:12">
      <c r="A2449" s="1" t="s">
        <v>12</v>
      </c>
      <c r="B2449" s="1">
        <v>1185732</v>
      </c>
      <c r="C2449" s="2">
        <v>44539</v>
      </c>
      <c r="D2449" s="1" t="s">
        <v>43</v>
      </c>
      <c r="E2449" s="1" t="s">
        <v>87</v>
      </c>
      <c r="F2449" s="1" t="s">
        <v>88</v>
      </c>
      <c r="G2449" s="1" t="s">
        <v>20</v>
      </c>
      <c r="H2449" s="3">
        <v>0.8</v>
      </c>
      <c r="I2449" s="4">
        <v>6250</v>
      </c>
      <c r="J2449" s="5">
        <f t="shared" si="18"/>
        <v>5000</v>
      </c>
      <c r="K2449" s="5">
        <f t="shared" si="19"/>
        <v>2500</v>
      </c>
      <c r="L2449" s="6">
        <v>0.5</v>
      </c>
    </row>
    <row r="2450" spans="1:12">
      <c r="A2450" s="1" t="s">
        <v>12</v>
      </c>
      <c r="B2450" s="1">
        <v>1185732</v>
      </c>
      <c r="C2450" s="2">
        <v>44218</v>
      </c>
      <c r="D2450" s="1" t="s">
        <v>31</v>
      </c>
      <c r="E2450" s="1" t="s">
        <v>89</v>
      </c>
      <c r="F2450" s="1" t="s">
        <v>90</v>
      </c>
      <c r="G2450" s="1" t="s">
        <v>15</v>
      </c>
      <c r="H2450" s="3">
        <v>0.4</v>
      </c>
      <c r="I2450" s="4">
        <v>5000</v>
      </c>
      <c r="J2450" s="5">
        <f t="shared" si="18"/>
        <v>2000</v>
      </c>
      <c r="K2450" s="5">
        <f t="shared" si="19"/>
        <v>800</v>
      </c>
      <c r="L2450" s="6">
        <v>0.4</v>
      </c>
    </row>
    <row r="2451" spans="1:12">
      <c r="A2451" s="1" t="s">
        <v>12</v>
      </c>
      <c r="B2451" s="1">
        <v>1185732</v>
      </c>
      <c r="C2451" s="2">
        <v>44218</v>
      </c>
      <c r="D2451" s="1" t="s">
        <v>31</v>
      </c>
      <c r="E2451" s="1" t="s">
        <v>89</v>
      </c>
      <c r="F2451" s="1" t="s">
        <v>90</v>
      </c>
      <c r="G2451" s="1" t="s">
        <v>16</v>
      </c>
      <c r="H2451" s="3">
        <v>0.4</v>
      </c>
      <c r="I2451" s="4">
        <v>3000</v>
      </c>
      <c r="J2451" s="5">
        <f t="shared" si="18"/>
        <v>1200</v>
      </c>
      <c r="K2451" s="5">
        <f t="shared" si="19"/>
        <v>420</v>
      </c>
      <c r="L2451" s="6">
        <v>0.35</v>
      </c>
    </row>
    <row r="2452" spans="1:12">
      <c r="A2452" s="1" t="s">
        <v>12</v>
      </c>
      <c r="B2452" s="1">
        <v>1185732</v>
      </c>
      <c r="C2452" s="2">
        <v>44218</v>
      </c>
      <c r="D2452" s="1" t="s">
        <v>31</v>
      </c>
      <c r="E2452" s="1" t="s">
        <v>89</v>
      </c>
      <c r="F2452" s="1" t="s">
        <v>90</v>
      </c>
      <c r="G2452" s="1" t="s">
        <v>17</v>
      </c>
      <c r="H2452" s="3">
        <v>0.30000000000000004</v>
      </c>
      <c r="I2452" s="4">
        <v>3000</v>
      </c>
      <c r="J2452" s="5">
        <f t="shared" si="18"/>
        <v>900.00000000000011</v>
      </c>
      <c r="K2452" s="5">
        <f t="shared" si="19"/>
        <v>360.00000000000006</v>
      </c>
      <c r="L2452" s="6">
        <v>0.4</v>
      </c>
    </row>
    <row r="2453" spans="1:12">
      <c r="A2453" s="1" t="s">
        <v>12</v>
      </c>
      <c r="B2453" s="1">
        <v>1185732</v>
      </c>
      <c r="C2453" s="2">
        <v>44218</v>
      </c>
      <c r="D2453" s="1" t="s">
        <v>31</v>
      </c>
      <c r="E2453" s="1" t="s">
        <v>89</v>
      </c>
      <c r="F2453" s="1" t="s">
        <v>90</v>
      </c>
      <c r="G2453" s="1" t="s">
        <v>18</v>
      </c>
      <c r="H2453" s="3">
        <v>0.35000000000000003</v>
      </c>
      <c r="I2453" s="4">
        <v>1500</v>
      </c>
      <c r="J2453" s="5">
        <f t="shared" si="18"/>
        <v>525</v>
      </c>
      <c r="K2453" s="5">
        <f t="shared" si="19"/>
        <v>210</v>
      </c>
      <c r="L2453" s="6">
        <v>0.4</v>
      </c>
    </row>
    <row r="2454" spans="1:12">
      <c r="A2454" s="1" t="s">
        <v>12</v>
      </c>
      <c r="B2454" s="1">
        <v>1185732</v>
      </c>
      <c r="C2454" s="2">
        <v>44218</v>
      </c>
      <c r="D2454" s="1" t="s">
        <v>31</v>
      </c>
      <c r="E2454" s="1" t="s">
        <v>89</v>
      </c>
      <c r="F2454" s="1" t="s">
        <v>90</v>
      </c>
      <c r="G2454" s="1" t="s">
        <v>19</v>
      </c>
      <c r="H2454" s="3">
        <v>0.49999999999999994</v>
      </c>
      <c r="I2454" s="4">
        <v>2000</v>
      </c>
      <c r="J2454" s="5">
        <f t="shared" si="18"/>
        <v>999.99999999999989</v>
      </c>
      <c r="K2454" s="5">
        <f t="shared" si="19"/>
        <v>349.99999999999994</v>
      </c>
      <c r="L2454" s="6">
        <v>0.35</v>
      </c>
    </row>
    <row r="2455" spans="1:12">
      <c r="A2455" s="1" t="s">
        <v>12</v>
      </c>
      <c r="B2455" s="1">
        <v>1185732</v>
      </c>
      <c r="C2455" s="2">
        <v>44218</v>
      </c>
      <c r="D2455" s="1" t="s">
        <v>31</v>
      </c>
      <c r="E2455" s="1" t="s">
        <v>89</v>
      </c>
      <c r="F2455" s="1" t="s">
        <v>90</v>
      </c>
      <c r="G2455" s="1" t="s">
        <v>20</v>
      </c>
      <c r="H2455" s="3">
        <v>0.4</v>
      </c>
      <c r="I2455" s="4">
        <v>3000</v>
      </c>
      <c r="J2455" s="5">
        <f t="shared" si="18"/>
        <v>1200</v>
      </c>
      <c r="K2455" s="5">
        <f t="shared" si="19"/>
        <v>480</v>
      </c>
      <c r="L2455" s="6">
        <v>0.4</v>
      </c>
    </row>
    <row r="2456" spans="1:12">
      <c r="A2456" s="1" t="s">
        <v>12</v>
      </c>
      <c r="B2456" s="1">
        <v>1185732</v>
      </c>
      <c r="C2456" s="2">
        <v>44249</v>
      </c>
      <c r="D2456" s="1" t="s">
        <v>31</v>
      </c>
      <c r="E2456" s="1" t="s">
        <v>89</v>
      </c>
      <c r="F2456" s="1" t="s">
        <v>90</v>
      </c>
      <c r="G2456" s="1" t="s">
        <v>15</v>
      </c>
      <c r="H2456" s="3">
        <v>0.4</v>
      </c>
      <c r="I2456" s="4">
        <v>5500</v>
      </c>
      <c r="J2456" s="5">
        <f t="shared" si="18"/>
        <v>2200</v>
      </c>
      <c r="K2456" s="5">
        <f t="shared" si="19"/>
        <v>880</v>
      </c>
      <c r="L2456" s="6">
        <v>0.4</v>
      </c>
    </row>
    <row r="2457" spans="1:12">
      <c r="A2457" s="1" t="s">
        <v>12</v>
      </c>
      <c r="B2457" s="1">
        <v>1185732</v>
      </c>
      <c r="C2457" s="2">
        <v>44249</v>
      </c>
      <c r="D2457" s="1" t="s">
        <v>31</v>
      </c>
      <c r="E2457" s="1" t="s">
        <v>89</v>
      </c>
      <c r="F2457" s="1" t="s">
        <v>90</v>
      </c>
      <c r="G2457" s="1" t="s">
        <v>16</v>
      </c>
      <c r="H2457" s="3">
        <v>0.4</v>
      </c>
      <c r="I2457" s="4">
        <v>2000</v>
      </c>
      <c r="J2457" s="5">
        <f t="shared" si="18"/>
        <v>800</v>
      </c>
      <c r="K2457" s="5">
        <f t="shared" si="19"/>
        <v>280</v>
      </c>
      <c r="L2457" s="6">
        <v>0.35</v>
      </c>
    </row>
    <row r="2458" spans="1:12">
      <c r="A2458" s="1" t="s">
        <v>12</v>
      </c>
      <c r="B2458" s="1">
        <v>1185732</v>
      </c>
      <c r="C2458" s="2">
        <v>44249</v>
      </c>
      <c r="D2458" s="1" t="s">
        <v>31</v>
      </c>
      <c r="E2458" s="1" t="s">
        <v>89</v>
      </c>
      <c r="F2458" s="1" t="s">
        <v>90</v>
      </c>
      <c r="G2458" s="1" t="s">
        <v>17</v>
      </c>
      <c r="H2458" s="3">
        <v>0.30000000000000004</v>
      </c>
      <c r="I2458" s="4">
        <v>2500</v>
      </c>
      <c r="J2458" s="5">
        <f t="shared" si="18"/>
        <v>750.00000000000011</v>
      </c>
      <c r="K2458" s="5">
        <f t="shared" si="19"/>
        <v>300.00000000000006</v>
      </c>
      <c r="L2458" s="6">
        <v>0.4</v>
      </c>
    </row>
    <row r="2459" spans="1:12">
      <c r="A2459" s="1" t="s">
        <v>12</v>
      </c>
      <c r="B2459" s="1">
        <v>1185732</v>
      </c>
      <c r="C2459" s="2">
        <v>44249</v>
      </c>
      <c r="D2459" s="1" t="s">
        <v>31</v>
      </c>
      <c r="E2459" s="1" t="s">
        <v>89</v>
      </c>
      <c r="F2459" s="1" t="s">
        <v>90</v>
      </c>
      <c r="G2459" s="1" t="s">
        <v>18</v>
      </c>
      <c r="H2459" s="3">
        <v>0.35000000000000003</v>
      </c>
      <c r="I2459" s="4">
        <v>1250</v>
      </c>
      <c r="J2459" s="5">
        <f t="shared" si="18"/>
        <v>437.50000000000006</v>
      </c>
      <c r="K2459" s="5">
        <f t="shared" si="19"/>
        <v>175.00000000000003</v>
      </c>
      <c r="L2459" s="6">
        <v>0.4</v>
      </c>
    </row>
    <row r="2460" spans="1:12">
      <c r="A2460" s="1" t="s">
        <v>12</v>
      </c>
      <c r="B2460" s="1">
        <v>1185732</v>
      </c>
      <c r="C2460" s="2">
        <v>44249</v>
      </c>
      <c r="D2460" s="1" t="s">
        <v>31</v>
      </c>
      <c r="E2460" s="1" t="s">
        <v>89</v>
      </c>
      <c r="F2460" s="1" t="s">
        <v>90</v>
      </c>
      <c r="G2460" s="1" t="s">
        <v>19</v>
      </c>
      <c r="H2460" s="3">
        <v>0.49999999999999994</v>
      </c>
      <c r="I2460" s="4">
        <v>2000</v>
      </c>
      <c r="J2460" s="5">
        <f t="shared" si="18"/>
        <v>999.99999999999989</v>
      </c>
      <c r="K2460" s="5">
        <f t="shared" si="19"/>
        <v>349.99999999999994</v>
      </c>
      <c r="L2460" s="6">
        <v>0.35</v>
      </c>
    </row>
    <row r="2461" spans="1:12">
      <c r="A2461" s="1" t="s">
        <v>12</v>
      </c>
      <c r="B2461" s="1">
        <v>1185732</v>
      </c>
      <c r="C2461" s="2">
        <v>44249</v>
      </c>
      <c r="D2461" s="1" t="s">
        <v>31</v>
      </c>
      <c r="E2461" s="1" t="s">
        <v>89</v>
      </c>
      <c r="F2461" s="1" t="s">
        <v>90</v>
      </c>
      <c r="G2461" s="1" t="s">
        <v>20</v>
      </c>
      <c r="H2461" s="3">
        <v>0.4</v>
      </c>
      <c r="I2461" s="4">
        <v>3000</v>
      </c>
      <c r="J2461" s="5">
        <f t="shared" si="18"/>
        <v>1200</v>
      </c>
      <c r="K2461" s="5">
        <f t="shared" si="19"/>
        <v>480</v>
      </c>
      <c r="L2461" s="6">
        <v>0.4</v>
      </c>
    </row>
    <row r="2462" spans="1:12">
      <c r="A2462" s="1" t="s">
        <v>12</v>
      </c>
      <c r="B2462" s="1">
        <v>1185732</v>
      </c>
      <c r="C2462" s="2">
        <v>44276</v>
      </c>
      <c r="D2462" s="1" t="s">
        <v>31</v>
      </c>
      <c r="E2462" s="1" t="s">
        <v>89</v>
      </c>
      <c r="F2462" s="1" t="s">
        <v>90</v>
      </c>
      <c r="G2462" s="1" t="s">
        <v>15</v>
      </c>
      <c r="H2462" s="3">
        <v>0.45</v>
      </c>
      <c r="I2462" s="4">
        <v>5200</v>
      </c>
      <c r="J2462" s="5">
        <f t="shared" si="18"/>
        <v>2340</v>
      </c>
      <c r="K2462" s="5">
        <f t="shared" si="19"/>
        <v>936</v>
      </c>
      <c r="L2462" s="6">
        <v>0.4</v>
      </c>
    </row>
    <row r="2463" spans="1:12">
      <c r="A2463" s="1" t="s">
        <v>12</v>
      </c>
      <c r="B2463" s="1">
        <v>1185732</v>
      </c>
      <c r="C2463" s="2">
        <v>44276</v>
      </c>
      <c r="D2463" s="1" t="s">
        <v>31</v>
      </c>
      <c r="E2463" s="1" t="s">
        <v>89</v>
      </c>
      <c r="F2463" s="1" t="s">
        <v>90</v>
      </c>
      <c r="G2463" s="1" t="s">
        <v>16</v>
      </c>
      <c r="H2463" s="3">
        <v>0.45</v>
      </c>
      <c r="I2463" s="4">
        <v>2250</v>
      </c>
      <c r="J2463" s="5">
        <f t="shared" si="18"/>
        <v>1012.5</v>
      </c>
      <c r="K2463" s="5">
        <f t="shared" si="19"/>
        <v>354.375</v>
      </c>
      <c r="L2463" s="6">
        <v>0.35</v>
      </c>
    </row>
    <row r="2464" spans="1:12">
      <c r="A2464" s="1" t="s">
        <v>12</v>
      </c>
      <c r="B2464" s="1">
        <v>1185732</v>
      </c>
      <c r="C2464" s="2">
        <v>44276</v>
      </c>
      <c r="D2464" s="1" t="s">
        <v>31</v>
      </c>
      <c r="E2464" s="1" t="s">
        <v>89</v>
      </c>
      <c r="F2464" s="1" t="s">
        <v>90</v>
      </c>
      <c r="G2464" s="1" t="s">
        <v>17</v>
      </c>
      <c r="H2464" s="3">
        <v>0.35000000000000003</v>
      </c>
      <c r="I2464" s="4">
        <v>2500</v>
      </c>
      <c r="J2464" s="5">
        <f t="shared" si="18"/>
        <v>875.00000000000011</v>
      </c>
      <c r="K2464" s="5">
        <f t="shared" si="19"/>
        <v>350.00000000000006</v>
      </c>
      <c r="L2464" s="6">
        <v>0.4</v>
      </c>
    </row>
    <row r="2465" spans="1:12">
      <c r="A2465" s="1" t="s">
        <v>12</v>
      </c>
      <c r="B2465" s="1">
        <v>1185732</v>
      </c>
      <c r="C2465" s="2">
        <v>44276</v>
      </c>
      <c r="D2465" s="1" t="s">
        <v>31</v>
      </c>
      <c r="E2465" s="1" t="s">
        <v>89</v>
      </c>
      <c r="F2465" s="1" t="s">
        <v>90</v>
      </c>
      <c r="G2465" s="1" t="s">
        <v>18</v>
      </c>
      <c r="H2465" s="3">
        <v>0.4</v>
      </c>
      <c r="I2465" s="4">
        <v>1000</v>
      </c>
      <c r="J2465" s="5">
        <f t="shared" si="18"/>
        <v>400</v>
      </c>
      <c r="K2465" s="5">
        <f t="shared" si="19"/>
        <v>160</v>
      </c>
      <c r="L2465" s="6">
        <v>0.4</v>
      </c>
    </row>
    <row r="2466" spans="1:12">
      <c r="A2466" s="1" t="s">
        <v>12</v>
      </c>
      <c r="B2466" s="1">
        <v>1185732</v>
      </c>
      <c r="C2466" s="2">
        <v>44276</v>
      </c>
      <c r="D2466" s="1" t="s">
        <v>31</v>
      </c>
      <c r="E2466" s="1" t="s">
        <v>89</v>
      </c>
      <c r="F2466" s="1" t="s">
        <v>90</v>
      </c>
      <c r="G2466" s="1" t="s">
        <v>19</v>
      </c>
      <c r="H2466" s="3">
        <v>0.54999999999999993</v>
      </c>
      <c r="I2466" s="4">
        <v>1500</v>
      </c>
      <c r="J2466" s="5">
        <f t="shared" si="18"/>
        <v>824.99999999999989</v>
      </c>
      <c r="K2466" s="5">
        <f t="shared" si="19"/>
        <v>288.74999999999994</v>
      </c>
      <c r="L2466" s="6">
        <v>0.35</v>
      </c>
    </row>
    <row r="2467" spans="1:12">
      <c r="A2467" s="1" t="s">
        <v>12</v>
      </c>
      <c r="B2467" s="1">
        <v>1185732</v>
      </c>
      <c r="C2467" s="2">
        <v>44276</v>
      </c>
      <c r="D2467" s="1" t="s">
        <v>31</v>
      </c>
      <c r="E2467" s="1" t="s">
        <v>89</v>
      </c>
      <c r="F2467" s="1" t="s">
        <v>90</v>
      </c>
      <c r="G2467" s="1" t="s">
        <v>20</v>
      </c>
      <c r="H2467" s="3">
        <v>0.45</v>
      </c>
      <c r="I2467" s="4">
        <v>2500</v>
      </c>
      <c r="J2467" s="5">
        <f t="shared" si="18"/>
        <v>1125</v>
      </c>
      <c r="K2467" s="5">
        <f t="shared" si="19"/>
        <v>450</v>
      </c>
      <c r="L2467" s="6">
        <v>0.4</v>
      </c>
    </row>
    <row r="2468" spans="1:12">
      <c r="A2468" s="1" t="s">
        <v>12</v>
      </c>
      <c r="B2468" s="1">
        <v>1185732</v>
      </c>
      <c r="C2468" s="2">
        <v>44308</v>
      </c>
      <c r="D2468" s="1" t="s">
        <v>31</v>
      </c>
      <c r="E2468" s="1" t="s">
        <v>89</v>
      </c>
      <c r="F2468" s="1" t="s">
        <v>90</v>
      </c>
      <c r="G2468" s="1" t="s">
        <v>15</v>
      </c>
      <c r="H2468" s="3">
        <v>0.45</v>
      </c>
      <c r="I2468" s="4">
        <v>4750</v>
      </c>
      <c r="J2468" s="5">
        <f t="shared" si="18"/>
        <v>2137.5</v>
      </c>
      <c r="K2468" s="5">
        <f t="shared" si="19"/>
        <v>855</v>
      </c>
      <c r="L2468" s="6">
        <v>0.4</v>
      </c>
    </row>
    <row r="2469" spans="1:12">
      <c r="A2469" s="1" t="s">
        <v>12</v>
      </c>
      <c r="B2469" s="1">
        <v>1185732</v>
      </c>
      <c r="C2469" s="2">
        <v>44308</v>
      </c>
      <c r="D2469" s="1" t="s">
        <v>31</v>
      </c>
      <c r="E2469" s="1" t="s">
        <v>89</v>
      </c>
      <c r="F2469" s="1" t="s">
        <v>90</v>
      </c>
      <c r="G2469" s="1" t="s">
        <v>16</v>
      </c>
      <c r="H2469" s="3">
        <v>0.45</v>
      </c>
      <c r="I2469" s="4">
        <v>1750</v>
      </c>
      <c r="J2469" s="5">
        <f t="shared" si="18"/>
        <v>787.5</v>
      </c>
      <c r="K2469" s="5">
        <f t="shared" si="19"/>
        <v>275.625</v>
      </c>
      <c r="L2469" s="6">
        <v>0.35</v>
      </c>
    </row>
    <row r="2470" spans="1:12">
      <c r="A2470" s="1" t="s">
        <v>12</v>
      </c>
      <c r="B2470" s="1">
        <v>1185732</v>
      </c>
      <c r="C2470" s="2">
        <v>44308</v>
      </c>
      <c r="D2470" s="1" t="s">
        <v>31</v>
      </c>
      <c r="E2470" s="1" t="s">
        <v>89</v>
      </c>
      <c r="F2470" s="1" t="s">
        <v>90</v>
      </c>
      <c r="G2470" s="1" t="s">
        <v>17</v>
      </c>
      <c r="H2470" s="3">
        <v>0.4</v>
      </c>
      <c r="I2470" s="4">
        <v>1750</v>
      </c>
      <c r="J2470" s="5">
        <f t="shared" si="18"/>
        <v>700</v>
      </c>
      <c r="K2470" s="5">
        <f t="shared" si="19"/>
        <v>280</v>
      </c>
      <c r="L2470" s="6">
        <v>0.4</v>
      </c>
    </row>
    <row r="2471" spans="1:12">
      <c r="A2471" s="1" t="s">
        <v>12</v>
      </c>
      <c r="B2471" s="1">
        <v>1185732</v>
      </c>
      <c r="C2471" s="2">
        <v>44308</v>
      </c>
      <c r="D2471" s="1" t="s">
        <v>31</v>
      </c>
      <c r="E2471" s="1" t="s">
        <v>89</v>
      </c>
      <c r="F2471" s="1" t="s">
        <v>90</v>
      </c>
      <c r="G2471" s="1" t="s">
        <v>18</v>
      </c>
      <c r="H2471" s="3">
        <v>0.45</v>
      </c>
      <c r="I2471" s="4">
        <v>1000</v>
      </c>
      <c r="J2471" s="5">
        <f t="shared" si="18"/>
        <v>450</v>
      </c>
      <c r="K2471" s="5">
        <f t="shared" si="19"/>
        <v>180</v>
      </c>
      <c r="L2471" s="6">
        <v>0.4</v>
      </c>
    </row>
    <row r="2472" spans="1:12">
      <c r="A2472" s="1" t="s">
        <v>12</v>
      </c>
      <c r="B2472" s="1">
        <v>1185732</v>
      </c>
      <c r="C2472" s="2">
        <v>44308</v>
      </c>
      <c r="D2472" s="1" t="s">
        <v>31</v>
      </c>
      <c r="E2472" s="1" t="s">
        <v>89</v>
      </c>
      <c r="F2472" s="1" t="s">
        <v>90</v>
      </c>
      <c r="G2472" s="1" t="s">
        <v>19</v>
      </c>
      <c r="H2472" s="3">
        <v>0.5</v>
      </c>
      <c r="I2472" s="4">
        <v>1250</v>
      </c>
      <c r="J2472" s="5">
        <f t="shared" si="18"/>
        <v>625</v>
      </c>
      <c r="K2472" s="5">
        <f t="shared" si="19"/>
        <v>218.75</v>
      </c>
      <c r="L2472" s="6">
        <v>0.35</v>
      </c>
    </row>
    <row r="2473" spans="1:12">
      <c r="A2473" s="1" t="s">
        <v>12</v>
      </c>
      <c r="B2473" s="1">
        <v>1185732</v>
      </c>
      <c r="C2473" s="2">
        <v>44308</v>
      </c>
      <c r="D2473" s="1" t="s">
        <v>31</v>
      </c>
      <c r="E2473" s="1" t="s">
        <v>89</v>
      </c>
      <c r="F2473" s="1" t="s">
        <v>90</v>
      </c>
      <c r="G2473" s="1" t="s">
        <v>20</v>
      </c>
      <c r="H2473" s="3">
        <v>0.4</v>
      </c>
      <c r="I2473" s="4">
        <v>2500</v>
      </c>
      <c r="J2473" s="5">
        <f t="shared" si="18"/>
        <v>1000</v>
      </c>
      <c r="K2473" s="5">
        <f t="shared" si="19"/>
        <v>400</v>
      </c>
      <c r="L2473" s="6">
        <v>0.4</v>
      </c>
    </row>
    <row r="2474" spans="1:12">
      <c r="A2474" s="1" t="s">
        <v>12</v>
      </c>
      <c r="B2474" s="1">
        <v>1185732</v>
      </c>
      <c r="C2474" s="2">
        <v>44339</v>
      </c>
      <c r="D2474" s="1" t="s">
        <v>31</v>
      </c>
      <c r="E2474" s="1" t="s">
        <v>89</v>
      </c>
      <c r="F2474" s="1" t="s">
        <v>90</v>
      </c>
      <c r="G2474" s="1" t="s">
        <v>15</v>
      </c>
      <c r="H2474" s="3">
        <v>0.5</v>
      </c>
      <c r="I2474" s="4">
        <v>5200</v>
      </c>
      <c r="J2474" s="5">
        <f t="shared" si="18"/>
        <v>2600</v>
      </c>
      <c r="K2474" s="5">
        <f t="shared" si="19"/>
        <v>1040</v>
      </c>
      <c r="L2474" s="6">
        <v>0.4</v>
      </c>
    </row>
    <row r="2475" spans="1:12">
      <c r="A2475" s="1" t="s">
        <v>12</v>
      </c>
      <c r="B2475" s="1">
        <v>1185732</v>
      </c>
      <c r="C2475" s="2">
        <v>44339</v>
      </c>
      <c r="D2475" s="1" t="s">
        <v>31</v>
      </c>
      <c r="E2475" s="1" t="s">
        <v>89</v>
      </c>
      <c r="F2475" s="1" t="s">
        <v>90</v>
      </c>
      <c r="G2475" s="1" t="s">
        <v>16</v>
      </c>
      <c r="H2475" s="3">
        <v>0.45000000000000007</v>
      </c>
      <c r="I2475" s="4">
        <v>2250</v>
      </c>
      <c r="J2475" s="5">
        <f t="shared" si="18"/>
        <v>1012.5000000000001</v>
      </c>
      <c r="K2475" s="5">
        <f t="shared" si="19"/>
        <v>354.375</v>
      </c>
      <c r="L2475" s="6">
        <v>0.35</v>
      </c>
    </row>
    <row r="2476" spans="1:12">
      <c r="A2476" s="1" t="s">
        <v>12</v>
      </c>
      <c r="B2476" s="1">
        <v>1185732</v>
      </c>
      <c r="C2476" s="2">
        <v>44339</v>
      </c>
      <c r="D2476" s="1" t="s">
        <v>31</v>
      </c>
      <c r="E2476" s="1" t="s">
        <v>89</v>
      </c>
      <c r="F2476" s="1" t="s">
        <v>90</v>
      </c>
      <c r="G2476" s="1" t="s">
        <v>17</v>
      </c>
      <c r="H2476" s="3">
        <v>0.4</v>
      </c>
      <c r="I2476" s="4">
        <v>2000</v>
      </c>
      <c r="J2476" s="5">
        <f t="shared" si="18"/>
        <v>800</v>
      </c>
      <c r="K2476" s="5">
        <f t="shared" si="19"/>
        <v>320</v>
      </c>
      <c r="L2476" s="6">
        <v>0.4</v>
      </c>
    </row>
    <row r="2477" spans="1:12">
      <c r="A2477" s="1" t="s">
        <v>12</v>
      </c>
      <c r="B2477" s="1">
        <v>1185732</v>
      </c>
      <c r="C2477" s="2">
        <v>44339</v>
      </c>
      <c r="D2477" s="1" t="s">
        <v>31</v>
      </c>
      <c r="E2477" s="1" t="s">
        <v>89</v>
      </c>
      <c r="F2477" s="1" t="s">
        <v>90</v>
      </c>
      <c r="G2477" s="1" t="s">
        <v>18</v>
      </c>
      <c r="H2477" s="3">
        <v>0.4</v>
      </c>
      <c r="I2477" s="4">
        <v>1250</v>
      </c>
      <c r="J2477" s="5">
        <f t="shared" si="18"/>
        <v>500</v>
      </c>
      <c r="K2477" s="5">
        <f t="shared" si="19"/>
        <v>200</v>
      </c>
      <c r="L2477" s="6">
        <v>0.4</v>
      </c>
    </row>
    <row r="2478" spans="1:12">
      <c r="A2478" s="1" t="s">
        <v>12</v>
      </c>
      <c r="B2478" s="1">
        <v>1185732</v>
      </c>
      <c r="C2478" s="2">
        <v>44339</v>
      </c>
      <c r="D2478" s="1" t="s">
        <v>31</v>
      </c>
      <c r="E2478" s="1" t="s">
        <v>89</v>
      </c>
      <c r="F2478" s="1" t="s">
        <v>90</v>
      </c>
      <c r="G2478" s="1" t="s">
        <v>19</v>
      </c>
      <c r="H2478" s="3">
        <v>0.5</v>
      </c>
      <c r="I2478" s="4">
        <v>1500</v>
      </c>
      <c r="J2478" s="5">
        <f t="shared" si="18"/>
        <v>750</v>
      </c>
      <c r="K2478" s="5">
        <f t="shared" si="19"/>
        <v>262.5</v>
      </c>
      <c r="L2478" s="6">
        <v>0.35</v>
      </c>
    </row>
    <row r="2479" spans="1:12">
      <c r="A2479" s="1" t="s">
        <v>12</v>
      </c>
      <c r="B2479" s="1">
        <v>1185732</v>
      </c>
      <c r="C2479" s="2">
        <v>44339</v>
      </c>
      <c r="D2479" s="1" t="s">
        <v>31</v>
      </c>
      <c r="E2479" s="1" t="s">
        <v>89</v>
      </c>
      <c r="F2479" s="1" t="s">
        <v>90</v>
      </c>
      <c r="G2479" s="1" t="s">
        <v>20</v>
      </c>
      <c r="H2479" s="3">
        <v>0.55000000000000004</v>
      </c>
      <c r="I2479" s="4">
        <v>2750</v>
      </c>
      <c r="J2479" s="5">
        <f t="shared" si="18"/>
        <v>1512.5000000000002</v>
      </c>
      <c r="K2479" s="5">
        <f t="shared" si="19"/>
        <v>605.00000000000011</v>
      </c>
      <c r="L2479" s="6">
        <v>0.4</v>
      </c>
    </row>
    <row r="2480" spans="1:12">
      <c r="A2480" s="1" t="s">
        <v>12</v>
      </c>
      <c r="B2480" s="1">
        <v>1185732</v>
      </c>
      <c r="C2480" s="2">
        <v>44369</v>
      </c>
      <c r="D2480" s="1" t="s">
        <v>31</v>
      </c>
      <c r="E2480" s="1" t="s">
        <v>89</v>
      </c>
      <c r="F2480" s="1" t="s">
        <v>90</v>
      </c>
      <c r="G2480" s="1" t="s">
        <v>15</v>
      </c>
      <c r="H2480" s="3">
        <v>0.4</v>
      </c>
      <c r="I2480" s="4">
        <v>5250</v>
      </c>
      <c r="J2480" s="5">
        <f t="shared" si="18"/>
        <v>2100</v>
      </c>
      <c r="K2480" s="5">
        <f t="shared" si="19"/>
        <v>840</v>
      </c>
      <c r="L2480" s="6">
        <v>0.4</v>
      </c>
    </row>
    <row r="2481" spans="1:12">
      <c r="A2481" s="1" t="s">
        <v>12</v>
      </c>
      <c r="B2481" s="1">
        <v>1185732</v>
      </c>
      <c r="C2481" s="2">
        <v>44369</v>
      </c>
      <c r="D2481" s="1" t="s">
        <v>31</v>
      </c>
      <c r="E2481" s="1" t="s">
        <v>89</v>
      </c>
      <c r="F2481" s="1" t="s">
        <v>90</v>
      </c>
      <c r="G2481" s="1" t="s">
        <v>16</v>
      </c>
      <c r="H2481" s="3">
        <v>0.35000000000000009</v>
      </c>
      <c r="I2481" s="4">
        <v>2750</v>
      </c>
      <c r="J2481" s="5">
        <f t="shared" si="18"/>
        <v>962.50000000000023</v>
      </c>
      <c r="K2481" s="5">
        <f t="shared" si="19"/>
        <v>336.87500000000006</v>
      </c>
      <c r="L2481" s="6">
        <v>0.35</v>
      </c>
    </row>
    <row r="2482" spans="1:12">
      <c r="A2482" s="1" t="s">
        <v>12</v>
      </c>
      <c r="B2482" s="1">
        <v>1185732</v>
      </c>
      <c r="C2482" s="2">
        <v>44369</v>
      </c>
      <c r="D2482" s="1" t="s">
        <v>31</v>
      </c>
      <c r="E2482" s="1" t="s">
        <v>89</v>
      </c>
      <c r="F2482" s="1" t="s">
        <v>90</v>
      </c>
      <c r="G2482" s="1" t="s">
        <v>17</v>
      </c>
      <c r="H2482" s="3">
        <v>0.30000000000000004</v>
      </c>
      <c r="I2482" s="4">
        <v>2250</v>
      </c>
      <c r="J2482" s="5">
        <f t="shared" si="18"/>
        <v>675.00000000000011</v>
      </c>
      <c r="K2482" s="5">
        <f t="shared" si="19"/>
        <v>270.00000000000006</v>
      </c>
      <c r="L2482" s="6">
        <v>0.4</v>
      </c>
    </row>
    <row r="2483" spans="1:12">
      <c r="A2483" s="1" t="s">
        <v>12</v>
      </c>
      <c r="B2483" s="1">
        <v>1185732</v>
      </c>
      <c r="C2483" s="2">
        <v>44369</v>
      </c>
      <c r="D2483" s="1" t="s">
        <v>31</v>
      </c>
      <c r="E2483" s="1" t="s">
        <v>89</v>
      </c>
      <c r="F2483" s="1" t="s">
        <v>90</v>
      </c>
      <c r="G2483" s="1" t="s">
        <v>18</v>
      </c>
      <c r="H2483" s="3">
        <v>0.30000000000000004</v>
      </c>
      <c r="I2483" s="4">
        <v>2000</v>
      </c>
      <c r="J2483" s="5">
        <f t="shared" si="18"/>
        <v>600.00000000000011</v>
      </c>
      <c r="K2483" s="5">
        <f t="shared" si="19"/>
        <v>240.00000000000006</v>
      </c>
      <c r="L2483" s="6">
        <v>0.4</v>
      </c>
    </row>
    <row r="2484" spans="1:12">
      <c r="A2484" s="1" t="s">
        <v>12</v>
      </c>
      <c r="B2484" s="1">
        <v>1185732</v>
      </c>
      <c r="C2484" s="2">
        <v>44369</v>
      </c>
      <c r="D2484" s="1" t="s">
        <v>31</v>
      </c>
      <c r="E2484" s="1" t="s">
        <v>89</v>
      </c>
      <c r="F2484" s="1" t="s">
        <v>90</v>
      </c>
      <c r="G2484" s="1" t="s">
        <v>19</v>
      </c>
      <c r="H2484" s="3">
        <v>0.5</v>
      </c>
      <c r="I2484" s="4">
        <v>2000</v>
      </c>
      <c r="J2484" s="5">
        <f t="shared" si="18"/>
        <v>1000</v>
      </c>
      <c r="K2484" s="5">
        <f t="shared" si="19"/>
        <v>350</v>
      </c>
      <c r="L2484" s="6">
        <v>0.35</v>
      </c>
    </row>
    <row r="2485" spans="1:12">
      <c r="A2485" s="1" t="s">
        <v>12</v>
      </c>
      <c r="B2485" s="1">
        <v>1185732</v>
      </c>
      <c r="C2485" s="2">
        <v>44369</v>
      </c>
      <c r="D2485" s="1" t="s">
        <v>31</v>
      </c>
      <c r="E2485" s="1" t="s">
        <v>89</v>
      </c>
      <c r="F2485" s="1" t="s">
        <v>90</v>
      </c>
      <c r="G2485" s="1" t="s">
        <v>20</v>
      </c>
      <c r="H2485" s="3">
        <v>0.55000000000000004</v>
      </c>
      <c r="I2485" s="4">
        <v>3750</v>
      </c>
      <c r="J2485" s="5">
        <f t="shared" si="18"/>
        <v>2062.5</v>
      </c>
      <c r="K2485" s="5">
        <f t="shared" si="19"/>
        <v>825</v>
      </c>
      <c r="L2485" s="6">
        <v>0.4</v>
      </c>
    </row>
    <row r="2486" spans="1:12">
      <c r="A2486" s="1" t="s">
        <v>12</v>
      </c>
      <c r="B2486" s="1">
        <v>1185732</v>
      </c>
      <c r="C2486" s="2">
        <v>44398</v>
      </c>
      <c r="D2486" s="1" t="s">
        <v>31</v>
      </c>
      <c r="E2486" s="1" t="s">
        <v>89</v>
      </c>
      <c r="F2486" s="1" t="s">
        <v>90</v>
      </c>
      <c r="G2486" s="1" t="s">
        <v>15</v>
      </c>
      <c r="H2486" s="3">
        <v>0.5</v>
      </c>
      <c r="I2486" s="4">
        <v>6000</v>
      </c>
      <c r="J2486" s="5">
        <f t="shared" si="18"/>
        <v>3000</v>
      </c>
      <c r="K2486" s="5">
        <f t="shared" si="19"/>
        <v>1200</v>
      </c>
      <c r="L2486" s="6">
        <v>0.4</v>
      </c>
    </row>
    <row r="2487" spans="1:12">
      <c r="A2487" s="1" t="s">
        <v>12</v>
      </c>
      <c r="B2487" s="1">
        <v>1185732</v>
      </c>
      <c r="C2487" s="2">
        <v>44398</v>
      </c>
      <c r="D2487" s="1" t="s">
        <v>31</v>
      </c>
      <c r="E2487" s="1" t="s">
        <v>89</v>
      </c>
      <c r="F2487" s="1" t="s">
        <v>90</v>
      </c>
      <c r="G2487" s="1" t="s">
        <v>16</v>
      </c>
      <c r="H2487" s="3">
        <v>0.45000000000000007</v>
      </c>
      <c r="I2487" s="4">
        <v>3500</v>
      </c>
      <c r="J2487" s="5">
        <f t="shared" si="18"/>
        <v>1575.0000000000002</v>
      </c>
      <c r="K2487" s="5">
        <f t="shared" si="19"/>
        <v>551.25</v>
      </c>
      <c r="L2487" s="6">
        <v>0.35</v>
      </c>
    </row>
    <row r="2488" spans="1:12">
      <c r="A2488" s="1" t="s">
        <v>12</v>
      </c>
      <c r="B2488" s="1">
        <v>1185732</v>
      </c>
      <c r="C2488" s="2">
        <v>44398</v>
      </c>
      <c r="D2488" s="1" t="s">
        <v>31</v>
      </c>
      <c r="E2488" s="1" t="s">
        <v>89</v>
      </c>
      <c r="F2488" s="1" t="s">
        <v>90</v>
      </c>
      <c r="G2488" s="1" t="s">
        <v>17</v>
      </c>
      <c r="H2488" s="3">
        <v>0.4</v>
      </c>
      <c r="I2488" s="4">
        <v>2750</v>
      </c>
      <c r="J2488" s="5">
        <f t="shared" si="18"/>
        <v>1100</v>
      </c>
      <c r="K2488" s="5">
        <f t="shared" si="19"/>
        <v>440</v>
      </c>
      <c r="L2488" s="6">
        <v>0.4</v>
      </c>
    </row>
    <row r="2489" spans="1:12">
      <c r="A2489" s="1" t="s">
        <v>12</v>
      </c>
      <c r="B2489" s="1">
        <v>1185732</v>
      </c>
      <c r="C2489" s="2">
        <v>44398</v>
      </c>
      <c r="D2489" s="1" t="s">
        <v>31</v>
      </c>
      <c r="E2489" s="1" t="s">
        <v>89</v>
      </c>
      <c r="F2489" s="1" t="s">
        <v>90</v>
      </c>
      <c r="G2489" s="1" t="s">
        <v>18</v>
      </c>
      <c r="H2489" s="3">
        <v>0.4</v>
      </c>
      <c r="I2489" s="4">
        <v>2250</v>
      </c>
      <c r="J2489" s="5">
        <f t="shared" si="18"/>
        <v>900</v>
      </c>
      <c r="K2489" s="5">
        <f t="shared" si="19"/>
        <v>360</v>
      </c>
      <c r="L2489" s="6">
        <v>0.4</v>
      </c>
    </row>
    <row r="2490" spans="1:12">
      <c r="A2490" s="1" t="s">
        <v>12</v>
      </c>
      <c r="B2490" s="1">
        <v>1185732</v>
      </c>
      <c r="C2490" s="2">
        <v>44398</v>
      </c>
      <c r="D2490" s="1" t="s">
        <v>31</v>
      </c>
      <c r="E2490" s="1" t="s">
        <v>89</v>
      </c>
      <c r="F2490" s="1" t="s">
        <v>90</v>
      </c>
      <c r="G2490" s="1" t="s">
        <v>19</v>
      </c>
      <c r="H2490" s="3">
        <v>0.5</v>
      </c>
      <c r="I2490" s="4">
        <v>2500</v>
      </c>
      <c r="J2490" s="5">
        <f t="shared" si="18"/>
        <v>1250</v>
      </c>
      <c r="K2490" s="5">
        <f t="shared" si="19"/>
        <v>437.5</v>
      </c>
      <c r="L2490" s="6">
        <v>0.35</v>
      </c>
    </row>
    <row r="2491" spans="1:12">
      <c r="A2491" s="1" t="s">
        <v>12</v>
      </c>
      <c r="B2491" s="1">
        <v>1185732</v>
      </c>
      <c r="C2491" s="2">
        <v>44398</v>
      </c>
      <c r="D2491" s="1" t="s">
        <v>31</v>
      </c>
      <c r="E2491" s="1" t="s">
        <v>89</v>
      </c>
      <c r="F2491" s="1" t="s">
        <v>90</v>
      </c>
      <c r="G2491" s="1" t="s">
        <v>20</v>
      </c>
      <c r="H2491" s="3">
        <v>0.55000000000000004</v>
      </c>
      <c r="I2491" s="4">
        <v>4250</v>
      </c>
      <c r="J2491" s="5">
        <f t="shared" si="18"/>
        <v>2337.5</v>
      </c>
      <c r="K2491" s="5">
        <f t="shared" si="19"/>
        <v>935</v>
      </c>
      <c r="L2491" s="6">
        <v>0.4</v>
      </c>
    </row>
    <row r="2492" spans="1:12">
      <c r="A2492" s="1" t="s">
        <v>12</v>
      </c>
      <c r="B2492" s="1">
        <v>1185732</v>
      </c>
      <c r="C2492" s="2">
        <v>44430</v>
      </c>
      <c r="D2492" s="1" t="s">
        <v>31</v>
      </c>
      <c r="E2492" s="1" t="s">
        <v>89</v>
      </c>
      <c r="F2492" s="1" t="s">
        <v>90</v>
      </c>
      <c r="G2492" s="1" t="s">
        <v>15</v>
      </c>
      <c r="H2492" s="3">
        <v>0.5</v>
      </c>
      <c r="I2492" s="4">
        <v>5750</v>
      </c>
      <c r="J2492" s="5">
        <f t="shared" si="18"/>
        <v>2875</v>
      </c>
      <c r="K2492" s="5">
        <f t="shared" si="19"/>
        <v>1150</v>
      </c>
      <c r="L2492" s="6">
        <v>0.4</v>
      </c>
    </row>
    <row r="2493" spans="1:12">
      <c r="A2493" s="1" t="s">
        <v>12</v>
      </c>
      <c r="B2493" s="1">
        <v>1185732</v>
      </c>
      <c r="C2493" s="2">
        <v>44430</v>
      </c>
      <c r="D2493" s="1" t="s">
        <v>31</v>
      </c>
      <c r="E2493" s="1" t="s">
        <v>89</v>
      </c>
      <c r="F2493" s="1" t="s">
        <v>90</v>
      </c>
      <c r="G2493" s="1" t="s">
        <v>16</v>
      </c>
      <c r="H2493" s="3">
        <v>0.45000000000000007</v>
      </c>
      <c r="I2493" s="4">
        <v>3500</v>
      </c>
      <c r="J2493" s="5">
        <f t="shared" si="18"/>
        <v>1575.0000000000002</v>
      </c>
      <c r="K2493" s="5">
        <f t="shared" si="19"/>
        <v>551.25</v>
      </c>
      <c r="L2493" s="6">
        <v>0.35</v>
      </c>
    </row>
    <row r="2494" spans="1:12">
      <c r="A2494" s="1" t="s">
        <v>12</v>
      </c>
      <c r="B2494" s="1">
        <v>1185732</v>
      </c>
      <c r="C2494" s="2">
        <v>44430</v>
      </c>
      <c r="D2494" s="1" t="s">
        <v>31</v>
      </c>
      <c r="E2494" s="1" t="s">
        <v>89</v>
      </c>
      <c r="F2494" s="1" t="s">
        <v>90</v>
      </c>
      <c r="G2494" s="1" t="s">
        <v>17</v>
      </c>
      <c r="H2494" s="3">
        <v>0.4</v>
      </c>
      <c r="I2494" s="4">
        <v>2750</v>
      </c>
      <c r="J2494" s="5">
        <f t="shared" si="18"/>
        <v>1100</v>
      </c>
      <c r="K2494" s="5">
        <f t="shared" si="19"/>
        <v>440</v>
      </c>
      <c r="L2494" s="6">
        <v>0.4</v>
      </c>
    </row>
    <row r="2495" spans="1:12">
      <c r="A2495" s="1" t="s">
        <v>12</v>
      </c>
      <c r="B2495" s="1">
        <v>1185732</v>
      </c>
      <c r="C2495" s="2">
        <v>44430</v>
      </c>
      <c r="D2495" s="1" t="s">
        <v>31</v>
      </c>
      <c r="E2495" s="1" t="s">
        <v>89</v>
      </c>
      <c r="F2495" s="1" t="s">
        <v>90</v>
      </c>
      <c r="G2495" s="1" t="s">
        <v>18</v>
      </c>
      <c r="H2495" s="3">
        <v>0.4</v>
      </c>
      <c r="I2495" s="4">
        <v>2500</v>
      </c>
      <c r="J2495" s="5">
        <f t="shared" si="18"/>
        <v>1000</v>
      </c>
      <c r="K2495" s="5">
        <f t="shared" si="19"/>
        <v>400</v>
      </c>
      <c r="L2495" s="6">
        <v>0.4</v>
      </c>
    </row>
    <row r="2496" spans="1:12">
      <c r="A2496" s="1" t="s">
        <v>12</v>
      </c>
      <c r="B2496" s="1">
        <v>1185732</v>
      </c>
      <c r="C2496" s="2">
        <v>44430</v>
      </c>
      <c r="D2496" s="1" t="s">
        <v>31</v>
      </c>
      <c r="E2496" s="1" t="s">
        <v>89</v>
      </c>
      <c r="F2496" s="1" t="s">
        <v>90</v>
      </c>
      <c r="G2496" s="1" t="s">
        <v>19</v>
      </c>
      <c r="H2496" s="3">
        <v>0.5</v>
      </c>
      <c r="I2496" s="4">
        <v>2250</v>
      </c>
      <c r="J2496" s="5">
        <f t="shared" si="18"/>
        <v>1125</v>
      </c>
      <c r="K2496" s="5">
        <f t="shared" si="19"/>
        <v>393.75</v>
      </c>
      <c r="L2496" s="6">
        <v>0.35</v>
      </c>
    </row>
    <row r="2497" spans="1:12">
      <c r="A2497" s="1" t="s">
        <v>12</v>
      </c>
      <c r="B2497" s="1">
        <v>1185732</v>
      </c>
      <c r="C2497" s="2">
        <v>44430</v>
      </c>
      <c r="D2497" s="1" t="s">
        <v>31</v>
      </c>
      <c r="E2497" s="1" t="s">
        <v>89</v>
      </c>
      <c r="F2497" s="1" t="s">
        <v>90</v>
      </c>
      <c r="G2497" s="1" t="s">
        <v>20</v>
      </c>
      <c r="H2497" s="3">
        <v>0.55000000000000004</v>
      </c>
      <c r="I2497" s="4">
        <v>4000</v>
      </c>
      <c r="J2497" s="5">
        <f t="shared" si="18"/>
        <v>2200</v>
      </c>
      <c r="K2497" s="5">
        <f t="shared" si="19"/>
        <v>880</v>
      </c>
      <c r="L2497" s="6">
        <v>0.4</v>
      </c>
    </row>
    <row r="2498" spans="1:12">
      <c r="A2498" s="1" t="s">
        <v>12</v>
      </c>
      <c r="B2498" s="1">
        <v>1185732</v>
      </c>
      <c r="C2498" s="2">
        <v>44462</v>
      </c>
      <c r="D2498" s="1" t="s">
        <v>31</v>
      </c>
      <c r="E2498" s="1" t="s">
        <v>89</v>
      </c>
      <c r="F2498" s="1" t="s">
        <v>90</v>
      </c>
      <c r="G2498" s="1" t="s">
        <v>15</v>
      </c>
      <c r="H2498" s="3">
        <v>0.5</v>
      </c>
      <c r="I2498" s="4">
        <v>5250</v>
      </c>
      <c r="J2498" s="5">
        <f t="shared" si="18"/>
        <v>2625</v>
      </c>
      <c r="K2498" s="5">
        <f t="shared" si="19"/>
        <v>1050</v>
      </c>
      <c r="L2498" s="6">
        <v>0.4</v>
      </c>
    </row>
    <row r="2499" spans="1:12">
      <c r="A2499" s="1" t="s">
        <v>12</v>
      </c>
      <c r="B2499" s="1">
        <v>1185732</v>
      </c>
      <c r="C2499" s="2">
        <v>44462</v>
      </c>
      <c r="D2499" s="1" t="s">
        <v>31</v>
      </c>
      <c r="E2499" s="1" t="s">
        <v>89</v>
      </c>
      <c r="F2499" s="1" t="s">
        <v>90</v>
      </c>
      <c r="G2499" s="1" t="s">
        <v>16</v>
      </c>
      <c r="H2499" s="3">
        <v>0.45000000000000007</v>
      </c>
      <c r="I2499" s="4">
        <v>3250</v>
      </c>
      <c r="J2499" s="5">
        <f t="shared" si="18"/>
        <v>1462.5000000000002</v>
      </c>
      <c r="K2499" s="5">
        <f t="shared" si="19"/>
        <v>511.87500000000006</v>
      </c>
      <c r="L2499" s="6">
        <v>0.35</v>
      </c>
    </row>
    <row r="2500" spans="1:12">
      <c r="A2500" s="1" t="s">
        <v>12</v>
      </c>
      <c r="B2500" s="1">
        <v>1185732</v>
      </c>
      <c r="C2500" s="2">
        <v>44462</v>
      </c>
      <c r="D2500" s="1" t="s">
        <v>31</v>
      </c>
      <c r="E2500" s="1" t="s">
        <v>89</v>
      </c>
      <c r="F2500" s="1" t="s">
        <v>90</v>
      </c>
      <c r="G2500" s="1" t="s">
        <v>17</v>
      </c>
      <c r="H2500" s="3">
        <v>0.35000000000000003</v>
      </c>
      <c r="I2500" s="4">
        <v>2250</v>
      </c>
      <c r="J2500" s="5">
        <f t="shared" si="18"/>
        <v>787.50000000000011</v>
      </c>
      <c r="K2500" s="5">
        <f t="shared" si="19"/>
        <v>315.00000000000006</v>
      </c>
      <c r="L2500" s="6">
        <v>0.4</v>
      </c>
    </row>
    <row r="2501" spans="1:12">
      <c r="A2501" s="1" t="s">
        <v>12</v>
      </c>
      <c r="B2501" s="1">
        <v>1185732</v>
      </c>
      <c r="C2501" s="2">
        <v>44462</v>
      </c>
      <c r="D2501" s="1" t="s">
        <v>31</v>
      </c>
      <c r="E2501" s="1" t="s">
        <v>89</v>
      </c>
      <c r="F2501" s="1" t="s">
        <v>90</v>
      </c>
      <c r="G2501" s="1" t="s">
        <v>18</v>
      </c>
      <c r="H2501" s="3">
        <v>0.35000000000000003</v>
      </c>
      <c r="I2501" s="4">
        <v>2000</v>
      </c>
      <c r="J2501" s="5">
        <f t="shared" si="18"/>
        <v>700.00000000000011</v>
      </c>
      <c r="K2501" s="5">
        <f t="shared" si="19"/>
        <v>280.00000000000006</v>
      </c>
      <c r="L2501" s="6">
        <v>0.4</v>
      </c>
    </row>
    <row r="2502" spans="1:12">
      <c r="A2502" s="1" t="s">
        <v>12</v>
      </c>
      <c r="B2502" s="1">
        <v>1185732</v>
      </c>
      <c r="C2502" s="2">
        <v>44462</v>
      </c>
      <c r="D2502" s="1" t="s">
        <v>31</v>
      </c>
      <c r="E2502" s="1" t="s">
        <v>89</v>
      </c>
      <c r="F2502" s="1" t="s">
        <v>90</v>
      </c>
      <c r="G2502" s="1" t="s">
        <v>19</v>
      </c>
      <c r="H2502" s="3">
        <v>0.45</v>
      </c>
      <c r="I2502" s="4">
        <v>2000</v>
      </c>
      <c r="J2502" s="5">
        <f t="shared" si="18"/>
        <v>900</v>
      </c>
      <c r="K2502" s="5">
        <f t="shared" si="19"/>
        <v>315</v>
      </c>
      <c r="L2502" s="6">
        <v>0.35</v>
      </c>
    </row>
    <row r="2503" spans="1:12">
      <c r="A2503" s="1" t="s">
        <v>12</v>
      </c>
      <c r="B2503" s="1">
        <v>1185732</v>
      </c>
      <c r="C2503" s="2">
        <v>44462</v>
      </c>
      <c r="D2503" s="1" t="s">
        <v>31</v>
      </c>
      <c r="E2503" s="1" t="s">
        <v>89</v>
      </c>
      <c r="F2503" s="1" t="s">
        <v>90</v>
      </c>
      <c r="G2503" s="1" t="s">
        <v>20</v>
      </c>
      <c r="H2503" s="3">
        <v>0.5</v>
      </c>
      <c r="I2503" s="4">
        <v>2750</v>
      </c>
      <c r="J2503" s="5">
        <f t="shared" si="18"/>
        <v>1375</v>
      </c>
      <c r="K2503" s="5">
        <f t="shared" si="19"/>
        <v>550</v>
      </c>
      <c r="L2503" s="6">
        <v>0.4</v>
      </c>
    </row>
    <row r="2504" spans="1:12">
      <c r="A2504" s="1" t="s">
        <v>12</v>
      </c>
      <c r="B2504" s="1">
        <v>1185732</v>
      </c>
      <c r="C2504" s="2">
        <v>44491</v>
      </c>
      <c r="D2504" s="1" t="s">
        <v>31</v>
      </c>
      <c r="E2504" s="1" t="s">
        <v>89</v>
      </c>
      <c r="F2504" s="1" t="s">
        <v>90</v>
      </c>
      <c r="G2504" s="1" t="s">
        <v>15</v>
      </c>
      <c r="H2504" s="3">
        <v>0.54999999999999993</v>
      </c>
      <c r="I2504" s="4">
        <v>4500</v>
      </c>
      <c r="J2504" s="5">
        <f t="shared" si="18"/>
        <v>2474.9999999999995</v>
      </c>
      <c r="K2504" s="5">
        <f t="shared" si="19"/>
        <v>989.99999999999989</v>
      </c>
      <c r="L2504" s="6">
        <v>0.4</v>
      </c>
    </row>
    <row r="2505" spans="1:12">
      <c r="A2505" s="1" t="s">
        <v>12</v>
      </c>
      <c r="B2505" s="1">
        <v>1185732</v>
      </c>
      <c r="C2505" s="2">
        <v>44491</v>
      </c>
      <c r="D2505" s="1" t="s">
        <v>31</v>
      </c>
      <c r="E2505" s="1" t="s">
        <v>89</v>
      </c>
      <c r="F2505" s="1" t="s">
        <v>90</v>
      </c>
      <c r="G2505" s="1" t="s">
        <v>16</v>
      </c>
      <c r="H2505" s="3">
        <v>0.45</v>
      </c>
      <c r="I2505" s="4">
        <v>2750</v>
      </c>
      <c r="J2505" s="5">
        <f t="shared" si="18"/>
        <v>1237.5</v>
      </c>
      <c r="K2505" s="5">
        <f t="shared" si="19"/>
        <v>433.125</v>
      </c>
      <c r="L2505" s="6">
        <v>0.35</v>
      </c>
    </row>
    <row r="2506" spans="1:12">
      <c r="A2506" s="1" t="s">
        <v>12</v>
      </c>
      <c r="B2506" s="1">
        <v>1185732</v>
      </c>
      <c r="C2506" s="2">
        <v>44491</v>
      </c>
      <c r="D2506" s="1" t="s">
        <v>31</v>
      </c>
      <c r="E2506" s="1" t="s">
        <v>89</v>
      </c>
      <c r="F2506" s="1" t="s">
        <v>90</v>
      </c>
      <c r="G2506" s="1" t="s">
        <v>17</v>
      </c>
      <c r="H2506" s="3">
        <v>0.45</v>
      </c>
      <c r="I2506" s="4">
        <v>1750</v>
      </c>
      <c r="J2506" s="5">
        <f t="shared" si="18"/>
        <v>787.5</v>
      </c>
      <c r="K2506" s="5">
        <f t="shared" si="19"/>
        <v>315</v>
      </c>
      <c r="L2506" s="6">
        <v>0.4</v>
      </c>
    </row>
    <row r="2507" spans="1:12">
      <c r="A2507" s="1" t="s">
        <v>12</v>
      </c>
      <c r="B2507" s="1">
        <v>1185732</v>
      </c>
      <c r="C2507" s="2">
        <v>44491</v>
      </c>
      <c r="D2507" s="1" t="s">
        <v>31</v>
      </c>
      <c r="E2507" s="1" t="s">
        <v>89</v>
      </c>
      <c r="F2507" s="1" t="s">
        <v>90</v>
      </c>
      <c r="G2507" s="1" t="s">
        <v>18</v>
      </c>
      <c r="H2507" s="3">
        <v>0.45</v>
      </c>
      <c r="I2507" s="4">
        <v>1500</v>
      </c>
      <c r="J2507" s="5">
        <f t="shared" si="18"/>
        <v>675</v>
      </c>
      <c r="K2507" s="5">
        <f t="shared" si="19"/>
        <v>270</v>
      </c>
      <c r="L2507" s="6">
        <v>0.4</v>
      </c>
    </row>
    <row r="2508" spans="1:12">
      <c r="A2508" s="1" t="s">
        <v>12</v>
      </c>
      <c r="B2508" s="1">
        <v>1185732</v>
      </c>
      <c r="C2508" s="2">
        <v>44491</v>
      </c>
      <c r="D2508" s="1" t="s">
        <v>31</v>
      </c>
      <c r="E2508" s="1" t="s">
        <v>89</v>
      </c>
      <c r="F2508" s="1" t="s">
        <v>90</v>
      </c>
      <c r="G2508" s="1" t="s">
        <v>19</v>
      </c>
      <c r="H2508" s="3">
        <v>0.54999999999999993</v>
      </c>
      <c r="I2508" s="4">
        <v>1500</v>
      </c>
      <c r="J2508" s="5">
        <f t="shared" si="18"/>
        <v>824.99999999999989</v>
      </c>
      <c r="K2508" s="5">
        <f t="shared" si="19"/>
        <v>288.74999999999994</v>
      </c>
      <c r="L2508" s="6">
        <v>0.35</v>
      </c>
    </row>
    <row r="2509" spans="1:12">
      <c r="A2509" s="1" t="s">
        <v>12</v>
      </c>
      <c r="B2509" s="1">
        <v>1185732</v>
      </c>
      <c r="C2509" s="2">
        <v>44491</v>
      </c>
      <c r="D2509" s="1" t="s">
        <v>31</v>
      </c>
      <c r="E2509" s="1" t="s">
        <v>89</v>
      </c>
      <c r="F2509" s="1" t="s">
        <v>90</v>
      </c>
      <c r="G2509" s="1" t="s">
        <v>20</v>
      </c>
      <c r="H2509" s="3">
        <v>0.54999999999999993</v>
      </c>
      <c r="I2509" s="4">
        <v>2750</v>
      </c>
      <c r="J2509" s="5">
        <f t="shared" si="18"/>
        <v>1512.4999999999998</v>
      </c>
      <c r="K2509" s="5">
        <f t="shared" si="19"/>
        <v>604.99999999999989</v>
      </c>
      <c r="L2509" s="6">
        <v>0.4</v>
      </c>
    </row>
    <row r="2510" spans="1:12">
      <c r="A2510" s="1" t="s">
        <v>12</v>
      </c>
      <c r="B2510" s="1">
        <v>1185732</v>
      </c>
      <c r="C2510" s="2">
        <v>44522</v>
      </c>
      <c r="D2510" s="1" t="s">
        <v>31</v>
      </c>
      <c r="E2510" s="1" t="s">
        <v>89</v>
      </c>
      <c r="F2510" s="1" t="s">
        <v>90</v>
      </c>
      <c r="G2510" s="1" t="s">
        <v>15</v>
      </c>
      <c r="H2510" s="3">
        <v>0.5</v>
      </c>
      <c r="I2510" s="4">
        <v>4250</v>
      </c>
      <c r="J2510" s="5">
        <f t="shared" si="18"/>
        <v>2125</v>
      </c>
      <c r="K2510" s="5">
        <f t="shared" si="19"/>
        <v>850</v>
      </c>
      <c r="L2510" s="6">
        <v>0.4</v>
      </c>
    </row>
    <row r="2511" spans="1:12">
      <c r="A2511" s="1" t="s">
        <v>12</v>
      </c>
      <c r="B2511" s="1">
        <v>1185732</v>
      </c>
      <c r="C2511" s="2">
        <v>44522</v>
      </c>
      <c r="D2511" s="1" t="s">
        <v>31</v>
      </c>
      <c r="E2511" s="1" t="s">
        <v>89</v>
      </c>
      <c r="F2511" s="1" t="s">
        <v>90</v>
      </c>
      <c r="G2511" s="1" t="s">
        <v>16</v>
      </c>
      <c r="H2511" s="3">
        <v>0.4</v>
      </c>
      <c r="I2511" s="4">
        <v>2750</v>
      </c>
      <c r="J2511" s="5">
        <f t="shared" si="18"/>
        <v>1100</v>
      </c>
      <c r="K2511" s="5">
        <f t="shared" si="19"/>
        <v>385</v>
      </c>
      <c r="L2511" s="6">
        <v>0.35</v>
      </c>
    </row>
    <row r="2512" spans="1:12">
      <c r="A2512" s="1" t="s">
        <v>12</v>
      </c>
      <c r="B2512" s="1">
        <v>1185732</v>
      </c>
      <c r="C2512" s="2">
        <v>44522</v>
      </c>
      <c r="D2512" s="1" t="s">
        <v>31</v>
      </c>
      <c r="E2512" s="1" t="s">
        <v>89</v>
      </c>
      <c r="F2512" s="1" t="s">
        <v>90</v>
      </c>
      <c r="G2512" s="1" t="s">
        <v>17</v>
      </c>
      <c r="H2512" s="3">
        <v>0.45</v>
      </c>
      <c r="I2512" s="4">
        <v>2200</v>
      </c>
      <c r="J2512" s="5">
        <f t="shared" si="18"/>
        <v>990</v>
      </c>
      <c r="K2512" s="5">
        <f t="shared" si="19"/>
        <v>396</v>
      </c>
      <c r="L2512" s="6">
        <v>0.4</v>
      </c>
    </row>
    <row r="2513" spans="1:12">
      <c r="A2513" s="1" t="s">
        <v>12</v>
      </c>
      <c r="B2513" s="1">
        <v>1185732</v>
      </c>
      <c r="C2513" s="2">
        <v>44522</v>
      </c>
      <c r="D2513" s="1" t="s">
        <v>31</v>
      </c>
      <c r="E2513" s="1" t="s">
        <v>89</v>
      </c>
      <c r="F2513" s="1" t="s">
        <v>90</v>
      </c>
      <c r="G2513" s="1" t="s">
        <v>18</v>
      </c>
      <c r="H2513" s="3">
        <v>0.55000000000000004</v>
      </c>
      <c r="I2513" s="4">
        <v>2000</v>
      </c>
      <c r="J2513" s="5">
        <f t="shared" si="18"/>
        <v>1100</v>
      </c>
      <c r="K2513" s="5">
        <f t="shared" si="19"/>
        <v>440</v>
      </c>
      <c r="L2513" s="6">
        <v>0.4</v>
      </c>
    </row>
    <row r="2514" spans="1:12">
      <c r="A2514" s="1" t="s">
        <v>12</v>
      </c>
      <c r="B2514" s="1">
        <v>1185732</v>
      </c>
      <c r="C2514" s="2">
        <v>44522</v>
      </c>
      <c r="D2514" s="1" t="s">
        <v>31</v>
      </c>
      <c r="E2514" s="1" t="s">
        <v>89</v>
      </c>
      <c r="F2514" s="1" t="s">
        <v>90</v>
      </c>
      <c r="G2514" s="1" t="s">
        <v>19</v>
      </c>
      <c r="H2514" s="3">
        <v>0.65</v>
      </c>
      <c r="I2514" s="4">
        <v>1750</v>
      </c>
      <c r="J2514" s="5">
        <f t="shared" si="18"/>
        <v>1137.5</v>
      </c>
      <c r="K2514" s="5">
        <f t="shared" si="19"/>
        <v>398.125</v>
      </c>
      <c r="L2514" s="6">
        <v>0.35</v>
      </c>
    </row>
    <row r="2515" spans="1:12">
      <c r="A2515" s="1" t="s">
        <v>12</v>
      </c>
      <c r="B2515" s="1">
        <v>1185732</v>
      </c>
      <c r="C2515" s="2">
        <v>44522</v>
      </c>
      <c r="D2515" s="1" t="s">
        <v>31</v>
      </c>
      <c r="E2515" s="1" t="s">
        <v>89</v>
      </c>
      <c r="F2515" s="1" t="s">
        <v>90</v>
      </c>
      <c r="G2515" s="1" t="s">
        <v>20</v>
      </c>
      <c r="H2515" s="3">
        <v>0.7</v>
      </c>
      <c r="I2515" s="4">
        <v>2750</v>
      </c>
      <c r="J2515" s="5">
        <f t="shared" si="18"/>
        <v>1924.9999999999998</v>
      </c>
      <c r="K2515" s="5">
        <f t="shared" si="19"/>
        <v>770</v>
      </c>
      <c r="L2515" s="6">
        <v>0.4</v>
      </c>
    </row>
    <row r="2516" spans="1:12">
      <c r="A2516" s="1" t="s">
        <v>12</v>
      </c>
      <c r="B2516" s="1">
        <v>1185732</v>
      </c>
      <c r="C2516" s="2">
        <v>44551</v>
      </c>
      <c r="D2516" s="1" t="s">
        <v>31</v>
      </c>
      <c r="E2516" s="1" t="s">
        <v>89</v>
      </c>
      <c r="F2516" s="1" t="s">
        <v>90</v>
      </c>
      <c r="G2516" s="1" t="s">
        <v>15</v>
      </c>
      <c r="H2516" s="3">
        <v>0.65</v>
      </c>
      <c r="I2516" s="4">
        <v>5250</v>
      </c>
      <c r="J2516" s="5">
        <f t="shared" si="18"/>
        <v>3412.5</v>
      </c>
      <c r="K2516" s="5">
        <f t="shared" si="19"/>
        <v>1365</v>
      </c>
      <c r="L2516" s="6">
        <v>0.4</v>
      </c>
    </row>
    <row r="2517" spans="1:12">
      <c r="A2517" s="1" t="s">
        <v>12</v>
      </c>
      <c r="B2517" s="1">
        <v>1185732</v>
      </c>
      <c r="C2517" s="2">
        <v>44551</v>
      </c>
      <c r="D2517" s="1" t="s">
        <v>31</v>
      </c>
      <c r="E2517" s="1" t="s">
        <v>89</v>
      </c>
      <c r="F2517" s="1" t="s">
        <v>90</v>
      </c>
      <c r="G2517" s="1" t="s">
        <v>16</v>
      </c>
      <c r="H2517" s="3">
        <v>0.55000000000000004</v>
      </c>
      <c r="I2517" s="4">
        <v>3250</v>
      </c>
      <c r="J2517" s="5">
        <f t="shared" si="18"/>
        <v>1787.5000000000002</v>
      </c>
      <c r="K2517" s="5">
        <f t="shared" si="19"/>
        <v>625.625</v>
      </c>
      <c r="L2517" s="6">
        <v>0.35</v>
      </c>
    </row>
    <row r="2518" spans="1:12">
      <c r="A2518" s="1" t="s">
        <v>12</v>
      </c>
      <c r="B2518" s="1">
        <v>1185732</v>
      </c>
      <c r="C2518" s="2">
        <v>44551</v>
      </c>
      <c r="D2518" s="1" t="s">
        <v>31</v>
      </c>
      <c r="E2518" s="1" t="s">
        <v>89</v>
      </c>
      <c r="F2518" s="1" t="s">
        <v>90</v>
      </c>
      <c r="G2518" s="1" t="s">
        <v>17</v>
      </c>
      <c r="H2518" s="3">
        <v>0.55000000000000004</v>
      </c>
      <c r="I2518" s="4">
        <v>2750</v>
      </c>
      <c r="J2518" s="5">
        <f t="shared" si="18"/>
        <v>1512.5000000000002</v>
      </c>
      <c r="K2518" s="5">
        <f t="shared" si="19"/>
        <v>605.00000000000011</v>
      </c>
      <c r="L2518" s="6">
        <v>0.4</v>
      </c>
    </row>
    <row r="2519" spans="1:12">
      <c r="A2519" s="1" t="s">
        <v>12</v>
      </c>
      <c r="B2519" s="1">
        <v>1185732</v>
      </c>
      <c r="C2519" s="2">
        <v>44551</v>
      </c>
      <c r="D2519" s="1" t="s">
        <v>31</v>
      </c>
      <c r="E2519" s="1" t="s">
        <v>89</v>
      </c>
      <c r="F2519" s="1" t="s">
        <v>90</v>
      </c>
      <c r="G2519" s="1" t="s">
        <v>18</v>
      </c>
      <c r="H2519" s="3">
        <v>0.5</v>
      </c>
      <c r="I2519" s="4">
        <v>2250</v>
      </c>
      <c r="J2519" s="5">
        <f t="shared" si="18"/>
        <v>1125</v>
      </c>
      <c r="K2519" s="5">
        <f t="shared" si="19"/>
        <v>450</v>
      </c>
      <c r="L2519" s="6">
        <v>0.4</v>
      </c>
    </row>
    <row r="2520" spans="1:12">
      <c r="A2520" s="1" t="s">
        <v>12</v>
      </c>
      <c r="B2520" s="1">
        <v>1185732</v>
      </c>
      <c r="C2520" s="2">
        <v>44551</v>
      </c>
      <c r="D2520" s="1" t="s">
        <v>31</v>
      </c>
      <c r="E2520" s="1" t="s">
        <v>89</v>
      </c>
      <c r="F2520" s="1" t="s">
        <v>90</v>
      </c>
      <c r="G2520" s="1" t="s">
        <v>19</v>
      </c>
      <c r="H2520" s="3">
        <v>0.6</v>
      </c>
      <c r="I2520" s="4">
        <v>2250</v>
      </c>
      <c r="J2520" s="5">
        <f t="shared" si="18"/>
        <v>1350</v>
      </c>
      <c r="K2520" s="5">
        <f t="shared" si="19"/>
        <v>472.49999999999994</v>
      </c>
      <c r="L2520" s="6">
        <v>0.35</v>
      </c>
    </row>
    <row r="2521" spans="1:12">
      <c r="A2521" s="1" t="s">
        <v>12</v>
      </c>
      <c r="B2521" s="1">
        <v>1185732</v>
      </c>
      <c r="C2521" s="2">
        <v>44551</v>
      </c>
      <c r="D2521" s="1" t="s">
        <v>31</v>
      </c>
      <c r="E2521" s="1" t="s">
        <v>89</v>
      </c>
      <c r="F2521" s="1" t="s">
        <v>90</v>
      </c>
      <c r="G2521" s="1" t="s">
        <v>20</v>
      </c>
      <c r="H2521" s="3">
        <v>0.64999999999999991</v>
      </c>
      <c r="I2521" s="4">
        <v>3250</v>
      </c>
      <c r="J2521" s="5">
        <f t="shared" si="18"/>
        <v>2112.4999999999995</v>
      </c>
      <c r="K2521" s="5">
        <f t="shared" si="19"/>
        <v>844.99999999999989</v>
      </c>
      <c r="L2521" s="6">
        <v>0.4</v>
      </c>
    </row>
    <row r="2522" spans="1:12">
      <c r="A2522" s="1" t="s">
        <v>12</v>
      </c>
      <c r="B2522" s="1">
        <v>1185732</v>
      </c>
      <c r="C2522" s="2">
        <v>44216</v>
      </c>
      <c r="D2522" s="1" t="s">
        <v>43</v>
      </c>
      <c r="E2522" s="1" t="s">
        <v>91</v>
      </c>
      <c r="F2522" s="1" t="s">
        <v>92</v>
      </c>
      <c r="G2522" s="1" t="s">
        <v>15</v>
      </c>
      <c r="H2522" s="3">
        <v>0.30000000000000004</v>
      </c>
      <c r="I2522" s="4">
        <v>7250</v>
      </c>
      <c r="J2522" s="5">
        <f t="shared" si="18"/>
        <v>2175.0000000000005</v>
      </c>
      <c r="K2522" s="5">
        <f t="shared" si="19"/>
        <v>870.00000000000023</v>
      </c>
      <c r="L2522" s="6">
        <v>0.4</v>
      </c>
    </row>
    <row r="2523" spans="1:12">
      <c r="A2523" s="1" t="s">
        <v>12</v>
      </c>
      <c r="B2523" s="1">
        <v>1185732</v>
      </c>
      <c r="C2523" s="2">
        <v>44216</v>
      </c>
      <c r="D2523" s="1" t="s">
        <v>43</v>
      </c>
      <c r="E2523" s="1" t="s">
        <v>91</v>
      </c>
      <c r="F2523" s="1" t="s">
        <v>92</v>
      </c>
      <c r="G2523" s="1" t="s">
        <v>16</v>
      </c>
      <c r="H2523" s="3">
        <v>0.30000000000000004</v>
      </c>
      <c r="I2523" s="4">
        <v>5250</v>
      </c>
      <c r="J2523" s="5">
        <f t="shared" si="18"/>
        <v>1575.0000000000002</v>
      </c>
      <c r="K2523" s="5">
        <f t="shared" si="19"/>
        <v>551.25</v>
      </c>
      <c r="L2523" s="6">
        <v>0.35</v>
      </c>
    </row>
    <row r="2524" spans="1:12">
      <c r="A2524" s="1" t="s">
        <v>12</v>
      </c>
      <c r="B2524" s="1">
        <v>1185732</v>
      </c>
      <c r="C2524" s="2">
        <v>44216</v>
      </c>
      <c r="D2524" s="1" t="s">
        <v>43</v>
      </c>
      <c r="E2524" s="1" t="s">
        <v>91</v>
      </c>
      <c r="F2524" s="1" t="s">
        <v>92</v>
      </c>
      <c r="G2524" s="1" t="s">
        <v>17</v>
      </c>
      <c r="H2524" s="3">
        <v>0.20000000000000007</v>
      </c>
      <c r="I2524" s="4">
        <v>5250</v>
      </c>
      <c r="J2524" s="5">
        <f t="shared" si="18"/>
        <v>1050.0000000000005</v>
      </c>
      <c r="K2524" s="5">
        <f t="shared" si="19"/>
        <v>420.00000000000023</v>
      </c>
      <c r="L2524" s="6">
        <v>0.4</v>
      </c>
    </row>
    <row r="2525" spans="1:12">
      <c r="A2525" s="1" t="s">
        <v>12</v>
      </c>
      <c r="B2525" s="1">
        <v>1185732</v>
      </c>
      <c r="C2525" s="2">
        <v>44216</v>
      </c>
      <c r="D2525" s="1" t="s">
        <v>43</v>
      </c>
      <c r="E2525" s="1" t="s">
        <v>91</v>
      </c>
      <c r="F2525" s="1" t="s">
        <v>92</v>
      </c>
      <c r="G2525" s="1" t="s">
        <v>18</v>
      </c>
      <c r="H2525" s="3">
        <v>0.25</v>
      </c>
      <c r="I2525" s="4">
        <v>3750</v>
      </c>
      <c r="J2525" s="5">
        <f t="shared" si="18"/>
        <v>937.5</v>
      </c>
      <c r="K2525" s="5">
        <f t="shared" si="19"/>
        <v>375</v>
      </c>
      <c r="L2525" s="6">
        <v>0.4</v>
      </c>
    </row>
    <row r="2526" spans="1:12">
      <c r="A2526" s="1" t="s">
        <v>12</v>
      </c>
      <c r="B2526" s="1">
        <v>1185732</v>
      </c>
      <c r="C2526" s="2">
        <v>44216</v>
      </c>
      <c r="D2526" s="1" t="s">
        <v>43</v>
      </c>
      <c r="E2526" s="1" t="s">
        <v>91</v>
      </c>
      <c r="F2526" s="1" t="s">
        <v>92</v>
      </c>
      <c r="G2526" s="1" t="s">
        <v>19</v>
      </c>
      <c r="H2526" s="3">
        <v>0.4</v>
      </c>
      <c r="I2526" s="4">
        <v>4250</v>
      </c>
      <c r="J2526" s="5">
        <f t="shared" si="18"/>
        <v>1700</v>
      </c>
      <c r="K2526" s="5">
        <f t="shared" si="19"/>
        <v>595</v>
      </c>
      <c r="L2526" s="6">
        <v>0.35</v>
      </c>
    </row>
    <row r="2527" spans="1:12">
      <c r="A2527" s="1" t="s">
        <v>12</v>
      </c>
      <c r="B2527" s="1">
        <v>1185732</v>
      </c>
      <c r="C2527" s="2">
        <v>44216</v>
      </c>
      <c r="D2527" s="1" t="s">
        <v>43</v>
      </c>
      <c r="E2527" s="1" t="s">
        <v>91</v>
      </c>
      <c r="F2527" s="1" t="s">
        <v>92</v>
      </c>
      <c r="G2527" s="1" t="s">
        <v>20</v>
      </c>
      <c r="H2527" s="3">
        <v>0.30000000000000004</v>
      </c>
      <c r="I2527" s="4">
        <v>5250</v>
      </c>
      <c r="J2527" s="5">
        <f t="shared" si="18"/>
        <v>1575.0000000000002</v>
      </c>
      <c r="K2527" s="5">
        <f t="shared" si="19"/>
        <v>787.50000000000011</v>
      </c>
      <c r="L2527" s="6">
        <v>0.5</v>
      </c>
    </row>
    <row r="2528" spans="1:12">
      <c r="A2528" s="1" t="s">
        <v>12</v>
      </c>
      <c r="B2528" s="1">
        <v>1185732</v>
      </c>
      <c r="C2528" s="2">
        <v>44245</v>
      </c>
      <c r="D2528" s="1" t="s">
        <v>43</v>
      </c>
      <c r="E2528" s="1" t="s">
        <v>91</v>
      </c>
      <c r="F2528" s="1" t="s">
        <v>92</v>
      </c>
      <c r="G2528" s="1" t="s">
        <v>15</v>
      </c>
      <c r="H2528" s="3">
        <v>0.30000000000000004</v>
      </c>
      <c r="I2528" s="4">
        <v>7750</v>
      </c>
      <c r="J2528" s="5">
        <f t="shared" si="18"/>
        <v>2325.0000000000005</v>
      </c>
      <c r="K2528" s="5">
        <f t="shared" si="19"/>
        <v>930.00000000000023</v>
      </c>
      <c r="L2528" s="6">
        <v>0.4</v>
      </c>
    </row>
    <row r="2529" spans="1:12">
      <c r="A2529" s="1" t="s">
        <v>12</v>
      </c>
      <c r="B2529" s="1">
        <v>1185732</v>
      </c>
      <c r="C2529" s="2">
        <v>44245</v>
      </c>
      <c r="D2529" s="1" t="s">
        <v>43</v>
      </c>
      <c r="E2529" s="1" t="s">
        <v>91</v>
      </c>
      <c r="F2529" s="1" t="s">
        <v>92</v>
      </c>
      <c r="G2529" s="1" t="s">
        <v>16</v>
      </c>
      <c r="H2529" s="3">
        <v>0.30000000000000004</v>
      </c>
      <c r="I2529" s="4">
        <v>4250</v>
      </c>
      <c r="J2529" s="5">
        <f t="shared" si="18"/>
        <v>1275.0000000000002</v>
      </c>
      <c r="K2529" s="5">
        <f t="shared" si="19"/>
        <v>446.25000000000006</v>
      </c>
      <c r="L2529" s="6">
        <v>0.35</v>
      </c>
    </row>
    <row r="2530" spans="1:12">
      <c r="A2530" s="1" t="s">
        <v>12</v>
      </c>
      <c r="B2530" s="1">
        <v>1185732</v>
      </c>
      <c r="C2530" s="2">
        <v>44245</v>
      </c>
      <c r="D2530" s="1" t="s">
        <v>43</v>
      </c>
      <c r="E2530" s="1" t="s">
        <v>91</v>
      </c>
      <c r="F2530" s="1" t="s">
        <v>92</v>
      </c>
      <c r="G2530" s="1" t="s">
        <v>17</v>
      </c>
      <c r="H2530" s="3">
        <v>0.20000000000000007</v>
      </c>
      <c r="I2530" s="4">
        <v>4750</v>
      </c>
      <c r="J2530" s="5">
        <f t="shared" si="18"/>
        <v>950.00000000000034</v>
      </c>
      <c r="K2530" s="5">
        <f t="shared" si="19"/>
        <v>380.00000000000017</v>
      </c>
      <c r="L2530" s="6">
        <v>0.4</v>
      </c>
    </row>
    <row r="2531" spans="1:12">
      <c r="A2531" s="1" t="s">
        <v>12</v>
      </c>
      <c r="B2531" s="1">
        <v>1185732</v>
      </c>
      <c r="C2531" s="2">
        <v>44245</v>
      </c>
      <c r="D2531" s="1" t="s">
        <v>43</v>
      </c>
      <c r="E2531" s="1" t="s">
        <v>91</v>
      </c>
      <c r="F2531" s="1" t="s">
        <v>92</v>
      </c>
      <c r="G2531" s="1" t="s">
        <v>18</v>
      </c>
      <c r="H2531" s="3">
        <v>0.25</v>
      </c>
      <c r="I2531" s="4">
        <v>3250</v>
      </c>
      <c r="J2531" s="5">
        <f t="shared" si="18"/>
        <v>812.5</v>
      </c>
      <c r="K2531" s="5">
        <f t="shared" si="19"/>
        <v>325</v>
      </c>
      <c r="L2531" s="6">
        <v>0.4</v>
      </c>
    </row>
    <row r="2532" spans="1:12">
      <c r="A2532" s="1" t="s">
        <v>12</v>
      </c>
      <c r="B2532" s="1">
        <v>1185732</v>
      </c>
      <c r="C2532" s="2">
        <v>44245</v>
      </c>
      <c r="D2532" s="1" t="s">
        <v>43</v>
      </c>
      <c r="E2532" s="1" t="s">
        <v>91</v>
      </c>
      <c r="F2532" s="1" t="s">
        <v>92</v>
      </c>
      <c r="G2532" s="1" t="s">
        <v>19</v>
      </c>
      <c r="H2532" s="3">
        <v>0.4</v>
      </c>
      <c r="I2532" s="4">
        <v>4000</v>
      </c>
      <c r="J2532" s="5">
        <f t="shared" si="18"/>
        <v>1600</v>
      </c>
      <c r="K2532" s="5">
        <f t="shared" si="19"/>
        <v>560</v>
      </c>
      <c r="L2532" s="6">
        <v>0.35</v>
      </c>
    </row>
    <row r="2533" spans="1:12">
      <c r="A2533" s="1" t="s">
        <v>12</v>
      </c>
      <c r="B2533" s="1">
        <v>1185732</v>
      </c>
      <c r="C2533" s="2">
        <v>44245</v>
      </c>
      <c r="D2533" s="1" t="s">
        <v>43</v>
      </c>
      <c r="E2533" s="1" t="s">
        <v>91</v>
      </c>
      <c r="F2533" s="1" t="s">
        <v>92</v>
      </c>
      <c r="G2533" s="1" t="s">
        <v>20</v>
      </c>
      <c r="H2533" s="3">
        <v>0.25</v>
      </c>
      <c r="I2533" s="4">
        <v>5000</v>
      </c>
      <c r="J2533" s="5">
        <f t="shared" si="18"/>
        <v>1250</v>
      </c>
      <c r="K2533" s="5">
        <f t="shared" si="19"/>
        <v>625</v>
      </c>
      <c r="L2533" s="6">
        <v>0.5</v>
      </c>
    </row>
    <row r="2534" spans="1:12">
      <c r="A2534" s="1" t="s">
        <v>12</v>
      </c>
      <c r="B2534" s="1">
        <v>1185732</v>
      </c>
      <c r="C2534" s="2">
        <v>44271</v>
      </c>
      <c r="D2534" s="1" t="s">
        <v>43</v>
      </c>
      <c r="E2534" s="1" t="s">
        <v>91</v>
      </c>
      <c r="F2534" s="1" t="s">
        <v>92</v>
      </c>
      <c r="G2534" s="1" t="s">
        <v>15</v>
      </c>
      <c r="H2534" s="3">
        <v>0.25</v>
      </c>
      <c r="I2534" s="4">
        <v>7200</v>
      </c>
      <c r="J2534" s="5">
        <f t="shared" si="18"/>
        <v>1800</v>
      </c>
      <c r="K2534" s="5">
        <f t="shared" si="19"/>
        <v>720</v>
      </c>
      <c r="L2534" s="6">
        <v>0.4</v>
      </c>
    </row>
    <row r="2535" spans="1:12">
      <c r="A2535" s="1" t="s">
        <v>12</v>
      </c>
      <c r="B2535" s="1">
        <v>1185732</v>
      </c>
      <c r="C2535" s="2">
        <v>44271</v>
      </c>
      <c r="D2535" s="1" t="s">
        <v>43</v>
      </c>
      <c r="E2535" s="1" t="s">
        <v>91</v>
      </c>
      <c r="F2535" s="1" t="s">
        <v>92</v>
      </c>
      <c r="G2535" s="1" t="s">
        <v>16</v>
      </c>
      <c r="H2535" s="3">
        <v>0.25</v>
      </c>
      <c r="I2535" s="4">
        <v>4000</v>
      </c>
      <c r="J2535" s="5">
        <f t="shared" si="18"/>
        <v>1000</v>
      </c>
      <c r="K2535" s="5">
        <f t="shared" si="19"/>
        <v>350</v>
      </c>
      <c r="L2535" s="6">
        <v>0.35</v>
      </c>
    </row>
    <row r="2536" spans="1:12">
      <c r="A2536" s="1" t="s">
        <v>12</v>
      </c>
      <c r="B2536" s="1">
        <v>1185732</v>
      </c>
      <c r="C2536" s="2">
        <v>44271</v>
      </c>
      <c r="D2536" s="1" t="s">
        <v>43</v>
      </c>
      <c r="E2536" s="1" t="s">
        <v>91</v>
      </c>
      <c r="F2536" s="1" t="s">
        <v>92</v>
      </c>
      <c r="G2536" s="1" t="s">
        <v>17</v>
      </c>
      <c r="H2536" s="3">
        <v>0.15000000000000002</v>
      </c>
      <c r="I2536" s="4">
        <v>4250</v>
      </c>
      <c r="J2536" s="5">
        <f t="shared" si="18"/>
        <v>637.50000000000011</v>
      </c>
      <c r="K2536" s="5">
        <f t="shared" si="19"/>
        <v>255.00000000000006</v>
      </c>
      <c r="L2536" s="6">
        <v>0.4</v>
      </c>
    </row>
    <row r="2537" spans="1:12">
      <c r="A2537" s="1" t="s">
        <v>12</v>
      </c>
      <c r="B2537" s="1">
        <v>1185732</v>
      </c>
      <c r="C2537" s="2">
        <v>44271</v>
      </c>
      <c r="D2537" s="1" t="s">
        <v>43</v>
      </c>
      <c r="E2537" s="1" t="s">
        <v>91</v>
      </c>
      <c r="F2537" s="1" t="s">
        <v>92</v>
      </c>
      <c r="G2537" s="1" t="s">
        <v>18</v>
      </c>
      <c r="H2537" s="3">
        <v>0.19999999999999996</v>
      </c>
      <c r="I2537" s="4">
        <v>2750</v>
      </c>
      <c r="J2537" s="5">
        <f t="shared" si="18"/>
        <v>549.99999999999989</v>
      </c>
      <c r="K2537" s="5">
        <f t="shared" si="19"/>
        <v>219.99999999999997</v>
      </c>
      <c r="L2537" s="6">
        <v>0.4</v>
      </c>
    </row>
    <row r="2538" spans="1:12">
      <c r="A2538" s="1" t="s">
        <v>12</v>
      </c>
      <c r="B2538" s="1">
        <v>1185732</v>
      </c>
      <c r="C2538" s="2">
        <v>44271</v>
      </c>
      <c r="D2538" s="1" t="s">
        <v>43</v>
      </c>
      <c r="E2538" s="1" t="s">
        <v>91</v>
      </c>
      <c r="F2538" s="1" t="s">
        <v>92</v>
      </c>
      <c r="G2538" s="1" t="s">
        <v>19</v>
      </c>
      <c r="H2538" s="3">
        <v>0.35000000000000009</v>
      </c>
      <c r="I2538" s="4">
        <v>3250</v>
      </c>
      <c r="J2538" s="5">
        <f t="shared" si="18"/>
        <v>1137.5000000000002</v>
      </c>
      <c r="K2538" s="5">
        <f t="shared" si="19"/>
        <v>398.12500000000006</v>
      </c>
      <c r="L2538" s="6">
        <v>0.35</v>
      </c>
    </row>
    <row r="2539" spans="1:12">
      <c r="A2539" s="1" t="s">
        <v>12</v>
      </c>
      <c r="B2539" s="1">
        <v>1185732</v>
      </c>
      <c r="C2539" s="2">
        <v>44271</v>
      </c>
      <c r="D2539" s="1" t="s">
        <v>43</v>
      </c>
      <c r="E2539" s="1" t="s">
        <v>91</v>
      </c>
      <c r="F2539" s="1" t="s">
        <v>92</v>
      </c>
      <c r="G2539" s="1" t="s">
        <v>20</v>
      </c>
      <c r="H2539" s="3">
        <v>0.25</v>
      </c>
      <c r="I2539" s="4">
        <v>4250</v>
      </c>
      <c r="J2539" s="5">
        <f t="shared" si="18"/>
        <v>1062.5</v>
      </c>
      <c r="K2539" s="5">
        <f t="shared" si="19"/>
        <v>531.25</v>
      </c>
      <c r="L2539" s="6">
        <v>0.5</v>
      </c>
    </row>
    <row r="2540" spans="1:12">
      <c r="A2540" s="1" t="s">
        <v>12</v>
      </c>
      <c r="B2540" s="1">
        <v>1185732</v>
      </c>
      <c r="C2540" s="2">
        <v>44303</v>
      </c>
      <c r="D2540" s="1" t="s">
        <v>43</v>
      </c>
      <c r="E2540" s="1" t="s">
        <v>91</v>
      </c>
      <c r="F2540" s="1" t="s">
        <v>92</v>
      </c>
      <c r="G2540" s="1" t="s">
        <v>15</v>
      </c>
      <c r="H2540" s="3">
        <v>0.25</v>
      </c>
      <c r="I2540" s="4">
        <v>6750</v>
      </c>
      <c r="J2540" s="5">
        <f t="shared" si="18"/>
        <v>1687.5</v>
      </c>
      <c r="K2540" s="5">
        <f t="shared" si="19"/>
        <v>675</v>
      </c>
      <c r="L2540" s="6">
        <v>0.4</v>
      </c>
    </row>
    <row r="2541" spans="1:12">
      <c r="A2541" s="1" t="s">
        <v>12</v>
      </c>
      <c r="B2541" s="1">
        <v>1185732</v>
      </c>
      <c r="C2541" s="2">
        <v>44303</v>
      </c>
      <c r="D2541" s="1" t="s">
        <v>43</v>
      </c>
      <c r="E2541" s="1" t="s">
        <v>91</v>
      </c>
      <c r="F2541" s="1" t="s">
        <v>92</v>
      </c>
      <c r="G2541" s="1" t="s">
        <v>16</v>
      </c>
      <c r="H2541" s="3">
        <v>0.25</v>
      </c>
      <c r="I2541" s="4">
        <v>3750</v>
      </c>
      <c r="J2541" s="5">
        <f t="shared" si="18"/>
        <v>937.5</v>
      </c>
      <c r="K2541" s="5">
        <f t="shared" si="19"/>
        <v>328.125</v>
      </c>
      <c r="L2541" s="6">
        <v>0.35</v>
      </c>
    </row>
    <row r="2542" spans="1:12">
      <c r="A2542" s="1" t="s">
        <v>12</v>
      </c>
      <c r="B2542" s="1">
        <v>1185732</v>
      </c>
      <c r="C2542" s="2">
        <v>44303</v>
      </c>
      <c r="D2542" s="1" t="s">
        <v>43</v>
      </c>
      <c r="E2542" s="1" t="s">
        <v>91</v>
      </c>
      <c r="F2542" s="1" t="s">
        <v>92</v>
      </c>
      <c r="G2542" s="1" t="s">
        <v>17</v>
      </c>
      <c r="H2542" s="3">
        <v>0.15000000000000002</v>
      </c>
      <c r="I2542" s="4">
        <v>3750</v>
      </c>
      <c r="J2542" s="5">
        <f t="shared" si="18"/>
        <v>562.50000000000011</v>
      </c>
      <c r="K2542" s="5">
        <f t="shared" si="19"/>
        <v>225.00000000000006</v>
      </c>
      <c r="L2542" s="6">
        <v>0.4</v>
      </c>
    </row>
    <row r="2543" spans="1:12">
      <c r="A2543" s="1" t="s">
        <v>12</v>
      </c>
      <c r="B2543" s="1">
        <v>1185732</v>
      </c>
      <c r="C2543" s="2">
        <v>44303</v>
      </c>
      <c r="D2543" s="1" t="s">
        <v>43</v>
      </c>
      <c r="E2543" s="1" t="s">
        <v>91</v>
      </c>
      <c r="F2543" s="1" t="s">
        <v>92</v>
      </c>
      <c r="G2543" s="1" t="s">
        <v>18</v>
      </c>
      <c r="H2543" s="3">
        <v>0.19999999999999996</v>
      </c>
      <c r="I2543" s="4">
        <v>3000</v>
      </c>
      <c r="J2543" s="5">
        <f t="shared" si="18"/>
        <v>599.99999999999989</v>
      </c>
      <c r="K2543" s="5">
        <f t="shared" si="19"/>
        <v>239.99999999999997</v>
      </c>
      <c r="L2543" s="6">
        <v>0.4</v>
      </c>
    </row>
    <row r="2544" spans="1:12">
      <c r="A2544" s="1" t="s">
        <v>12</v>
      </c>
      <c r="B2544" s="1">
        <v>1185732</v>
      </c>
      <c r="C2544" s="2">
        <v>44303</v>
      </c>
      <c r="D2544" s="1" t="s">
        <v>43</v>
      </c>
      <c r="E2544" s="1" t="s">
        <v>91</v>
      </c>
      <c r="F2544" s="1" t="s">
        <v>92</v>
      </c>
      <c r="G2544" s="1" t="s">
        <v>19</v>
      </c>
      <c r="H2544" s="3">
        <v>0.4</v>
      </c>
      <c r="I2544" s="4">
        <v>3250</v>
      </c>
      <c r="J2544" s="5">
        <f t="shared" si="18"/>
        <v>1300</v>
      </c>
      <c r="K2544" s="5">
        <f t="shared" si="19"/>
        <v>454.99999999999994</v>
      </c>
      <c r="L2544" s="6">
        <v>0.35</v>
      </c>
    </row>
    <row r="2545" spans="1:12">
      <c r="A2545" s="1" t="s">
        <v>12</v>
      </c>
      <c r="B2545" s="1">
        <v>1185732</v>
      </c>
      <c r="C2545" s="2">
        <v>44303</v>
      </c>
      <c r="D2545" s="1" t="s">
        <v>43</v>
      </c>
      <c r="E2545" s="1" t="s">
        <v>91</v>
      </c>
      <c r="F2545" s="1" t="s">
        <v>92</v>
      </c>
      <c r="G2545" s="1" t="s">
        <v>20</v>
      </c>
      <c r="H2545" s="3">
        <v>0.30000000000000004</v>
      </c>
      <c r="I2545" s="4">
        <v>4750</v>
      </c>
      <c r="J2545" s="5">
        <f t="shared" si="18"/>
        <v>1425.0000000000002</v>
      </c>
      <c r="K2545" s="5">
        <f t="shared" si="19"/>
        <v>712.50000000000011</v>
      </c>
      <c r="L2545" s="6">
        <v>0.5</v>
      </c>
    </row>
    <row r="2546" spans="1:12">
      <c r="A2546" s="1" t="s">
        <v>12</v>
      </c>
      <c r="B2546" s="1">
        <v>1185732</v>
      </c>
      <c r="C2546" s="2">
        <v>44332</v>
      </c>
      <c r="D2546" s="1" t="s">
        <v>43</v>
      </c>
      <c r="E2546" s="1" t="s">
        <v>91</v>
      </c>
      <c r="F2546" s="1" t="s">
        <v>92</v>
      </c>
      <c r="G2546" s="1" t="s">
        <v>15</v>
      </c>
      <c r="H2546" s="3">
        <v>0.4</v>
      </c>
      <c r="I2546" s="4">
        <v>7450</v>
      </c>
      <c r="J2546" s="5">
        <f t="shared" si="18"/>
        <v>2980</v>
      </c>
      <c r="K2546" s="5">
        <f t="shared" si="19"/>
        <v>1192</v>
      </c>
      <c r="L2546" s="6">
        <v>0.4</v>
      </c>
    </row>
    <row r="2547" spans="1:12">
      <c r="A2547" s="1" t="s">
        <v>12</v>
      </c>
      <c r="B2547" s="1">
        <v>1185732</v>
      </c>
      <c r="C2547" s="2">
        <v>44332</v>
      </c>
      <c r="D2547" s="1" t="s">
        <v>43</v>
      </c>
      <c r="E2547" s="1" t="s">
        <v>91</v>
      </c>
      <c r="F2547" s="1" t="s">
        <v>92</v>
      </c>
      <c r="G2547" s="1" t="s">
        <v>16</v>
      </c>
      <c r="H2547" s="3">
        <v>0.4</v>
      </c>
      <c r="I2547" s="4">
        <v>4500</v>
      </c>
      <c r="J2547" s="5">
        <f t="shared" si="18"/>
        <v>1800</v>
      </c>
      <c r="K2547" s="5">
        <f t="shared" si="19"/>
        <v>630</v>
      </c>
      <c r="L2547" s="6">
        <v>0.35</v>
      </c>
    </row>
    <row r="2548" spans="1:12">
      <c r="A2548" s="1" t="s">
        <v>12</v>
      </c>
      <c r="B2548" s="1">
        <v>1185732</v>
      </c>
      <c r="C2548" s="2">
        <v>44332</v>
      </c>
      <c r="D2548" s="1" t="s">
        <v>43</v>
      </c>
      <c r="E2548" s="1" t="s">
        <v>91</v>
      </c>
      <c r="F2548" s="1" t="s">
        <v>92</v>
      </c>
      <c r="G2548" s="1" t="s">
        <v>17</v>
      </c>
      <c r="H2548" s="3">
        <v>0.35000000000000003</v>
      </c>
      <c r="I2548" s="4">
        <v>4250</v>
      </c>
      <c r="J2548" s="5">
        <f t="shared" si="18"/>
        <v>1487.5000000000002</v>
      </c>
      <c r="K2548" s="5">
        <f t="shared" si="19"/>
        <v>595.00000000000011</v>
      </c>
      <c r="L2548" s="6">
        <v>0.4</v>
      </c>
    </row>
    <row r="2549" spans="1:12">
      <c r="A2549" s="1" t="s">
        <v>12</v>
      </c>
      <c r="B2549" s="1">
        <v>1185732</v>
      </c>
      <c r="C2549" s="2">
        <v>44332</v>
      </c>
      <c r="D2549" s="1" t="s">
        <v>43</v>
      </c>
      <c r="E2549" s="1" t="s">
        <v>91</v>
      </c>
      <c r="F2549" s="1" t="s">
        <v>92</v>
      </c>
      <c r="G2549" s="1" t="s">
        <v>18</v>
      </c>
      <c r="H2549" s="3">
        <v>0.35000000000000003</v>
      </c>
      <c r="I2549" s="4">
        <v>3750</v>
      </c>
      <c r="J2549" s="5">
        <f t="shared" si="18"/>
        <v>1312.5000000000002</v>
      </c>
      <c r="K2549" s="5">
        <f t="shared" si="19"/>
        <v>525.00000000000011</v>
      </c>
      <c r="L2549" s="6">
        <v>0.4</v>
      </c>
    </row>
    <row r="2550" spans="1:12">
      <c r="A2550" s="1" t="s">
        <v>12</v>
      </c>
      <c r="B2550" s="1">
        <v>1185732</v>
      </c>
      <c r="C2550" s="2">
        <v>44332</v>
      </c>
      <c r="D2550" s="1" t="s">
        <v>43</v>
      </c>
      <c r="E2550" s="1" t="s">
        <v>91</v>
      </c>
      <c r="F2550" s="1" t="s">
        <v>92</v>
      </c>
      <c r="G2550" s="1" t="s">
        <v>19</v>
      </c>
      <c r="H2550" s="3">
        <v>0.44999999999999996</v>
      </c>
      <c r="I2550" s="4">
        <v>4000</v>
      </c>
      <c r="J2550" s="5">
        <f t="shared" si="18"/>
        <v>1799.9999999999998</v>
      </c>
      <c r="K2550" s="5">
        <f t="shared" si="19"/>
        <v>629.99999999999989</v>
      </c>
      <c r="L2550" s="6">
        <v>0.35</v>
      </c>
    </row>
    <row r="2551" spans="1:12">
      <c r="A2551" s="1" t="s">
        <v>12</v>
      </c>
      <c r="B2551" s="1">
        <v>1185732</v>
      </c>
      <c r="C2551" s="2">
        <v>44332</v>
      </c>
      <c r="D2551" s="1" t="s">
        <v>43</v>
      </c>
      <c r="E2551" s="1" t="s">
        <v>91</v>
      </c>
      <c r="F2551" s="1" t="s">
        <v>92</v>
      </c>
      <c r="G2551" s="1" t="s">
        <v>20</v>
      </c>
      <c r="H2551" s="3">
        <v>0.49999999999999994</v>
      </c>
      <c r="I2551" s="4">
        <v>5000</v>
      </c>
      <c r="J2551" s="5">
        <f t="shared" si="18"/>
        <v>2499.9999999999995</v>
      </c>
      <c r="K2551" s="5">
        <f t="shared" si="19"/>
        <v>1249.9999999999998</v>
      </c>
      <c r="L2551" s="6">
        <v>0.5</v>
      </c>
    </row>
    <row r="2552" spans="1:12">
      <c r="A2552" s="1" t="s">
        <v>12</v>
      </c>
      <c r="B2552" s="1">
        <v>1185732</v>
      </c>
      <c r="C2552" s="2">
        <v>44365</v>
      </c>
      <c r="D2552" s="1" t="s">
        <v>43</v>
      </c>
      <c r="E2552" s="1" t="s">
        <v>91</v>
      </c>
      <c r="F2552" s="1" t="s">
        <v>92</v>
      </c>
      <c r="G2552" s="1" t="s">
        <v>15</v>
      </c>
      <c r="H2552" s="3">
        <v>0.44999999999999996</v>
      </c>
      <c r="I2552" s="4">
        <v>7500</v>
      </c>
      <c r="J2552" s="5">
        <f t="shared" ref="J2552:J2806" si="20">H2552*I2552</f>
        <v>3374.9999999999995</v>
      </c>
      <c r="K2552" s="5">
        <f t="shared" ref="K2552:K2806" si="21">J2552*L2552</f>
        <v>1350</v>
      </c>
      <c r="L2552" s="6">
        <v>0.4</v>
      </c>
    </row>
    <row r="2553" spans="1:12">
      <c r="A2553" s="1" t="s">
        <v>12</v>
      </c>
      <c r="B2553" s="1">
        <v>1185732</v>
      </c>
      <c r="C2553" s="2">
        <v>44365</v>
      </c>
      <c r="D2553" s="1" t="s">
        <v>43</v>
      </c>
      <c r="E2553" s="1" t="s">
        <v>91</v>
      </c>
      <c r="F2553" s="1" t="s">
        <v>92</v>
      </c>
      <c r="G2553" s="1" t="s">
        <v>16</v>
      </c>
      <c r="H2553" s="3">
        <v>0.4</v>
      </c>
      <c r="I2553" s="4">
        <v>5000</v>
      </c>
      <c r="J2553" s="5">
        <f t="shared" si="20"/>
        <v>2000</v>
      </c>
      <c r="K2553" s="5">
        <f t="shared" si="21"/>
        <v>700</v>
      </c>
      <c r="L2553" s="6">
        <v>0.35</v>
      </c>
    </row>
    <row r="2554" spans="1:12">
      <c r="A2554" s="1" t="s">
        <v>12</v>
      </c>
      <c r="B2554" s="1">
        <v>1185732</v>
      </c>
      <c r="C2554" s="2">
        <v>44365</v>
      </c>
      <c r="D2554" s="1" t="s">
        <v>43</v>
      </c>
      <c r="E2554" s="1" t="s">
        <v>91</v>
      </c>
      <c r="F2554" s="1" t="s">
        <v>92</v>
      </c>
      <c r="G2554" s="1" t="s">
        <v>17</v>
      </c>
      <c r="H2554" s="3">
        <v>0.45</v>
      </c>
      <c r="I2554" s="4">
        <v>4750</v>
      </c>
      <c r="J2554" s="5">
        <f t="shared" si="20"/>
        <v>2137.5</v>
      </c>
      <c r="K2554" s="5">
        <f t="shared" si="21"/>
        <v>855</v>
      </c>
      <c r="L2554" s="6">
        <v>0.4</v>
      </c>
    </row>
    <row r="2555" spans="1:12">
      <c r="A2555" s="1" t="s">
        <v>12</v>
      </c>
      <c r="B2555" s="1">
        <v>1185732</v>
      </c>
      <c r="C2555" s="2">
        <v>44365</v>
      </c>
      <c r="D2555" s="1" t="s">
        <v>43</v>
      </c>
      <c r="E2555" s="1" t="s">
        <v>91</v>
      </c>
      <c r="F2555" s="1" t="s">
        <v>92</v>
      </c>
      <c r="G2555" s="1" t="s">
        <v>18</v>
      </c>
      <c r="H2555" s="3">
        <v>0.45</v>
      </c>
      <c r="I2555" s="4">
        <v>4500</v>
      </c>
      <c r="J2555" s="5">
        <f t="shared" si="20"/>
        <v>2025</v>
      </c>
      <c r="K2555" s="5">
        <f t="shared" si="21"/>
        <v>810</v>
      </c>
      <c r="L2555" s="6">
        <v>0.4</v>
      </c>
    </row>
    <row r="2556" spans="1:12">
      <c r="A2556" s="1" t="s">
        <v>12</v>
      </c>
      <c r="B2556" s="1">
        <v>1185732</v>
      </c>
      <c r="C2556" s="2">
        <v>44365</v>
      </c>
      <c r="D2556" s="1" t="s">
        <v>43</v>
      </c>
      <c r="E2556" s="1" t="s">
        <v>91</v>
      </c>
      <c r="F2556" s="1" t="s">
        <v>92</v>
      </c>
      <c r="G2556" s="1" t="s">
        <v>19</v>
      </c>
      <c r="H2556" s="3">
        <v>0.6</v>
      </c>
      <c r="I2556" s="4">
        <v>4500</v>
      </c>
      <c r="J2556" s="5">
        <f t="shared" si="20"/>
        <v>2700</v>
      </c>
      <c r="K2556" s="5">
        <f t="shared" si="21"/>
        <v>944.99999999999989</v>
      </c>
      <c r="L2556" s="6">
        <v>0.35</v>
      </c>
    </row>
    <row r="2557" spans="1:12">
      <c r="A2557" s="1" t="s">
        <v>12</v>
      </c>
      <c r="B2557" s="1">
        <v>1185732</v>
      </c>
      <c r="C2557" s="2">
        <v>44365</v>
      </c>
      <c r="D2557" s="1" t="s">
        <v>43</v>
      </c>
      <c r="E2557" s="1" t="s">
        <v>91</v>
      </c>
      <c r="F2557" s="1" t="s">
        <v>92</v>
      </c>
      <c r="G2557" s="1" t="s">
        <v>20</v>
      </c>
      <c r="H2557" s="3">
        <v>0.65</v>
      </c>
      <c r="I2557" s="4">
        <v>6250</v>
      </c>
      <c r="J2557" s="5">
        <f t="shared" si="20"/>
        <v>4062.5</v>
      </c>
      <c r="K2557" s="5">
        <f t="shared" si="21"/>
        <v>2031.25</v>
      </c>
      <c r="L2557" s="6">
        <v>0.5</v>
      </c>
    </row>
    <row r="2558" spans="1:12">
      <c r="A2558" s="1" t="s">
        <v>12</v>
      </c>
      <c r="B2558" s="1">
        <v>1185732</v>
      </c>
      <c r="C2558" s="2">
        <v>44393</v>
      </c>
      <c r="D2558" s="1" t="s">
        <v>43</v>
      </c>
      <c r="E2558" s="1" t="s">
        <v>91</v>
      </c>
      <c r="F2558" s="1" t="s">
        <v>92</v>
      </c>
      <c r="G2558" s="1" t="s">
        <v>15</v>
      </c>
      <c r="H2558" s="3">
        <v>0.6</v>
      </c>
      <c r="I2558" s="4">
        <v>8500</v>
      </c>
      <c r="J2558" s="5">
        <f t="shared" si="20"/>
        <v>5100</v>
      </c>
      <c r="K2558" s="5">
        <f t="shared" si="21"/>
        <v>2040</v>
      </c>
      <c r="L2558" s="6">
        <v>0.4</v>
      </c>
    </row>
    <row r="2559" spans="1:12">
      <c r="A2559" s="1" t="s">
        <v>12</v>
      </c>
      <c r="B2559" s="1">
        <v>1185732</v>
      </c>
      <c r="C2559" s="2">
        <v>44393</v>
      </c>
      <c r="D2559" s="1" t="s">
        <v>43</v>
      </c>
      <c r="E2559" s="1" t="s">
        <v>91</v>
      </c>
      <c r="F2559" s="1" t="s">
        <v>92</v>
      </c>
      <c r="G2559" s="1" t="s">
        <v>16</v>
      </c>
      <c r="H2559" s="3">
        <v>0.55000000000000004</v>
      </c>
      <c r="I2559" s="4">
        <v>6000</v>
      </c>
      <c r="J2559" s="5">
        <f t="shared" si="20"/>
        <v>3300.0000000000005</v>
      </c>
      <c r="K2559" s="5">
        <f t="shared" si="21"/>
        <v>1155</v>
      </c>
      <c r="L2559" s="6">
        <v>0.35</v>
      </c>
    </row>
    <row r="2560" spans="1:12">
      <c r="A2560" s="1" t="s">
        <v>12</v>
      </c>
      <c r="B2560" s="1">
        <v>1185732</v>
      </c>
      <c r="C2560" s="2">
        <v>44393</v>
      </c>
      <c r="D2560" s="1" t="s">
        <v>43</v>
      </c>
      <c r="E2560" s="1" t="s">
        <v>91</v>
      </c>
      <c r="F2560" s="1" t="s">
        <v>92</v>
      </c>
      <c r="G2560" s="1" t="s">
        <v>17</v>
      </c>
      <c r="H2560" s="3">
        <v>0.5</v>
      </c>
      <c r="I2560" s="4">
        <v>5250</v>
      </c>
      <c r="J2560" s="5">
        <f t="shared" si="20"/>
        <v>2625</v>
      </c>
      <c r="K2560" s="5">
        <f t="shared" si="21"/>
        <v>1050</v>
      </c>
      <c r="L2560" s="6">
        <v>0.4</v>
      </c>
    </row>
    <row r="2561" spans="1:12">
      <c r="A2561" s="1" t="s">
        <v>12</v>
      </c>
      <c r="B2561" s="1">
        <v>1185732</v>
      </c>
      <c r="C2561" s="2">
        <v>44393</v>
      </c>
      <c r="D2561" s="1" t="s">
        <v>43</v>
      </c>
      <c r="E2561" s="1" t="s">
        <v>91</v>
      </c>
      <c r="F2561" s="1" t="s">
        <v>92</v>
      </c>
      <c r="G2561" s="1" t="s">
        <v>18</v>
      </c>
      <c r="H2561" s="3">
        <v>0.5</v>
      </c>
      <c r="I2561" s="4">
        <v>4750</v>
      </c>
      <c r="J2561" s="5">
        <f t="shared" si="20"/>
        <v>2375</v>
      </c>
      <c r="K2561" s="5">
        <f t="shared" si="21"/>
        <v>950</v>
      </c>
      <c r="L2561" s="6">
        <v>0.4</v>
      </c>
    </row>
    <row r="2562" spans="1:12">
      <c r="A2562" s="1" t="s">
        <v>12</v>
      </c>
      <c r="B2562" s="1">
        <v>1185732</v>
      </c>
      <c r="C2562" s="2">
        <v>44393</v>
      </c>
      <c r="D2562" s="1" t="s">
        <v>43</v>
      </c>
      <c r="E2562" s="1" t="s">
        <v>91</v>
      </c>
      <c r="F2562" s="1" t="s">
        <v>92</v>
      </c>
      <c r="G2562" s="1" t="s">
        <v>19</v>
      </c>
      <c r="H2562" s="3">
        <v>0.6</v>
      </c>
      <c r="I2562" s="4">
        <v>5000</v>
      </c>
      <c r="J2562" s="5">
        <f t="shared" si="20"/>
        <v>3000</v>
      </c>
      <c r="K2562" s="5">
        <f t="shared" si="21"/>
        <v>1050</v>
      </c>
      <c r="L2562" s="6">
        <v>0.35</v>
      </c>
    </row>
    <row r="2563" spans="1:12">
      <c r="A2563" s="1" t="s">
        <v>12</v>
      </c>
      <c r="B2563" s="1">
        <v>1185732</v>
      </c>
      <c r="C2563" s="2">
        <v>44393</v>
      </c>
      <c r="D2563" s="1" t="s">
        <v>43</v>
      </c>
      <c r="E2563" s="1" t="s">
        <v>91</v>
      </c>
      <c r="F2563" s="1" t="s">
        <v>92</v>
      </c>
      <c r="G2563" s="1" t="s">
        <v>20</v>
      </c>
      <c r="H2563" s="3">
        <v>0.65</v>
      </c>
      <c r="I2563" s="4">
        <v>6750</v>
      </c>
      <c r="J2563" s="5">
        <f t="shared" si="20"/>
        <v>4387.5</v>
      </c>
      <c r="K2563" s="5">
        <f t="shared" si="21"/>
        <v>2193.75</v>
      </c>
      <c r="L2563" s="6">
        <v>0.5</v>
      </c>
    </row>
    <row r="2564" spans="1:12">
      <c r="A2564" s="1" t="s">
        <v>12</v>
      </c>
      <c r="B2564" s="1">
        <v>1185732</v>
      </c>
      <c r="C2564" s="2">
        <v>44425</v>
      </c>
      <c r="D2564" s="1" t="s">
        <v>43</v>
      </c>
      <c r="E2564" s="1" t="s">
        <v>91</v>
      </c>
      <c r="F2564" s="1" t="s">
        <v>92</v>
      </c>
      <c r="G2564" s="1" t="s">
        <v>15</v>
      </c>
      <c r="H2564" s="3">
        <v>0.6</v>
      </c>
      <c r="I2564" s="4">
        <v>8250</v>
      </c>
      <c r="J2564" s="5">
        <f t="shared" si="20"/>
        <v>4950</v>
      </c>
      <c r="K2564" s="5">
        <f t="shared" si="21"/>
        <v>1980</v>
      </c>
      <c r="L2564" s="6">
        <v>0.4</v>
      </c>
    </row>
    <row r="2565" spans="1:12">
      <c r="A2565" s="1" t="s">
        <v>12</v>
      </c>
      <c r="B2565" s="1">
        <v>1185732</v>
      </c>
      <c r="C2565" s="2">
        <v>44425</v>
      </c>
      <c r="D2565" s="1" t="s">
        <v>43</v>
      </c>
      <c r="E2565" s="1" t="s">
        <v>91</v>
      </c>
      <c r="F2565" s="1" t="s">
        <v>92</v>
      </c>
      <c r="G2565" s="1" t="s">
        <v>16</v>
      </c>
      <c r="H2565" s="3">
        <v>0.55000000000000004</v>
      </c>
      <c r="I2565" s="4">
        <v>6000</v>
      </c>
      <c r="J2565" s="5">
        <f t="shared" si="20"/>
        <v>3300.0000000000005</v>
      </c>
      <c r="K2565" s="5">
        <f t="shared" si="21"/>
        <v>1155</v>
      </c>
      <c r="L2565" s="6">
        <v>0.35</v>
      </c>
    </row>
    <row r="2566" spans="1:12">
      <c r="A2566" s="1" t="s">
        <v>12</v>
      </c>
      <c r="B2566" s="1">
        <v>1185732</v>
      </c>
      <c r="C2566" s="2">
        <v>44425</v>
      </c>
      <c r="D2566" s="1" t="s">
        <v>43</v>
      </c>
      <c r="E2566" s="1" t="s">
        <v>91</v>
      </c>
      <c r="F2566" s="1" t="s">
        <v>92</v>
      </c>
      <c r="G2566" s="1" t="s">
        <v>17</v>
      </c>
      <c r="H2566" s="3">
        <v>0.5</v>
      </c>
      <c r="I2566" s="4">
        <v>5250</v>
      </c>
      <c r="J2566" s="5">
        <f t="shared" si="20"/>
        <v>2625</v>
      </c>
      <c r="K2566" s="5">
        <f t="shared" si="21"/>
        <v>1050</v>
      </c>
      <c r="L2566" s="6">
        <v>0.4</v>
      </c>
    </row>
    <row r="2567" spans="1:12">
      <c r="A2567" s="1" t="s">
        <v>12</v>
      </c>
      <c r="B2567" s="1">
        <v>1185732</v>
      </c>
      <c r="C2567" s="2">
        <v>44425</v>
      </c>
      <c r="D2567" s="1" t="s">
        <v>43</v>
      </c>
      <c r="E2567" s="1" t="s">
        <v>91</v>
      </c>
      <c r="F2567" s="1" t="s">
        <v>92</v>
      </c>
      <c r="G2567" s="1" t="s">
        <v>18</v>
      </c>
      <c r="H2567" s="3">
        <v>0.4</v>
      </c>
      <c r="I2567" s="4">
        <v>4750</v>
      </c>
      <c r="J2567" s="5">
        <f t="shared" si="20"/>
        <v>1900</v>
      </c>
      <c r="K2567" s="5">
        <f t="shared" si="21"/>
        <v>760</v>
      </c>
      <c r="L2567" s="6">
        <v>0.4</v>
      </c>
    </row>
    <row r="2568" spans="1:12">
      <c r="A2568" s="1" t="s">
        <v>12</v>
      </c>
      <c r="B2568" s="1">
        <v>1185732</v>
      </c>
      <c r="C2568" s="2">
        <v>44425</v>
      </c>
      <c r="D2568" s="1" t="s">
        <v>43</v>
      </c>
      <c r="E2568" s="1" t="s">
        <v>91</v>
      </c>
      <c r="F2568" s="1" t="s">
        <v>92</v>
      </c>
      <c r="G2568" s="1" t="s">
        <v>19</v>
      </c>
      <c r="H2568" s="3">
        <v>0.5</v>
      </c>
      <c r="I2568" s="4">
        <v>4500</v>
      </c>
      <c r="J2568" s="5">
        <f t="shared" si="20"/>
        <v>2250</v>
      </c>
      <c r="K2568" s="5">
        <f t="shared" si="21"/>
        <v>787.5</v>
      </c>
      <c r="L2568" s="6">
        <v>0.35</v>
      </c>
    </row>
    <row r="2569" spans="1:12">
      <c r="A2569" s="1" t="s">
        <v>12</v>
      </c>
      <c r="B2569" s="1">
        <v>1185732</v>
      </c>
      <c r="C2569" s="2">
        <v>44425</v>
      </c>
      <c r="D2569" s="1" t="s">
        <v>43</v>
      </c>
      <c r="E2569" s="1" t="s">
        <v>91</v>
      </c>
      <c r="F2569" s="1" t="s">
        <v>92</v>
      </c>
      <c r="G2569" s="1" t="s">
        <v>20</v>
      </c>
      <c r="H2569" s="3">
        <v>0.55000000000000004</v>
      </c>
      <c r="I2569" s="4">
        <v>6250</v>
      </c>
      <c r="J2569" s="5">
        <f t="shared" si="20"/>
        <v>3437.5000000000005</v>
      </c>
      <c r="K2569" s="5">
        <f t="shared" si="21"/>
        <v>1718.7500000000002</v>
      </c>
      <c r="L2569" s="6">
        <v>0.5</v>
      </c>
    </row>
    <row r="2570" spans="1:12">
      <c r="A2570" s="1" t="s">
        <v>12</v>
      </c>
      <c r="B2570" s="1">
        <v>1185732</v>
      </c>
      <c r="C2570" s="2">
        <v>44455</v>
      </c>
      <c r="D2570" s="1" t="s">
        <v>43</v>
      </c>
      <c r="E2570" s="1" t="s">
        <v>91</v>
      </c>
      <c r="F2570" s="1" t="s">
        <v>92</v>
      </c>
      <c r="G2570" s="1" t="s">
        <v>15</v>
      </c>
      <c r="H2570" s="3">
        <v>0.5</v>
      </c>
      <c r="I2570" s="4">
        <v>7250</v>
      </c>
      <c r="J2570" s="5">
        <f t="shared" si="20"/>
        <v>3625</v>
      </c>
      <c r="K2570" s="5">
        <f t="shared" si="21"/>
        <v>1450</v>
      </c>
      <c r="L2570" s="6">
        <v>0.4</v>
      </c>
    </row>
    <row r="2571" spans="1:12">
      <c r="A2571" s="1" t="s">
        <v>12</v>
      </c>
      <c r="B2571" s="1">
        <v>1185732</v>
      </c>
      <c r="C2571" s="2">
        <v>44455</v>
      </c>
      <c r="D2571" s="1" t="s">
        <v>43</v>
      </c>
      <c r="E2571" s="1" t="s">
        <v>91</v>
      </c>
      <c r="F2571" s="1" t="s">
        <v>92</v>
      </c>
      <c r="G2571" s="1" t="s">
        <v>16</v>
      </c>
      <c r="H2571" s="3">
        <v>0.45000000000000012</v>
      </c>
      <c r="I2571" s="4">
        <v>5250</v>
      </c>
      <c r="J2571" s="5">
        <f t="shared" si="20"/>
        <v>2362.5000000000005</v>
      </c>
      <c r="K2571" s="5">
        <f t="shared" si="21"/>
        <v>826.87500000000011</v>
      </c>
      <c r="L2571" s="6">
        <v>0.35</v>
      </c>
    </row>
    <row r="2572" spans="1:12">
      <c r="A2572" s="1" t="s">
        <v>12</v>
      </c>
      <c r="B2572" s="1">
        <v>1185732</v>
      </c>
      <c r="C2572" s="2">
        <v>44455</v>
      </c>
      <c r="D2572" s="1" t="s">
        <v>43</v>
      </c>
      <c r="E2572" s="1" t="s">
        <v>91</v>
      </c>
      <c r="F2572" s="1" t="s">
        <v>92</v>
      </c>
      <c r="G2572" s="1" t="s">
        <v>17</v>
      </c>
      <c r="H2572" s="3">
        <v>0.20000000000000007</v>
      </c>
      <c r="I2572" s="4">
        <v>4250</v>
      </c>
      <c r="J2572" s="5">
        <f t="shared" si="20"/>
        <v>850.00000000000023</v>
      </c>
      <c r="K2572" s="5">
        <f t="shared" si="21"/>
        <v>340.00000000000011</v>
      </c>
      <c r="L2572" s="6">
        <v>0.4</v>
      </c>
    </row>
    <row r="2573" spans="1:12">
      <c r="A2573" s="1" t="s">
        <v>12</v>
      </c>
      <c r="B2573" s="1">
        <v>1185732</v>
      </c>
      <c r="C2573" s="2">
        <v>44455</v>
      </c>
      <c r="D2573" s="1" t="s">
        <v>43</v>
      </c>
      <c r="E2573" s="1" t="s">
        <v>91</v>
      </c>
      <c r="F2573" s="1" t="s">
        <v>92</v>
      </c>
      <c r="G2573" s="1" t="s">
        <v>18</v>
      </c>
      <c r="H2573" s="3">
        <v>0.20000000000000007</v>
      </c>
      <c r="I2573" s="4">
        <v>4000</v>
      </c>
      <c r="J2573" s="5">
        <f t="shared" si="20"/>
        <v>800.00000000000023</v>
      </c>
      <c r="K2573" s="5">
        <f t="shared" si="21"/>
        <v>320.00000000000011</v>
      </c>
      <c r="L2573" s="6">
        <v>0.4</v>
      </c>
    </row>
    <row r="2574" spans="1:12">
      <c r="A2574" s="1" t="s">
        <v>12</v>
      </c>
      <c r="B2574" s="1">
        <v>1185732</v>
      </c>
      <c r="C2574" s="2">
        <v>44455</v>
      </c>
      <c r="D2574" s="1" t="s">
        <v>43</v>
      </c>
      <c r="E2574" s="1" t="s">
        <v>91</v>
      </c>
      <c r="F2574" s="1" t="s">
        <v>92</v>
      </c>
      <c r="G2574" s="1" t="s">
        <v>19</v>
      </c>
      <c r="H2574" s="3">
        <v>0.30000000000000004</v>
      </c>
      <c r="I2574" s="4">
        <v>4000</v>
      </c>
      <c r="J2574" s="5">
        <f t="shared" si="20"/>
        <v>1200.0000000000002</v>
      </c>
      <c r="K2574" s="5">
        <f t="shared" si="21"/>
        <v>420.00000000000006</v>
      </c>
      <c r="L2574" s="6">
        <v>0.35</v>
      </c>
    </row>
    <row r="2575" spans="1:12">
      <c r="A2575" s="1" t="s">
        <v>12</v>
      </c>
      <c r="B2575" s="1">
        <v>1185732</v>
      </c>
      <c r="C2575" s="2">
        <v>44455</v>
      </c>
      <c r="D2575" s="1" t="s">
        <v>43</v>
      </c>
      <c r="E2575" s="1" t="s">
        <v>91</v>
      </c>
      <c r="F2575" s="1" t="s">
        <v>92</v>
      </c>
      <c r="G2575" s="1" t="s">
        <v>20</v>
      </c>
      <c r="H2575" s="3">
        <v>0.35000000000000009</v>
      </c>
      <c r="I2575" s="4">
        <v>5000</v>
      </c>
      <c r="J2575" s="5">
        <f t="shared" si="20"/>
        <v>1750.0000000000005</v>
      </c>
      <c r="K2575" s="5">
        <f t="shared" si="21"/>
        <v>875.00000000000023</v>
      </c>
      <c r="L2575" s="6">
        <v>0.5</v>
      </c>
    </row>
    <row r="2576" spans="1:12">
      <c r="A2576" s="1" t="s">
        <v>12</v>
      </c>
      <c r="B2576" s="1">
        <v>1185732</v>
      </c>
      <c r="C2576" s="2">
        <v>44487</v>
      </c>
      <c r="D2576" s="1" t="s">
        <v>43</v>
      </c>
      <c r="E2576" s="1" t="s">
        <v>91</v>
      </c>
      <c r="F2576" s="1" t="s">
        <v>92</v>
      </c>
      <c r="G2576" s="1" t="s">
        <v>15</v>
      </c>
      <c r="H2576" s="3">
        <v>0.35000000000000009</v>
      </c>
      <c r="I2576" s="4">
        <v>6750</v>
      </c>
      <c r="J2576" s="5">
        <f t="shared" si="20"/>
        <v>2362.5000000000005</v>
      </c>
      <c r="K2576" s="5">
        <f t="shared" si="21"/>
        <v>945.00000000000023</v>
      </c>
      <c r="L2576" s="6">
        <v>0.4</v>
      </c>
    </row>
    <row r="2577" spans="1:12">
      <c r="A2577" s="1" t="s">
        <v>12</v>
      </c>
      <c r="B2577" s="1">
        <v>1185732</v>
      </c>
      <c r="C2577" s="2">
        <v>44487</v>
      </c>
      <c r="D2577" s="1" t="s">
        <v>43</v>
      </c>
      <c r="E2577" s="1" t="s">
        <v>91</v>
      </c>
      <c r="F2577" s="1" t="s">
        <v>92</v>
      </c>
      <c r="G2577" s="1" t="s">
        <v>16</v>
      </c>
      <c r="H2577" s="3">
        <v>0.25000000000000011</v>
      </c>
      <c r="I2577" s="4">
        <v>5000</v>
      </c>
      <c r="J2577" s="5">
        <f t="shared" si="20"/>
        <v>1250.0000000000005</v>
      </c>
      <c r="K2577" s="5">
        <f t="shared" si="21"/>
        <v>437.50000000000011</v>
      </c>
      <c r="L2577" s="6">
        <v>0.35</v>
      </c>
    </row>
    <row r="2578" spans="1:12">
      <c r="A2578" s="1" t="s">
        <v>12</v>
      </c>
      <c r="B2578" s="1">
        <v>1185732</v>
      </c>
      <c r="C2578" s="2">
        <v>44487</v>
      </c>
      <c r="D2578" s="1" t="s">
        <v>43</v>
      </c>
      <c r="E2578" s="1" t="s">
        <v>91</v>
      </c>
      <c r="F2578" s="1" t="s">
        <v>92</v>
      </c>
      <c r="G2578" s="1" t="s">
        <v>17</v>
      </c>
      <c r="H2578" s="3">
        <v>0.25000000000000011</v>
      </c>
      <c r="I2578" s="4">
        <v>3750</v>
      </c>
      <c r="J2578" s="5">
        <f t="shared" si="20"/>
        <v>937.50000000000045</v>
      </c>
      <c r="K2578" s="5">
        <f t="shared" si="21"/>
        <v>375.00000000000023</v>
      </c>
      <c r="L2578" s="6">
        <v>0.4</v>
      </c>
    </row>
    <row r="2579" spans="1:12">
      <c r="A2579" s="1" t="s">
        <v>12</v>
      </c>
      <c r="B2579" s="1">
        <v>1185732</v>
      </c>
      <c r="C2579" s="2">
        <v>44487</v>
      </c>
      <c r="D2579" s="1" t="s">
        <v>43</v>
      </c>
      <c r="E2579" s="1" t="s">
        <v>91</v>
      </c>
      <c r="F2579" s="1" t="s">
        <v>92</v>
      </c>
      <c r="G2579" s="1" t="s">
        <v>18</v>
      </c>
      <c r="H2579" s="3">
        <v>0.25000000000000011</v>
      </c>
      <c r="I2579" s="4">
        <v>3500</v>
      </c>
      <c r="J2579" s="5">
        <f t="shared" si="20"/>
        <v>875.00000000000034</v>
      </c>
      <c r="K2579" s="5">
        <f t="shared" si="21"/>
        <v>350.00000000000017</v>
      </c>
      <c r="L2579" s="6">
        <v>0.4</v>
      </c>
    </row>
    <row r="2580" spans="1:12">
      <c r="A2580" s="1" t="s">
        <v>12</v>
      </c>
      <c r="B2580" s="1">
        <v>1185732</v>
      </c>
      <c r="C2580" s="2">
        <v>44487</v>
      </c>
      <c r="D2580" s="1" t="s">
        <v>43</v>
      </c>
      <c r="E2580" s="1" t="s">
        <v>91</v>
      </c>
      <c r="F2580" s="1" t="s">
        <v>92</v>
      </c>
      <c r="G2580" s="1" t="s">
        <v>19</v>
      </c>
      <c r="H2580" s="3">
        <v>0.35000000000000009</v>
      </c>
      <c r="I2580" s="4">
        <v>3500</v>
      </c>
      <c r="J2580" s="5">
        <f t="shared" si="20"/>
        <v>1225.0000000000002</v>
      </c>
      <c r="K2580" s="5">
        <f t="shared" si="21"/>
        <v>428.75000000000006</v>
      </c>
      <c r="L2580" s="6">
        <v>0.35</v>
      </c>
    </row>
    <row r="2581" spans="1:12">
      <c r="A2581" s="1" t="s">
        <v>12</v>
      </c>
      <c r="B2581" s="1">
        <v>1185732</v>
      </c>
      <c r="C2581" s="2">
        <v>44487</v>
      </c>
      <c r="D2581" s="1" t="s">
        <v>43</v>
      </c>
      <c r="E2581" s="1" t="s">
        <v>91</v>
      </c>
      <c r="F2581" s="1" t="s">
        <v>92</v>
      </c>
      <c r="G2581" s="1" t="s">
        <v>20</v>
      </c>
      <c r="H2581" s="3">
        <v>0.35000000000000003</v>
      </c>
      <c r="I2581" s="4">
        <v>4750</v>
      </c>
      <c r="J2581" s="5">
        <f t="shared" si="20"/>
        <v>1662.5000000000002</v>
      </c>
      <c r="K2581" s="5">
        <f t="shared" si="21"/>
        <v>831.25000000000011</v>
      </c>
      <c r="L2581" s="6">
        <v>0.5</v>
      </c>
    </row>
    <row r="2582" spans="1:12">
      <c r="A2582" s="1" t="s">
        <v>12</v>
      </c>
      <c r="B2582" s="1">
        <v>1185732</v>
      </c>
      <c r="C2582" s="2">
        <v>44517</v>
      </c>
      <c r="D2582" s="1" t="s">
        <v>43</v>
      </c>
      <c r="E2582" s="1" t="s">
        <v>91</v>
      </c>
      <c r="F2582" s="1" t="s">
        <v>92</v>
      </c>
      <c r="G2582" s="1" t="s">
        <v>15</v>
      </c>
      <c r="H2582" s="3">
        <v>0.3000000000000001</v>
      </c>
      <c r="I2582" s="4">
        <v>6250</v>
      </c>
      <c r="J2582" s="5">
        <f t="shared" si="20"/>
        <v>1875.0000000000007</v>
      </c>
      <c r="K2582" s="5">
        <f t="shared" si="21"/>
        <v>750.00000000000034</v>
      </c>
      <c r="L2582" s="6">
        <v>0.4</v>
      </c>
    </row>
    <row r="2583" spans="1:12">
      <c r="A2583" s="1" t="s">
        <v>12</v>
      </c>
      <c r="B2583" s="1">
        <v>1185732</v>
      </c>
      <c r="C2583" s="2">
        <v>44517</v>
      </c>
      <c r="D2583" s="1" t="s">
        <v>43</v>
      </c>
      <c r="E2583" s="1" t="s">
        <v>91</v>
      </c>
      <c r="F2583" s="1" t="s">
        <v>92</v>
      </c>
      <c r="G2583" s="1" t="s">
        <v>16</v>
      </c>
      <c r="H2583" s="3">
        <v>0.20000000000000012</v>
      </c>
      <c r="I2583" s="4">
        <v>4500</v>
      </c>
      <c r="J2583" s="5">
        <f t="shared" si="20"/>
        <v>900.00000000000057</v>
      </c>
      <c r="K2583" s="5">
        <f t="shared" si="21"/>
        <v>315.00000000000017</v>
      </c>
      <c r="L2583" s="6">
        <v>0.35</v>
      </c>
    </row>
    <row r="2584" spans="1:12">
      <c r="A2584" s="1" t="s">
        <v>12</v>
      </c>
      <c r="B2584" s="1">
        <v>1185732</v>
      </c>
      <c r="C2584" s="2">
        <v>44517</v>
      </c>
      <c r="D2584" s="1" t="s">
        <v>43</v>
      </c>
      <c r="E2584" s="1" t="s">
        <v>91</v>
      </c>
      <c r="F2584" s="1" t="s">
        <v>92</v>
      </c>
      <c r="G2584" s="1" t="s">
        <v>17</v>
      </c>
      <c r="H2584" s="3">
        <v>0.30000000000000016</v>
      </c>
      <c r="I2584" s="4">
        <v>3950</v>
      </c>
      <c r="J2584" s="5">
        <f t="shared" si="20"/>
        <v>1185.0000000000007</v>
      </c>
      <c r="K2584" s="5">
        <f t="shared" si="21"/>
        <v>474.00000000000028</v>
      </c>
      <c r="L2584" s="6">
        <v>0.4</v>
      </c>
    </row>
    <row r="2585" spans="1:12">
      <c r="A2585" s="1" t="s">
        <v>12</v>
      </c>
      <c r="B2585" s="1">
        <v>1185732</v>
      </c>
      <c r="C2585" s="2">
        <v>44517</v>
      </c>
      <c r="D2585" s="1" t="s">
        <v>43</v>
      </c>
      <c r="E2585" s="1" t="s">
        <v>91</v>
      </c>
      <c r="F2585" s="1" t="s">
        <v>92</v>
      </c>
      <c r="G2585" s="1" t="s">
        <v>18</v>
      </c>
      <c r="H2585" s="3">
        <v>0.6000000000000002</v>
      </c>
      <c r="I2585" s="4">
        <v>4500</v>
      </c>
      <c r="J2585" s="5">
        <f t="shared" si="20"/>
        <v>2700.0000000000009</v>
      </c>
      <c r="K2585" s="5">
        <f t="shared" si="21"/>
        <v>1080.0000000000005</v>
      </c>
      <c r="L2585" s="6">
        <v>0.4</v>
      </c>
    </row>
    <row r="2586" spans="1:12">
      <c r="A2586" s="1" t="s">
        <v>12</v>
      </c>
      <c r="B2586" s="1">
        <v>1185732</v>
      </c>
      <c r="C2586" s="2">
        <v>44517</v>
      </c>
      <c r="D2586" s="1" t="s">
        <v>43</v>
      </c>
      <c r="E2586" s="1" t="s">
        <v>91</v>
      </c>
      <c r="F2586" s="1" t="s">
        <v>92</v>
      </c>
      <c r="G2586" s="1" t="s">
        <v>19</v>
      </c>
      <c r="H2586" s="3">
        <v>0.75000000000000011</v>
      </c>
      <c r="I2586" s="4">
        <v>4250</v>
      </c>
      <c r="J2586" s="5">
        <f t="shared" si="20"/>
        <v>3187.5000000000005</v>
      </c>
      <c r="K2586" s="5">
        <f t="shared" si="21"/>
        <v>1115.625</v>
      </c>
      <c r="L2586" s="6">
        <v>0.35</v>
      </c>
    </row>
    <row r="2587" spans="1:12">
      <c r="A2587" s="1" t="s">
        <v>12</v>
      </c>
      <c r="B2587" s="1">
        <v>1185732</v>
      </c>
      <c r="C2587" s="2">
        <v>44517</v>
      </c>
      <c r="D2587" s="1" t="s">
        <v>43</v>
      </c>
      <c r="E2587" s="1" t="s">
        <v>91</v>
      </c>
      <c r="F2587" s="1" t="s">
        <v>92</v>
      </c>
      <c r="G2587" s="1" t="s">
        <v>20</v>
      </c>
      <c r="H2587" s="3">
        <v>0.75</v>
      </c>
      <c r="I2587" s="4">
        <v>5250</v>
      </c>
      <c r="J2587" s="5">
        <f t="shared" si="20"/>
        <v>3937.5</v>
      </c>
      <c r="K2587" s="5">
        <f t="shared" si="21"/>
        <v>1968.75</v>
      </c>
      <c r="L2587" s="6">
        <v>0.5</v>
      </c>
    </row>
    <row r="2588" spans="1:12">
      <c r="A2588" s="1" t="s">
        <v>12</v>
      </c>
      <c r="B2588" s="1">
        <v>1185732</v>
      </c>
      <c r="C2588" s="2">
        <v>44546</v>
      </c>
      <c r="D2588" s="1" t="s">
        <v>43</v>
      </c>
      <c r="E2588" s="1" t="s">
        <v>91</v>
      </c>
      <c r="F2588" s="1" t="s">
        <v>92</v>
      </c>
      <c r="G2588" s="1" t="s">
        <v>15</v>
      </c>
      <c r="H2588" s="3">
        <v>0.70000000000000007</v>
      </c>
      <c r="I2588" s="4">
        <v>7750</v>
      </c>
      <c r="J2588" s="5">
        <f t="shared" si="20"/>
        <v>5425.0000000000009</v>
      </c>
      <c r="K2588" s="5">
        <f t="shared" si="21"/>
        <v>2170.0000000000005</v>
      </c>
      <c r="L2588" s="6">
        <v>0.4</v>
      </c>
    </row>
    <row r="2589" spans="1:12">
      <c r="A2589" s="1" t="s">
        <v>12</v>
      </c>
      <c r="B2589" s="1">
        <v>1185732</v>
      </c>
      <c r="C2589" s="2">
        <v>44546</v>
      </c>
      <c r="D2589" s="1" t="s">
        <v>43</v>
      </c>
      <c r="E2589" s="1" t="s">
        <v>91</v>
      </c>
      <c r="F2589" s="1" t="s">
        <v>92</v>
      </c>
      <c r="G2589" s="1" t="s">
        <v>16</v>
      </c>
      <c r="H2589" s="3">
        <v>0.60000000000000009</v>
      </c>
      <c r="I2589" s="4">
        <v>5750</v>
      </c>
      <c r="J2589" s="5">
        <f t="shared" si="20"/>
        <v>3450.0000000000005</v>
      </c>
      <c r="K2589" s="5">
        <f t="shared" si="21"/>
        <v>1207.5</v>
      </c>
      <c r="L2589" s="6">
        <v>0.35</v>
      </c>
    </row>
    <row r="2590" spans="1:12">
      <c r="A2590" s="1" t="s">
        <v>12</v>
      </c>
      <c r="B2590" s="1">
        <v>1185732</v>
      </c>
      <c r="C2590" s="2">
        <v>44546</v>
      </c>
      <c r="D2590" s="1" t="s">
        <v>43</v>
      </c>
      <c r="E2590" s="1" t="s">
        <v>91</v>
      </c>
      <c r="F2590" s="1" t="s">
        <v>92</v>
      </c>
      <c r="G2590" s="1" t="s">
        <v>17</v>
      </c>
      <c r="H2590" s="3">
        <v>0.60000000000000009</v>
      </c>
      <c r="I2590" s="4">
        <v>5250</v>
      </c>
      <c r="J2590" s="5">
        <f t="shared" si="20"/>
        <v>3150.0000000000005</v>
      </c>
      <c r="K2590" s="5">
        <f t="shared" si="21"/>
        <v>1260.0000000000002</v>
      </c>
      <c r="L2590" s="6">
        <v>0.4</v>
      </c>
    </row>
    <row r="2591" spans="1:12">
      <c r="A2591" s="1" t="s">
        <v>12</v>
      </c>
      <c r="B2591" s="1">
        <v>1185732</v>
      </c>
      <c r="C2591" s="2">
        <v>44546</v>
      </c>
      <c r="D2591" s="1" t="s">
        <v>43</v>
      </c>
      <c r="E2591" s="1" t="s">
        <v>91</v>
      </c>
      <c r="F2591" s="1" t="s">
        <v>92</v>
      </c>
      <c r="G2591" s="1" t="s">
        <v>18</v>
      </c>
      <c r="H2591" s="3">
        <v>0.60000000000000009</v>
      </c>
      <c r="I2591" s="4">
        <v>4750</v>
      </c>
      <c r="J2591" s="5">
        <f t="shared" si="20"/>
        <v>2850.0000000000005</v>
      </c>
      <c r="K2591" s="5">
        <f t="shared" si="21"/>
        <v>1140.0000000000002</v>
      </c>
      <c r="L2591" s="6">
        <v>0.4</v>
      </c>
    </row>
    <row r="2592" spans="1:12">
      <c r="A2592" s="1" t="s">
        <v>12</v>
      </c>
      <c r="B2592" s="1">
        <v>1185732</v>
      </c>
      <c r="C2592" s="2">
        <v>44546</v>
      </c>
      <c r="D2592" s="1" t="s">
        <v>43</v>
      </c>
      <c r="E2592" s="1" t="s">
        <v>91</v>
      </c>
      <c r="F2592" s="1" t="s">
        <v>92</v>
      </c>
      <c r="G2592" s="1" t="s">
        <v>19</v>
      </c>
      <c r="H2592" s="3">
        <v>0.70000000000000007</v>
      </c>
      <c r="I2592" s="4">
        <v>4750</v>
      </c>
      <c r="J2592" s="5">
        <f t="shared" si="20"/>
        <v>3325.0000000000005</v>
      </c>
      <c r="K2592" s="5">
        <f t="shared" si="21"/>
        <v>1163.75</v>
      </c>
      <c r="L2592" s="6">
        <v>0.35</v>
      </c>
    </row>
    <row r="2593" spans="1:12">
      <c r="A2593" s="1" t="s">
        <v>12</v>
      </c>
      <c r="B2593" s="1">
        <v>1185732</v>
      </c>
      <c r="C2593" s="2">
        <v>44546</v>
      </c>
      <c r="D2593" s="1" t="s">
        <v>43</v>
      </c>
      <c r="E2593" s="1" t="s">
        <v>91</v>
      </c>
      <c r="F2593" s="1" t="s">
        <v>92</v>
      </c>
      <c r="G2593" s="1" t="s">
        <v>20</v>
      </c>
      <c r="H2593" s="3">
        <v>0.75</v>
      </c>
      <c r="I2593" s="4">
        <v>5750</v>
      </c>
      <c r="J2593" s="5">
        <f t="shared" si="20"/>
        <v>4312.5</v>
      </c>
      <c r="K2593" s="5">
        <f t="shared" si="21"/>
        <v>2156.25</v>
      </c>
      <c r="L2593" s="6">
        <v>0.5</v>
      </c>
    </row>
    <row r="2594" spans="1:12">
      <c r="A2594" s="1" t="s">
        <v>21</v>
      </c>
      <c r="B2594" s="1">
        <v>1197831</v>
      </c>
      <c r="C2594" s="2">
        <v>44219</v>
      </c>
      <c r="D2594" s="1" t="s">
        <v>22</v>
      </c>
      <c r="E2594" s="1" t="s">
        <v>93</v>
      </c>
      <c r="F2594" s="1" t="s">
        <v>94</v>
      </c>
      <c r="G2594" s="1" t="s">
        <v>15</v>
      </c>
      <c r="H2594" s="3">
        <v>0.25000000000000006</v>
      </c>
      <c r="I2594" s="4">
        <v>6500</v>
      </c>
      <c r="J2594" s="5">
        <f t="shared" si="20"/>
        <v>1625.0000000000005</v>
      </c>
      <c r="K2594" s="5">
        <f t="shared" si="21"/>
        <v>650.00000000000023</v>
      </c>
      <c r="L2594" s="6">
        <v>0.4</v>
      </c>
    </row>
    <row r="2595" spans="1:12">
      <c r="A2595" s="1" t="s">
        <v>21</v>
      </c>
      <c r="B2595" s="1">
        <v>1197831</v>
      </c>
      <c r="C2595" s="2">
        <v>44219</v>
      </c>
      <c r="D2595" s="1" t="s">
        <v>22</v>
      </c>
      <c r="E2595" s="1" t="s">
        <v>93</v>
      </c>
      <c r="F2595" s="1" t="s">
        <v>94</v>
      </c>
      <c r="G2595" s="1" t="s">
        <v>16</v>
      </c>
      <c r="H2595" s="3">
        <v>0.25000000000000006</v>
      </c>
      <c r="I2595" s="4">
        <v>4500</v>
      </c>
      <c r="J2595" s="5">
        <f t="shared" si="20"/>
        <v>1125.0000000000002</v>
      </c>
      <c r="K2595" s="5">
        <f t="shared" si="21"/>
        <v>393.75000000000006</v>
      </c>
      <c r="L2595" s="6">
        <v>0.35</v>
      </c>
    </row>
    <row r="2596" spans="1:12">
      <c r="A2596" s="1" t="s">
        <v>21</v>
      </c>
      <c r="B2596" s="1">
        <v>1197831</v>
      </c>
      <c r="C2596" s="2">
        <v>44219</v>
      </c>
      <c r="D2596" s="1" t="s">
        <v>22</v>
      </c>
      <c r="E2596" s="1" t="s">
        <v>93</v>
      </c>
      <c r="F2596" s="1" t="s">
        <v>94</v>
      </c>
      <c r="G2596" s="1" t="s">
        <v>17</v>
      </c>
      <c r="H2596" s="3">
        <v>0.15000000000000008</v>
      </c>
      <c r="I2596" s="4">
        <v>4500</v>
      </c>
      <c r="J2596" s="5">
        <f t="shared" si="20"/>
        <v>675.00000000000034</v>
      </c>
      <c r="K2596" s="5">
        <f t="shared" si="21"/>
        <v>270.00000000000017</v>
      </c>
      <c r="L2596" s="6">
        <v>0.4</v>
      </c>
    </row>
    <row r="2597" spans="1:12">
      <c r="A2597" s="1" t="s">
        <v>21</v>
      </c>
      <c r="B2597" s="1">
        <v>1197831</v>
      </c>
      <c r="C2597" s="2">
        <v>44219</v>
      </c>
      <c r="D2597" s="1" t="s">
        <v>22</v>
      </c>
      <c r="E2597" s="1" t="s">
        <v>93</v>
      </c>
      <c r="F2597" s="1" t="s">
        <v>94</v>
      </c>
      <c r="G2597" s="1" t="s">
        <v>18</v>
      </c>
      <c r="H2597" s="3">
        <v>0.2</v>
      </c>
      <c r="I2597" s="4">
        <v>3000</v>
      </c>
      <c r="J2597" s="5">
        <f t="shared" si="20"/>
        <v>600</v>
      </c>
      <c r="K2597" s="5">
        <f t="shared" si="21"/>
        <v>240</v>
      </c>
      <c r="L2597" s="6">
        <v>0.4</v>
      </c>
    </row>
    <row r="2598" spans="1:12">
      <c r="A2598" s="1" t="s">
        <v>21</v>
      </c>
      <c r="B2598" s="1">
        <v>1197831</v>
      </c>
      <c r="C2598" s="2">
        <v>44219</v>
      </c>
      <c r="D2598" s="1" t="s">
        <v>22</v>
      </c>
      <c r="E2598" s="1" t="s">
        <v>93</v>
      </c>
      <c r="F2598" s="1" t="s">
        <v>94</v>
      </c>
      <c r="G2598" s="1" t="s">
        <v>19</v>
      </c>
      <c r="H2598" s="3">
        <v>0.35000000000000003</v>
      </c>
      <c r="I2598" s="4">
        <v>3500</v>
      </c>
      <c r="J2598" s="5">
        <f t="shared" si="20"/>
        <v>1225.0000000000002</v>
      </c>
      <c r="K2598" s="5">
        <f t="shared" si="21"/>
        <v>428.75000000000006</v>
      </c>
      <c r="L2598" s="6">
        <v>0.35</v>
      </c>
    </row>
    <row r="2599" spans="1:12">
      <c r="A2599" s="1" t="s">
        <v>21</v>
      </c>
      <c r="B2599" s="1">
        <v>1197831</v>
      </c>
      <c r="C2599" s="2">
        <v>44219</v>
      </c>
      <c r="D2599" s="1" t="s">
        <v>22</v>
      </c>
      <c r="E2599" s="1" t="s">
        <v>93</v>
      </c>
      <c r="F2599" s="1" t="s">
        <v>94</v>
      </c>
      <c r="G2599" s="1" t="s">
        <v>20</v>
      </c>
      <c r="H2599" s="3">
        <v>0.25000000000000006</v>
      </c>
      <c r="I2599" s="4">
        <v>4500</v>
      </c>
      <c r="J2599" s="5">
        <f t="shared" si="20"/>
        <v>1125.0000000000002</v>
      </c>
      <c r="K2599" s="5">
        <f t="shared" si="21"/>
        <v>450.00000000000011</v>
      </c>
      <c r="L2599" s="6">
        <v>0.4</v>
      </c>
    </row>
    <row r="2600" spans="1:12">
      <c r="A2600" s="1" t="s">
        <v>21</v>
      </c>
      <c r="B2600" s="1">
        <v>1197831</v>
      </c>
      <c r="C2600" s="2">
        <v>44248</v>
      </c>
      <c r="D2600" s="1" t="s">
        <v>22</v>
      </c>
      <c r="E2600" s="1" t="s">
        <v>93</v>
      </c>
      <c r="F2600" s="1" t="s">
        <v>94</v>
      </c>
      <c r="G2600" s="1" t="s">
        <v>15</v>
      </c>
      <c r="H2600" s="3">
        <v>0.25000000000000006</v>
      </c>
      <c r="I2600" s="4">
        <v>7000</v>
      </c>
      <c r="J2600" s="5">
        <f t="shared" si="20"/>
        <v>1750.0000000000005</v>
      </c>
      <c r="K2600" s="5">
        <f t="shared" si="21"/>
        <v>700.00000000000023</v>
      </c>
      <c r="L2600" s="6">
        <v>0.4</v>
      </c>
    </row>
    <row r="2601" spans="1:12">
      <c r="A2601" s="1" t="s">
        <v>21</v>
      </c>
      <c r="B2601" s="1">
        <v>1197831</v>
      </c>
      <c r="C2601" s="2">
        <v>44248</v>
      </c>
      <c r="D2601" s="1" t="s">
        <v>22</v>
      </c>
      <c r="E2601" s="1" t="s">
        <v>93</v>
      </c>
      <c r="F2601" s="1" t="s">
        <v>94</v>
      </c>
      <c r="G2601" s="1" t="s">
        <v>16</v>
      </c>
      <c r="H2601" s="3">
        <v>0.25000000000000006</v>
      </c>
      <c r="I2601" s="4">
        <v>3500</v>
      </c>
      <c r="J2601" s="5">
        <f t="shared" si="20"/>
        <v>875.00000000000023</v>
      </c>
      <c r="K2601" s="5">
        <f t="shared" si="21"/>
        <v>306.25000000000006</v>
      </c>
      <c r="L2601" s="6">
        <v>0.35</v>
      </c>
    </row>
    <row r="2602" spans="1:12">
      <c r="A2602" s="1" t="s">
        <v>21</v>
      </c>
      <c r="B2602" s="1">
        <v>1197831</v>
      </c>
      <c r="C2602" s="2">
        <v>44248</v>
      </c>
      <c r="D2602" s="1" t="s">
        <v>22</v>
      </c>
      <c r="E2602" s="1" t="s">
        <v>93</v>
      </c>
      <c r="F2602" s="1" t="s">
        <v>94</v>
      </c>
      <c r="G2602" s="1" t="s">
        <v>17</v>
      </c>
      <c r="H2602" s="3">
        <v>0.15000000000000008</v>
      </c>
      <c r="I2602" s="4">
        <v>4000</v>
      </c>
      <c r="J2602" s="5">
        <f t="shared" si="20"/>
        <v>600.00000000000034</v>
      </c>
      <c r="K2602" s="5">
        <f t="shared" si="21"/>
        <v>240.00000000000014</v>
      </c>
      <c r="L2602" s="6">
        <v>0.4</v>
      </c>
    </row>
    <row r="2603" spans="1:12">
      <c r="A2603" s="1" t="s">
        <v>21</v>
      </c>
      <c r="B2603" s="1">
        <v>1197831</v>
      </c>
      <c r="C2603" s="2">
        <v>44248</v>
      </c>
      <c r="D2603" s="1" t="s">
        <v>22</v>
      </c>
      <c r="E2603" s="1" t="s">
        <v>93</v>
      </c>
      <c r="F2603" s="1" t="s">
        <v>94</v>
      </c>
      <c r="G2603" s="1" t="s">
        <v>18</v>
      </c>
      <c r="H2603" s="3">
        <v>0.2</v>
      </c>
      <c r="I2603" s="4">
        <v>2500</v>
      </c>
      <c r="J2603" s="5">
        <f t="shared" si="20"/>
        <v>500</v>
      </c>
      <c r="K2603" s="5">
        <f t="shared" si="21"/>
        <v>200</v>
      </c>
      <c r="L2603" s="6">
        <v>0.4</v>
      </c>
    </row>
    <row r="2604" spans="1:12">
      <c r="A2604" s="1" t="s">
        <v>21</v>
      </c>
      <c r="B2604" s="1">
        <v>1197831</v>
      </c>
      <c r="C2604" s="2">
        <v>44248</v>
      </c>
      <c r="D2604" s="1" t="s">
        <v>22</v>
      </c>
      <c r="E2604" s="1" t="s">
        <v>93</v>
      </c>
      <c r="F2604" s="1" t="s">
        <v>94</v>
      </c>
      <c r="G2604" s="1" t="s">
        <v>19</v>
      </c>
      <c r="H2604" s="3">
        <v>0.35000000000000003</v>
      </c>
      <c r="I2604" s="4">
        <v>3250</v>
      </c>
      <c r="J2604" s="5">
        <f t="shared" si="20"/>
        <v>1137.5</v>
      </c>
      <c r="K2604" s="5">
        <f t="shared" si="21"/>
        <v>398.125</v>
      </c>
      <c r="L2604" s="6">
        <v>0.35</v>
      </c>
    </row>
    <row r="2605" spans="1:12">
      <c r="A2605" s="1" t="s">
        <v>21</v>
      </c>
      <c r="B2605" s="1">
        <v>1197831</v>
      </c>
      <c r="C2605" s="2">
        <v>44248</v>
      </c>
      <c r="D2605" s="1" t="s">
        <v>22</v>
      </c>
      <c r="E2605" s="1" t="s">
        <v>93</v>
      </c>
      <c r="F2605" s="1" t="s">
        <v>94</v>
      </c>
      <c r="G2605" s="1" t="s">
        <v>20</v>
      </c>
      <c r="H2605" s="3">
        <v>0.2</v>
      </c>
      <c r="I2605" s="4">
        <v>4250</v>
      </c>
      <c r="J2605" s="5">
        <f t="shared" si="20"/>
        <v>850</v>
      </c>
      <c r="K2605" s="5">
        <f t="shared" si="21"/>
        <v>340</v>
      </c>
      <c r="L2605" s="6">
        <v>0.4</v>
      </c>
    </row>
    <row r="2606" spans="1:12">
      <c r="A2606" s="1" t="s">
        <v>21</v>
      </c>
      <c r="B2606" s="1">
        <v>1197831</v>
      </c>
      <c r="C2606" s="2">
        <v>44274</v>
      </c>
      <c r="D2606" s="1" t="s">
        <v>22</v>
      </c>
      <c r="E2606" s="1" t="s">
        <v>93</v>
      </c>
      <c r="F2606" s="1" t="s">
        <v>94</v>
      </c>
      <c r="G2606" s="1" t="s">
        <v>15</v>
      </c>
      <c r="H2606" s="3">
        <v>0.2</v>
      </c>
      <c r="I2606" s="4">
        <v>6450</v>
      </c>
      <c r="J2606" s="5">
        <f t="shared" si="20"/>
        <v>1290</v>
      </c>
      <c r="K2606" s="5">
        <f t="shared" si="21"/>
        <v>516</v>
      </c>
      <c r="L2606" s="6">
        <v>0.4</v>
      </c>
    </row>
    <row r="2607" spans="1:12">
      <c r="A2607" s="1" t="s">
        <v>21</v>
      </c>
      <c r="B2607" s="1">
        <v>1197831</v>
      </c>
      <c r="C2607" s="2">
        <v>44274</v>
      </c>
      <c r="D2607" s="1" t="s">
        <v>22</v>
      </c>
      <c r="E2607" s="1" t="s">
        <v>93</v>
      </c>
      <c r="F2607" s="1" t="s">
        <v>94</v>
      </c>
      <c r="G2607" s="1" t="s">
        <v>16</v>
      </c>
      <c r="H2607" s="3">
        <v>0.2</v>
      </c>
      <c r="I2607" s="4">
        <v>3250</v>
      </c>
      <c r="J2607" s="5">
        <f t="shared" si="20"/>
        <v>650</v>
      </c>
      <c r="K2607" s="5">
        <f t="shared" si="21"/>
        <v>227.49999999999997</v>
      </c>
      <c r="L2607" s="6">
        <v>0.35</v>
      </c>
    </row>
    <row r="2608" spans="1:12">
      <c r="A2608" s="1" t="s">
        <v>21</v>
      </c>
      <c r="B2608" s="1">
        <v>1197831</v>
      </c>
      <c r="C2608" s="2">
        <v>44274</v>
      </c>
      <c r="D2608" s="1" t="s">
        <v>22</v>
      </c>
      <c r="E2608" s="1" t="s">
        <v>93</v>
      </c>
      <c r="F2608" s="1" t="s">
        <v>94</v>
      </c>
      <c r="G2608" s="1" t="s">
        <v>17</v>
      </c>
      <c r="H2608" s="3">
        <v>0.10000000000000002</v>
      </c>
      <c r="I2608" s="4">
        <v>3500</v>
      </c>
      <c r="J2608" s="5">
        <f t="shared" si="20"/>
        <v>350.00000000000006</v>
      </c>
      <c r="K2608" s="5">
        <f t="shared" si="21"/>
        <v>140.00000000000003</v>
      </c>
      <c r="L2608" s="6">
        <v>0.4</v>
      </c>
    </row>
    <row r="2609" spans="1:12">
      <c r="A2609" s="1" t="s">
        <v>21</v>
      </c>
      <c r="B2609" s="1">
        <v>1197831</v>
      </c>
      <c r="C2609" s="2">
        <v>44274</v>
      </c>
      <c r="D2609" s="1" t="s">
        <v>22</v>
      </c>
      <c r="E2609" s="1" t="s">
        <v>93</v>
      </c>
      <c r="F2609" s="1" t="s">
        <v>94</v>
      </c>
      <c r="G2609" s="1" t="s">
        <v>18</v>
      </c>
      <c r="H2609" s="3">
        <v>0.19999999999999996</v>
      </c>
      <c r="I2609" s="4">
        <v>2000</v>
      </c>
      <c r="J2609" s="5">
        <f t="shared" si="20"/>
        <v>399.99999999999989</v>
      </c>
      <c r="K2609" s="5">
        <f t="shared" si="21"/>
        <v>159.99999999999997</v>
      </c>
      <c r="L2609" s="6">
        <v>0.4</v>
      </c>
    </row>
    <row r="2610" spans="1:12">
      <c r="A2610" s="1" t="s">
        <v>21</v>
      </c>
      <c r="B2610" s="1">
        <v>1197831</v>
      </c>
      <c r="C2610" s="2">
        <v>44274</v>
      </c>
      <c r="D2610" s="1" t="s">
        <v>22</v>
      </c>
      <c r="E2610" s="1" t="s">
        <v>93</v>
      </c>
      <c r="F2610" s="1" t="s">
        <v>94</v>
      </c>
      <c r="G2610" s="1" t="s">
        <v>19</v>
      </c>
      <c r="H2610" s="3">
        <v>0.35000000000000009</v>
      </c>
      <c r="I2610" s="4">
        <v>2500</v>
      </c>
      <c r="J2610" s="5">
        <f t="shared" si="20"/>
        <v>875.00000000000023</v>
      </c>
      <c r="K2610" s="5">
        <f t="shared" si="21"/>
        <v>306.25000000000006</v>
      </c>
      <c r="L2610" s="6">
        <v>0.35</v>
      </c>
    </row>
    <row r="2611" spans="1:12">
      <c r="A2611" s="1" t="s">
        <v>21</v>
      </c>
      <c r="B2611" s="1">
        <v>1197831</v>
      </c>
      <c r="C2611" s="2">
        <v>44274</v>
      </c>
      <c r="D2611" s="1" t="s">
        <v>22</v>
      </c>
      <c r="E2611" s="1" t="s">
        <v>93</v>
      </c>
      <c r="F2611" s="1" t="s">
        <v>94</v>
      </c>
      <c r="G2611" s="1" t="s">
        <v>20</v>
      </c>
      <c r="H2611" s="3">
        <v>0.25</v>
      </c>
      <c r="I2611" s="4">
        <v>3500</v>
      </c>
      <c r="J2611" s="5">
        <f t="shared" si="20"/>
        <v>875</v>
      </c>
      <c r="K2611" s="5">
        <f t="shared" si="21"/>
        <v>350</v>
      </c>
      <c r="L2611" s="6">
        <v>0.4</v>
      </c>
    </row>
    <row r="2612" spans="1:12">
      <c r="A2612" s="1" t="s">
        <v>21</v>
      </c>
      <c r="B2612" s="1">
        <v>1197831</v>
      </c>
      <c r="C2612" s="2">
        <v>44306</v>
      </c>
      <c r="D2612" s="1" t="s">
        <v>22</v>
      </c>
      <c r="E2612" s="1" t="s">
        <v>93</v>
      </c>
      <c r="F2612" s="1" t="s">
        <v>94</v>
      </c>
      <c r="G2612" s="1" t="s">
        <v>15</v>
      </c>
      <c r="H2612" s="3">
        <v>0.25</v>
      </c>
      <c r="I2612" s="4">
        <v>6000</v>
      </c>
      <c r="J2612" s="5">
        <f t="shared" si="20"/>
        <v>1500</v>
      </c>
      <c r="K2612" s="5">
        <f t="shared" si="21"/>
        <v>600</v>
      </c>
      <c r="L2612" s="6">
        <v>0.4</v>
      </c>
    </row>
    <row r="2613" spans="1:12">
      <c r="A2613" s="1" t="s">
        <v>21</v>
      </c>
      <c r="B2613" s="1">
        <v>1197831</v>
      </c>
      <c r="C2613" s="2">
        <v>44306</v>
      </c>
      <c r="D2613" s="1" t="s">
        <v>22</v>
      </c>
      <c r="E2613" s="1" t="s">
        <v>93</v>
      </c>
      <c r="F2613" s="1" t="s">
        <v>94</v>
      </c>
      <c r="G2613" s="1" t="s">
        <v>16</v>
      </c>
      <c r="H2613" s="3">
        <v>0.25</v>
      </c>
      <c r="I2613" s="4">
        <v>3000</v>
      </c>
      <c r="J2613" s="5">
        <f t="shared" si="20"/>
        <v>750</v>
      </c>
      <c r="K2613" s="5">
        <f t="shared" si="21"/>
        <v>262.5</v>
      </c>
      <c r="L2613" s="6">
        <v>0.35</v>
      </c>
    </row>
    <row r="2614" spans="1:12">
      <c r="A2614" s="1" t="s">
        <v>21</v>
      </c>
      <c r="B2614" s="1">
        <v>1197831</v>
      </c>
      <c r="C2614" s="2">
        <v>44306</v>
      </c>
      <c r="D2614" s="1" t="s">
        <v>22</v>
      </c>
      <c r="E2614" s="1" t="s">
        <v>93</v>
      </c>
      <c r="F2614" s="1" t="s">
        <v>94</v>
      </c>
      <c r="G2614" s="1" t="s">
        <v>17</v>
      </c>
      <c r="H2614" s="3">
        <v>0.15000000000000002</v>
      </c>
      <c r="I2614" s="4">
        <v>3000</v>
      </c>
      <c r="J2614" s="5">
        <f t="shared" si="20"/>
        <v>450.00000000000006</v>
      </c>
      <c r="K2614" s="5">
        <f t="shared" si="21"/>
        <v>180.00000000000003</v>
      </c>
      <c r="L2614" s="6">
        <v>0.4</v>
      </c>
    </row>
    <row r="2615" spans="1:12">
      <c r="A2615" s="1" t="s">
        <v>21</v>
      </c>
      <c r="B2615" s="1">
        <v>1197831</v>
      </c>
      <c r="C2615" s="2">
        <v>44306</v>
      </c>
      <c r="D2615" s="1" t="s">
        <v>22</v>
      </c>
      <c r="E2615" s="1" t="s">
        <v>93</v>
      </c>
      <c r="F2615" s="1" t="s">
        <v>94</v>
      </c>
      <c r="G2615" s="1" t="s">
        <v>18</v>
      </c>
      <c r="H2615" s="3">
        <v>0.19999999999999996</v>
      </c>
      <c r="I2615" s="4">
        <v>2250</v>
      </c>
      <c r="J2615" s="5">
        <f t="shared" si="20"/>
        <v>449.99999999999989</v>
      </c>
      <c r="K2615" s="5">
        <f t="shared" si="21"/>
        <v>179.99999999999997</v>
      </c>
      <c r="L2615" s="6">
        <v>0.4</v>
      </c>
    </row>
    <row r="2616" spans="1:12">
      <c r="A2616" s="1" t="s">
        <v>21</v>
      </c>
      <c r="B2616" s="1">
        <v>1197831</v>
      </c>
      <c r="C2616" s="2">
        <v>44306</v>
      </c>
      <c r="D2616" s="1" t="s">
        <v>22</v>
      </c>
      <c r="E2616" s="1" t="s">
        <v>93</v>
      </c>
      <c r="F2616" s="1" t="s">
        <v>94</v>
      </c>
      <c r="G2616" s="1" t="s">
        <v>19</v>
      </c>
      <c r="H2616" s="3">
        <v>0.4</v>
      </c>
      <c r="I2616" s="4">
        <v>2500</v>
      </c>
      <c r="J2616" s="5">
        <f t="shared" si="20"/>
        <v>1000</v>
      </c>
      <c r="K2616" s="5">
        <f t="shared" si="21"/>
        <v>350</v>
      </c>
      <c r="L2616" s="6">
        <v>0.35</v>
      </c>
    </row>
    <row r="2617" spans="1:12">
      <c r="A2617" s="1" t="s">
        <v>21</v>
      </c>
      <c r="B2617" s="1">
        <v>1197831</v>
      </c>
      <c r="C2617" s="2">
        <v>44306</v>
      </c>
      <c r="D2617" s="1" t="s">
        <v>22</v>
      </c>
      <c r="E2617" s="1" t="s">
        <v>93</v>
      </c>
      <c r="F2617" s="1" t="s">
        <v>94</v>
      </c>
      <c r="G2617" s="1" t="s">
        <v>20</v>
      </c>
      <c r="H2617" s="3">
        <v>0.30000000000000004</v>
      </c>
      <c r="I2617" s="4">
        <v>4000</v>
      </c>
      <c r="J2617" s="5">
        <f t="shared" si="20"/>
        <v>1200.0000000000002</v>
      </c>
      <c r="K2617" s="5">
        <f t="shared" si="21"/>
        <v>480.00000000000011</v>
      </c>
      <c r="L2617" s="6">
        <v>0.4</v>
      </c>
    </row>
    <row r="2618" spans="1:12">
      <c r="A2618" s="1" t="s">
        <v>21</v>
      </c>
      <c r="B2618" s="1">
        <v>1197831</v>
      </c>
      <c r="C2618" s="2">
        <v>44335</v>
      </c>
      <c r="D2618" s="1" t="s">
        <v>22</v>
      </c>
      <c r="E2618" s="1" t="s">
        <v>93</v>
      </c>
      <c r="F2618" s="1" t="s">
        <v>94</v>
      </c>
      <c r="G2618" s="1" t="s">
        <v>15</v>
      </c>
      <c r="H2618" s="3">
        <v>0.4</v>
      </c>
      <c r="I2618" s="4">
        <v>6700</v>
      </c>
      <c r="J2618" s="5">
        <f t="shared" si="20"/>
        <v>2680</v>
      </c>
      <c r="K2618" s="5">
        <f t="shared" si="21"/>
        <v>1072</v>
      </c>
      <c r="L2618" s="6">
        <v>0.4</v>
      </c>
    </row>
    <row r="2619" spans="1:12">
      <c r="A2619" s="1" t="s">
        <v>21</v>
      </c>
      <c r="B2619" s="1">
        <v>1197831</v>
      </c>
      <c r="C2619" s="2">
        <v>44335</v>
      </c>
      <c r="D2619" s="1" t="s">
        <v>22</v>
      </c>
      <c r="E2619" s="1" t="s">
        <v>93</v>
      </c>
      <c r="F2619" s="1" t="s">
        <v>94</v>
      </c>
      <c r="G2619" s="1" t="s">
        <v>16</v>
      </c>
      <c r="H2619" s="3">
        <v>0.4</v>
      </c>
      <c r="I2619" s="4">
        <v>3750</v>
      </c>
      <c r="J2619" s="5">
        <f t="shared" si="20"/>
        <v>1500</v>
      </c>
      <c r="K2619" s="5">
        <f t="shared" si="21"/>
        <v>525</v>
      </c>
      <c r="L2619" s="6">
        <v>0.35</v>
      </c>
    </row>
    <row r="2620" spans="1:12">
      <c r="A2620" s="1" t="s">
        <v>21</v>
      </c>
      <c r="B2620" s="1">
        <v>1197831</v>
      </c>
      <c r="C2620" s="2">
        <v>44335</v>
      </c>
      <c r="D2620" s="1" t="s">
        <v>22</v>
      </c>
      <c r="E2620" s="1" t="s">
        <v>93</v>
      </c>
      <c r="F2620" s="1" t="s">
        <v>94</v>
      </c>
      <c r="G2620" s="1" t="s">
        <v>17</v>
      </c>
      <c r="H2620" s="3">
        <v>0.35000000000000003</v>
      </c>
      <c r="I2620" s="4">
        <v>3500</v>
      </c>
      <c r="J2620" s="5">
        <f t="shared" si="20"/>
        <v>1225.0000000000002</v>
      </c>
      <c r="K2620" s="5">
        <f t="shared" si="21"/>
        <v>490.00000000000011</v>
      </c>
      <c r="L2620" s="6">
        <v>0.4</v>
      </c>
    </row>
    <row r="2621" spans="1:12">
      <c r="A2621" s="1" t="s">
        <v>21</v>
      </c>
      <c r="B2621" s="1">
        <v>1197831</v>
      </c>
      <c r="C2621" s="2">
        <v>44335</v>
      </c>
      <c r="D2621" s="1" t="s">
        <v>22</v>
      </c>
      <c r="E2621" s="1" t="s">
        <v>93</v>
      </c>
      <c r="F2621" s="1" t="s">
        <v>94</v>
      </c>
      <c r="G2621" s="1" t="s">
        <v>18</v>
      </c>
      <c r="H2621" s="3">
        <v>0.35000000000000003</v>
      </c>
      <c r="I2621" s="4">
        <v>3000</v>
      </c>
      <c r="J2621" s="5">
        <f t="shared" si="20"/>
        <v>1050</v>
      </c>
      <c r="K2621" s="5">
        <f t="shared" si="21"/>
        <v>420</v>
      </c>
      <c r="L2621" s="6">
        <v>0.4</v>
      </c>
    </row>
    <row r="2622" spans="1:12">
      <c r="A2622" s="1" t="s">
        <v>21</v>
      </c>
      <c r="B2622" s="1">
        <v>1197831</v>
      </c>
      <c r="C2622" s="2">
        <v>44335</v>
      </c>
      <c r="D2622" s="1" t="s">
        <v>22</v>
      </c>
      <c r="E2622" s="1" t="s">
        <v>93</v>
      </c>
      <c r="F2622" s="1" t="s">
        <v>94</v>
      </c>
      <c r="G2622" s="1" t="s">
        <v>19</v>
      </c>
      <c r="H2622" s="3">
        <v>0.44999999999999996</v>
      </c>
      <c r="I2622" s="4">
        <v>3250</v>
      </c>
      <c r="J2622" s="5">
        <f t="shared" si="20"/>
        <v>1462.4999999999998</v>
      </c>
      <c r="K2622" s="5">
        <f t="shared" si="21"/>
        <v>511.87499999999989</v>
      </c>
      <c r="L2622" s="6">
        <v>0.35</v>
      </c>
    </row>
    <row r="2623" spans="1:12">
      <c r="A2623" s="1" t="s">
        <v>21</v>
      </c>
      <c r="B2623" s="1">
        <v>1197831</v>
      </c>
      <c r="C2623" s="2">
        <v>44335</v>
      </c>
      <c r="D2623" s="1" t="s">
        <v>22</v>
      </c>
      <c r="E2623" s="1" t="s">
        <v>93</v>
      </c>
      <c r="F2623" s="1" t="s">
        <v>94</v>
      </c>
      <c r="G2623" s="1" t="s">
        <v>20</v>
      </c>
      <c r="H2623" s="3">
        <v>0.44999999999999996</v>
      </c>
      <c r="I2623" s="4">
        <v>4250</v>
      </c>
      <c r="J2623" s="5">
        <f t="shared" si="20"/>
        <v>1912.4999999999998</v>
      </c>
      <c r="K2623" s="5">
        <f t="shared" si="21"/>
        <v>765</v>
      </c>
      <c r="L2623" s="6">
        <v>0.4</v>
      </c>
    </row>
    <row r="2624" spans="1:12">
      <c r="A2624" s="1" t="s">
        <v>21</v>
      </c>
      <c r="B2624" s="1">
        <v>1197831</v>
      </c>
      <c r="C2624" s="2">
        <v>44368</v>
      </c>
      <c r="D2624" s="1" t="s">
        <v>22</v>
      </c>
      <c r="E2624" s="1" t="s">
        <v>93</v>
      </c>
      <c r="F2624" s="1" t="s">
        <v>94</v>
      </c>
      <c r="G2624" s="1" t="s">
        <v>15</v>
      </c>
      <c r="H2624" s="3">
        <v>0.39999999999999997</v>
      </c>
      <c r="I2624" s="4">
        <v>6750</v>
      </c>
      <c r="J2624" s="5">
        <f t="shared" si="20"/>
        <v>2700</v>
      </c>
      <c r="K2624" s="5">
        <f t="shared" si="21"/>
        <v>1080</v>
      </c>
      <c r="L2624" s="6">
        <v>0.4</v>
      </c>
    </row>
    <row r="2625" spans="1:12">
      <c r="A2625" s="1" t="s">
        <v>21</v>
      </c>
      <c r="B2625" s="1">
        <v>1197831</v>
      </c>
      <c r="C2625" s="2">
        <v>44368</v>
      </c>
      <c r="D2625" s="1" t="s">
        <v>22</v>
      </c>
      <c r="E2625" s="1" t="s">
        <v>93</v>
      </c>
      <c r="F2625" s="1" t="s">
        <v>94</v>
      </c>
      <c r="G2625" s="1" t="s">
        <v>16</v>
      </c>
      <c r="H2625" s="3">
        <v>0.35000000000000003</v>
      </c>
      <c r="I2625" s="4">
        <v>4250</v>
      </c>
      <c r="J2625" s="5">
        <f t="shared" si="20"/>
        <v>1487.5000000000002</v>
      </c>
      <c r="K2625" s="5">
        <f t="shared" si="21"/>
        <v>520.625</v>
      </c>
      <c r="L2625" s="6">
        <v>0.35</v>
      </c>
    </row>
    <row r="2626" spans="1:12">
      <c r="A2626" s="1" t="s">
        <v>21</v>
      </c>
      <c r="B2626" s="1">
        <v>1197831</v>
      </c>
      <c r="C2626" s="2">
        <v>44368</v>
      </c>
      <c r="D2626" s="1" t="s">
        <v>22</v>
      </c>
      <c r="E2626" s="1" t="s">
        <v>93</v>
      </c>
      <c r="F2626" s="1" t="s">
        <v>94</v>
      </c>
      <c r="G2626" s="1" t="s">
        <v>17</v>
      </c>
      <c r="H2626" s="3">
        <v>0.4</v>
      </c>
      <c r="I2626" s="4">
        <v>4000</v>
      </c>
      <c r="J2626" s="5">
        <f t="shared" si="20"/>
        <v>1600</v>
      </c>
      <c r="K2626" s="5">
        <f t="shared" si="21"/>
        <v>640</v>
      </c>
      <c r="L2626" s="6">
        <v>0.4</v>
      </c>
    </row>
    <row r="2627" spans="1:12">
      <c r="A2627" s="1" t="s">
        <v>21</v>
      </c>
      <c r="B2627" s="1">
        <v>1197831</v>
      </c>
      <c r="C2627" s="2">
        <v>44368</v>
      </c>
      <c r="D2627" s="1" t="s">
        <v>22</v>
      </c>
      <c r="E2627" s="1" t="s">
        <v>93</v>
      </c>
      <c r="F2627" s="1" t="s">
        <v>94</v>
      </c>
      <c r="G2627" s="1" t="s">
        <v>18</v>
      </c>
      <c r="H2627" s="3">
        <v>0.4</v>
      </c>
      <c r="I2627" s="4">
        <v>3750</v>
      </c>
      <c r="J2627" s="5">
        <f t="shared" si="20"/>
        <v>1500</v>
      </c>
      <c r="K2627" s="5">
        <f t="shared" si="21"/>
        <v>600</v>
      </c>
      <c r="L2627" s="6">
        <v>0.4</v>
      </c>
    </row>
    <row r="2628" spans="1:12">
      <c r="A2628" s="1" t="s">
        <v>21</v>
      </c>
      <c r="B2628" s="1">
        <v>1197831</v>
      </c>
      <c r="C2628" s="2">
        <v>44368</v>
      </c>
      <c r="D2628" s="1" t="s">
        <v>22</v>
      </c>
      <c r="E2628" s="1" t="s">
        <v>93</v>
      </c>
      <c r="F2628" s="1" t="s">
        <v>94</v>
      </c>
      <c r="G2628" s="1" t="s">
        <v>19</v>
      </c>
      <c r="H2628" s="3">
        <v>0.54999999999999993</v>
      </c>
      <c r="I2628" s="4">
        <v>3750</v>
      </c>
      <c r="J2628" s="5">
        <f t="shared" si="20"/>
        <v>2062.4999999999995</v>
      </c>
      <c r="K2628" s="5">
        <f t="shared" si="21"/>
        <v>721.87499999999977</v>
      </c>
      <c r="L2628" s="6">
        <v>0.35</v>
      </c>
    </row>
    <row r="2629" spans="1:12">
      <c r="A2629" s="1" t="s">
        <v>21</v>
      </c>
      <c r="B2629" s="1">
        <v>1197831</v>
      </c>
      <c r="C2629" s="2">
        <v>44368</v>
      </c>
      <c r="D2629" s="1" t="s">
        <v>22</v>
      </c>
      <c r="E2629" s="1" t="s">
        <v>93</v>
      </c>
      <c r="F2629" s="1" t="s">
        <v>94</v>
      </c>
      <c r="G2629" s="1" t="s">
        <v>20</v>
      </c>
      <c r="H2629" s="3">
        <v>0.6</v>
      </c>
      <c r="I2629" s="4">
        <v>5500</v>
      </c>
      <c r="J2629" s="5">
        <f t="shared" si="20"/>
        <v>3300</v>
      </c>
      <c r="K2629" s="5">
        <f t="shared" si="21"/>
        <v>1320</v>
      </c>
      <c r="L2629" s="6">
        <v>0.4</v>
      </c>
    </row>
    <row r="2630" spans="1:12">
      <c r="A2630" s="1" t="s">
        <v>21</v>
      </c>
      <c r="B2630" s="1">
        <v>1197831</v>
      </c>
      <c r="C2630" s="2">
        <v>44396</v>
      </c>
      <c r="D2630" s="1" t="s">
        <v>22</v>
      </c>
      <c r="E2630" s="1" t="s">
        <v>93</v>
      </c>
      <c r="F2630" s="1" t="s">
        <v>94</v>
      </c>
      <c r="G2630" s="1" t="s">
        <v>15</v>
      </c>
      <c r="H2630" s="3">
        <v>0.54999999999999993</v>
      </c>
      <c r="I2630" s="4">
        <v>7750</v>
      </c>
      <c r="J2630" s="5">
        <f t="shared" si="20"/>
        <v>4262.4999999999991</v>
      </c>
      <c r="K2630" s="5">
        <f t="shared" si="21"/>
        <v>1704.9999999999998</v>
      </c>
      <c r="L2630" s="6">
        <v>0.4</v>
      </c>
    </row>
    <row r="2631" spans="1:12">
      <c r="A2631" s="1" t="s">
        <v>21</v>
      </c>
      <c r="B2631" s="1">
        <v>1197831</v>
      </c>
      <c r="C2631" s="2">
        <v>44396</v>
      </c>
      <c r="D2631" s="1" t="s">
        <v>22</v>
      </c>
      <c r="E2631" s="1" t="s">
        <v>93</v>
      </c>
      <c r="F2631" s="1" t="s">
        <v>94</v>
      </c>
      <c r="G2631" s="1" t="s">
        <v>16</v>
      </c>
      <c r="H2631" s="3">
        <v>0.5</v>
      </c>
      <c r="I2631" s="4">
        <v>5250</v>
      </c>
      <c r="J2631" s="5">
        <f t="shared" si="20"/>
        <v>2625</v>
      </c>
      <c r="K2631" s="5">
        <f t="shared" si="21"/>
        <v>918.74999999999989</v>
      </c>
      <c r="L2631" s="6">
        <v>0.35</v>
      </c>
    </row>
    <row r="2632" spans="1:12">
      <c r="A2632" s="1" t="s">
        <v>21</v>
      </c>
      <c r="B2632" s="1">
        <v>1197831</v>
      </c>
      <c r="C2632" s="2">
        <v>44396</v>
      </c>
      <c r="D2632" s="1" t="s">
        <v>22</v>
      </c>
      <c r="E2632" s="1" t="s">
        <v>93</v>
      </c>
      <c r="F2632" s="1" t="s">
        <v>94</v>
      </c>
      <c r="G2632" s="1" t="s">
        <v>17</v>
      </c>
      <c r="H2632" s="3">
        <v>0.45</v>
      </c>
      <c r="I2632" s="4">
        <v>4500</v>
      </c>
      <c r="J2632" s="5">
        <f t="shared" si="20"/>
        <v>2025</v>
      </c>
      <c r="K2632" s="5">
        <f t="shared" si="21"/>
        <v>810</v>
      </c>
      <c r="L2632" s="6">
        <v>0.4</v>
      </c>
    </row>
    <row r="2633" spans="1:12">
      <c r="A2633" s="1" t="s">
        <v>21</v>
      </c>
      <c r="B2633" s="1">
        <v>1197831</v>
      </c>
      <c r="C2633" s="2">
        <v>44396</v>
      </c>
      <c r="D2633" s="1" t="s">
        <v>22</v>
      </c>
      <c r="E2633" s="1" t="s">
        <v>93</v>
      </c>
      <c r="F2633" s="1" t="s">
        <v>94</v>
      </c>
      <c r="G2633" s="1" t="s">
        <v>18</v>
      </c>
      <c r="H2633" s="3">
        <v>0.45</v>
      </c>
      <c r="I2633" s="4">
        <v>4000</v>
      </c>
      <c r="J2633" s="5">
        <f t="shared" si="20"/>
        <v>1800</v>
      </c>
      <c r="K2633" s="5">
        <f t="shared" si="21"/>
        <v>720</v>
      </c>
      <c r="L2633" s="6">
        <v>0.4</v>
      </c>
    </row>
    <row r="2634" spans="1:12">
      <c r="A2634" s="1" t="s">
        <v>21</v>
      </c>
      <c r="B2634" s="1">
        <v>1197831</v>
      </c>
      <c r="C2634" s="2">
        <v>44396</v>
      </c>
      <c r="D2634" s="1" t="s">
        <v>22</v>
      </c>
      <c r="E2634" s="1" t="s">
        <v>93</v>
      </c>
      <c r="F2634" s="1" t="s">
        <v>94</v>
      </c>
      <c r="G2634" s="1" t="s">
        <v>19</v>
      </c>
      <c r="H2634" s="3">
        <v>0.6</v>
      </c>
      <c r="I2634" s="4">
        <v>4250</v>
      </c>
      <c r="J2634" s="5">
        <f t="shared" si="20"/>
        <v>2550</v>
      </c>
      <c r="K2634" s="5">
        <f t="shared" si="21"/>
        <v>892.5</v>
      </c>
      <c r="L2634" s="6">
        <v>0.35</v>
      </c>
    </row>
    <row r="2635" spans="1:12">
      <c r="A2635" s="1" t="s">
        <v>21</v>
      </c>
      <c r="B2635" s="1">
        <v>1197831</v>
      </c>
      <c r="C2635" s="2">
        <v>44396</v>
      </c>
      <c r="D2635" s="1" t="s">
        <v>22</v>
      </c>
      <c r="E2635" s="1" t="s">
        <v>93</v>
      </c>
      <c r="F2635" s="1" t="s">
        <v>94</v>
      </c>
      <c r="G2635" s="1" t="s">
        <v>20</v>
      </c>
      <c r="H2635" s="3">
        <v>0.65</v>
      </c>
      <c r="I2635" s="4">
        <v>6000</v>
      </c>
      <c r="J2635" s="5">
        <f t="shared" si="20"/>
        <v>3900</v>
      </c>
      <c r="K2635" s="5">
        <f t="shared" si="21"/>
        <v>1560</v>
      </c>
      <c r="L2635" s="6">
        <v>0.4</v>
      </c>
    </row>
    <row r="2636" spans="1:12">
      <c r="A2636" s="1" t="s">
        <v>21</v>
      </c>
      <c r="B2636" s="1">
        <v>1197831</v>
      </c>
      <c r="C2636" s="2">
        <v>44428</v>
      </c>
      <c r="D2636" s="1" t="s">
        <v>22</v>
      </c>
      <c r="E2636" s="1" t="s">
        <v>93</v>
      </c>
      <c r="F2636" s="1" t="s">
        <v>94</v>
      </c>
      <c r="G2636" s="1" t="s">
        <v>15</v>
      </c>
      <c r="H2636" s="3">
        <v>0.6</v>
      </c>
      <c r="I2636" s="4">
        <v>7500</v>
      </c>
      <c r="J2636" s="5">
        <f t="shared" si="20"/>
        <v>4500</v>
      </c>
      <c r="K2636" s="5">
        <f t="shared" si="21"/>
        <v>1800</v>
      </c>
      <c r="L2636" s="6">
        <v>0.4</v>
      </c>
    </row>
    <row r="2637" spans="1:12">
      <c r="A2637" s="1" t="s">
        <v>21</v>
      </c>
      <c r="B2637" s="1">
        <v>1197831</v>
      </c>
      <c r="C2637" s="2">
        <v>44428</v>
      </c>
      <c r="D2637" s="1" t="s">
        <v>22</v>
      </c>
      <c r="E2637" s="1" t="s">
        <v>93</v>
      </c>
      <c r="F2637" s="1" t="s">
        <v>94</v>
      </c>
      <c r="G2637" s="1" t="s">
        <v>16</v>
      </c>
      <c r="H2637" s="3">
        <v>0.55000000000000004</v>
      </c>
      <c r="I2637" s="4">
        <v>5250</v>
      </c>
      <c r="J2637" s="5">
        <f t="shared" si="20"/>
        <v>2887.5000000000005</v>
      </c>
      <c r="K2637" s="5">
        <f t="shared" si="21"/>
        <v>1010.6250000000001</v>
      </c>
      <c r="L2637" s="6">
        <v>0.35</v>
      </c>
    </row>
    <row r="2638" spans="1:12">
      <c r="A2638" s="1" t="s">
        <v>21</v>
      </c>
      <c r="B2638" s="1">
        <v>1197831</v>
      </c>
      <c r="C2638" s="2">
        <v>44428</v>
      </c>
      <c r="D2638" s="1" t="s">
        <v>22</v>
      </c>
      <c r="E2638" s="1" t="s">
        <v>93</v>
      </c>
      <c r="F2638" s="1" t="s">
        <v>94</v>
      </c>
      <c r="G2638" s="1" t="s">
        <v>17</v>
      </c>
      <c r="H2638" s="3">
        <v>0.5</v>
      </c>
      <c r="I2638" s="4">
        <v>4500</v>
      </c>
      <c r="J2638" s="5">
        <f t="shared" si="20"/>
        <v>2250</v>
      </c>
      <c r="K2638" s="5">
        <f t="shared" si="21"/>
        <v>900</v>
      </c>
      <c r="L2638" s="6">
        <v>0.4</v>
      </c>
    </row>
    <row r="2639" spans="1:12">
      <c r="A2639" s="1" t="s">
        <v>21</v>
      </c>
      <c r="B2639" s="1">
        <v>1197831</v>
      </c>
      <c r="C2639" s="2">
        <v>44428</v>
      </c>
      <c r="D2639" s="1" t="s">
        <v>22</v>
      </c>
      <c r="E2639" s="1" t="s">
        <v>93</v>
      </c>
      <c r="F2639" s="1" t="s">
        <v>94</v>
      </c>
      <c r="G2639" s="1" t="s">
        <v>18</v>
      </c>
      <c r="H2639" s="3">
        <v>0.4</v>
      </c>
      <c r="I2639" s="4">
        <v>4000</v>
      </c>
      <c r="J2639" s="5">
        <f t="shared" si="20"/>
        <v>1600</v>
      </c>
      <c r="K2639" s="5">
        <f t="shared" si="21"/>
        <v>640</v>
      </c>
      <c r="L2639" s="6">
        <v>0.4</v>
      </c>
    </row>
    <row r="2640" spans="1:12">
      <c r="A2640" s="1" t="s">
        <v>21</v>
      </c>
      <c r="B2640" s="1">
        <v>1197831</v>
      </c>
      <c r="C2640" s="2">
        <v>44428</v>
      </c>
      <c r="D2640" s="1" t="s">
        <v>22</v>
      </c>
      <c r="E2640" s="1" t="s">
        <v>93</v>
      </c>
      <c r="F2640" s="1" t="s">
        <v>94</v>
      </c>
      <c r="G2640" s="1" t="s">
        <v>19</v>
      </c>
      <c r="H2640" s="3">
        <v>0.5</v>
      </c>
      <c r="I2640" s="4">
        <v>3750</v>
      </c>
      <c r="J2640" s="5">
        <f t="shared" si="20"/>
        <v>1875</v>
      </c>
      <c r="K2640" s="5">
        <f t="shared" si="21"/>
        <v>656.25</v>
      </c>
      <c r="L2640" s="6">
        <v>0.35</v>
      </c>
    </row>
    <row r="2641" spans="1:12">
      <c r="A2641" s="1" t="s">
        <v>21</v>
      </c>
      <c r="B2641" s="1">
        <v>1197831</v>
      </c>
      <c r="C2641" s="2">
        <v>44428</v>
      </c>
      <c r="D2641" s="1" t="s">
        <v>22</v>
      </c>
      <c r="E2641" s="1" t="s">
        <v>93</v>
      </c>
      <c r="F2641" s="1" t="s">
        <v>94</v>
      </c>
      <c r="G2641" s="1" t="s">
        <v>20</v>
      </c>
      <c r="H2641" s="3">
        <v>0.55000000000000004</v>
      </c>
      <c r="I2641" s="4">
        <v>5500</v>
      </c>
      <c r="J2641" s="5">
        <f t="shared" si="20"/>
        <v>3025.0000000000005</v>
      </c>
      <c r="K2641" s="5">
        <f t="shared" si="21"/>
        <v>1210.0000000000002</v>
      </c>
      <c r="L2641" s="6">
        <v>0.4</v>
      </c>
    </row>
    <row r="2642" spans="1:12">
      <c r="A2642" s="1" t="s">
        <v>21</v>
      </c>
      <c r="B2642" s="1">
        <v>1197831</v>
      </c>
      <c r="C2642" s="2">
        <v>44458</v>
      </c>
      <c r="D2642" s="1" t="s">
        <v>22</v>
      </c>
      <c r="E2642" s="1" t="s">
        <v>93</v>
      </c>
      <c r="F2642" s="1" t="s">
        <v>94</v>
      </c>
      <c r="G2642" s="1" t="s">
        <v>15</v>
      </c>
      <c r="H2642" s="3">
        <v>0.5</v>
      </c>
      <c r="I2642" s="4">
        <v>6500</v>
      </c>
      <c r="J2642" s="5">
        <f t="shared" si="20"/>
        <v>3250</v>
      </c>
      <c r="K2642" s="5">
        <f t="shared" si="21"/>
        <v>1300</v>
      </c>
      <c r="L2642" s="6">
        <v>0.4</v>
      </c>
    </row>
    <row r="2643" spans="1:12">
      <c r="A2643" s="1" t="s">
        <v>21</v>
      </c>
      <c r="B2643" s="1">
        <v>1197831</v>
      </c>
      <c r="C2643" s="2">
        <v>44458</v>
      </c>
      <c r="D2643" s="1" t="s">
        <v>22</v>
      </c>
      <c r="E2643" s="1" t="s">
        <v>93</v>
      </c>
      <c r="F2643" s="1" t="s">
        <v>94</v>
      </c>
      <c r="G2643" s="1" t="s">
        <v>16</v>
      </c>
      <c r="H2643" s="3">
        <v>0.40000000000000013</v>
      </c>
      <c r="I2643" s="4">
        <v>4500</v>
      </c>
      <c r="J2643" s="5">
        <f t="shared" si="20"/>
        <v>1800.0000000000007</v>
      </c>
      <c r="K2643" s="5">
        <f t="shared" si="21"/>
        <v>630.00000000000023</v>
      </c>
      <c r="L2643" s="6">
        <v>0.35</v>
      </c>
    </row>
    <row r="2644" spans="1:12">
      <c r="A2644" s="1" t="s">
        <v>21</v>
      </c>
      <c r="B2644" s="1">
        <v>1197831</v>
      </c>
      <c r="C2644" s="2">
        <v>44458</v>
      </c>
      <c r="D2644" s="1" t="s">
        <v>22</v>
      </c>
      <c r="E2644" s="1" t="s">
        <v>93</v>
      </c>
      <c r="F2644" s="1" t="s">
        <v>94</v>
      </c>
      <c r="G2644" s="1" t="s">
        <v>17</v>
      </c>
      <c r="H2644" s="3">
        <v>0.15000000000000008</v>
      </c>
      <c r="I2644" s="4">
        <v>3500</v>
      </c>
      <c r="J2644" s="5">
        <f t="shared" si="20"/>
        <v>525.00000000000023</v>
      </c>
      <c r="K2644" s="5">
        <f t="shared" si="21"/>
        <v>210.00000000000011</v>
      </c>
      <c r="L2644" s="6">
        <v>0.4</v>
      </c>
    </row>
    <row r="2645" spans="1:12">
      <c r="A2645" s="1" t="s">
        <v>21</v>
      </c>
      <c r="B2645" s="1">
        <v>1197831</v>
      </c>
      <c r="C2645" s="2">
        <v>44458</v>
      </c>
      <c r="D2645" s="1" t="s">
        <v>22</v>
      </c>
      <c r="E2645" s="1" t="s">
        <v>93</v>
      </c>
      <c r="F2645" s="1" t="s">
        <v>94</v>
      </c>
      <c r="G2645" s="1" t="s">
        <v>18</v>
      </c>
      <c r="H2645" s="3">
        <v>0.15000000000000008</v>
      </c>
      <c r="I2645" s="4">
        <v>3250</v>
      </c>
      <c r="J2645" s="5">
        <f t="shared" si="20"/>
        <v>487.50000000000023</v>
      </c>
      <c r="K2645" s="5">
        <f t="shared" si="21"/>
        <v>195.00000000000011</v>
      </c>
      <c r="L2645" s="6">
        <v>0.4</v>
      </c>
    </row>
    <row r="2646" spans="1:12">
      <c r="A2646" s="1" t="s">
        <v>21</v>
      </c>
      <c r="B2646" s="1">
        <v>1197831</v>
      </c>
      <c r="C2646" s="2">
        <v>44458</v>
      </c>
      <c r="D2646" s="1" t="s">
        <v>22</v>
      </c>
      <c r="E2646" s="1" t="s">
        <v>93</v>
      </c>
      <c r="F2646" s="1" t="s">
        <v>94</v>
      </c>
      <c r="G2646" s="1" t="s">
        <v>19</v>
      </c>
      <c r="H2646" s="3">
        <v>0.25000000000000006</v>
      </c>
      <c r="I2646" s="4">
        <v>3250</v>
      </c>
      <c r="J2646" s="5">
        <f t="shared" si="20"/>
        <v>812.50000000000023</v>
      </c>
      <c r="K2646" s="5">
        <f t="shared" si="21"/>
        <v>284.37500000000006</v>
      </c>
      <c r="L2646" s="6">
        <v>0.35</v>
      </c>
    </row>
    <row r="2647" spans="1:12">
      <c r="A2647" s="1" t="s">
        <v>21</v>
      </c>
      <c r="B2647" s="1">
        <v>1197831</v>
      </c>
      <c r="C2647" s="2">
        <v>44458</v>
      </c>
      <c r="D2647" s="1" t="s">
        <v>22</v>
      </c>
      <c r="E2647" s="1" t="s">
        <v>93</v>
      </c>
      <c r="F2647" s="1" t="s">
        <v>94</v>
      </c>
      <c r="G2647" s="1" t="s">
        <v>20</v>
      </c>
      <c r="H2647" s="3">
        <v>0.3000000000000001</v>
      </c>
      <c r="I2647" s="4">
        <v>4250</v>
      </c>
      <c r="J2647" s="5">
        <f t="shared" si="20"/>
        <v>1275.0000000000005</v>
      </c>
      <c r="K2647" s="5">
        <f t="shared" si="21"/>
        <v>510.00000000000023</v>
      </c>
      <c r="L2647" s="6">
        <v>0.4</v>
      </c>
    </row>
    <row r="2648" spans="1:12">
      <c r="A2648" s="1" t="s">
        <v>21</v>
      </c>
      <c r="B2648" s="1">
        <v>1197831</v>
      </c>
      <c r="C2648" s="2">
        <v>44490</v>
      </c>
      <c r="D2648" s="1" t="s">
        <v>22</v>
      </c>
      <c r="E2648" s="1" t="s">
        <v>93</v>
      </c>
      <c r="F2648" s="1" t="s">
        <v>94</v>
      </c>
      <c r="G2648" s="1" t="s">
        <v>15</v>
      </c>
      <c r="H2648" s="3">
        <v>0.3000000000000001</v>
      </c>
      <c r="I2648" s="4">
        <v>6000</v>
      </c>
      <c r="J2648" s="5">
        <f t="shared" si="20"/>
        <v>1800.0000000000007</v>
      </c>
      <c r="K2648" s="5">
        <f t="shared" si="21"/>
        <v>720.00000000000034</v>
      </c>
      <c r="L2648" s="6">
        <v>0.4</v>
      </c>
    </row>
    <row r="2649" spans="1:12">
      <c r="A2649" s="1" t="s">
        <v>21</v>
      </c>
      <c r="B2649" s="1">
        <v>1197831</v>
      </c>
      <c r="C2649" s="2">
        <v>44490</v>
      </c>
      <c r="D2649" s="1" t="s">
        <v>22</v>
      </c>
      <c r="E2649" s="1" t="s">
        <v>93</v>
      </c>
      <c r="F2649" s="1" t="s">
        <v>94</v>
      </c>
      <c r="G2649" s="1" t="s">
        <v>16</v>
      </c>
      <c r="H2649" s="3">
        <v>0.20000000000000012</v>
      </c>
      <c r="I2649" s="4">
        <v>4250</v>
      </c>
      <c r="J2649" s="5">
        <f t="shared" si="20"/>
        <v>850.00000000000057</v>
      </c>
      <c r="K2649" s="5">
        <f t="shared" si="21"/>
        <v>297.50000000000017</v>
      </c>
      <c r="L2649" s="6">
        <v>0.35</v>
      </c>
    </row>
    <row r="2650" spans="1:12">
      <c r="A2650" s="1" t="s">
        <v>21</v>
      </c>
      <c r="B2650" s="1">
        <v>1197831</v>
      </c>
      <c r="C2650" s="2">
        <v>44490</v>
      </c>
      <c r="D2650" s="1" t="s">
        <v>22</v>
      </c>
      <c r="E2650" s="1" t="s">
        <v>93</v>
      </c>
      <c r="F2650" s="1" t="s">
        <v>94</v>
      </c>
      <c r="G2650" s="1" t="s">
        <v>17</v>
      </c>
      <c r="H2650" s="3">
        <v>0.20000000000000012</v>
      </c>
      <c r="I2650" s="4">
        <v>3000</v>
      </c>
      <c r="J2650" s="5">
        <f t="shared" si="20"/>
        <v>600.00000000000034</v>
      </c>
      <c r="K2650" s="5">
        <f t="shared" si="21"/>
        <v>240.00000000000014</v>
      </c>
      <c r="L2650" s="6">
        <v>0.4</v>
      </c>
    </row>
    <row r="2651" spans="1:12">
      <c r="A2651" s="1" t="s">
        <v>21</v>
      </c>
      <c r="B2651" s="1">
        <v>1197831</v>
      </c>
      <c r="C2651" s="2">
        <v>44490</v>
      </c>
      <c r="D2651" s="1" t="s">
        <v>22</v>
      </c>
      <c r="E2651" s="1" t="s">
        <v>93</v>
      </c>
      <c r="F2651" s="1" t="s">
        <v>94</v>
      </c>
      <c r="G2651" s="1" t="s">
        <v>18</v>
      </c>
      <c r="H2651" s="3">
        <v>0.20000000000000012</v>
      </c>
      <c r="I2651" s="4">
        <v>2750</v>
      </c>
      <c r="J2651" s="5">
        <f t="shared" si="20"/>
        <v>550.00000000000034</v>
      </c>
      <c r="K2651" s="5">
        <f t="shared" si="21"/>
        <v>220.00000000000014</v>
      </c>
      <c r="L2651" s="6">
        <v>0.4</v>
      </c>
    </row>
    <row r="2652" spans="1:12">
      <c r="A2652" s="1" t="s">
        <v>21</v>
      </c>
      <c r="B2652" s="1">
        <v>1197831</v>
      </c>
      <c r="C2652" s="2">
        <v>44490</v>
      </c>
      <c r="D2652" s="1" t="s">
        <v>22</v>
      </c>
      <c r="E2652" s="1" t="s">
        <v>93</v>
      </c>
      <c r="F2652" s="1" t="s">
        <v>94</v>
      </c>
      <c r="G2652" s="1" t="s">
        <v>19</v>
      </c>
      <c r="H2652" s="3">
        <v>0.3000000000000001</v>
      </c>
      <c r="I2652" s="4">
        <v>2750</v>
      </c>
      <c r="J2652" s="5">
        <f t="shared" si="20"/>
        <v>825.00000000000023</v>
      </c>
      <c r="K2652" s="5">
        <f t="shared" si="21"/>
        <v>288.75000000000006</v>
      </c>
      <c r="L2652" s="6">
        <v>0.35</v>
      </c>
    </row>
    <row r="2653" spans="1:12">
      <c r="A2653" s="1" t="s">
        <v>21</v>
      </c>
      <c r="B2653" s="1">
        <v>1197831</v>
      </c>
      <c r="C2653" s="2">
        <v>44490</v>
      </c>
      <c r="D2653" s="1" t="s">
        <v>22</v>
      </c>
      <c r="E2653" s="1" t="s">
        <v>93</v>
      </c>
      <c r="F2653" s="1" t="s">
        <v>94</v>
      </c>
      <c r="G2653" s="1" t="s">
        <v>20</v>
      </c>
      <c r="H2653" s="3">
        <v>0.30000000000000004</v>
      </c>
      <c r="I2653" s="4">
        <v>4000</v>
      </c>
      <c r="J2653" s="5">
        <f t="shared" si="20"/>
        <v>1200.0000000000002</v>
      </c>
      <c r="K2653" s="5">
        <f t="shared" si="21"/>
        <v>480.00000000000011</v>
      </c>
      <c r="L2653" s="6">
        <v>0.4</v>
      </c>
    </row>
    <row r="2654" spans="1:12">
      <c r="A2654" s="1" t="s">
        <v>21</v>
      </c>
      <c r="B2654" s="1">
        <v>1197831</v>
      </c>
      <c r="C2654" s="2">
        <v>44520</v>
      </c>
      <c r="D2654" s="1" t="s">
        <v>22</v>
      </c>
      <c r="E2654" s="1" t="s">
        <v>93</v>
      </c>
      <c r="F2654" s="1" t="s">
        <v>94</v>
      </c>
      <c r="G2654" s="1" t="s">
        <v>15</v>
      </c>
      <c r="H2654" s="3">
        <v>0.25000000000000011</v>
      </c>
      <c r="I2654" s="4">
        <v>5500</v>
      </c>
      <c r="J2654" s="5">
        <f t="shared" si="20"/>
        <v>1375.0000000000007</v>
      </c>
      <c r="K2654" s="5">
        <f t="shared" si="21"/>
        <v>550.00000000000034</v>
      </c>
      <c r="L2654" s="6">
        <v>0.4</v>
      </c>
    </row>
    <row r="2655" spans="1:12">
      <c r="A2655" s="1" t="s">
        <v>21</v>
      </c>
      <c r="B2655" s="1">
        <v>1197831</v>
      </c>
      <c r="C2655" s="2">
        <v>44520</v>
      </c>
      <c r="D2655" s="1" t="s">
        <v>22</v>
      </c>
      <c r="E2655" s="1" t="s">
        <v>93</v>
      </c>
      <c r="F2655" s="1" t="s">
        <v>94</v>
      </c>
      <c r="G2655" s="1" t="s">
        <v>16</v>
      </c>
      <c r="H2655" s="3">
        <v>0.15000000000000013</v>
      </c>
      <c r="I2655" s="4">
        <v>3750</v>
      </c>
      <c r="J2655" s="5">
        <f t="shared" si="20"/>
        <v>562.50000000000045</v>
      </c>
      <c r="K2655" s="5">
        <f t="shared" si="21"/>
        <v>196.87500000000014</v>
      </c>
      <c r="L2655" s="6">
        <v>0.35</v>
      </c>
    </row>
    <row r="2656" spans="1:12">
      <c r="A2656" s="1" t="s">
        <v>21</v>
      </c>
      <c r="B2656" s="1">
        <v>1197831</v>
      </c>
      <c r="C2656" s="2">
        <v>44520</v>
      </c>
      <c r="D2656" s="1" t="s">
        <v>22</v>
      </c>
      <c r="E2656" s="1" t="s">
        <v>93</v>
      </c>
      <c r="F2656" s="1" t="s">
        <v>94</v>
      </c>
      <c r="G2656" s="1" t="s">
        <v>17</v>
      </c>
      <c r="H2656" s="3">
        <v>0.25000000000000017</v>
      </c>
      <c r="I2656" s="4">
        <v>3200</v>
      </c>
      <c r="J2656" s="5">
        <f t="shared" si="20"/>
        <v>800.00000000000057</v>
      </c>
      <c r="K2656" s="5">
        <f t="shared" si="21"/>
        <v>320.00000000000023</v>
      </c>
      <c r="L2656" s="6">
        <v>0.4</v>
      </c>
    </row>
    <row r="2657" spans="1:12">
      <c r="A2657" s="1" t="s">
        <v>21</v>
      </c>
      <c r="B2657" s="1">
        <v>1197831</v>
      </c>
      <c r="C2657" s="2">
        <v>44520</v>
      </c>
      <c r="D2657" s="1" t="s">
        <v>22</v>
      </c>
      <c r="E2657" s="1" t="s">
        <v>93</v>
      </c>
      <c r="F2657" s="1" t="s">
        <v>94</v>
      </c>
      <c r="G2657" s="1" t="s">
        <v>18</v>
      </c>
      <c r="H2657" s="3">
        <v>0.55000000000000016</v>
      </c>
      <c r="I2657" s="4">
        <v>3750</v>
      </c>
      <c r="J2657" s="5">
        <f t="shared" si="20"/>
        <v>2062.5000000000005</v>
      </c>
      <c r="K2657" s="5">
        <f t="shared" si="21"/>
        <v>825.00000000000023</v>
      </c>
      <c r="L2657" s="6">
        <v>0.4</v>
      </c>
    </row>
    <row r="2658" spans="1:12">
      <c r="A2658" s="1" t="s">
        <v>21</v>
      </c>
      <c r="B2658" s="1">
        <v>1197831</v>
      </c>
      <c r="C2658" s="2">
        <v>44520</v>
      </c>
      <c r="D2658" s="1" t="s">
        <v>22</v>
      </c>
      <c r="E2658" s="1" t="s">
        <v>93</v>
      </c>
      <c r="F2658" s="1" t="s">
        <v>94</v>
      </c>
      <c r="G2658" s="1" t="s">
        <v>19</v>
      </c>
      <c r="H2658" s="3">
        <v>0.75000000000000011</v>
      </c>
      <c r="I2658" s="4">
        <v>3500</v>
      </c>
      <c r="J2658" s="5">
        <f t="shared" si="20"/>
        <v>2625.0000000000005</v>
      </c>
      <c r="K2658" s="5">
        <f t="shared" si="21"/>
        <v>918.75000000000011</v>
      </c>
      <c r="L2658" s="6">
        <v>0.35</v>
      </c>
    </row>
    <row r="2659" spans="1:12">
      <c r="A2659" s="1" t="s">
        <v>21</v>
      </c>
      <c r="B2659" s="1">
        <v>1197831</v>
      </c>
      <c r="C2659" s="2">
        <v>44520</v>
      </c>
      <c r="D2659" s="1" t="s">
        <v>22</v>
      </c>
      <c r="E2659" s="1" t="s">
        <v>93</v>
      </c>
      <c r="F2659" s="1" t="s">
        <v>94</v>
      </c>
      <c r="G2659" s="1" t="s">
        <v>20</v>
      </c>
      <c r="H2659" s="3">
        <v>0.75</v>
      </c>
      <c r="I2659" s="4">
        <v>4500</v>
      </c>
      <c r="J2659" s="5">
        <f t="shared" si="20"/>
        <v>3375</v>
      </c>
      <c r="K2659" s="5">
        <f t="shared" si="21"/>
        <v>1350</v>
      </c>
      <c r="L2659" s="6">
        <v>0.4</v>
      </c>
    </row>
    <row r="2660" spans="1:12">
      <c r="A2660" s="1" t="s">
        <v>21</v>
      </c>
      <c r="B2660" s="1">
        <v>1197831</v>
      </c>
      <c r="C2660" s="2">
        <v>44549</v>
      </c>
      <c r="D2660" s="1" t="s">
        <v>22</v>
      </c>
      <c r="E2660" s="1" t="s">
        <v>93</v>
      </c>
      <c r="F2660" s="1" t="s">
        <v>94</v>
      </c>
      <c r="G2660" s="1" t="s">
        <v>15</v>
      </c>
      <c r="H2660" s="3">
        <v>0.70000000000000007</v>
      </c>
      <c r="I2660" s="4">
        <v>7000</v>
      </c>
      <c r="J2660" s="5">
        <f t="shared" si="20"/>
        <v>4900.0000000000009</v>
      </c>
      <c r="K2660" s="5">
        <f t="shared" si="21"/>
        <v>1960.0000000000005</v>
      </c>
      <c r="L2660" s="6">
        <v>0.4</v>
      </c>
    </row>
    <row r="2661" spans="1:12">
      <c r="A2661" s="1" t="s">
        <v>21</v>
      </c>
      <c r="B2661" s="1">
        <v>1197831</v>
      </c>
      <c r="C2661" s="2">
        <v>44549</v>
      </c>
      <c r="D2661" s="1" t="s">
        <v>22</v>
      </c>
      <c r="E2661" s="1" t="s">
        <v>93</v>
      </c>
      <c r="F2661" s="1" t="s">
        <v>94</v>
      </c>
      <c r="G2661" s="1" t="s">
        <v>16</v>
      </c>
      <c r="H2661" s="3">
        <v>0.60000000000000009</v>
      </c>
      <c r="I2661" s="4">
        <v>5000</v>
      </c>
      <c r="J2661" s="5">
        <f t="shared" si="20"/>
        <v>3000.0000000000005</v>
      </c>
      <c r="K2661" s="5">
        <f t="shared" si="21"/>
        <v>1050</v>
      </c>
      <c r="L2661" s="6">
        <v>0.35</v>
      </c>
    </row>
    <row r="2662" spans="1:12">
      <c r="A2662" s="1" t="s">
        <v>21</v>
      </c>
      <c r="B2662" s="1">
        <v>1197831</v>
      </c>
      <c r="C2662" s="2">
        <v>44549</v>
      </c>
      <c r="D2662" s="1" t="s">
        <v>22</v>
      </c>
      <c r="E2662" s="1" t="s">
        <v>93</v>
      </c>
      <c r="F2662" s="1" t="s">
        <v>94</v>
      </c>
      <c r="G2662" s="1" t="s">
        <v>17</v>
      </c>
      <c r="H2662" s="3">
        <v>0.60000000000000009</v>
      </c>
      <c r="I2662" s="4">
        <v>4500</v>
      </c>
      <c r="J2662" s="5">
        <f t="shared" si="20"/>
        <v>2700.0000000000005</v>
      </c>
      <c r="K2662" s="5">
        <f t="shared" si="21"/>
        <v>1080.0000000000002</v>
      </c>
      <c r="L2662" s="6">
        <v>0.4</v>
      </c>
    </row>
    <row r="2663" spans="1:12">
      <c r="A2663" s="1" t="s">
        <v>21</v>
      </c>
      <c r="B2663" s="1">
        <v>1197831</v>
      </c>
      <c r="C2663" s="2">
        <v>44549</v>
      </c>
      <c r="D2663" s="1" t="s">
        <v>22</v>
      </c>
      <c r="E2663" s="1" t="s">
        <v>93</v>
      </c>
      <c r="F2663" s="1" t="s">
        <v>94</v>
      </c>
      <c r="G2663" s="1" t="s">
        <v>18</v>
      </c>
      <c r="H2663" s="3">
        <v>0.60000000000000009</v>
      </c>
      <c r="I2663" s="4">
        <v>4000</v>
      </c>
      <c r="J2663" s="5">
        <f t="shared" si="20"/>
        <v>2400.0000000000005</v>
      </c>
      <c r="K2663" s="5">
        <f t="shared" si="21"/>
        <v>960.00000000000023</v>
      </c>
      <c r="L2663" s="6">
        <v>0.4</v>
      </c>
    </row>
    <row r="2664" spans="1:12">
      <c r="A2664" s="1" t="s">
        <v>21</v>
      </c>
      <c r="B2664" s="1">
        <v>1197831</v>
      </c>
      <c r="C2664" s="2">
        <v>44549</v>
      </c>
      <c r="D2664" s="1" t="s">
        <v>22</v>
      </c>
      <c r="E2664" s="1" t="s">
        <v>93</v>
      </c>
      <c r="F2664" s="1" t="s">
        <v>94</v>
      </c>
      <c r="G2664" s="1" t="s">
        <v>19</v>
      </c>
      <c r="H2664" s="3">
        <v>0.70000000000000007</v>
      </c>
      <c r="I2664" s="4">
        <v>4000</v>
      </c>
      <c r="J2664" s="5">
        <f t="shared" si="20"/>
        <v>2800.0000000000005</v>
      </c>
      <c r="K2664" s="5">
        <f t="shared" si="21"/>
        <v>980.00000000000011</v>
      </c>
      <c r="L2664" s="6">
        <v>0.35</v>
      </c>
    </row>
    <row r="2665" spans="1:12">
      <c r="A2665" s="1" t="s">
        <v>21</v>
      </c>
      <c r="B2665" s="1">
        <v>1197831</v>
      </c>
      <c r="C2665" s="2">
        <v>44549</v>
      </c>
      <c r="D2665" s="1" t="s">
        <v>22</v>
      </c>
      <c r="E2665" s="1" t="s">
        <v>93</v>
      </c>
      <c r="F2665" s="1" t="s">
        <v>94</v>
      </c>
      <c r="G2665" s="1" t="s">
        <v>20</v>
      </c>
      <c r="H2665" s="3">
        <v>0.75</v>
      </c>
      <c r="I2665" s="4">
        <v>5000</v>
      </c>
      <c r="J2665" s="5">
        <f t="shared" si="20"/>
        <v>3750</v>
      </c>
      <c r="K2665" s="5">
        <f t="shared" si="21"/>
        <v>1500</v>
      </c>
      <c r="L2665" s="6">
        <v>0.4</v>
      </c>
    </row>
    <row r="2666" spans="1:12">
      <c r="A2666" s="1" t="s">
        <v>21</v>
      </c>
      <c r="B2666" s="1">
        <v>1197831</v>
      </c>
      <c r="C2666" s="2">
        <v>44219</v>
      </c>
      <c r="D2666" s="1" t="s">
        <v>22</v>
      </c>
      <c r="E2666" s="1" t="s">
        <v>95</v>
      </c>
      <c r="F2666" s="1" t="s">
        <v>96</v>
      </c>
      <c r="G2666" s="1" t="s">
        <v>15</v>
      </c>
      <c r="H2666" s="3">
        <v>0.25000000000000006</v>
      </c>
      <c r="I2666" s="4">
        <v>5750</v>
      </c>
      <c r="J2666" s="5">
        <f t="shared" si="20"/>
        <v>1437.5000000000002</v>
      </c>
      <c r="K2666" s="5">
        <f t="shared" si="21"/>
        <v>575.00000000000011</v>
      </c>
      <c r="L2666" s="6">
        <v>0.4</v>
      </c>
    </row>
    <row r="2667" spans="1:12">
      <c r="A2667" s="1" t="s">
        <v>21</v>
      </c>
      <c r="B2667" s="1">
        <v>1197831</v>
      </c>
      <c r="C2667" s="2">
        <v>44219</v>
      </c>
      <c r="D2667" s="1" t="s">
        <v>22</v>
      </c>
      <c r="E2667" s="1" t="s">
        <v>95</v>
      </c>
      <c r="F2667" s="1" t="s">
        <v>96</v>
      </c>
      <c r="G2667" s="1" t="s">
        <v>16</v>
      </c>
      <c r="H2667" s="3">
        <v>0.25000000000000006</v>
      </c>
      <c r="I2667" s="4">
        <v>3750</v>
      </c>
      <c r="J2667" s="5">
        <f t="shared" si="20"/>
        <v>937.50000000000023</v>
      </c>
      <c r="K2667" s="5">
        <f t="shared" si="21"/>
        <v>328.12500000000006</v>
      </c>
      <c r="L2667" s="6">
        <v>0.35</v>
      </c>
    </row>
    <row r="2668" spans="1:12">
      <c r="A2668" s="1" t="s">
        <v>21</v>
      </c>
      <c r="B2668" s="1">
        <v>1197831</v>
      </c>
      <c r="C2668" s="2">
        <v>44219</v>
      </c>
      <c r="D2668" s="1" t="s">
        <v>22</v>
      </c>
      <c r="E2668" s="1" t="s">
        <v>95</v>
      </c>
      <c r="F2668" s="1" t="s">
        <v>96</v>
      </c>
      <c r="G2668" s="1" t="s">
        <v>17</v>
      </c>
      <c r="H2668" s="3">
        <v>0.15000000000000008</v>
      </c>
      <c r="I2668" s="4">
        <v>3750</v>
      </c>
      <c r="J2668" s="5">
        <f t="shared" si="20"/>
        <v>562.50000000000034</v>
      </c>
      <c r="K2668" s="5">
        <f t="shared" si="21"/>
        <v>225.00000000000014</v>
      </c>
      <c r="L2668" s="6">
        <v>0.4</v>
      </c>
    </row>
    <row r="2669" spans="1:12">
      <c r="A2669" s="1" t="s">
        <v>21</v>
      </c>
      <c r="B2669" s="1">
        <v>1197831</v>
      </c>
      <c r="C2669" s="2">
        <v>44219</v>
      </c>
      <c r="D2669" s="1" t="s">
        <v>22</v>
      </c>
      <c r="E2669" s="1" t="s">
        <v>95</v>
      </c>
      <c r="F2669" s="1" t="s">
        <v>96</v>
      </c>
      <c r="G2669" s="1" t="s">
        <v>18</v>
      </c>
      <c r="H2669" s="3">
        <v>0.2</v>
      </c>
      <c r="I2669" s="4">
        <v>2250</v>
      </c>
      <c r="J2669" s="5">
        <f t="shared" si="20"/>
        <v>450</v>
      </c>
      <c r="K2669" s="5">
        <f t="shared" si="21"/>
        <v>180</v>
      </c>
      <c r="L2669" s="6">
        <v>0.4</v>
      </c>
    </row>
    <row r="2670" spans="1:12">
      <c r="A2670" s="1" t="s">
        <v>21</v>
      </c>
      <c r="B2670" s="1">
        <v>1197831</v>
      </c>
      <c r="C2670" s="2">
        <v>44219</v>
      </c>
      <c r="D2670" s="1" t="s">
        <v>22</v>
      </c>
      <c r="E2670" s="1" t="s">
        <v>95</v>
      </c>
      <c r="F2670" s="1" t="s">
        <v>96</v>
      </c>
      <c r="G2670" s="1" t="s">
        <v>19</v>
      </c>
      <c r="H2670" s="3">
        <v>0.35000000000000003</v>
      </c>
      <c r="I2670" s="4">
        <v>2750</v>
      </c>
      <c r="J2670" s="5">
        <f t="shared" si="20"/>
        <v>962.50000000000011</v>
      </c>
      <c r="K2670" s="5">
        <f t="shared" si="21"/>
        <v>336.875</v>
      </c>
      <c r="L2670" s="6">
        <v>0.35</v>
      </c>
    </row>
    <row r="2671" spans="1:12">
      <c r="A2671" s="1" t="s">
        <v>21</v>
      </c>
      <c r="B2671" s="1">
        <v>1197831</v>
      </c>
      <c r="C2671" s="2">
        <v>44219</v>
      </c>
      <c r="D2671" s="1" t="s">
        <v>22</v>
      </c>
      <c r="E2671" s="1" t="s">
        <v>95</v>
      </c>
      <c r="F2671" s="1" t="s">
        <v>96</v>
      </c>
      <c r="G2671" s="1" t="s">
        <v>20</v>
      </c>
      <c r="H2671" s="3">
        <v>0.25000000000000006</v>
      </c>
      <c r="I2671" s="4">
        <v>3750</v>
      </c>
      <c r="J2671" s="5">
        <f t="shared" si="20"/>
        <v>937.50000000000023</v>
      </c>
      <c r="K2671" s="5">
        <f t="shared" si="21"/>
        <v>375.00000000000011</v>
      </c>
      <c r="L2671" s="6">
        <v>0.4</v>
      </c>
    </row>
    <row r="2672" spans="1:12">
      <c r="A2672" s="1" t="s">
        <v>21</v>
      </c>
      <c r="B2672" s="1">
        <v>1197831</v>
      </c>
      <c r="C2672" s="2">
        <v>44248</v>
      </c>
      <c r="D2672" s="1" t="s">
        <v>22</v>
      </c>
      <c r="E2672" s="1" t="s">
        <v>95</v>
      </c>
      <c r="F2672" s="1" t="s">
        <v>96</v>
      </c>
      <c r="G2672" s="1" t="s">
        <v>15</v>
      </c>
      <c r="H2672" s="3">
        <v>0.25000000000000006</v>
      </c>
      <c r="I2672" s="4">
        <v>6250</v>
      </c>
      <c r="J2672" s="5">
        <f t="shared" si="20"/>
        <v>1562.5000000000005</v>
      </c>
      <c r="K2672" s="5">
        <f t="shared" si="21"/>
        <v>625.00000000000023</v>
      </c>
      <c r="L2672" s="6">
        <v>0.4</v>
      </c>
    </row>
    <row r="2673" spans="1:12">
      <c r="A2673" s="1" t="s">
        <v>21</v>
      </c>
      <c r="B2673" s="1">
        <v>1197831</v>
      </c>
      <c r="C2673" s="2">
        <v>44248</v>
      </c>
      <c r="D2673" s="1" t="s">
        <v>22</v>
      </c>
      <c r="E2673" s="1" t="s">
        <v>95</v>
      </c>
      <c r="F2673" s="1" t="s">
        <v>96</v>
      </c>
      <c r="G2673" s="1" t="s">
        <v>16</v>
      </c>
      <c r="H2673" s="3">
        <v>0.25000000000000006</v>
      </c>
      <c r="I2673" s="4">
        <v>2750</v>
      </c>
      <c r="J2673" s="5">
        <f t="shared" si="20"/>
        <v>687.50000000000011</v>
      </c>
      <c r="K2673" s="5">
        <f t="shared" si="21"/>
        <v>240.62500000000003</v>
      </c>
      <c r="L2673" s="6">
        <v>0.35</v>
      </c>
    </row>
    <row r="2674" spans="1:12">
      <c r="A2674" s="1" t="s">
        <v>21</v>
      </c>
      <c r="B2674" s="1">
        <v>1197831</v>
      </c>
      <c r="C2674" s="2">
        <v>44248</v>
      </c>
      <c r="D2674" s="1" t="s">
        <v>22</v>
      </c>
      <c r="E2674" s="1" t="s">
        <v>95</v>
      </c>
      <c r="F2674" s="1" t="s">
        <v>96</v>
      </c>
      <c r="G2674" s="1" t="s">
        <v>17</v>
      </c>
      <c r="H2674" s="3">
        <v>0.15000000000000008</v>
      </c>
      <c r="I2674" s="4">
        <v>3250</v>
      </c>
      <c r="J2674" s="5">
        <f t="shared" si="20"/>
        <v>487.50000000000023</v>
      </c>
      <c r="K2674" s="5">
        <f t="shared" si="21"/>
        <v>195.00000000000011</v>
      </c>
      <c r="L2674" s="6">
        <v>0.4</v>
      </c>
    </row>
    <row r="2675" spans="1:12">
      <c r="A2675" s="1" t="s">
        <v>21</v>
      </c>
      <c r="B2675" s="1">
        <v>1197831</v>
      </c>
      <c r="C2675" s="2">
        <v>44248</v>
      </c>
      <c r="D2675" s="1" t="s">
        <v>22</v>
      </c>
      <c r="E2675" s="1" t="s">
        <v>95</v>
      </c>
      <c r="F2675" s="1" t="s">
        <v>96</v>
      </c>
      <c r="G2675" s="1" t="s">
        <v>18</v>
      </c>
      <c r="H2675" s="3">
        <v>0.2</v>
      </c>
      <c r="I2675" s="4">
        <v>1750</v>
      </c>
      <c r="J2675" s="5">
        <f t="shared" si="20"/>
        <v>350</v>
      </c>
      <c r="K2675" s="5">
        <f t="shared" si="21"/>
        <v>140</v>
      </c>
      <c r="L2675" s="6">
        <v>0.4</v>
      </c>
    </row>
    <row r="2676" spans="1:12">
      <c r="A2676" s="1" t="s">
        <v>21</v>
      </c>
      <c r="B2676" s="1">
        <v>1197831</v>
      </c>
      <c r="C2676" s="2">
        <v>44248</v>
      </c>
      <c r="D2676" s="1" t="s">
        <v>22</v>
      </c>
      <c r="E2676" s="1" t="s">
        <v>95</v>
      </c>
      <c r="F2676" s="1" t="s">
        <v>96</v>
      </c>
      <c r="G2676" s="1" t="s">
        <v>19</v>
      </c>
      <c r="H2676" s="3">
        <v>0.35000000000000003</v>
      </c>
      <c r="I2676" s="4">
        <v>2500</v>
      </c>
      <c r="J2676" s="5">
        <f t="shared" si="20"/>
        <v>875.00000000000011</v>
      </c>
      <c r="K2676" s="5">
        <f t="shared" si="21"/>
        <v>306.25</v>
      </c>
      <c r="L2676" s="6">
        <v>0.35</v>
      </c>
    </row>
    <row r="2677" spans="1:12">
      <c r="A2677" s="1" t="s">
        <v>21</v>
      </c>
      <c r="B2677" s="1">
        <v>1197831</v>
      </c>
      <c r="C2677" s="2">
        <v>44248</v>
      </c>
      <c r="D2677" s="1" t="s">
        <v>22</v>
      </c>
      <c r="E2677" s="1" t="s">
        <v>95</v>
      </c>
      <c r="F2677" s="1" t="s">
        <v>96</v>
      </c>
      <c r="G2677" s="1" t="s">
        <v>20</v>
      </c>
      <c r="H2677" s="3">
        <v>0.2</v>
      </c>
      <c r="I2677" s="4">
        <v>3500</v>
      </c>
      <c r="J2677" s="5">
        <f t="shared" si="20"/>
        <v>700</v>
      </c>
      <c r="K2677" s="5">
        <f t="shared" si="21"/>
        <v>280</v>
      </c>
      <c r="L2677" s="6">
        <v>0.4</v>
      </c>
    </row>
    <row r="2678" spans="1:12">
      <c r="A2678" s="1" t="s">
        <v>21</v>
      </c>
      <c r="B2678" s="1">
        <v>1197831</v>
      </c>
      <c r="C2678" s="2">
        <v>44274</v>
      </c>
      <c r="D2678" s="1" t="s">
        <v>22</v>
      </c>
      <c r="E2678" s="1" t="s">
        <v>95</v>
      </c>
      <c r="F2678" s="1" t="s">
        <v>96</v>
      </c>
      <c r="G2678" s="1" t="s">
        <v>15</v>
      </c>
      <c r="H2678" s="3">
        <v>0.2</v>
      </c>
      <c r="I2678" s="4">
        <v>5700</v>
      </c>
      <c r="J2678" s="5">
        <f t="shared" si="20"/>
        <v>1140</v>
      </c>
      <c r="K2678" s="5">
        <f t="shared" si="21"/>
        <v>456</v>
      </c>
      <c r="L2678" s="6">
        <v>0.4</v>
      </c>
    </row>
    <row r="2679" spans="1:12">
      <c r="A2679" s="1" t="s">
        <v>21</v>
      </c>
      <c r="B2679" s="1">
        <v>1197831</v>
      </c>
      <c r="C2679" s="2">
        <v>44274</v>
      </c>
      <c r="D2679" s="1" t="s">
        <v>22</v>
      </c>
      <c r="E2679" s="1" t="s">
        <v>95</v>
      </c>
      <c r="F2679" s="1" t="s">
        <v>96</v>
      </c>
      <c r="G2679" s="1" t="s">
        <v>16</v>
      </c>
      <c r="H2679" s="3">
        <v>0.2</v>
      </c>
      <c r="I2679" s="4">
        <v>2500</v>
      </c>
      <c r="J2679" s="5">
        <f t="shared" si="20"/>
        <v>500</v>
      </c>
      <c r="K2679" s="5">
        <f t="shared" si="21"/>
        <v>175</v>
      </c>
      <c r="L2679" s="6">
        <v>0.35</v>
      </c>
    </row>
    <row r="2680" spans="1:12">
      <c r="A2680" s="1" t="s">
        <v>21</v>
      </c>
      <c r="B2680" s="1">
        <v>1197831</v>
      </c>
      <c r="C2680" s="2">
        <v>44274</v>
      </c>
      <c r="D2680" s="1" t="s">
        <v>22</v>
      </c>
      <c r="E2680" s="1" t="s">
        <v>95</v>
      </c>
      <c r="F2680" s="1" t="s">
        <v>96</v>
      </c>
      <c r="G2680" s="1" t="s">
        <v>17</v>
      </c>
      <c r="H2680" s="3">
        <v>0.10000000000000002</v>
      </c>
      <c r="I2680" s="4">
        <v>2750</v>
      </c>
      <c r="J2680" s="5">
        <f t="shared" si="20"/>
        <v>275.00000000000006</v>
      </c>
      <c r="K2680" s="5">
        <f t="shared" si="21"/>
        <v>110.00000000000003</v>
      </c>
      <c r="L2680" s="6">
        <v>0.4</v>
      </c>
    </row>
    <row r="2681" spans="1:12">
      <c r="A2681" s="1" t="s">
        <v>21</v>
      </c>
      <c r="B2681" s="1">
        <v>1197831</v>
      </c>
      <c r="C2681" s="2">
        <v>44274</v>
      </c>
      <c r="D2681" s="1" t="s">
        <v>22</v>
      </c>
      <c r="E2681" s="1" t="s">
        <v>95</v>
      </c>
      <c r="F2681" s="1" t="s">
        <v>96</v>
      </c>
      <c r="G2681" s="1" t="s">
        <v>18</v>
      </c>
      <c r="H2681" s="3">
        <v>0.19999999999999996</v>
      </c>
      <c r="I2681" s="4">
        <v>1250</v>
      </c>
      <c r="J2681" s="5">
        <f t="shared" si="20"/>
        <v>249.99999999999994</v>
      </c>
      <c r="K2681" s="5">
        <f t="shared" si="21"/>
        <v>99.999999999999986</v>
      </c>
      <c r="L2681" s="6">
        <v>0.4</v>
      </c>
    </row>
    <row r="2682" spans="1:12">
      <c r="A2682" s="1" t="s">
        <v>21</v>
      </c>
      <c r="B2682" s="1">
        <v>1197831</v>
      </c>
      <c r="C2682" s="2">
        <v>44274</v>
      </c>
      <c r="D2682" s="1" t="s">
        <v>22</v>
      </c>
      <c r="E2682" s="1" t="s">
        <v>95</v>
      </c>
      <c r="F2682" s="1" t="s">
        <v>96</v>
      </c>
      <c r="G2682" s="1" t="s">
        <v>19</v>
      </c>
      <c r="H2682" s="3">
        <v>0.35000000000000009</v>
      </c>
      <c r="I2682" s="4">
        <v>1750</v>
      </c>
      <c r="J2682" s="5">
        <f t="shared" si="20"/>
        <v>612.50000000000011</v>
      </c>
      <c r="K2682" s="5">
        <f t="shared" si="21"/>
        <v>214.37500000000003</v>
      </c>
      <c r="L2682" s="6">
        <v>0.35</v>
      </c>
    </row>
    <row r="2683" spans="1:12">
      <c r="A2683" s="1" t="s">
        <v>21</v>
      </c>
      <c r="B2683" s="1">
        <v>1197831</v>
      </c>
      <c r="C2683" s="2">
        <v>44274</v>
      </c>
      <c r="D2683" s="1" t="s">
        <v>22</v>
      </c>
      <c r="E2683" s="1" t="s">
        <v>95</v>
      </c>
      <c r="F2683" s="1" t="s">
        <v>96</v>
      </c>
      <c r="G2683" s="1" t="s">
        <v>20</v>
      </c>
      <c r="H2683" s="3">
        <v>0.25</v>
      </c>
      <c r="I2683" s="4">
        <v>2750</v>
      </c>
      <c r="J2683" s="5">
        <f t="shared" si="20"/>
        <v>687.5</v>
      </c>
      <c r="K2683" s="5">
        <f t="shared" si="21"/>
        <v>275</v>
      </c>
      <c r="L2683" s="6">
        <v>0.4</v>
      </c>
    </row>
    <row r="2684" spans="1:12">
      <c r="A2684" s="1" t="s">
        <v>21</v>
      </c>
      <c r="B2684" s="1">
        <v>1197831</v>
      </c>
      <c r="C2684" s="2">
        <v>44306</v>
      </c>
      <c r="D2684" s="1" t="s">
        <v>22</v>
      </c>
      <c r="E2684" s="1" t="s">
        <v>95</v>
      </c>
      <c r="F2684" s="1" t="s">
        <v>96</v>
      </c>
      <c r="G2684" s="1" t="s">
        <v>15</v>
      </c>
      <c r="H2684" s="3">
        <v>0.25</v>
      </c>
      <c r="I2684" s="4">
        <v>5250</v>
      </c>
      <c r="J2684" s="5">
        <f t="shared" si="20"/>
        <v>1312.5</v>
      </c>
      <c r="K2684" s="5">
        <f t="shared" si="21"/>
        <v>525</v>
      </c>
      <c r="L2684" s="6">
        <v>0.4</v>
      </c>
    </row>
    <row r="2685" spans="1:12">
      <c r="A2685" s="1" t="s">
        <v>21</v>
      </c>
      <c r="B2685" s="1">
        <v>1197831</v>
      </c>
      <c r="C2685" s="2">
        <v>44306</v>
      </c>
      <c r="D2685" s="1" t="s">
        <v>22</v>
      </c>
      <c r="E2685" s="1" t="s">
        <v>95</v>
      </c>
      <c r="F2685" s="1" t="s">
        <v>96</v>
      </c>
      <c r="G2685" s="1" t="s">
        <v>16</v>
      </c>
      <c r="H2685" s="3">
        <v>0.25</v>
      </c>
      <c r="I2685" s="4">
        <v>2250</v>
      </c>
      <c r="J2685" s="5">
        <f t="shared" si="20"/>
        <v>562.5</v>
      </c>
      <c r="K2685" s="5">
        <f t="shared" si="21"/>
        <v>196.875</v>
      </c>
      <c r="L2685" s="6">
        <v>0.35</v>
      </c>
    </row>
    <row r="2686" spans="1:12">
      <c r="A2686" s="1" t="s">
        <v>21</v>
      </c>
      <c r="B2686" s="1">
        <v>1197831</v>
      </c>
      <c r="C2686" s="2">
        <v>44306</v>
      </c>
      <c r="D2686" s="1" t="s">
        <v>22</v>
      </c>
      <c r="E2686" s="1" t="s">
        <v>95</v>
      </c>
      <c r="F2686" s="1" t="s">
        <v>96</v>
      </c>
      <c r="G2686" s="1" t="s">
        <v>17</v>
      </c>
      <c r="H2686" s="3">
        <v>0.15000000000000002</v>
      </c>
      <c r="I2686" s="4">
        <v>2250</v>
      </c>
      <c r="J2686" s="5">
        <f t="shared" si="20"/>
        <v>337.50000000000006</v>
      </c>
      <c r="K2686" s="5">
        <f t="shared" si="21"/>
        <v>135.00000000000003</v>
      </c>
      <c r="L2686" s="6">
        <v>0.4</v>
      </c>
    </row>
    <row r="2687" spans="1:12">
      <c r="A2687" s="1" t="s">
        <v>21</v>
      </c>
      <c r="B2687" s="1">
        <v>1197831</v>
      </c>
      <c r="C2687" s="2">
        <v>44306</v>
      </c>
      <c r="D2687" s="1" t="s">
        <v>22</v>
      </c>
      <c r="E2687" s="1" t="s">
        <v>95</v>
      </c>
      <c r="F2687" s="1" t="s">
        <v>96</v>
      </c>
      <c r="G2687" s="1" t="s">
        <v>18</v>
      </c>
      <c r="H2687" s="3">
        <v>0.19999999999999996</v>
      </c>
      <c r="I2687" s="4">
        <v>1500</v>
      </c>
      <c r="J2687" s="5">
        <f t="shared" si="20"/>
        <v>299.99999999999994</v>
      </c>
      <c r="K2687" s="5">
        <f t="shared" si="21"/>
        <v>119.99999999999999</v>
      </c>
      <c r="L2687" s="6">
        <v>0.4</v>
      </c>
    </row>
    <row r="2688" spans="1:12">
      <c r="A2688" s="1" t="s">
        <v>21</v>
      </c>
      <c r="B2688" s="1">
        <v>1197831</v>
      </c>
      <c r="C2688" s="2">
        <v>44306</v>
      </c>
      <c r="D2688" s="1" t="s">
        <v>22</v>
      </c>
      <c r="E2688" s="1" t="s">
        <v>95</v>
      </c>
      <c r="F2688" s="1" t="s">
        <v>96</v>
      </c>
      <c r="G2688" s="1" t="s">
        <v>19</v>
      </c>
      <c r="H2688" s="3">
        <v>0.4</v>
      </c>
      <c r="I2688" s="4">
        <v>1750</v>
      </c>
      <c r="J2688" s="5">
        <f t="shared" si="20"/>
        <v>700</v>
      </c>
      <c r="K2688" s="5">
        <f t="shared" si="21"/>
        <v>244.99999999999997</v>
      </c>
      <c r="L2688" s="6">
        <v>0.35</v>
      </c>
    </row>
    <row r="2689" spans="1:12">
      <c r="A2689" s="1" t="s">
        <v>21</v>
      </c>
      <c r="B2689" s="1">
        <v>1197831</v>
      </c>
      <c r="C2689" s="2">
        <v>44306</v>
      </c>
      <c r="D2689" s="1" t="s">
        <v>22</v>
      </c>
      <c r="E2689" s="1" t="s">
        <v>95</v>
      </c>
      <c r="F2689" s="1" t="s">
        <v>96</v>
      </c>
      <c r="G2689" s="1" t="s">
        <v>20</v>
      </c>
      <c r="H2689" s="3">
        <v>0.30000000000000004</v>
      </c>
      <c r="I2689" s="4">
        <v>3250</v>
      </c>
      <c r="J2689" s="5">
        <f t="shared" si="20"/>
        <v>975.00000000000011</v>
      </c>
      <c r="K2689" s="5">
        <f t="shared" si="21"/>
        <v>390.00000000000006</v>
      </c>
      <c r="L2689" s="6">
        <v>0.4</v>
      </c>
    </row>
    <row r="2690" spans="1:12">
      <c r="A2690" s="1" t="s">
        <v>21</v>
      </c>
      <c r="B2690" s="1">
        <v>1197831</v>
      </c>
      <c r="C2690" s="2">
        <v>44335</v>
      </c>
      <c r="D2690" s="1" t="s">
        <v>22</v>
      </c>
      <c r="E2690" s="1" t="s">
        <v>95</v>
      </c>
      <c r="F2690" s="1" t="s">
        <v>96</v>
      </c>
      <c r="G2690" s="1" t="s">
        <v>15</v>
      </c>
      <c r="H2690" s="3">
        <v>0.4</v>
      </c>
      <c r="I2690" s="4">
        <v>5950</v>
      </c>
      <c r="J2690" s="5">
        <f t="shared" si="20"/>
        <v>2380</v>
      </c>
      <c r="K2690" s="5">
        <f t="shared" si="21"/>
        <v>952</v>
      </c>
      <c r="L2690" s="6">
        <v>0.4</v>
      </c>
    </row>
    <row r="2691" spans="1:12">
      <c r="A2691" s="1" t="s">
        <v>21</v>
      </c>
      <c r="B2691" s="1">
        <v>1197831</v>
      </c>
      <c r="C2691" s="2">
        <v>44335</v>
      </c>
      <c r="D2691" s="1" t="s">
        <v>22</v>
      </c>
      <c r="E2691" s="1" t="s">
        <v>95</v>
      </c>
      <c r="F2691" s="1" t="s">
        <v>96</v>
      </c>
      <c r="G2691" s="1" t="s">
        <v>16</v>
      </c>
      <c r="H2691" s="3">
        <v>0.4</v>
      </c>
      <c r="I2691" s="4">
        <v>3000</v>
      </c>
      <c r="J2691" s="5">
        <f t="shared" si="20"/>
        <v>1200</v>
      </c>
      <c r="K2691" s="5">
        <f t="shared" si="21"/>
        <v>420</v>
      </c>
      <c r="L2691" s="6">
        <v>0.35</v>
      </c>
    </row>
    <row r="2692" spans="1:12">
      <c r="A2692" s="1" t="s">
        <v>21</v>
      </c>
      <c r="B2692" s="1">
        <v>1197831</v>
      </c>
      <c r="C2692" s="2">
        <v>44335</v>
      </c>
      <c r="D2692" s="1" t="s">
        <v>22</v>
      </c>
      <c r="E2692" s="1" t="s">
        <v>95</v>
      </c>
      <c r="F2692" s="1" t="s">
        <v>96</v>
      </c>
      <c r="G2692" s="1" t="s">
        <v>17</v>
      </c>
      <c r="H2692" s="3">
        <v>0.35000000000000003</v>
      </c>
      <c r="I2692" s="4">
        <v>2750</v>
      </c>
      <c r="J2692" s="5">
        <f t="shared" si="20"/>
        <v>962.50000000000011</v>
      </c>
      <c r="K2692" s="5">
        <f t="shared" si="21"/>
        <v>385.00000000000006</v>
      </c>
      <c r="L2692" s="6">
        <v>0.4</v>
      </c>
    </row>
    <row r="2693" spans="1:12">
      <c r="A2693" s="1" t="s">
        <v>21</v>
      </c>
      <c r="B2693" s="1">
        <v>1197831</v>
      </c>
      <c r="C2693" s="2">
        <v>44335</v>
      </c>
      <c r="D2693" s="1" t="s">
        <v>22</v>
      </c>
      <c r="E2693" s="1" t="s">
        <v>95</v>
      </c>
      <c r="F2693" s="1" t="s">
        <v>96</v>
      </c>
      <c r="G2693" s="1" t="s">
        <v>18</v>
      </c>
      <c r="H2693" s="3">
        <v>0.35000000000000003</v>
      </c>
      <c r="I2693" s="4">
        <v>2250</v>
      </c>
      <c r="J2693" s="5">
        <f t="shared" si="20"/>
        <v>787.50000000000011</v>
      </c>
      <c r="K2693" s="5">
        <f t="shared" si="21"/>
        <v>315.00000000000006</v>
      </c>
      <c r="L2693" s="6">
        <v>0.4</v>
      </c>
    </row>
    <row r="2694" spans="1:12">
      <c r="A2694" s="1" t="s">
        <v>21</v>
      </c>
      <c r="B2694" s="1">
        <v>1197831</v>
      </c>
      <c r="C2694" s="2">
        <v>44335</v>
      </c>
      <c r="D2694" s="1" t="s">
        <v>22</v>
      </c>
      <c r="E2694" s="1" t="s">
        <v>95</v>
      </c>
      <c r="F2694" s="1" t="s">
        <v>96</v>
      </c>
      <c r="G2694" s="1" t="s">
        <v>19</v>
      </c>
      <c r="H2694" s="3">
        <v>0.44999999999999996</v>
      </c>
      <c r="I2694" s="4">
        <v>2500</v>
      </c>
      <c r="J2694" s="5">
        <f t="shared" si="20"/>
        <v>1125</v>
      </c>
      <c r="K2694" s="5">
        <f t="shared" si="21"/>
        <v>393.75</v>
      </c>
      <c r="L2694" s="6">
        <v>0.35</v>
      </c>
    </row>
    <row r="2695" spans="1:12">
      <c r="A2695" s="1" t="s">
        <v>21</v>
      </c>
      <c r="B2695" s="1">
        <v>1197831</v>
      </c>
      <c r="C2695" s="2">
        <v>44335</v>
      </c>
      <c r="D2695" s="1" t="s">
        <v>22</v>
      </c>
      <c r="E2695" s="1" t="s">
        <v>95</v>
      </c>
      <c r="F2695" s="1" t="s">
        <v>96</v>
      </c>
      <c r="G2695" s="1" t="s">
        <v>20</v>
      </c>
      <c r="H2695" s="3">
        <v>0.44999999999999996</v>
      </c>
      <c r="I2695" s="4">
        <v>3500</v>
      </c>
      <c r="J2695" s="5">
        <f t="shared" si="20"/>
        <v>1574.9999999999998</v>
      </c>
      <c r="K2695" s="5">
        <f t="shared" si="21"/>
        <v>630</v>
      </c>
      <c r="L2695" s="6">
        <v>0.4</v>
      </c>
    </row>
    <row r="2696" spans="1:12">
      <c r="A2696" s="1" t="s">
        <v>21</v>
      </c>
      <c r="B2696" s="1">
        <v>1197831</v>
      </c>
      <c r="C2696" s="2">
        <v>44368</v>
      </c>
      <c r="D2696" s="1" t="s">
        <v>22</v>
      </c>
      <c r="E2696" s="1" t="s">
        <v>95</v>
      </c>
      <c r="F2696" s="1" t="s">
        <v>96</v>
      </c>
      <c r="G2696" s="1" t="s">
        <v>15</v>
      </c>
      <c r="H2696" s="3">
        <v>0.39999999999999997</v>
      </c>
      <c r="I2696" s="4">
        <v>6000</v>
      </c>
      <c r="J2696" s="5">
        <f t="shared" si="20"/>
        <v>2400</v>
      </c>
      <c r="K2696" s="5">
        <f t="shared" si="21"/>
        <v>960</v>
      </c>
      <c r="L2696" s="6">
        <v>0.4</v>
      </c>
    </row>
    <row r="2697" spans="1:12">
      <c r="A2697" s="1" t="s">
        <v>21</v>
      </c>
      <c r="B2697" s="1">
        <v>1197831</v>
      </c>
      <c r="C2697" s="2">
        <v>44368</v>
      </c>
      <c r="D2697" s="1" t="s">
        <v>22</v>
      </c>
      <c r="E2697" s="1" t="s">
        <v>95</v>
      </c>
      <c r="F2697" s="1" t="s">
        <v>96</v>
      </c>
      <c r="G2697" s="1" t="s">
        <v>16</v>
      </c>
      <c r="H2697" s="3">
        <v>0.35000000000000003</v>
      </c>
      <c r="I2697" s="4">
        <v>3500</v>
      </c>
      <c r="J2697" s="5">
        <f t="shared" si="20"/>
        <v>1225.0000000000002</v>
      </c>
      <c r="K2697" s="5">
        <f t="shared" si="21"/>
        <v>428.75000000000006</v>
      </c>
      <c r="L2697" s="6">
        <v>0.35</v>
      </c>
    </row>
    <row r="2698" spans="1:12">
      <c r="A2698" s="1" t="s">
        <v>21</v>
      </c>
      <c r="B2698" s="1">
        <v>1197831</v>
      </c>
      <c r="C2698" s="2">
        <v>44368</v>
      </c>
      <c r="D2698" s="1" t="s">
        <v>22</v>
      </c>
      <c r="E2698" s="1" t="s">
        <v>95</v>
      </c>
      <c r="F2698" s="1" t="s">
        <v>96</v>
      </c>
      <c r="G2698" s="1" t="s">
        <v>17</v>
      </c>
      <c r="H2698" s="3">
        <v>0.4</v>
      </c>
      <c r="I2698" s="4">
        <v>3250</v>
      </c>
      <c r="J2698" s="5">
        <f t="shared" si="20"/>
        <v>1300</v>
      </c>
      <c r="K2698" s="5">
        <f t="shared" si="21"/>
        <v>520</v>
      </c>
      <c r="L2698" s="6">
        <v>0.4</v>
      </c>
    </row>
    <row r="2699" spans="1:12">
      <c r="A2699" s="1" t="s">
        <v>21</v>
      </c>
      <c r="B2699" s="1">
        <v>1197831</v>
      </c>
      <c r="C2699" s="2">
        <v>44368</v>
      </c>
      <c r="D2699" s="1" t="s">
        <v>22</v>
      </c>
      <c r="E2699" s="1" t="s">
        <v>95</v>
      </c>
      <c r="F2699" s="1" t="s">
        <v>96</v>
      </c>
      <c r="G2699" s="1" t="s">
        <v>18</v>
      </c>
      <c r="H2699" s="3">
        <v>0.4</v>
      </c>
      <c r="I2699" s="4">
        <v>3000</v>
      </c>
      <c r="J2699" s="5">
        <f t="shared" si="20"/>
        <v>1200</v>
      </c>
      <c r="K2699" s="5">
        <f t="shared" si="21"/>
        <v>480</v>
      </c>
      <c r="L2699" s="6">
        <v>0.4</v>
      </c>
    </row>
    <row r="2700" spans="1:12">
      <c r="A2700" s="1" t="s">
        <v>21</v>
      </c>
      <c r="B2700" s="1">
        <v>1197831</v>
      </c>
      <c r="C2700" s="2">
        <v>44368</v>
      </c>
      <c r="D2700" s="1" t="s">
        <v>22</v>
      </c>
      <c r="E2700" s="1" t="s">
        <v>95</v>
      </c>
      <c r="F2700" s="1" t="s">
        <v>96</v>
      </c>
      <c r="G2700" s="1" t="s">
        <v>19</v>
      </c>
      <c r="H2700" s="3">
        <v>0.54999999999999993</v>
      </c>
      <c r="I2700" s="4">
        <v>3000</v>
      </c>
      <c r="J2700" s="5">
        <f t="shared" si="20"/>
        <v>1649.9999999999998</v>
      </c>
      <c r="K2700" s="5">
        <f t="shared" si="21"/>
        <v>577.49999999999989</v>
      </c>
      <c r="L2700" s="6">
        <v>0.35</v>
      </c>
    </row>
    <row r="2701" spans="1:12">
      <c r="A2701" s="1" t="s">
        <v>21</v>
      </c>
      <c r="B2701" s="1">
        <v>1197831</v>
      </c>
      <c r="C2701" s="2">
        <v>44368</v>
      </c>
      <c r="D2701" s="1" t="s">
        <v>22</v>
      </c>
      <c r="E2701" s="1" t="s">
        <v>95</v>
      </c>
      <c r="F2701" s="1" t="s">
        <v>96</v>
      </c>
      <c r="G2701" s="1" t="s">
        <v>20</v>
      </c>
      <c r="H2701" s="3">
        <v>0.6</v>
      </c>
      <c r="I2701" s="4">
        <v>4750</v>
      </c>
      <c r="J2701" s="5">
        <f t="shared" si="20"/>
        <v>2850</v>
      </c>
      <c r="K2701" s="5">
        <f t="shared" si="21"/>
        <v>1140</v>
      </c>
      <c r="L2701" s="6">
        <v>0.4</v>
      </c>
    </row>
    <row r="2702" spans="1:12">
      <c r="A2702" s="1" t="s">
        <v>21</v>
      </c>
      <c r="B2702" s="1">
        <v>1197831</v>
      </c>
      <c r="C2702" s="2">
        <v>44396</v>
      </c>
      <c r="D2702" s="1" t="s">
        <v>22</v>
      </c>
      <c r="E2702" s="1" t="s">
        <v>95</v>
      </c>
      <c r="F2702" s="1" t="s">
        <v>96</v>
      </c>
      <c r="G2702" s="1" t="s">
        <v>15</v>
      </c>
      <c r="H2702" s="3">
        <v>0.54999999999999993</v>
      </c>
      <c r="I2702" s="4">
        <v>7000</v>
      </c>
      <c r="J2702" s="5">
        <f t="shared" si="20"/>
        <v>3849.9999999999995</v>
      </c>
      <c r="K2702" s="5">
        <f t="shared" si="21"/>
        <v>1540</v>
      </c>
      <c r="L2702" s="6">
        <v>0.4</v>
      </c>
    </row>
    <row r="2703" spans="1:12">
      <c r="A2703" s="1" t="s">
        <v>21</v>
      </c>
      <c r="B2703" s="1">
        <v>1197831</v>
      </c>
      <c r="C2703" s="2">
        <v>44396</v>
      </c>
      <c r="D2703" s="1" t="s">
        <v>22</v>
      </c>
      <c r="E2703" s="1" t="s">
        <v>95</v>
      </c>
      <c r="F2703" s="1" t="s">
        <v>96</v>
      </c>
      <c r="G2703" s="1" t="s">
        <v>16</v>
      </c>
      <c r="H2703" s="3">
        <v>0.5</v>
      </c>
      <c r="I2703" s="4">
        <v>4500</v>
      </c>
      <c r="J2703" s="5">
        <f t="shared" si="20"/>
        <v>2250</v>
      </c>
      <c r="K2703" s="5">
        <f t="shared" si="21"/>
        <v>787.5</v>
      </c>
      <c r="L2703" s="6">
        <v>0.35</v>
      </c>
    </row>
    <row r="2704" spans="1:12">
      <c r="A2704" s="1" t="s">
        <v>21</v>
      </c>
      <c r="B2704" s="1">
        <v>1197831</v>
      </c>
      <c r="C2704" s="2">
        <v>44396</v>
      </c>
      <c r="D2704" s="1" t="s">
        <v>22</v>
      </c>
      <c r="E2704" s="1" t="s">
        <v>95</v>
      </c>
      <c r="F2704" s="1" t="s">
        <v>96</v>
      </c>
      <c r="G2704" s="1" t="s">
        <v>17</v>
      </c>
      <c r="H2704" s="3">
        <v>0.45</v>
      </c>
      <c r="I2704" s="4">
        <v>3750</v>
      </c>
      <c r="J2704" s="5">
        <f t="shared" si="20"/>
        <v>1687.5</v>
      </c>
      <c r="K2704" s="5">
        <f t="shared" si="21"/>
        <v>675</v>
      </c>
      <c r="L2704" s="6">
        <v>0.4</v>
      </c>
    </row>
    <row r="2705" spans="1:12">
      <c r="A2705" s="1" t="s">
        <v>21</v>
      </c>
      <c r="B2705" s="1">
        <v>1197831</v>
      </c>
      <c r="C2705" s="2">
        <v>44396</v>
      </c>
      <c r="D2705" s="1" t="s">
        <v>22</v>
      </c>
      <c r="E2705" s="1" t="s">
        <v>95</v>
      </c>
      <c r="F2705" s="1" t="s">
        <v>96</v>
      </c>
      <c r="G2705" s="1" t="s">
        <v>18</v>
      </c>
      <c r="H2705" s="3">
        <v>0.45</v>
      </c>
      <c r="I2705" s="4">
        <v>3250</v>
      </c>
      <c r="J2705" s="5">
        <f t="shared" si="20"/>
        <v>1462.5</v>
      </c>
      <c r="K2705" s="5">
        <f t="shared" si="21"/>
        <v>585</v>
      </c>
      <c r="L2705" s="6">
        <v>0.4</v>
      </c>
    </row>
    <row r="2706" spans="1:12">
      <c r="A2706" s="1" t="s">
        <v>21</v>
      </c>
      <c r="B2706" s="1">
        <v>1197831</v>
      </c>
      <c r="C2706" s="2">
        <v>44396</v>
      </c>
      <c r="D2706" s="1" t="s">
        <v>22</v>
      </c>
      <c r="E2706" s="1" t="s">
        <v>95</v>
      </c>
      <c r="F2706" s="1" t="s">
        <v>96</v>
      </c>
      <c r="G2706" s="1" t="s">
        <v>19</v>
      </c>
      <c r="H2706" s="3">
        <v>0.6</v>
      </c>
      <c r="I2706" s="4">
        <v>3500</v>
      </c>
      <c r="J2706" s="5">
        <f t="shared" si="20"/>
        <v>2100</v>
      </c>
      <c r="K2706" s="5">
        <f t="shared" si="21"/>
        <v>735</v>
      </c>
      <c r="L2706" s="6">
        <v>0.35</v>
      </c>
    </row>
    <row r="2707" spans="1:12">
      <c r="A2707" s="1" t="s">
        <v>21</v>
      </c>
      <c r="B2707" s="1">
        <v>1197831</v>
      </c>
      <c r="C2707" s="2">
        <v>44396</v>
      </c>
      <c r="D2707" s="1" t="s">
        <v>22</v>
      </c>
      <c r="E2707" s="1" t="s">
        <v>95</v>
      </c>
      <c r="F2707" s="1" t="s">
        <v>96</v>
      </c>
      <c r="G2707" s="1" t="s">
        <v>20</v>
      </c>
      <c r="H2707" s="3">
        <v>0.65</v>
      </c>
      <c r="I2707" s="4">
        <v>5250</v>
      </c>
      <c r="J2707" s="5">
        <f t="shared" si="20"/>
        <v>3412.5</v>
      </c>
      <c r="K2707" s="5">
        <f t="shared" si="21"/>
        <v>1365</v>
      </c>
      <c r="L2707" s="6">
        <v>0.4</v>
      </c>
    </row>
    <row r="2708" spans="1:12">
      <c r="A2708" s="1" t="s">
        <v>21</v>
      </c>
      <c r="B2708" s="1">
        <v>1197831</v>
      </c>
      <c r="C2708" s="2">
        <v>44428</v>
      </c>
      <c r="D2708" s="1" t="s">
        <v>22</v>
      </c>
      <c r="E2708" s="1" t="s">
        <v>95</v>
      </c>
      <c r="F2708" s="1" t="s">
        <v>96</v>
      </c>
      <c r="G2708" s="1" t="s">
        <v>15</v>
      </c>
      <c r="H2708" s="3">
        <v>0.6</v>
      </c>
      <c r="I2708" s="4">
        <v>6750</v>
      </c>
      <c r="J2708" s="5">
        <f t="shared" si="20"/>
        <v>4050</v>
      </c>
      <c r="K2708" s="5">
        <f t="shared" si="21"/>
        <v>1620</v>
      </c>
      <c r="L2708" s="6">
        <v>0.4</v>
      </c>
    </row>
    <row r="2709" spans="1:12">
      <c r="A2709" s="1" t="s">
        <v>21</v>
      </c>
      <c r="B2709" s="1">
        <v>1197831</v>
      </c>
      <c r="C2709" s="2">
        <v>44428</v>
      </c>
      <c r="D2709" s="1" t="s">
        <v>22</v>
      </c>
      <c r="E2709" s="1" t="s">
        <v>95</v>
      </c>
      <c r="F2709" s="1" t="s">
        <v>96</v>
      </c>
      <c r="G2709" s="1" t="s">
        <v>16</v>
      </c>
      <c r="H2709" s="3">
        <v>0.55000000000000004</v>
      </c>
      <c r="I2709" s="4">
        <v>4500</v>
      </c>
      <c r="J2709" s="5">
        <f t="shared" si="20"/>
        <v>2475</v>
      </c>
      <c r="K2709" s="5">
        <f t="shared" si="21"/>
        <v>866.25</v>
      </c>
      <c r="L2709" s="6">
        <v>0.35</v>
      </c>
    </row>
    <row r="2710" spans="1:12">
      <c r="A2710" s="1" t="s">
        <v>21</v>
      </c>
      <c r="B2710" s="1">
        <v>1197831</v>
      </c>
      <c r="C2710" s="2">
        <v>44428</v>
      </c>
      <c r="D2710" s="1" t="s">
        <v>22</v>
      </c>
      <c r="E2710" s="1" t="s">
        <v>95</v>
      </c>
      <c r="F2710" s="1" t="s">
        <v>96</v>
      </c>
      <c r="G2710" s="1" t="s">
        <v>17</v>
      </c>
      <c r="H2710" s="3">
        <v>0.5</v>
      </c>
      <c r="I2710" s="4">
        <v>3750</v>
      </c>
      <c r="J2710" s="5">
        <f t="shared" si="20"/>
        <v>1875</v>
      </c>
      <c r="K2710" s="5">
        <f t="shared" si="21"/>
        <v>750</v>
      </c>
      <c r="L2710" s="6">
        <v>0.4</v>
      </c>
    </row>
    <row r="2711" spans="1:12">
      <c r="A2711" s="1" t="s">
        <v>21</v>
      </c>
      <c r="B2711" s="1">
        <v>1197831</v>
      </c>
      <c r="C2711" s="2">
        <v>44428</v>
      </c>
      <c r="D2711" s="1" t="s">
        <v>22</v>
      </c>
      <c r="E2711" s="1" t="s">
        <v>95</v>
      </c>
      <c r="F2711" s="1" t="s">
        <v>96</v>
      </c>
      <c r="G2711" s="1" t="s">
        <v>18</v>
      </c>
      <c r="H2711" s="3">
        <v>0.4</v>
      </c>
      <c r="I2711" s="4">
        <v>3250</v>
      </c>
      <c r="J2711" s="5">
        <f t="shared" si="20"/>
        <v>1300</v>
      </c>
      <c r="K2711" s="5">
        <f t="shared" si="21"/>
        <v>520</v>
      </c>
      <c r="L2711" s="6">
        <v>0.4</v>
      </c>
    </row>
    <row r="2712" spans="1:12">
      <c r="A2712" s="1" t="s">
        <v>21</v>
      </c>
      <c r="B2712" s="1">
        <v>1197831</v>
      </c>
      <c r="C2712" s="2">
        <v>44428</v>
      </c>
      <c r="D2712" s="1" t="s">
        <v>22</v>
      </c>
      <c r="E2712" s="1" t="s">
        <v>95</v>
      </c>
      <c r="F2712" s="1" t="s">
        <v>96</v>
      </c>
      <c r="G2712" s="1" t="s">
        <v>19</v>
      </c>
      <c r="H2712" s="3">
        <v>0.5</v>
      </c>
      <c r="I2712" s="4">
        <v>3000</v>
      </c>
      <c r="J2712" s="5">
        <f t="shared" si="20"/>
        <v>1500</v>
      </c>
      <c r="K2712" s="5">
        <f t="shared" si="21"/>
        <v>525</v>
      </c>
      <c r="L2712" s="6">
        <v>0.35</v>
      </c>
    </row>
    <row r="2713" spans="1:12">
      <c r="A2713" s="1" t="s">
        <v>21</v>
      </c>
      <c r="B2713" s="1">
        <v>1197831</v>
      </c>
      <c r="C2713" s="2">
        <v>44428</v>
      </c>
      <c r="D2713" s="1" t="s">
        <v>22</v>
      </c>
      <c r="E2713" s="1" t="s">
        <v>95</v>
      </c>
      <c r="F2713" s="1" t="s">
        <v>96</v>
      </c>
      <c r="G2713" s="1" t="s">
        <v>20</v>
      </c>
      <c r="H2713" s="3">
        <v>0.55000000000000004</v>
      </c>
      <c r="I2713" s="4">
        <v>4750</v>
      </c>
      <c r="J2713" s="5">
        <f t="shared" si="20"/>
        <v>2612.5</v>
      </c>
      <c r="K2713" s="5">
        <f t="shared" si="21"/>
        <v>1045</v>
      </c>
      <c r="L2713" s="6">
        <v>0.4</v>
      </c>
    </row>
    <row r="2714" spans="1:12">
      <c r="A2714" s="1" t="s">
        <v>21</v>
      </c>
      <c r="B2714" s="1">
        <v>1197831</v>
      </c>
      <c r="C2714" s="2">
        <v>44458</v>
      </c>
      <c r="D2714" s="1" t="s">
        <v>22</v>
      </c>
      <c r="E2714" s="1" t="s">
        <v>95</v>
      </c>
      <c r="F2714" s="1" t="s">
        <v>96</v>
      </c>
      <c r="G2714" s="1" t="s">
        <v>15</v>
      </c>
      <c r="H2714" s="3">
        <v>0.5</v>
      </c>
      <c r="I2714" s="4">
        <v>5750</v>
      </c>
      <c r="J2714" s="5">
        <f t="shared" si="20"/>
        <v>2875</v>
      </c>
      <c r="K2714" s="5">
        <f t="shared" si="21"/>
        <v>1150</v>
      </c>
      <c r="L2714" s="6">
        <v>0.4</v>
      </c>
    </row>
    <row r="2715" spans="1:12">
      <c r="A2715" s="1" t="s">
        <v>21</v>
      </c>
      <c r="B2715" s="1">
        <v>1197831</v>
      </c>
      <c r="C2715" s="2">
        <v>44458</v>
      </c>
      <c r="D2715" s="1" t="s">
        <v>22</v>
      </c>
      <c r="E2715" s="1" t="s">
        <v>95</v>
      </c>
      <c r="F2715" s="1" t="s">
        <v>96</v>
      </c>
      <c r="G2715" s="1" t="s">
        <v>16</v>
      </c>
      <c r="H2715" s="3">
        <v>0.40000000000000013</v>
      </c>
      <c r="I2715" s="4">
        <v>3750</v>
      </c>
      <c r="J2715" s="5">
        <f t="shared" si="20"/>
        <v>1500.0000000000005</v>
      </c>
      <c r="K2715" s="5">
        <f t="shared" si="21"/>
        <v>525.00000000000011</v>
      </c>
      <c r="L2715" s="6">
        <v>0.35</v>
      </c>
    </row>
    <row r="2716" spans="1:12">
      <c r="A2716" s="1" t="s">
        <v>21</v>
      </c>
      <c r="B2716" s="1">
        <v>1197831</v>
      </c>
      <c r="C2716" s="2">
        <v>44458</v>
      </c>
      <c r="D2716" s="1" t="s">
        <v>22</v>
      </c>
      <c r="E2716" s="1" t="s">
        <v>95</v>
      </c>
      <c r="F2716" s="1" t="s">
        <v>96</v>
      </c>
      <c r="G2716" s="1" t="s">
        <v>17</v>
      </c>
      <c r="H2716" s="3">
        <v>0.15000000000000008</v>
      </c>
      <c r="I2716" s="4">
        <v>2750</v>
      </c>
      <c r="J2716" s="5">
        <f t="shared" si="20"/>
        <v>412.50000000000023</v>
      </c>
      <c r="K2716" s="5">
        <f t="shared" si="21"/>
        <v>165.00000000000011</v>
      </c>
      <c r="L2716" s="6">
        <v>0.4</v>
      </c>
    </row>
    <row r="2717" spans="1:12">
      <c r="A2717" s="1" t="s">
        <v>21</v>
      </c>
      <c r="B2717" s="1">
        <v>1197831</v>
      </c>
      <c r="C2717" s="2">
        <v>44458</v>
      </c>
      <c r="D2717" s="1" t="s">
        <v>22</v>
      </c>
      <c r="E2717" s="1" t="s">
        <v>95</v>
      </c>
      <c r="F2717" s="1" t="s">
        <v>96</v>
      </c>
      <c r="G2717" s="1" t="s">
        <v>18</v>
      </c>
      <c r="H2717" s="3">
        <v>0.15000000000000008</v>
      </c>
      <c r="I2717" s="4">
        <v>2500</v>
      </c>
      <c r="J2717" s="5">
        <f t="shared" si="20"/>
        <v>375.00000000000017</v>
      </c>
      <c r="K2717" s="5">
        <f t="shared" si="21"/>
        <v>150.00000000000009</v>
      </c>
      <c r="L2717" s="6">
        <v>0.4</v>
      </c>
    </row>
    <row r="2718" spans="1:12">
      <c r="A2718" s="1" t="s">
        <v>21</v>
      </c>
      <c r="B2718" s="1">
        <v>1197831</v>
      </c>
      <c r="C2718" s="2">
        <v>44458</v>
      </c>
      <c r="D2718" s="1" t="s">
        <v>22</v>
      </c>
      <c r="E2718" s="1" t="s">
        <v>95</v>
      </c>
      <c r="F2718" s="1" t="s">
        <v>96</v>
      </c>
      <c r="G2718" s="1" t="s">
        <v>19</v>
      </c>
      <c r="H2718" s="3">
        <v>0.25000000000000006</v>
      </c>
      <c r="I2718" s="4">
        <v>2500</v>
      </c>
      <c r="J2718" s="5">
        <f t="shared" si="20"/>
        <v>625.00000000000011</v>
      </c>
      <c r="K2718" s="5">
        <f t="shared" si="21"/>
        <v>218.75000000000003</v>
      </c>
      <c r="L2718" s="6">
        <v>0.35</v>
      </c>
    </row>
    <row r="2719" spans="1:12">
      <c r="A2719" s="1" t="s">
        <v>21</v>
      </c>
      <c r="B2719" s="1">
        <v>1197831</v>
      </c>
      <c r="C2719" s="2">
        <v>44458</v>
      </c>
      <c r="D2719" s="1" t="s">
        <v>22</v>
      </c>
      <c r="E2719" s="1" t="s">
        <v>95</v>
      </c>
      <c r="F2719" s="1" t="s">
        <v>96</v>
      </c>
      <c r="G2719" s="1" t="s">
        <v>20</v>
      </c>
      <c r="H2719" s="3">
        <v>0.3000000000000001</v>
      </c>
      <c r="I2719" s="4">
        <v>3500</v>
      </c>
      <c r="J2719" s="5">
        <f t="shared" si="20"/>
        <v>1050.0000000000005</v>
      </c>
      <c r="K2719" s="5">
        <f t="shared" si="21"/>
        <v>420.00000000000023</v>
      </c>
      <c r="L2719" s="6">
        <v>0.4</v>
      </c>
    </row>
    <row r="2720" spans="1:12">
      <c r="A2720" s="1" t="s">
        <v>21</v>
      </c>
      <c r="B2720" s="1">
        <v>1197831</v>
      </c>
      <c r="C2720" s="2">
        <v>44490</v>
      </c>
      <c r="D2720" s="1" t="s">
        <v>22</v>
      </c>
      <c r="E2720" s="1" t="s">
        <v>95</v>
      </c>
      <c r="F2720" s="1" t="s">
        <v>96</v>
      </c>
      <c r="G2720" s="1" t="s">
        <v>15</v>
      </c>
      <c r="H2720" s="3">
        <v>0.3000000000000001</v>
      </c>
      <c r="I2720" s="4">
        <v>5250</v>
      </c>
      <c r="J2720" s="5">
        <f t="shared" si="20"/>
        <v>1575.0000000000005</v>
      </c>
      <c r="K2720" s="5">
        <f t="shared" si="21"/>
        <v>630.00000000000023</v>
      </c>
      <c r="L2720" s="6">
        <v>0.4</v>
      </c>
    </row>
    <row r="2721" spans="1:12">
      <c r="A2721" s="1" t="s">
        <v>21</v>
      </c>
      <c r="B2721" s="1">
        <v>1197831</v>
      </c>
      <c r="C2721" s="2">
        <v>44490</v>
      </c>
      <c r="D2721" s="1" t="s">
        <v>22</v>
      </c>
      <c r="E2721" s="1" t="s">
        <v>95</v>
      </c>
      <c r="F2721" s="1" t="s">
        <v>96</v>
      </c>
      <c r="G2721" s="1" t="s">
        <v>16</v>
      </c>
      <c r="H2721" s="3">
        <v>0.20000000000000012</v>
      </c>
      <c r="I2721" s="4">
        <v>3500</v>
      </c>
      <c r="J2721" s="5">
        <f t="shared" si="20"/>
        <v>700.00000000000045</v>
      </c>
      <c r="K2721" s="5">
        <f t="shared" si="21"/>
        <v>245.00000000000014</v>
      </c>
      <c r="L2721" s="6">
        <v>0.35</v>
      </c>
    </row>
    <row r="2722" spans="1:12">
      <c r="A2722" s="1" t="s">
        <v>21</v>
      </c>
      <c r="B2722" s="1">
        <v>1197831</v>
      </c>
      <c r="C2722" s="2">
        <v>44490</v>
      </c>
      <c r="D2722" s="1" t="s">
        <v>22</v>
      </c>
      <c r="E2722" s="1" t="s">
        <v>95</v>
      </c>
      <c r="F2722" s="1" t="s">
        <v>96</v>
      </c>
      <c r="G2722" s="1" t="s">
        <v>17</v>
      </c>
      <c r="H2722" s="3">
        <v>0.20000000000000012</v>
      </c>
      <c r="I2722" s="4">
        <v>2250</v>
      </c>
      <c r="J2722" s="5">
        <f t="shared" si="20"/>
        <v>450.00000000000028</v>
      </c>
      <c r="K2722" s="5">
        <f t="shared" si="21"/>
        <v>180.00000000000011</v>
      </c>
      <c r="L2722" s="6">
        <v>0.4</v>
      </c>
    </row>
    <row r="2723" spans="1:12">
      <c r="A2723" s="1" t="s">
        <v>21</v>
      </c>
      <c r="B2723" s="1">
        <v>1197831</v>
      </c>
      <c r="C2723" s="2">
        <v>44490</v>
      </c>
      <c r="D2723" s="1" t="s">
        <v>22</v>
      </c>
      <c r="E2723" s="1" t="s">
        <v>95</v>
      </c>
      <c r="F2723" s="1" t="s">
        <v>96</v>
      </c>
      <c r="G2723" s="1" t="s">
        <v>18</v>
      </c>
      <c r="H2723" s="3">
        <v>0.20000000000000012</v>
      </c>
      <c r="I2723" s="4">
        <v>2000</v>
      </c>
      <c r="J2723" s="5">
        <f t="shared" si="20"/>
        <v>400.00000000000023</v>
      </c>
      <c r="K2723" s="5">
        <f t="shared" si="21"/>
        <v>160.00000000000011</v>
      </c>
      <c r="L2723" s="6">
        <v>0.4</v>
      </c>
    </row>
    <row r="2724" spans="1:12">
      <c r="A2724" s="1" t="s">
        <v>21</v>
      </c>
      <c r="B2724" s="1">
        <v>1197831</v>
      </c>
      <c r="C2724" s="2">
        <v>44490</v>
      </c>
      <c r="D2724" s="1" t="s">
        <v>22</v>
      </c>
      <c r="E2724" s="1" t="s">
        <v>95</v>
      </c>
      <c r="F2724" s="1" t="s">
        <v>96</v>
      </c>
      <c r="G2724" s="1" t="s">
        <v>19</v>
      </c>
      <c r="H2724" s="3">
        <v>0.3000000000000001</v>
      </c>
      <c r="I2724" s="4">
        <v>2000</v>
      </c>
      <c r="J2724" s="5">
        <f t="shared" si="20"/>
        <v>600.00000000000023</v>
      </c>
      <c r="K2724" s="5">
        <f t="shared" si="21"/>
        <v>210.00000000000006</v>
      </c>
      <c r="L2724" s="6">
        <v>0.35</v>
      </c>
    </row>
    <row r="2725" spans="1:12">
      <c r="A2725" s="1" t="s">
        <v>21</v>
      </c>
      <c r="B2725" s="1">
        <v>1197831</v>
      </c>
      <c r="C2725" s="2">
        <v>44490</v>
      </c>
      <c r="D2725" s="1" t="s">
        <v>22</v>
      </c>
      <c r="E2725" s="1" t="s">
        <v>95</v>
      </c>
      <c r="F2725" s="1" t="s">
        <v>96</v>
      </c>
      <c r="G2725" s="1" t="s">
        <v>20</v>
      </c>
      <c r="H2725" s="3">
        <v>0.30000000000000004</v>
      </c>
      <c r="I2725" s="4">
        <v>3250</v>
      </c>
      <c r="J2725" s="5">
        <f t="shared" si="20"/>
        <v>975.00000000000011</v>
      </c>
      <c r="K2725" s="5">
        <f t="shared" si="21"/>
        <v>390.00000000000006</v>
      </c>
      <c r="L2725" s="6">
        <v>0.4</v>
      </c>
    </row>
    <row r="2726" spans="1:12">
      <c r="A2726" s="1" t="s">
        <v>21</v>
      </c>
      <c r="B2726" s="1">
        <v>1197831</v>
      </c>
      <c r="C2726" s="2">
        <v>44520</v>
      </c>
      <c r="D2726" s="1" t="s">
        <v>22</v>
      </c>
      <c r="E2726" s="1" t="s">
        <v>95</v>
      </c>
      <c r="F2726" s="1" t="s">
        <v>96</v>
      </c>
      <c r="G2726" s="1" t="s">
        <v>15</v>
      </c>
      <c r="H2726" s="3">
        <v>0.25000000000000011</v>
      </c>
      <c r="I2726" s="4">
        <v>4750</v>
      </c>
      <c r="J2726" s="5">
        <f t="shared" si="20"/>
        <v>1187.5000000000005</v>
      </c>
      <c r="K2726" s="5">
        <f t="shared" si="21"/>
        <v>475.00000000000023</v>
      </c>
      <c r="L2726" s="6">
        <v>0.4</v>
      </c>
    </row>
    <row r="2727" spans="1:12">
      <c r="A2727" s="1" t="s">
        <v>21</v>
      </c>
      <c r="B2727" s="1">
        <v>1197831</v>
      </c>
      <c r="C2727" s="2">
        <v>44520</v>
      </c>
      <c r="D2727" s="1" t="s">
        <v>22</v>
      </c>
      <c r="E2727" s="1" t="s">
        <v>95</v>
      </c>
      <c r="F2727" s="1" t="s">
        <v>96</v>
      </c>
      <c r="G2727" s="1" t="s">
        <v>16</v>
      </c>
      <c r="H2727" s="3">
        <v>0.15000000000000013</v>
      </c>
      <c r="I2727" s="4">
        <v>3000</v>
      </c>
      <c r="J2727" s="5">
        <f t="shared" si="20"/>
        <v>450.0000000000004</v>
      </c>
      <c r="K2727" s="5">
        <f t="shared" si="21"/>
        <v>157.50000000000014</v>
      </c>
      <c r="L2727" s="6">
        <v>0.35</v>
      </c>
    </row>
    <row r="2728" spans="1:12">
      <c r="A2728" s="1" t="s">
        <v>21</v>
      </c>
      <c r="B2728" s="1">
        <v>1197831</v>
      </c>
      <c r="C2728" s="2">
        <v>44520</v>
      </c>
      <c r="D2728" s="1" t="s">
        <v>22</v>
      </c>
      <c r="E2728" s="1" t="s">
        <v>95</v>
      </c>
      <c r="F2728" s="1" t="s">
        <v>96</v>
      </c>
      <c r="G2728" s="1" t="s">
        <v>17</v>
      </c>
      <c r="H2728" s="3">
        <v>0.25000000000000017</v>
      </c>
      <c r="I2728" s="4">
        <v>2450</v>
      </c>
      <c r="J2728" s="5">
        <f t="shared" si="20"/>
        <v>612.50000000000045</v>
      </c>
      <c r="K2728" s="5">
        <f t="shared" si="21"/>
        <v>245.0000000000002</v>
      </c>
      <c r="L2728" s="6">
        <v>0.4</v>
      </c>
    </row>
    <row r="2729" spans="1:12">
      <c r="A2729" s="1" t="s">
        <v>21</v>
      </c>
      <c r="B2729" s="1">
        <v>1197831</v>
      </c>
      <c r="C2729" s="2">
        <v>44520</v>
      </c>
      <c r="D2729" s="1" t="s">
        <v>22</v>
      </c>
      <c r="E2729" s="1" t="s">
        <v>95</v>
      </c>
      <c r="F2729" s="1" t="s">
        <v>96</v>
      </c>
      <c r="G2729" s="1" t="s">
        <v>18</v>
      </c>
      <c r="H2729" s="3">
        <v>0.55000000000000016</v>
      </c>
      <c r="I2729" s="4">
        <v>3000</v>
      </c>
      <c r="J2729" s="5">
        <f t="shared" si="20"/>
        <v>1650.0000000000005</v>
      </c>
      <c r="K2729" s="5">
        <f t="shared" si="21"/>
        <v>660.00000000000023</v>
      </c>
      <c r="L2729" s="6">
        <v>0.4</v>
      </c>
    </row>
    <row r="2730" spans="1:12">
      <c r="A2730" s="1" t="s">
        <v>21</v>
      </c>
      <c r="B2730" s="1">
        <v>1197831</v>
      </c>
      <c r="C2730" s="2">
        <v>44520</v>
      </c>
      <c r="D2730" s="1" t="s">
        <v>22</v>
      </c>
      <c r="E2730" s="1" t="s">
        <v>95</v>
      </c>
      <c r="F2730" s="1" t="s">
        <v>96</v>
      </c>
      <c r="G2730" s="1" t="s">
        <v>19</v>
      </c>
      <c r="H2730" s="3">
        <v>0.75000000000000011</v>
      </c>
      <c r="I2730" s="4">
        <v>2750</v>
      </c>
      <c r="J2730" s="5">
        <f t="shared" si="20"/>
        <v>2062.5000000000005</v>
      </c>
      <c r="K2730" s="5">
        <f t="shared" si="21"/>
        <v>721.87500000000011</v>
      </c>
      <c r="L2730" s="6">
        <v>0.35</v>
      </c>
    </row>
    <row r="2731" spans="1:12">
      <c r="A2731" s="1" t="s">
        <v>21</v>
      </c>
      <c r="B2731" s="1">
        <v>1197831</v>
      </c>
      <c r="C2731" s="2">
        <v>44520</v>
      </c>
      <c r="D2731" s="1" t="s">
        <v>22</v>
      </c>
      <c r="E2731" s="1" t="s">
        <v>95</v>
      </c>
      <c r="F2731" s="1" t="s">
        <v>96</v>
      </c>
      <c r="G2731" s="1" t="s">
        <v>20</v>
      </c>
      <c r="H2731" s="3">
        <v>0.75</v>
      </c>
      <c r="I2731" s="4">
        <v>3750</v>
      </c>
      <c r="J2731" s="5">
        <f t="shared" si="20"/>
        <v>2812.5</v>
      </c>
      <c r="K2731" s="5">
        <f t="shared" si="21"/>
        <v>1125</v>
      </c>
      <c r="L2731" s="6">
        <v>0.4</v>
      </c>
    </row>
    <row r="2732" spans="1:12">
      <c r="A2732" s="1" t="s">
        <v>21</v>
      </c>
      <c r="B2732" s="1">
        <v>1197831</v>
      </c>
      <c r="C2732" s="2">
        <v>44549</v>
      </c>
      <c r="D2732" s="1" t="s">
        <v>22</v>
      </c>
      <c r="E2732" s="1" t="s">
        <v>95</v>
      </c>
      <c r="F2732" s="1" t="s">
        <v>96</v>
      </c>
      <c r="G2732" s="1" t="s">
        <v>15</v>
      </c>
      <c r="H2732" s="3">
        <v>0.70000000000000007</v>
      </c>
      <c r="I2732" s="4">
        <v>6250</v>
      </c>
      <c r="J2732" s="5">
        <f t="shared" si="20"/>
        <v>4375</v>
      </c>
      <c r="K2732" s="5">
        <f t="shared" si="21"/>
        <v>1750</v>
      </c>
      <c r="L2732" s="6">
        <v>0.4</v>
      </c>
    </row>
    <row r="2733" spans="1:12">
      <c r="A2733" s="1" t="s">
        <v>21</v>
      </c>
      <c r="B2733" s="1">
        <v>1197831</v>
      </c>
      <c r="C2733" s="2">
        <v>44549</v>
      </c>
      <c r="D2733" s="1" t="s">
        <v>22</v>
      </c>
      <c r="E2733" s="1" t="s">
        <v>95</v>
      </c>
      <c r="F2733" s="1" t="s">
        <v>96</v>
      </c>
      <c r="G2733" s="1" t="s">
        <v>16</v>
      </c>
      <c r="H2733" s="3">
        <v>0.60000000000000009</v>
      </c>
      <c r="I2733" s="4">
        <v>4250</v>
      </c>
      <c r="J2733" s="5">
        <f t="shared" si="20"/>
        <v>2550.0000000000005</v>
      </c>
      <c r="K2733" s="5">
        <f t="shared" si="21"/>
        <v>892.50000000000011</v>
      </c>
      <c r="L2733" s="6">
        <v>0.35</v>
      </c>
    </row>
    <row r="2734" spans="1:12">
      <c r="A2734" s="1" t="s">
        <v>21</v>
      </c>
      <c r="B2734" s="1">
        <v>1197831</v>
      </c>
      <c r="C2734" s="2">
        <v>44549</v>
      </c>
      <c r="D2734" s="1" t="s">
        <v>22</v>
      </c>
      <c r="E2734" s="1" t="s">
        <v>95</v>
      </c>
      <c r="F2734" s="1" t="s">
        <v>96</v>
      </c>
      <c r="G2734" s="1" t="s">
        <v>17</v>
      </c>
      <c r="H2734" s="3">
        <v>0.60000000000000009</v>
      </c>
      <c r="I2734" s="4">
        <v>3750</v>
      </c>
      <c r="J2734" s="5">
        <f t="shared" si="20"/>
        <v>2250.0000000000005</v>
      </c>
      <c r="K2734" s="5">
        <f t="shared" si="21"/>
        <v>900.00000000000023</v>
      </c>
      <c r="L2734" s="6">
        <v>0.4</v>
      </c>
    </row>
    <row r="2735" spans="1:12">
      <c r="A2735" s="1" t="s">
        <v>21</v>
      </c>
      <c r="B2735" s="1">
        <v>1197831</v>
      </c>
      <c r="C2735" s="2">
        <v>44549</v>
      </c>
      <c r="D2735" s="1" t="s">
        <v>22</v>
      </c>
      <c r="E2735" s="1" t="s">
        <v>95</v>
      </c>
      <c r="F2735" s="1" t="s">
        <v>96</v>
      </c>
      <c r="G2735" s="1" t="s">
        <v>18</v>
      </c>
      <c r="H2735" s="3">
        <v>0.60000000000000009</v>
      </c>
      <c r="I2735" s="4">
        <v>3250</v>
      </c>
      <c r="J2735" s="5">
        <f t="shared" si="20"/>
        <v>1950.0000000000002</v>
      </c>
      <c r="K2735" s="5">
        <f t="shared" si="21"/>
        <v>780.00000000000011</v>
      </c>
      <c r="L2735" s="6">
        <v>0.4</v>
      </c>
    </row>
    <row r="2736" spans="1:12">
      <c r="A2736" s="1" t="s">
        <v>21</v>
      </c>
      <c r="B2736" s="1">
        <v>1197831</v>
      </c>
      <c r="C2736" s="2">
        <v>44549</v>
      </c>
      <c r="D2736" s="1" t="s">
        <v>22</v>
      </c>
      <c r="E2736" s="1" t="s">
        <v>95</v>
      </c>
      <c r="F2736" s="1" t="s">
        <v>96</v>
      </c>
      <c r="G2736" s="1" t="s">
        <v>19</v>
      </c>
      <c r="H2736" s="3">
        <v>0.70000000000000007</v>
      </c>
      <c r="I2736" s="4">
        <v>3250</v>
      </c>
      <c r="J2736" s="5">
        <f t="shared" si="20"/>
        <v>2275</v>
      </c>
      <c r="K2736" s="5">
        <f t="shared" si="21"/>
        <v>796.25</v>
      </c>
      <c r="L2736" s="6">
        <v>0.35</v>
      </c>
    </row>
    <row r="2737" spans="1:12">
      <c r="A2737" s="1" t="s">
        <v>21</v>
      </c>
      <c r="B2737" s="1">
        <v>1197831</v>
      </c>
      <c r="C2737" s="2">
        <v>44549</v>
      </c>
      <c r="D2737" s="1" t="s">
        <v>22</v>
      </c>
      <c r="E2737" s="1" t="s">
        <v>95</v>
      </c>
      <c r="F2737" s="1" t="s">
        <v>96</v>
      </c>
      <c r="G2737" s="1" t="s">
        <v>20</v>
      </c>
      <c r="H2737" s="3">
        <v>0.75</v>
      </c>
      <c r="I2737" s="4">
        <v>4250</v>
      </c>
      <c r="J2737" s="5">
        <f t="shared" si="20"/>
        <v>3187.5</v>
      </c>
      <c r="K2737" s="5">
        <f t="shared" si="21"/>
        <v>1275</v>
      </c>
      <c r="L2737" s="6">
        <v>0.4</v>
      </c>
    </row>
    <row r="2738" spans="1:12">
      <c r="A2738" s="1" t="s">
        <v>21</v>
      </c>
      <c r="B2738" s="1">
        <v>1197831</v>
      </c>
      <c r="C2738" s="2">
        <v>44212</v>
      </c>
      <c r="D2738" s="1" t="s">
        <v>22</v>
      </c>
      <c r="E2738" s="1" t="s">
        <v>97</v>
      </c>
      <c r="F2738" s="1" t="s">
        <v>98</v>
      </c>
      <c r="G2738" s="1" t="s">
        <v>15</v>
      </c>
      <c r="H2738" s="3">
        <v>0.25000000000000006</v>
      </c>
      <c r="I2738" s="4">
        <v>5500</v>
      </c>
      <c r="J2738" s="5">
        <f t="shared" si="20"/>
        <v>1375.0000000000002</v>
      </c>
      <c r="K2738" s="5">
        <f t="shared" si="21"/>
        <v>481.25000000000006</v>
      </c>
      <c r="L2738" s="6">
        <v>0.35</v>
      </c>
    </row>
    <row r="2739" spans="1:12">
      <c r="A2739" s="1" t="s">
        <v>21</v>
      </c>
      <c r="B2739" s="1">
        <v>1197831</v>
      </c>
      <c r="C2739" s="2">
        <v>44212</v>
      </c>
      <c r="D2739" s="1" t="s">
        <v>22</v>
      </c>
      <c r="E2739" s="1" t="s">
        <v>97</v>
      </c>
      <c r="F2739" s="1" t="s">
        <v>98</v>
      </c>
      <c r="G2739" s="1" t="s">
        <v>16</v>
      </c>
      <c r="H2739" s="3">
        <v>0.25000000000000006</v>
      </c>
      <c r="I2739" s="4">
        <v>3500</v>
      </c>
      <c r="J2739" s="5">
        <f t="shared" si="20"/>
        <v>875.00000000000023</v>
      </c>
      <c r="K2739" s="5">
        <f t="shared" si="21"/>
        <v>306.25000000000006</v>
      </c>
      <c r="L2739" s="6">
        <v>0.35</v>
      </c>
    </row>
    <row r="2740" spans="1:12">
      <c r="A2740" s="1" t="s">
        <v>21</v>
      </c>
      <c r="B2740" s="1">
        <v>1197831</v>
      </c>
      <c r="C2740" s="2">
        <v>44212</v>
      </c>
      <c r="D2740" s="1" t="s">
        <v>22</v>
      </c>
      <c r="E2740" s="1" t="s">
        <v>97</v>
      </c>
      <c r="F2740" s="1" t="s">
        <v>98</v>
      </c>
      <c r="G2740" s="1" t="s">
        <v>17</v>
      </c>
      <c r="H2740" s="3">
        <v>0.15000000000000008</v>
      </c>
      <c r="I2740" s="4">
        <v>3500</v>
      </c>
      <c r="J2740" s="5">
        <f t="shared" si="20"/>
        <v>525.00000000000023</v>
      </c>
      <c r="K2740" s="5">
        <f t="shared" si="21"/>
        <v>183.75000000000006</v>
      </c>
      <c r="L2740" s="6">
        <v>0.35</v>
      </c>
    </row>
    <row r="2741" spans="1:12">
      <c r="A2741" s="1" t="s">
        <v>21</v>
      </c>
      <c r="B2741" s="1">
        <v>1197831</v>
      </c>
      <c r="C2741" s="2">
        <v>44212</v>
      </c>
      <c r="D2741" s="1" t="s">
        <v>22</v>
      </c>
      <c r="E2741" s="1" t="s">
        <v>97</v>
      </c>
      <c r="F2741" s="1" t="s">
        <v>98</v>
      </c>
      <c r="G2741" s="1" t="s">
        <v>18</v>
      </c>
      <c r="H2741" s="3">
        <v>0.2</v>
      </c>
      <c r="I2741" s="4">
        <v>2000</v>
      </c>
      <c r="J2741" s="5">
        <f t="shared" si="20"/>
        <v>400</v>
      </c>
      <c r="K2741" s="5">
        <f t="shared" si="21"/>
        <v>140</v>
      </c>
      <c r="L2741" s="6">
        <v>0.35</v>
      </c>
    </row>
    <row r="2742" spans="1:12">
      <c r="A2742" s="1" t="s">
        <v>21</v>
      </c>
      <c r="B2742" s="1">
        <v>1197831</v>
      </c>
      <c r="C2742" s="2">
        <v>44212</v>
      </c>
      <c r="D2742" s="1" t="s">
        <v>22</v>
      </c>
      <c r="E2742" s="1" t="s">
        <v>97</v>
      </c>
      <c r="F2742" s="1" t="s">
        <v>98</v>
      </c>
      <c r="G2742" s="1" t="s">
        <v>19</v>
      </c>
      <c r="H2742" s="3">
        <v>0.35000000000000003</v>
      </c>
      <c r="I2742" s="4">
        <v>2500</v>
      </c>
      <c r="J2742" s="5">
        <f t="shared" si="20"/>
        <v>875.00000000000011</v>
      </c>
      <c r="K2742" s="5">
        <f t="shared" si="21"/>
        <v>306.25</v>
      </c>
      <c r="L2742" s="6">
        <v>0.35</v>
      </c>
    </row>
    <row r="2743" spans="1:12">
      <c r="A2743" s="1" t="s">
        <v>21</v>
      </c>
      <c r="B2743" s="1">
        <v>1197831</v>
      </c>
      <c r="C2743" s="2">
        <v>44212</v>
      </c>
      <c r="D2743" s="1" t="s">
        <v>22</v>
      </c>
      <c r="E2743" s="1" t="s">
        <v>97</v>
      </c>
      <c r="F2743" s="1" t="s">
        <v>98</v>
      </c>
      <c r="G2743" s="1" t="s">
        <v>20</v>
      </c>
      <c r="H2743" s="3">
        <v>0.25000000000000006</v>
      </c>
      <c r="I2743" s="4">
        <v>3500</v>
      </c>
      <c r="J2743" s="5">
        <f t="shared" si="20"/>
        <v>875.00000000000023</v>
      </c>
      <c r="K2743" s="5">
        <f t="shared" si="21"/>
        <v>306.25000000000006</v>
      </c>
      <c r="L2743" s="6">
        <v>0.35</v>
      </c>
    </row>
    <row r="2744" spans="1:12">
      <c r="A2744" s="1" t="s">
        <v>21</v>
      </c>
      <c r="B2744" s="1">
        <v>1197831</v>
      </c>
      <c r="C2744" s="2">
        <v>44241</v>
      </c>
      <c r="D2744" s="1" t="s">
        <v>22</v>
      </c>
      <c r="E2744" s="1" t="s">
        <v>97</v>
      </c>
      <c r="F2744" s="1" t="s">
        <v>98</v>
      </c>
      <c r="G2744" s="1" t="s">
        <v>15</v>
      </c>
      <c r="H2744" s="3">
        <v>0.25000000000000006</v>
      </c>
      <c r="I2744" s="4">
        <v>6000</v>
      </c>
      <c r="J2744" s="5">
        <f t="shared" si="20"/>
        <v>1500.0000000000002</v>
      </c>
      <c r="K2744" s="5">
        <f t="shared" si="21"/>
        <v>525</v>
      </c>
      <c r="L2744" s="6">
        <v>0.35</v>
      </c>
    </row>
    <row r="2745" spans="1:12">
      <c r="A2745" s="1" t="s">
        <v>21</v>
      </c>
      <c r="B2745" s="1">
        <v>1197831</v>
      </c>
      <c r="C2745" s="2">
        <v>44241</v>
      </c>
      <c r="D2745" s="1" t="s">
        <v>22</v>
      </c>
      <c r="E2745" s="1" t="s">
        <v>97</v>
      </c>
      <c r="F2745" s="1" t="s">
        <v>98</v>
      </c>
      <c r="G2745" s="1" t="s">
        <v>16</v>
      </c>
      <c r="H2745" s="3">
        <v>0.25000000000000006</v>
      </c>
      <c r="I2745" s="4">
        <v>2500</v>
      </c>
      <c r="J2745" s="5">
        <f t="shared" si="20"/>
        <v>625.00000000000011</v>
      </c>
      <c r="K2745" s="5">
        <f t="shared" si="21"/>
        <v>218.75000000000003</v>
      </c>
      <c r="L2745" s="6">
        <v>0.35</v>
      </c>
    </row>
    <row r="2746" spans="1:12">
      <c r="A2746" s="1" t="s">
        <v>21</v>
      </c>
      <c r="B2746" s="1">
        <v>1197831</v>
      </c>
      <c r="C2746" s="2">
        <v>44241</v>
      </c>
      <c r="D2746" s="1" t="s">
        <v>22</v>
      </c>
      <c r="E2746" s="1" t="s">
        <v>97</v>
      </c>
      <c r="F2746" s="1" t="s">
        <v>98</v>
      </c>
      <c r="G2746" s="1" t="s">
        <v>17</v>
      </c>
      <c r="H2746" s="3">
        <v>0.15000000000000008</v>
      </c>
      <c r="I2746" s="4">
        <v>3000</v>
      </c>
      <c r="J2746" s="5">
        <f t="shared" si="20"/>
        <v>450.00000000000023</v>
      </c>
      <c r="K2746" s="5">
        <f t="shared" si="21"/>
        <v>157.50000000000006</v>
      </c>
      <c r="L2746" s="6">
        <v>0.35</v>
      </c>
    </row>
    <row r="2747" spans="1:12">
      <c r="A2747" s="1" t="s">
        <v>21</v>
      </c>
      <c r="B2747" s="1">
        <v>1197831</v>
      </c>
      <c r="C2747" s="2">
        <v>44241</v>
      </c>
      <c r="D2747" s="1" t="s">
        <v>22</v>
      </c>
      <c r="E2747" s="1" t="s">
        <v>97</v>
      </c>
      <c r="F2747" s="1" t="s">
        <v>98</v>
      </c>
      <c r="G2747" s="1" t="s">
        <v>18</v>
      </c>
      <c r="H2747" s="3">
        <v>0.2</v>
      </c>
      <c r="I2747" s="4">
        <v>1500</v>
      </c>
      <c r="J2747" s="5">
        <f t="shared" si="20"/>
        <v>300</v>
      </c>
      <c r="K2747" s="5">
        <f t="shared" si="21"/>
        <v>105</v>
      </c>
      <c r="L2747" s="6">
        <v>0.35</v>
      </c>
    </row>
    <row r="2748" spans="1:12">
      <c r="A2748" s="1" t="s">
        <v>21</v>
      </c>
      <c r="B2748" s="1">
        <v>1197831</v>
      </c>
      <c r="C2748" s="2">
        <v>44241</v>
      </c>
      <c r="D2748" s="1" t="s">
        <v>22</v>
      </c>
      <c r="E2748" s="1" t="s">
        <v>97</v>
      </c>
      <c r="F2748" s="1" t="s">
        <v>98</v>
      </c>
      <c r="G2748" s="1" t="s">
        <v>19</v>
      </c>
      <c r="H2748" s="3">
        <v>0.35000000000000003</v>
      </c>
      <c r="I2748" s="4">
        <v>2250</v>
      </c>
      <c r="J2748" s="5">
        <f t="shared" si="20"/>
        <v>787.50000000000011</v>
      </c>
      <c r="K2748" s="5">
        <f t="shared" si="21"/>
        <v>275.625</v>
      </c>
      <c r="L2748" s="6">
        <v>0.35</v>
      </c>
    </row>
    <row r="2749" spans="1:12">
      <c r="A2749" s="1" t="s">
        <v>21</v>
      </c>
      <c r="B2749" s="1">
        <v>1197831</v>
      </c>
      <c r="C2749" s="2">
        <v>44241</v>
      </c>
      <c r="D2749" s="1" t="s">
        <v>22</v>
      </c>
      <c r="E2749" s="1" t="s">
        <v>97</v>
      </c>
      <c r="F2749" s="1" t="s">
        <v>98</v>
      </c>
      <c r="G2749" s="1" t="s">
        <v>20</v>
      </c>
      <c r="H2749" s="3">
        <v>0.2</v>
      </c>
      <c r="I2749" s="4">
        <v>3250</v>
      </c>
      <c r="J2749" s="5">
        <f t="shared" si="20"/>
        <v>650</v>
      </c>
      <c r="K2749" s="5">
        <f t="shared" si="21"/>
        <v>227.49999999999997</v>
      </c>
      <c r="L2749" s="6">
        <v>0.35</v>
      </c>
    </row>
    <row r="2750" spans="1:12">
      <c r="A2750" s="1" t="s">
        <v>21</v>
      </c>
      <c r="B2750" s="1">
        <v>1197831</v>
      </c>
      <c r="C2750" s="2">
        <v>44267</v>
      </c>
      <c r="D2750" s="1" t="s">
        <v>22</v>
      </c>
      <c r="E2750" s="1" t="s">
        <v>97</v>
      </c>
      <c r="F2750" s="1" t="s">
        <v>98</v>
      </c>
      <c r="G2750" s="1" t="s">
        <v>15</v>
      </c>
      <c r="H2750" s="3">
        <v>0.2</v>
      </c>
      <c r="I2750" s="4">
        <v>5450</v>
      </c>
      <c r="J2750" s="5">
        <f t="shared" si="20"/>
        <v>1090</v>
      </c>
      <c r="K2750" s="5">
        <f t="shared" si="21"/>
        <v>381.5</v>
      </c>
      <c r="L2750" s="6">
        <v>0.35</v>
      </c>
    </row>
    <row r="2751" spans="1:12">
      <c r="A2751" s="1" t="s">
        <v>21</v>
      </c>
      <c r="B2751" s="1">
        <v>1197831</v>
      </c>
      <c r="C2751" s="2">
        <v>44267</v>
      </c>
      <c r="D2751" s="1" t="s">
        <v>22</v>
      </c>
      <c r="E2751" s="1" t="s">
        <v>97</v>
      </c>
      <c r="F2751" s="1" t="s">
        <v>98</v>
      </c>
      <c r="G2751" s="1" t="s">
        <v>16</v>
      </c>
      <c r="H2751" s="3">
        <v>0.2</v>
      </c>
      <c r="I2751" s="4">
        <v>2250</v>
      </c>
      <c r="J2751" s="5">
        <f t="shared" si="20"/>
        <v>450</v>
      </c>
      <c r="K2751" s="5">
        <f t="shared" si="21"/>
        <v>157.5</v>
      </c>
      <c r="L2751" s="6">
        <v>0.35</v>
      </c>
    </row>
    <row r="2752" spans="1:12">
      <c r="A2752" s="1" t="s">
        <v>21</v>
      </c>
      <c r="B2752" s="1">
        <v>1197831</v>
      </c>
      <c r="C2752" s="2">
        <v>44267</v>
      </c>
      <c r="D2752" s="1" t="s">
        <v>22</v>
      </c>
      <c r="E2752" s="1" t="s">
        <v>97</v>
      </c>
      <c r="F2752" s="1" t="s">
        <v>98</v>
      </c>
      <c r="G2752" s="1" t="s">
        <v>17</v>
      </c>
      <c r="H2752" s="3">
        <v>0.10000000000000002</v>
      </c>
      <c r="I2752" s="4">
        <v>2500</v>
      </c>
      <c r="J2752" s="5">
        <f t="shared" si="20"/>
        <v>250.00000000000006</v>
      </c>
      <c r="K2752" s="5">
        <f t="shared" si="21"/>
        <v>87.500000000000014</v>
      </c>
      <c r="L2752" s="6">
        <v>0.35</v>
      </c>
    </row>
    <row r="2753" spans="1:12">
      <c r="A2753" s="1" t="s">
        <v>21</v>
      </c>
      <c r="B2753" s="1">
        <v>1197831</v>
      </c>
      <c r="C2753" s="2">
        <v>44267</v>
      </c>
      <c r="D2753" s="1" t="s">
        <v>22</v>
      </c>
      <c r="E2753" s="1" t="s">
        <v>97</v>
      </c>
      <c r="F2753" s="1" t="s">
        <v>98</v>
      </c>
      <c r="G2753" s="1" t="s">
        <v>18</v>
      </c>
      <c r="H2753" s="3">
        <v>0.19999999999999996</v>
      </c>
      <c r="I2753" s="4">
        <v>1000</v>
      </c>
      <c r="J2753" s="5">
        <f t="shared" si="20"/>
        <v>199.99999999999994</v>
      </c>
      <c r="K2753" s="5">
        <f t="shared" si="21"/>
        <v>69.999999999999972</v>
      </c>
      <c r="L2753" s="6">
        <v>0.35</v>
      </c>
    </row>
    <row r="2754" spans="1:12">
      <c r="A2754" s="1" t="s">
        <v>21</v>
      </c>
      <c r="B2754" s="1">
        <v>1197831</v>
      </c>
      <c r="C2754" s="2">
        <v>44267</v>
      </c>
      <c r="D2754" s="1" t="s">
        <v>22</v>
      </c>
      <c r="E2754" s="1" t="s">
        <v>97</v>
      </c>
      <c r="F2754" s="1" t="s">
        <v>98</v>
      </c>
      <c r="G2754" s="1" t="s">
        <v>19</v>
      </c>
      <c r="H2754" s="3">
        <v>0.35000000000000009</v>
      </c>
      <c r="I2754" s="4">
        <v>1500</v>
      </c>
      <c r="J2754" s="5">
        <f t="shared" si="20"/>
        <v>525.00000000000011</v>
      </c>
      <c r="K2754" s="5">
        <f t="shared" si="21"/>
        <v>183.75000000000003</v>
      </c>
      <c r="L2754" s="6">
        <v>0.35</v>
      </c>
    </row>
    <row r="2755" spans="1:12">
      <c r="A2755" s="1" t="s">
        <v>21</v>
      </c>
      <c r="B2755" s="1">
        <v>1197831</v>
      </c>
      <c r="C2755" s="2">
        <v>44267</v>
      </c>
      <c r="D2755" s="1" t="s">
        <v>22</v>
      </c>
      <c r="E2755" s="1" t="s">
        <v>97</v>
      </c>
      <c r="F2755" s="1" t="s">
        <v>98</v>
      </c>
      <c r="G2755" s="1" t="s">
        <v>20</v>
      </c>
      <c r="H2755" s="3">
        <v>0.25</v>
      </c>
      <c r="I2755" s="4">
        <v>2500</v>
      </c>
      <c r="J2755" s="5">
        <f t="shared" si="20"/>
        <v>625</v>
      </c>
      <c r="K2755" s="5">
        <f t="shared" si="21"/>
        <v>218.75</v>
      </c>
      <c r="L2755" s="6">
        <v>0.35</v>
      </c>
    </row>
    <row r="2756" spans="1:12">
      <c r="A2756" s="1" t="s">
        <v>21</v>
      </c>
      <c r="B2756" s="1">
        <v>1197831</v>
      </c>
      <c r="C2756" s="2">
        <v>44299</v>
      </c>
      <c r="D2756" s="1" t="s">
        <v>22</v>
      </c>
      <c r="E2756" s="1" t="s">
        <v>97</v>
      </c>
      <c r="F2756" s="1" t="s">
        <v>98</v>
      </c>
      <c r="G2756" s="1" t="s">
        <v>15</v>
      </c>
      <c r="H2756" s="3">
        <v>0.25</v>
      </c>
      <c r="I2756" s="4">
        <v>5000</v>
      </c>
      <c r="J2756" s="5">
        <f t="shared" si="20"/>
        <v>1250</v>
      </c>
      <c r="K2756" s="5">
        <f t="shared" si="21"/>
        <v>437.5</v>
      </c>
      <c r="L2756" s="6">
        <v>0.35</v>
      </c>
    </row>
    <row r="2757" spans="1:12">
      <c r="A2757" s="1" t="s">
        <v>21</v>
      </c>
      <c r="B2757" s="1">
        <v>1197831</v>
      </c>
      <c r="C2757" s="2">
        <v>44299</v>
      </c>
      <c r="D2757" s="1" t="s">
        <v>22</v>
      </c>
      <c r="E2757" s="1" t="s">
        <v>97</v>
      </c>
      <c r="F2757" s="1" t="s">
        <v>98</v>
      </c>
      <c r="G2757" s="1" t="s">
        <v>16</v>
      </c>
      <c r="H2757" s="3">
        <v>0.25</v>
      </c>
      <c r="I2757" s="4">
        <v>2000</v>
      </c>
      <c r="J2757" s="5">
        <f t="shared" si="20"/>
        <v>500</v>
      </c>
      <c r="K2757" s="5">
        <f t="shared" si="21"/>
        <v>175</v>
      </c>
      <c r="L2757" s="6">
        <v>0.35</v>
      </c>
    </row>
    <row r="2758" spans="1:12">
      <c r="A2758" s="1" t="s">
        <v>21</v>
      </c>
      <c r="B2758" s="1">
        <v>1197831</v>
      </c>
      <c r="C2758" s="2">
        <v>44299</v>
      </c>
      <c r="D2758" s="1" t="s">
        <v>22</v>
      </c>
      <c r="E2758" s="1" t="s">
        <v>97</v>
      </c>
      <c r="F2758" s="1" t="s">
        <v>98</v>
      </c>
      <c r="G2758" s="1" t="s">
        <v>17</v>
      </c>
      <c r="H2758" s="3">
        <v>0.15000000000000002</v>
      </c>
      <c r="I2758" s="4">
        <v>2000</v>
      </c>
      <c r="J2758" s="5">
        <f t="shared" si="20"/>
        <v>300.00000000000006</v>
      </c>
      <c r="K2758" s="5">
        <f t="shared" si="21"/>
        <v>105.00000000000001</v>
      </c>
      <c r="L2758" s="6">
        <v>0.35</v>
      </c>
    </row>
    <row r="2759" spans="1:12">
      <c r="A2759" s="1" t="s">
        <v>21</v>
      </c>
      <c r="B2759" s="1">
        <v>1197831</v>
      </c>
      <c r="C2759" s="2">
        <v>44299</v>
      </c>
      <c r="D2759" s="1" t="s">
        <v>22</v>
      </c>
      <c r="E2759" s="1" t="s">
        <v>97</v>
      </c>
      <c r="F2759" s="1" t="s">
        <v>98</v>
      </c>
      <c r="G2759" s="1" t="s">
        <v>18</v>
      </c>
      <c r="H2759" s="3">
        <v>0.19999999999999996</v>
      </c>
      <c r="I2759" s="4">
        <v>1250</v>
      </c>
      <c r="J2759" s="5">
        <f t="shared" si="20"/>
        <v>249.99999999999994</v>
      </c>
      <c r="K2759" s="5">
        <f t="shared" si="21"/>
        <v>87.499999999999972</v>
      </c>
      <c r="L2759" s="6">
        <v>0.35</v>
      </c>
    </row>
    <row r="2760" spans="1:12">
      <c r="A2760" s="1" t="s">
        <v>21</v>
      </c>
      <c r="B2760" s="1">
        <v>1197831</v>
      </c>
      <c r="C2760" s="2">
        <v>44299</v>
      </c>
      <c r="D2760" s="1" t="s">
        <v>22</v>
      </c>
      <c r="E2760" s="1" t="s">
        <v>97</v>
      </c>
      <c r="F2760" s="1" t="s">
        <v>98</v>
      </c>
      <c r="G2760" s="1" t="s">
        <v>19</v>
      </c>
      <c r="H2760" s="3">
        <v>0.4</v>
      </c>
      <c r="I2760" s="4">
        <v>1500</v>
      </c>
      <c r="J2760" s="5">
        <f t="shared" si="20"/>
        <v>600</v>
      </c>
      <c r="K2760" s="5">
        <f t="shared" si="21"/>
        <v>210</v>
      </c>
      <c r="L2760" s="6">
        <v>0.35</v>
      </c>
    </row>
    <row r="2761" spans="1:12">
      <c r="A2761" s="1" t="s">
        <v>21</v>
      </c>
      <c r="B2761" s="1">
        <v>1197831</v>
      </c>
      <c r="C2761" s="2">
        <v>44299</v>
      </c>
      <c r="D2761" s="1" t="s">
        <v>22</v>
      </c>
      <c r="E2761" s="1" t="s">
        <v>97</v>
      </c>
      <c r="F2761" s="1" t="s">
        <v>98</v>
      </c>
      <c r="G2761" s="1" t="s">
        <v>20</v>
      </c>
      <c r="H2761" s="3">
        <v>0.30000000000000004</v>
      </c>
      <c r="I2761" s="4">
        <v>3000</v>
      </c>
      <c r="J2761" s="5">
        <f t="shared" si="20"/>
        <v>900.00000000000011</v>
      </c>
      <c r="K2761" s="5">
        <f t="shared" si="21"/>
        <v>315</v>
      </c>
      <c r="L2761" s="6">
        <v>0.35</v>
      </c>
    </row>
    <row r="2762" spans="1:12">
      <c r="A2762" s="1" t="s">
        <v>21</v>
      </c>
      <c r="B2762" s="1">
        <v>1197831</v>
      </c>
      <c r="C2762" s="2">
        <v>44328</v>
      </c>
      <c r="D2762" s="1" t="s">
        <v>22</v>
      </c>
      <c r="E2762" s="1" t="s">
        <v>97</v>
      </c>
      <c r="F2762" s="1" t="s">
        <v>98</v>
      </c>
      <c r="G2762" s="1" t="s">
        <v>15</v>
      </c>
      <c r="H2762" s="3">
        <v>0.4</v>
      </c>
      <c r="I2762" s="4">
        <v>5700</v>
      </c>
      <c r="J2762" s="5">
        <f t="shared" si="20"/>
        <v>2280</v>
      </c>
      <c r="K2762" s="5">
        <f t="shared" si="21"/>
        <v>798</v>
      </c>
      <c r="L2762" s="6">
        <v>0.35</v>
      </c>
    </row>
    <row r="2763" spans="1:12">
      <c r="A2763" s="1" t="s">
        <v>21</v>
      </c>
      <c r="B2763" s="1">
        <v>1197831</v>
      </c>
      <c r="C2763" s="2">
        <v>44328</v>
      </c>
      <c r="D2763" s="1" t="s">
        <v>22</v>
      </c>
      <c r="E2763" s="1" t="s">
        <v>97</v>
      </c>
      <c r="F2763" s="1" t="s">
        <v>98</v>
      </c>
      <c r="G2763" s="1" t="s">
        <v>16</v>
      </c>
      <c r="H2763" s="3">
        <v>0.4</v>
      </c>
      <c r="I2763" s="4">
        <v>2750</v>
      </c>
      <c r="J2763" s="5">
        <f t="shared" si="20"/>
        <v>1100</v>
      </c>
      <c r="K2763" s="5">
        <f t="shared" si="21"/>
        <v>385</v>
      </c>
      <c r="L2763" s="6">
        <v>0.35</v>
      </c>
    </row>
    <row r="2764" spans="1:12">
      <c r="A2764" s="1" t="s">
        <v>21</v>
      </c>
      <c r="B2764" s="1">
        <v>1197831</v>
      </c>
      <c r="C2764" s="2">
        <v>44328</v>
      </c>
      <c r="D2764" s="1" t="s">
        <v>22</v>
      </c>
      <c r="E2764" s="1" t="s">
        <v>97</v>
      </c>
      <c r="F2764" s="1" t="s">
        <v>98</v>
      </c>
      <c r="G2764" s="1" t="s">
        <v>17</v>
      </c>
      <c r="H2764" s="3">
        <v>0.35000000000000003</v>
      </c>
      <c r="I2764" s="4">
        <v>2500</v>
      </c>
      <c r="J2764" s="5">
        <f t="shared" si="20"/>
        <v>875.00000000000011</v>
      </c>
      <c r="K2764" s="5">
        <f t="shared" si="21"/>
        <v>306.25</v>
      </c>
      <c r="L2764" s="6">
        <v>0.35</v>
      </c>
    </row>
    <row r="2765" spans="1:12">
      <c r="A2765" s="1" t="s">
        <v>21</v>
      </c>
      <c r="B2765" s="1">
        <v>1197831</v>
      </c>
      <c r="C2765" s="2">
        <v>44328</v>
      </c>
      <c r="D2765" s="1" t="s">
        <v>22</v>
      </c>
      <c r="E2765" s="1" t="s">
        <v>97</v>
      </c>
      <c r="F2765" s="1" t="s">
        <v>98</v>
      </c>
      <c r="G2765" s="1" t="s">
        <v>18</v>
      </c>
      <c r="H2765" s="3">
        <v>0.35000000000000003</v>
      </c>
      <c r="I2765" s="4">
        <v>2000</v>
      </c>
      <c r="J2765" s="5">
        <f t="shared" si="20"/>
        <v>700.00000000000011</v>
      </c>
      <c r="K2765" s="5">
        <f t="shared" si="21"/>
        <v>245.00000000000003</v>
      </c>
      <c r="L2765" s="6">
        <v>0.35</v>
      </c>
    </row>
    <row r="2766" spans="1:12">
      <c r="A2766" s="1" t="s">
        <v>21</v>
      </c>
      <c r="B2766" s="1">
        <v>1197831</v>
      </c>
      <c r="C2766" s="2">
        <v>44328</v>
      </c>
      <c r="D2766" s="1" t="s">
        <v>22</v>
      </c>
      <c r="E2766" s="1" t="s">
        <v>97</v>
      </c>
      <c r="F2766" s="1" t="s">
        <v>98</v>
      </c>
      <c r="G2766" s="1" t="s">
        <v>19</v>
      </c>
      <c r="H2766" s="3">
        <v>0.44999999999999996</v>
      </c>
      <c r="I2766" s="4">
        <v>2250</v>
      </c>
      <c r="J2766" s="5">
        <f t="shared" si="20"/>
        <v>1012.4999999999999</v>
      </c>
      <c r="K2766" s="5">
        <f t="shared" si="21"/>
        <v>354.37499999999994</v>
      </c>
      <c r="L2766" s="6">
        <v>0.35</v>
      </c>
    </row>
    <row r="2767" spans="1:12">
      <c r="A2767" s="1" t="s">
        <v>21</v>
      </c>
      <c r="B2767" s="1">
        <v>1197831</v>
      </c>
      <c r="C2767" s="2">
        <v>44328</v>
      </c>
      <c r="D2767" s="1" t="s">
        <v>22</v>
      </c>
      <c r="E2767" s="1" t="s">
        <v>97</v>
      </c>
      <c r="F2767" s="1" t="s">
        <v>98</v>
      </c>
      <c r="G2767" s="1" t="s">
        <v>20</v>
      </c>
      <c r="H2767" s="3">
        <v>0.44999999999999996</v>
      </c>
      <c r="I2767" s="4">
        <v>3250</v>
      </c>
      <c r="J2767" s="5">
        <f t="shared" si="20"/>
        <v>1462.4999999999998</v>
      </c>
      <c r="K2767" s="5">
        <f t="shared" si="21"/>
        <v>511.87499999999989</v>
      </c>
      <c r="L2767" s="6">
        <v>0.35</v>
      </c>
    </row>
    <row r="2768" spans="1:12">
      <c r="A2768" s="1" t="s">
        <v>21</v>
      </c>
      <c r="B2768" s="1">
        <v>1197831</v>
      </c>
      <c r="C2768" s="2">
        <v>44361</v>
      </c>
      <c r="D2768" s="1" t="s">
        <v>22</v>
      </c>
      <c r="E2768" s="1" t="s">
        <v>97</v>
      </c>
      <c r="F2768" s="1" t="s">
        <v>98</v>
      </c>
      <c r="G2768" s="1" t="s">
        <v>15</v>
      </c>
      <c r="H2768" s="3">
        <v>0.39999999999999997</v>
      </c>
      <c r="I2768" s="4">
        <v>5750</v>
      </c>
      <c r="J2768" s="5">
        <f t="shared" si="20"/>
        <v>2300</v>
      </c>
      <c r="K2768" s="5">
        <f t="shared" si="21"/>
        <v>805</v>
      </c>
      <c r="L2768" s="6">
        <v>0.35</v>
      </c>
    </row>
    <row r="2769" spans="1:12">
      <c r="A2769" s="1" t="s">
        <v>21</v>
      </c>
      <c r="B2769" s="1">
        <v>1197831</v>
      </c>
      <c r="C2769" s="2">
        <v>44361</v>
      </c>
      <c r="D2769" s="1" t="s">
        <v>22</v>
      </c>
      <c r="E2769" s="1" t="s">
        <v>97</v>
      </c>
      <c r="F2769" s="1" t="s">
        <v>98</v>
      </c>
      <c r="G2769" s="1" t="s">
        <v>16</v>
      </c>
      <c r="H2769" s="3">
        <v>0.35000000000000003</v>
      </c>
      <c r="I2769" s="4">
        <v>3250</v>
      </c>
      <c r="J2769" s="5">
        <f t="shared" si="20"/>
        <v>1137.5</v>
      </c>
      <c r="K2769" s="5">
        <f t="shared" si="21"/>
        <v>398.125</v>
      </c>
      <c r="L2769" s="6">
        <v>0.35</v>
      </c>
    </row>
    <row r="2770" spans="1:12">
      <c r="A2770" s="1" t="s">
        <v>21</v>
      </c>
      <c r="B2770" s="1">
        <v>1197831</v>
      </c>
      <c r="C2770" s="2">
        <v>44361</v>
      </c>
      <c r="D2770" s="1" t="s">
        <v>22</v>
      </c>
      <c r="E2770" s="1" t="s">
        <v>97</v>
      </c>
      <c r="F2770" s="1" t="s">
        <v>98</v>
      </c>
      <c r="G2770" s="1" t="s">
        <v>17</v>
      </c>
      <c r="H2770" s="3">
        <v>0.4</v>
      </c>
      <c r="I2770" s="4">
        <v>3000</v>
      </c>
      <c r="J2770" s="5">
        <f t="shared" si="20"/>
        <v>1200</v>
      </c>
      <c r="K2770" s="5">
        <f t="shared" si="21"/>
        <v>420</v>
      </c>
      <c r="L2770" s="6">
        <v>0.35</v>
      </c>
    </row>
    <row r="2771" spans="1:12">
      <c r="A2771" s="1" t="s">
        <v>21</v>
      </c>
      <c r="B2771" s="1">
        <v>1197831</v>
      </c>
      <c r="C2771" s="2">
        <v>44361</v>
      </c>
      <c r="D2771" s="1" t="s">
        <v>22</v>
      </c>
      <c r="E2771" s="1" t="s">
        <v>97</v>
      </c>
      <c r="F2771" s="1" t="s">
        <v>98</v>
      </c>
      <c r="G2771" s="1" t="s">
        <v>18</v>
      </c>
      <c r="H2771" s="3">
        <v>0.4</v>
      </c>
      <c r="I2771" s="4">
        <v>2750</v>
      </c>
      <c r="J2771" s="5">
        <f t="shared" si="20"/>
        <v>1100</v>
      </c>
      <c r="K2771" s="5">
        <f t="shared" si="21"/>
        <v>385</v>
      </c>
      <c r="L2771" s="6">
        <v>0.35</v>
      </c>
    </row>
    <row r="2772" spans="1:12">
      <c r="A2772" s="1" t="s">
        <v>21</v>
      </c>
      <c r="B2772" s="1">
        <v>1197831</v>
      </c>
      <c r="C2772" s="2">
        <v>44361</v>
      </c>
      <c r="D2772" s="1" t="s">
        <v>22</v>
      </c>
      <c r="E2772" s="1" t="s">
        <v>97</v>
      </c>
      <c r="F2772" s="1" t="s">
        <v>98</v>
      </c>
      <c r="G2772" s="1" t="s">
        <v>19</v>
      </c>
      <c r="H2772" s="3">
        <v>0.54999999999999993</v>
      </c>
      <c r="I2772" s="4">
        <v>2750</v>
      </c>
      <c r="J2772" s="5">
        <f t="shared" si="20"/>
        <v>1512.4999999999998</v>
      </c>
      <c r="K2772" s="5">
        <f t="shared" si="21"/>
        <v>529.37499999999989</v>
      </c>
      <c r="L2772" s="6">
        <v>0.35</v>
      </c>
    </row>
    <row r="2773" spans="1:12">
      <c r="A2773" s="1" t="s">
        <v>21</v>
      </c>
      <c r="B2773" s="1">
        <v>1197831</v>
      </c>
      <c r="C2773" s="2">
        <v>44361</v>
      </c>
      <c r="D2773" s="1" t="s">
        <v>22</v>
      </c>
      <c r="E2773" s="1" t="s">
        <v>97</v>
      </c>
      <c r="F2773" s="1" t="s">
        <v>98</v>
      </c>
      <c r="G2773" s="1" t="s">
        <v>20</v>
      </c>
      <c r="H2773" s="3">
        <v>0.6</v>
      </c>
      <c r="I2773" s="4">
        <v>4500</v>
      </c>
      <c r="J2773" s="5">
        <f t="shared" si="20"/>
        <v>2700</v>
      </c>
      <c r="K2773" s="5">
        <f t="shared" si="21"/>
        <v>944.99999999999989</v>
      </c>
      <c r="L2773" s="6">
        <v>0.35</v>
      </c>
    </row>
    <row r="2774" spans="1:12">
      <c r="A2774" s="1" t="s">
        <v>21</v>
      </c>
      <c r="B2774" s="1">
        <v>1197831</v>
      </c>
      <c r="C2774" s="2">
        <v>44389</v>
      </c>
      <c r="D2774" s="1" t="s">
        <v>22</v>
      </c>
      <c r="E2774" s="1" t="s">
        <v>97</v>
      </c>
      <c r="F2774" s="1" t="s">
        <v>98</v>
      </c>
      <c r="G2774" s="1" t="s">
        <v>15</v>
      </c>
      <c r="H2774" s="3">
        <v>0.54999999999999993</v>
      </c>
      <c r="I2774" s="4">
        <v>6750</v>
      </c>
      <c r="J2774" s="5">
        <f t="shared" si="20"/>
        <v>3712.4999999999995</v>
      </c>
      <c r="K2774" s="5">
        <f t="shared" si="21"/>
        <v>1299.3749999999998</v>
      </c>
      <c r="L2774" s="6">
        <v>0.35</v>
      </c>
    </row>
    <row r="2775" spans="1:12">
      <c r="A2775" s="1" t="s">
        <v>21</v>
      </c>
      <c r="B2775" s="1">
        <v>1197831</v>
      </c>
      <c r="C2775" s="2">
        <v>44389</v>
      </c>
      <c r="D2775" s="1" t="s">
        <v>22</v>
      </c>
      <c r="E2775" s="1" t="s">
        <v>97</v>
      </c>
      <c r="F2775" s="1" t="s">
        <v>98</v>
      </c>
      <c r="G2775" s="1" t="s">
        <v>16</v>
      </c>
      <c r="H2775" s="3">
        <v>0.5</v>
      </c>
      <c r="I2775" s="4">
        <v>4250</v>
      </c>
      <c r="J2775" s="5">
        <f t="shared" si="20"/>
        <v>2125</v>
      </c>
      <c r="K2775" s="5">
        <f t="shared" si="21"/>
        <v>743.75</v>
      </c>
      <c r="L2775" s="6">
        <v>0.35</v>
      </c>
    </row>
    <row r="2776" spans="1:12">
      <c r="A2776" s="1" t="s">
        <v>21</v>
      </c>
      <c r="B2776" s="1">
        <v>1197831</v>
      </c>
      <c r="C2776" s="2">
        <v>44389</v>
      </c>
      <c r="D2776" s="1" t="s">
        <v>22</v>
      </c>
      <c r="E2776" s="1" t="s">
        <v>97</v>
      </c>
      <c r="F2776" s="1" t="s">
        <v>98</v>
      </c>
      <c r="G2776" s="1" t="s">
        <v>17</v>
      </c>
      <c r="H2776" s="3">
        <v>0.45</v>
      </c>
      <c r="I2776" s="4">
        <v>3500</v>
      </c>
      <c r="J2776" s="5">
        <f t="shared" si="20"/>
        <v>1575</v>
      </c>
      <c r="K2776" s="5">
        <f t="shared" si="21"/>
        <v>551.25</v>
      </c>
      <c r="L2776" s="6">
        <v>0.35</v>
      </c>
    </row>
    <row r="2777" spans="1:12">
      <c r="A2777" s="1" t="s">
        <v>21</v>
      </c>
      <c r="B2777" s="1">
        <v>1197831</v>
      </c>
      <c r="C2777" s="2">
        <v>44389</v>
      </c>
      <c r="D2777" s="1" t="s">
        <v>22</v>
      </c>
      <c r="E2777" s="1" t="s">
        <v>97</v>
      </c>
      <c r="F2777" s="1" t="s">
        <v>98</v>
      </c>
      <c r="G2777" s="1" t="s">
        <v>18</v>
      </c>
      <c r="H2777" s="3">
        <v>0.45</v>
      </c>
      <c r="I2777" s="4">
        <v>3000</v>
      </c>
      <c r="J2777" s="5">
        <f t="shared" si="20"/>
        <v>1350</v>
      </c>
      <c r="K2777" s="5">
        <f t="shared" si="21"/>
        <v>472.49999999999994</v>
      </c>
      <c r="L2777" s="6">
        <v>0.35</v>
      </c>
    </row>
    <row r="2778" spans="1:12">
      <c r="A2778" s="1" t="s">
        <v>21</v>
      </c>
      <c r="B2778" s="1">
        <v>1197831</v>
      </c>
      <c r="C2778" s="2">
        <v>44389</v>
      </c>
      <c r="D2778" s="1" t="s">
        <v>22</v>
      </c>
      <c r="E2778" s="1" t="s">
        <v>97</v>
      </c>
      <c r="F2778" s="1" t="s">
        <v>98</v>
      </c>
      <c r="G2778" s="1" t="s">
        <v>19</v>
      </c>
      <c r="H2778" s="3">
        <v>0.6</v>
      </c>
      <c r="I2778" s="4">
        <v>3250</v>
      </c>
      <c r="J2778" s="5">
        <f t="shared" si="20"/>
        <v>1950</v>
      </c>
      <c r="K2778" s="5">
        <f t="shared" si="21"/>
        <v>682.5</v>
      </c>
      <c r="L2778" s="6">
        <v>0.35</v>
      </c>
    </row>
    <row r="2779" spans="1:12">
      <c r="A2779" s="1" t="s">
        <v>21</v>
      </c>
      <c r="B2779" s="1">
        <v>1197831</v>
      </c>
      <c r="C2779" s="2">
        <v>44389</v>
      </c>
      <c r="D2779" s="1" t="s">
        <v>22</v>
      </c>
      <c r="E2779" s="1" t="s">
        <v>97</v>
      </c>
      <c r="F2779" s="1" t="s">
        <v>98</v>
      </c>
      <c r="G2779" s="1" t="s">
        <v>20</v>
      </c>
      <c r="H2779" s="3">
        <v>0.65</v>
      </c>
      <c r="I2779" s="4">
        <v>5000</v>
      </c>
      <c r="J2779" s="5">
        <f t="shared" si="20"/>
        <v>3250</v>
      </c>
      <c r="K2779" s="5">
        <f t="shared" si="21"/>
        <v>1137.5</v>
      </c>
      <c r="L2779" s="6">
        <v>0.35</v>
      </c>
    </row>
    <row r="2780" spans="1:12">
      <c r="A2780" s="1" t="s">
        <v>21</v>
      </c>
      <c r="B2780" s="1">
        <v>1197831</v>
      </c>
      <c r="C2780" s="2">
        <v>44421</v>
      </c>
      <c r="D2780" s="1" t="s">
        <v>22</v>
      </c>
      <c r="E2780" s="1" t="s">
        <v>97</v>
      </c>
      <c r="F2780" s="1" t="s">
        <v>98</v>
      </c>
      <c r="G2780" s="1" t="s">
        <v>15</v>
      </c>
      <c r="H2780" s="3">
        <v>0.6</v>
      </c>
      <c r="I2780" s="4">
        <v>6500</v>
      </c>
      <c r="J2780" s="5">
        <f t="shared" si="20"/>
        <v>3900</v>
      </c>
      <c r="K2780" s="5">
        <f t="shared" si="21"/>
        <v>1365</v>
      </c>
      <c r="L2780" s="6">
        <v>0.35</v>
      </c>
    </row>
    <row r="2781" spans="1:12">
      <c r="A2781" s="1" t="s">
        <v>21</v>
      </c>
      <c r="B2781" s="1">
        <v>1197831</v>
      </c>
      <c r="C2781" s="2">
        <v>44421</v>
      </c>
      <c r="D2781" s="1" t="s">
        <v>22</v>
      </c>
      <c r="E2781" s="1" t="s">
        <v>97</v>
      </c>
      <c r="F2781" s="1" t="s">
        <v>98</v>
      </c>
      <c r="G2781" s="1" t="s">
        <v>16</v>
      </c>
      <c r="H2781" s="3">
        <v>0.55000000000000004</v>
      </c>
      <c r="I2781" s="4">
        <v>4250</v>
      </c>
      <c r="J2781" s="5">
        <f t="shared" si="20"/>
        <v>2337.5</v>
      </c>
      <c r="K2781" s="5">
        <f t="shared" si="21"/>
        <v>818.125</v>
      </c>
      <c r="L2781" s="6">
        <v>0.35</v>
      </c>
    </row>
    <row r="2782" spans="1:12">
      <c r="A2782" s="1" t="s">
        <v>21</v>
      </c>
      <c r="B2782" s="1">
        <v>1197831</v>
      </c>
      <c r="C2782" s="2">
        <v>44421</v>
      </c>
      <c r="D2782" s="1" t="s">
        <v>22</v>
      </c>
      <c r="E2782" s="1" t="s">
        <v>97</v>
      </c>
      <c r="F2782" s="1" t="s">
        <v>98</v>
      </c>
      <c r="G2782" s="1" t="s">
        <v>17</v>
      </c>
      <c r="H2782" s="3">
        <v>0.5</v>
      </c>
      <c r="I2782" s="4">
        <v>3500</v>
      </c>
      <c r="J2782" s="5">
        <f t="shared" si="20"/>
        <v>1750</v>
      </c>
      <c r="K2782" s="5">
        <f t="shared" si="21"/>
        <v>612.5</v>
      </c>
      <c r="L2782" s="6">
        <v>0.35</v>
      </c>
    </row>
    <row r="2783" spans="1:12">
      <c r="A2783" s="1" t="s">
        <v>21</v>
      </c>
      <c r="B2783" s="1">
        <v>1197831</v>
      </c>
      <c r="C2783" s="2">
        <v>44421</v>
      </c>
      <c r="D2783" s="1" t="s">
        <v>22</v>
      </c>
      <c r="E2783" s="1" t="s">
        <v>97</v>
      </c>
      <c r="F2783" s="1" t="s">
        <v>98</v>
      </c>
      <c r="G2783" s="1" t="s">
        <v>18</v>
      </c>
      <c r="H2783" s="3">
        <v>0.4</v>
      </c>
      <c r="I2783" s="4">
        <v>3000</v>
      </c>
      <c r="J2783" s="5">
        <f t="shared" si="20"/>
        <v>1200</v>
      </c>
      <c r="K2783" s="5">
        <f t="shared" si="21"/>
        <v>420</v>
      </c>
      <c r="L2783" s="6">
        <v>0.35</v>
      </c>
    </row>
    <row r="2784" spans="1:12">
      <c r="A2784" s="1" t="s">
        <v>21</v>
      </c>
      <c r="B2784" s="1">
        <v>1197831</v>
      </c>
      <c r="C2784" s="2">
        <v>44421</v>
      </c>
      <c r="D2784" s="1" t="s">
        <v>22</v>
      </c>
      <c r="E2784" s="1" t="s">
        <v>97</v>
      </c>
      <c r="F2784" s="1" t="s">
        <v>98</v>
      </c>
      <c r="G2784" s="1" t="s">
        <v>19</v>
      </c>
      <c r="H2784" s="3">
        <v>0.5</v>
      </c>
      <c r="I2784" s="4">
        <v>2750</v>
      </c>
      <c r="J2784" s="5">
        <f t="shared" si="20"/>
        <v>1375</v>
      </c>
      <c r="K2784" s="5">
        <f t="shared" si="21"/>
        <v>481.24999999999994</v>
      </c>
      <c r="L2784" s="6">
        <v>0.35</v>
      </c>
    </row>
    <row r="2785" spans="1:12">
      <c r="A2785" s="1" t="s">
        <v>21</v>
      </c>
      <c r="B2785" s="1">
        <v>1197831</v>
      </c>
      <c r="C2785" s="2">
        <v>44421</v>
      </c>
      <c r="D2785" s="1" t="s">
        <v>22</v>
      </c>
      <c r="E2785" s="1" t="s">
        <v>97</v>
      </c>
      <c r="F2785" s="1" t="s">
        <v>98</v>
      </c>
      <c r="G2785" s="1" t="s">
        <v>20</v>
      </c>
      <c r="H2785" s="3">
        <v>0.55000000000000004</v>
      </c>
      <c r="I2785" s="4">
        <v>4500</v>
      </c>
      <c r="J2785" s="5">
        <f t="shared" si="20"/>
        <v>2475</v>
      </c>
      <c r="K2785" s="5">
        <f t="shared" si="21"/>
        <v>866.25</v>
      </c>
      <c r="L2785" s="6">
        <v>0.35</v>
      </c>
    </row>
    <row r="2786" spans="1:12">
      <c r="A2786" s="1" t="s">
        <v>21</v>
      </c>
      <c r="B2786" s="1">
        <v>1197831</v>
      </c>
      <c r="C2786" s="2">
        <v>44451</v>
      </c>
      <c r="D2786" s="1" t="s">
        <v>22</v>
      </c>
      <c r="E2786" s="1" t="s">
        <v>97</v>
      </c>
      <c r="F2786" s="1" t="s">
        <v>98</v>
      </c>
      <c r="G2786" s="1" t="s">
        <v>15</v>
      </c>
      <c r="H2786" s="3">
        <v>0.5</v>
      </c>
      <c r="I2786" s="4">
        <v>5500</v>
      </c>
      <c r="J2786" s="5">
        <f t="shared" si="20"/>
        <v>2750</v>
      </c>
      <c r="K2786" s="5">
        <f t="shared" si="21"/>
        <v>962.49999999999989</v>
      </c>
      <c r="L2786" s="6">
        <v>0.35</v>
      </c>
    </row>
    <row r="2787" spans="1:12">
      <c r="A2787" s="1" t="s">
        <v>21</v>
      </c>
      <c r="B2787" s="1">
        <v>1197831</v>
      </c>
      <c r="C2787" s="2">
        <v>44451</v>
      </c>
      <c r="D2787" s="1" t="s">
        <v>22</v>
      </c>
      <c r="E2787" s="1" t="s">
        <v>97</v>
      </c>
      <c r="F2787" s="1" t="s">
        <v>98</v>
      </c>
      <c r="G2787" s="1" t="s">
        <v>16</v>
      </c>
      <c r="H2787" s="3">
        <v>0.40000000000000013</v>
      </c>
      <c r="I2787" s="4">
        <v>3500</v>
      </c>
      <c r="J2787" s="5">
        <f t="shared" si="20"/>
        <v>1400.0000000000005</v>
      </c>
      <c r="K2787" s="5">
        <f t="shared" si="21"/>
        <v>490.00000000000011</v>
      </c>
      <c r="L2787" s="6">
        <v>0.35</v>
      </c>
    </row>
    <row r="2788" spans="1:12">
      <c r="A2788" s="1" t="s">
        <v>21</v>
      </c>
      <c r="B2788" s="1">
        <v>1197831</v>
      </c>
      <c r="C2788" s="2">
        <v>44451</v>
      </c>
      <c r="D2788" s="1" t="s">
        <v>22</v>
      </c>
      <c r="E2788" s="1" t="s">
        <v>97</v>
      </c>
      <c r="F2788" s="1" t="s">
        <v>98</v>
      </c>
      <c r="G2788" s="1" t="s">
        <v>17</v>
      </c>
      <c r="H2788" s="3">
        <v>0.15000000000000008</v>
      </c>
      <c r="I2788" s="4">
        <v>2500</v>
      </c>
      <c r="J2788" s="5">
        <f t="shared" si="20"/>
        <v>375.00000000000017</v>
      </c>
      <c r="K2788" s="5">
        <f t="shared" si="21"/>
        <v>131.25000000000006</v>
      </c>
      <c r="L2788" s="6">
        <v>0.35</v>
      </c>
    </row>
    <row r="2789" spans="1:12">
      <c r="A2789" s="1" t="s">
        <v>21</v>
      </c>
      <c r="B2789" s="1">
        <v>1197831</v>
      </c>
      <c r="C2789" s="2">
        <v>44451</v>
      </c>
      <c r="D2789" s="1" t="s">
        <v>22</v>
      </c>
      <c r="E2789" s="1" t="s">
        <v>97</v>
      </c>
      <c r="F2789" s="1" t="s">
        <v>98</v>
      </c>
      <c r="G2789" s="1" t="s">
        <v>18</v>
      </c>
      <c r="H2789" s="3">
        <v>0.15000000000000008</v>
      </c>
      <c r="I2789" s="4">
        <v>2250</v>
      </c>
      <c r="J2789" s="5">
        <f t="shared" si="20"/>
        <v>337.50000000000017</v>
      </c>
      <c r="K2789" s="5">
        <f t="shared" si="21"/>
        <v>118.12500000000006</v>
      </c>
      <c r="L2789" s="6">
        <v>0.35</v>
      </c>
    </row>
    <row r="2790" spans="1:12">
      <c r="A2790" s="1" t="s">
        <v>21</v>
      </c>
      <c r="B2790" s="1">
        <v>1197831</v>
      </c>
      <c r="C2790" s="2">
        <v>44451</v>
      </c>
      <c r="D2790" s="1" t="s">
        <v>22</v>
      </c>
      <c r="E2790" s="1" t="s">
        <v>97</v>
      </c>
      <c r="F2790" s="1" t="s">
        <v>98</v>
      </c>
      <c r="G2790" s="1" t="s">
        <v>19</v>
      </c>
      <c r="H2790" s="3">
        <v>0.25000000000000006</v>
      </c>
      <c r="I2790" s="4">
        <v>2250</v>
      </c>
      <c r="J2790" s="5">
        <f t="shared" si="20"/>
        <v>562.50000000000011</v>
      </c>
      <c r="K2790" s="5">
        <f t="shared" si="21"/>
        <v>196.87500000000003</v>
      </c>
      <c r="L2790" s="6">
        <v>0.35</v>
      </c>
    </row>
    <row r="2791" spans="1:12">
      <c r="A2791" s="1" t="s">
        <v>21</v>
      </c>
      <c r="B2791" s="1">
        <v>1197831</v>
      </c>
      <c r="C2791" s="2">
        <v>44451</v>
      </c>
      <c r="D2791" s="1" t="s">
        <v>22</v>
      </c>
      <c r="E2791" s="1" t="s">
        <v>97</v>
      </c>
      <c r="F2791" s="1" t="s">
        <v>98</v>
      </c>
      <c r="G2791" s="1" t="s">
        <v>20</v>
      </c>
      <c r="H2791" s="3">
        <v>0.3000000000000001</v>
      </c>
      <c r="I2791" s="4">
        <v>3250</v>
      </c>
      <c r="J2791" s="5">
        <f t="shared" si="20"/>
        <v>975.00000000000034</v>
      </c>
      <c r="K2791" s="5">
        <f t="shared" si="21"/>
        <v>341.25000000000011</v>
      </c>
      <c r="L2791" s="6">
        <v>0.35</v>
      </c>
    </row>
    <row r="2792" spans="1:12">
      <c r="A2792" s="1" t="s">
        <v>21</v>
      </c>
      <c r="B2792" s="1">
        <v>1197831</v>
      </c>
      <c r="C2792" s="2">
        <v>44483</v>
      </c>
      <c r="D2792" s="1" t="s">
        <v>22</v>
      </c>
      <c r="E2792" s="1" t="s">
        <v>97</v>
      </c>
      <c r="F2792" s="1" t="s">
        <v>98</v>
      </c>
      <c r="G2792" s="1" t="s">
        <v>15</v>
      </c>
      <c r="H2792" s="3">
        <v>0.3000000000000001</v>
      </c>
      <c r="I2792" s="4">
        <v>5000</v>
      </c>
      <c r="J2792" s="5">
        <f t="shared" si="20"/>
        <v>1500.0000000000005</v>
      </c>
      <c r="K2792" s="5">
        <f t="shared" si="21"/>
        <v>525.00000000000011</v>
      </c>
      <c r="L2792" s="6">
        <v>0.35</v>
      </c>
    </row>
    <row r="2793" spans="1:12">
      <c r="A2793" s="1" t="s">
        <v>21</v>
      </c>
      <c r="B2793" s="1">
        <v>1197831</v>
      </c>
      <c r="C2793" s="2">
        <v>44483</v>
      </c>
      <c r="D2793" s="1" t="s">
        <v>22</v>
      </c>
      <c r="E2793" s="1" t="s">
        <v>97</v>
      </c>
      <c r="F2793" s="1" t="s">
        <v>98</v>
      </c>
      <c r="G2793" s="1" t="s">
        <v>16</v>
      </c>
      <c r="H2793" s="3">
        <v>0.20000000000000012</v>
      </c>
      <c r="I2793" s="4">
        <v>3250</v>
      </c>
      <c r="J2793" s="5">
        <f t="shared" si="20"/>
        <v>650.00000000000034</v>
      </c>
      <c r="K2793" s="5">
        <f t="shared" si="21"/>
        <v>227.50000000000011</v>
      </c>
      <c r="L2793" s="6">
        <v>0.35</v>
      </c>
    </row>
    <row r="2794" spans="1:12">
      <c r="A2794" s="1" t="s">
        <v>21</v>
      </c>
      <c r="B2794" s="1">
        <v>1197831</v>
      </c>
      <c r="C2794" s="2">
        <v>44483</v>
      </c>
      <c r="D2794" s="1" t="s">
        <v>22</v>
      </c>
      <c r="E2794" s="1" t="s">
        <v>97</v>
      </c>
      <c r="F2794" s="1" t="s">
        <v>98</v>
      </c>
      <c r="G2794" s="1" t="s">
        <v>17</v>
      </c>
      <c r="H2794" s="3">
        <v>0.20000000000000012</v>
      </c>
      <c r="I2794" s="4">
        <v>2000</v>
      </c>
      <c r="J2794" s="5">
        <f t="shared" si="20"/>
        <v>400.00000000000023</v>
      </c>
      <c r="K2794" s="5">
        <f t="shared" si="21"/>
        <v>140.00000000000006</v>
      </c>
      <c r="L2794" s="6">
        <v>0.35</v>
      </c>
    </row>
    <row r="2795" spans="1:12">
      <c r="A2795" s="1" t="s">
        <v>21</v>
      </c>
      <c r="B2795" s="1">
        <v>1197831</v>
      </c>
      <c r="C2795" s="2">
        <v>44483</v>
      </c>
      <c r="D2795" s="1" t="s">
        <v>22</v>
      </c>
      <c r="E2795" s="1" t="s">
        <v>97</v>
      </c>
      <c r="F2795" s="1" t="s">
        <v>98</v>
      </c>
      <c r="G2795" s="1" t="s">
        <v>18</v>
      </c>
      <c r="H2795" s="3">
        <v>0.20000000000000012</v>
      </c>
      <c r="I2795" s="4">
        <v>1750</v>
      </c>
      <c r="J2795" s="5">
        <f t="shared" si="20"/>
        <v>350.00000000000023</v>
      </c>
      <c r="K2795" s="5">
        <f t="shared" si="21"/>
        <v>122.50000000000007</v>
      </c>
      <c r="L2795" s="6">
        <v>0.35</v>
      </c>
    </row>
    <row r="2796" spans="1:12">
      <c r="A2796" s="1" t="s">
        <v>21</v>
      </c>
      <c r="B2796" s="1">
        <v>1197831</v>
      </c>
      <c r="C2796" s="2">
        <v>44483</v>
      </c>
      <c r="D2796" s="1" t="s">
        <v>22</v>
      </c>
      <c r="E2796" s="1" t="s">
        <v>97</v>
      </c>
      <c r="F2796" s="1" t="s">
        <v>98</v>
      </c>
      <c r="G2796" s="1" t="s">
        <v>19</v>
      </c>
      <c r="H2796" s="3">
        <v>0.3000000000000001</v>
      </c>
      <c r="I2796" s="4">
        <v>1750</v>
      </c>
      <c r="J2796" s="5">
        <f t="shared" si="20"/>
        <v>525.00000000000023</v>
      </c>
      <c r="K2796" s="5">
        <f t="shared" si="21"/>
        <v>183.75000000000006</v>
      </c>
      <c r="L2796" s="6">
        <v>0.35</v>
      </c>
    </row>
    <row r="2797" spans="1:12">
      <c r="A2797" s="1" t="s">
        <v>21</v>
      </c>
      <c r="B2797" s="1">
        <v>1197831</v>
      </c>
      <c r="C2797" s="2">
        <v>44483</v>
      </c>
      <c r="D2797" s="1" t="s">
        <v>22</v>
      </c>
      <c r="E2797" s="1" t="s">
        <v>97</v>
      </c>
      <c r="F2797" s="1" t="s">
        <v>98</v>
      </c>
      <c r="G2797" s="1" t="s">
        <v>20</v>
      </c>
      <c r="H2797" s="3">
        <v>0.30000000000000004</v>
      </c>
      <c r="I2797" s="4">
        <v>3000</v>
      </c>
      <c r="J2797" s="5">
        <f t="shared" si="20"/>
        <v>900.00000000000011</v>
      </c>
      <c r="K2797" s="5">
        <f t="shared" si="21"/>
        <v>315</v>
      </c>
      <c r="L2797" s="6">
        <v>0.35</v>
      </c>
    </row>
    <row r="2798" spans="1:12">
      <c r="A2798" s="1" t="s">
        <v>21</v>
      </c>
      <c r="B2798" s="1">
        <v>1197831</v>
      </c>
      <c r="C2798" s="2">
        <v>44513</v>
      </c>
      <c r="D2798" s="1" t="s">
        <v>22</v>
      </c>
      <c r="E2798" s="1" t="s">
        <v>97</v>
      </c>
      <c r="F2798" s="1" t="s">
        <v>98</v>
      </c>
      <c r="G2798" s="1" t="s">
        <v>15</v>
      </c>
      <c r="H2798" s="3">
        <v>0.25000000000000011</v>
      </c>
      <c r="I2798" s="4">
        <v>4500</v>
      </c>
      <c r="J2798" s="5">
        <f t="shared" si="20"/>
        <v>1125.0000000000005</v>
      </c>
      <c r="K2798" s="5">
        <f t="shared" si="21"/>
        <v>393.75000000000011</v>
      </c>
      <c r="L2798" s="6">
        <v>0.35</v>
      </c>
    </row>
    <row r="2799" spans="1:12">
      <c r="A2799" s="1" t="s">
        <v>21</v>
      </c>
      <c r="B2799" s="1">
        <v>1197831</v>
      </c>
      <c r="C2799" s="2">
        <v>44513</v>
      </c>
      <c r="D2799" s="1" t="s">
        <v>22</v>
      </c>
      <c r="E2799" s="1" t="s">
        <v>97</v>
      </c>
      <c r="F2799" s="1" t="s">
        <v>98</v>
      </c>
      <c r="G2799" s="1" t="s">
        <v>16</v>
      </c>
      <c r="H2799" s="3">
        <v>0.15000000000000013</v>
      </c>
      <c r="I2799" s="4">
        <v>2750</v>
      </c>
      <c r="J2799" s="5">
        <f t="shared" si="20"/>
        <v>412.50000000000034</v>
      </c>
      <c r="K2799" s="5">
        <f t="shared" si="21"/>
        <v>144.37500000000011</v>
      </c>
      <c r="L2799" s="6">
        <v>0.35</v>
      </c>
    </row>
    <row r="2800" spans="1:12">
      <c r="A2800" s="1" t="s">
        <v>21</v>
      </c>
      <c r="B2800" s="1">
        <v>1197831</v>
      </c>
      <c r="C2800" s="2">
        <v>44513</v>
      </c>
      <c r="D2800" s="1" t="s">
        <v>22</v>
      </c>
      <c r="E2800" s="1" t="s">
        <v>97</v>
      </c>
      <c r="F2800" s="1" t="s">
        <v>98</v>
      </c>
      <c r="G2800" s="1" t="s">
        <v>17</v>
      </c>
      <c r="H2800" s="3">
        <v>0.25000000000000017</v>
      </c>
      <c r="I2800" s="4">
        <v>2200</v>
      </c>
      <c r="J2800" s="5">
        <f t="shared" si="20"/>
        <v>550.00000000000034</v>
      </c>
      <c r="K2800" s="5">
        <f t="shared" si="21"/>
        <v>192.50000000000011</v>
      </c>
      <c r="L2800" s="6">
        <v>0.35</v>
      </c>
    </row>
    <row r="2801" spans="1:12">
      <c r="A2801" s="1" t="s">
        <v>21</v>
      </c>
      <c r="B2801" s="1">
        <v>1197831</v>
      </c>
      <c r="C2801" s="2">
        <v>44513</v>
      </c>
      <c r="D2801" s="1" t="s">
        <v>22</v>
      </c>
      <c r="E2801" s="1" t="s">
        <v>97</v>
      </c>
      <c r="F2801" s="1" t="s">
        <v>98</v>
      </c>
      <c r="G2801" s="1" t="s">
        <v>18</v>
      </c>
      <c r="H2801" s="3">
        <v>0.55000000000000016</v>
      </c>
      <c r="I2801" s="4">
        <v>2750</v>
      </c>
      <c r="J2801" s="5">
        <f t="shared" si="20"/>
        <v>1512.5000000000005</v>
      </c>
      <c r="K2801" s="5">
        <f t="shared" si="21"/>
        <v>529.37500000000011</v>
      </c>
      <c r="L2801" s="6">
        <v>0.35</v>
      </c>
    </row>
    <row r="2802" spans="1:12">
      <c r="A2802" s="1" t="s">
        <v>21</v>
      </c>
      <c r="B2802" s="1">
        <v>1197831</v>
      </c>
      <c r="C2802" s="2">
        <v>44513</v>
      </c>
      <c r="D2802" s="1" t="s">
        <v>22</v>
      </c>
      <c r="E2802" s="1" t="s">
        <v>97</v>
      </c>
      <c r="F2802" s="1" t="s">
        <v>98</v>
      </c>
      <c r="G2802" s="1" t="s">
        <v>19</v>
      </c>
      <c r="H2802" s="3">
        <v>0.75000000000000011</v>
      </c>
      <c r="I2802" s="4">
        <v>2500</v>
      </c>
      <c r="J2802" s="5">
        <f t="shared" si="20"/>
        <v>1875.0000000000002</v>
      </c>
      <c r="K2802" s="5">
        <f t="shared" si="21"/>
        <v>656.25</v>
      </c>
      <c r="L2802" s="6">
        <v>0.35</v>
      </c>
    </row>
    <row r="2803" spans="1:12">
      <c r="A2803" s="1" t="s">
        <v>21</v>
      </c>
      <c r="B2803" s="1">
        <v>1197831</v>
      </c>
      <c r="C2803" s="2">
        <v>44513</v>
      </c>
      <c r="D2803" s="1" t="s">
        <v>22</v>
      </c>
      <c r="E2803" s="1" t="s">
        <v>97</v>
      </c>
      <c r="F2803" s="1" t="s">
        <v>98</v>
      </c>
      <c r="G2803" s="1" t="s">
        <v>20</v>
      </c>
      <c r="H2803" s="3">
        <v>0.75</v>
      </c>
      <c r="I2803" s="4">
        <v>3500</v>
      </c>
      <c r="J2803" s="5">
        <f t="shared" si="20"/>
        <v>2625</v>
      </c>
      <c r="K2803" s="5">
        <f t="shared" si="21"/>
        <v>918.74999999999989</v>
      </c>
      <c r="L2803" s="6">
        <v>0.35</v>
      </c>
    </row>
    <row r="2804" spans="1:12">
      <c r="A2804" s="1" t="s">
        <v>21</v>
      </c>
      <c r="B2804" s="1">
        <v>1197831</v>
      </c>
      <c r="C2804" s="2">
        <v>44542</v>
      </c>
      <c r="D2804" s="1" t="s">
        <v>22</v>
      </c>
      <c r="E2804" s="1" t="s">
        <v>97</v>
      </c>
      <c r="F2804" s="1" t="s">
        <v>98</v>
      </c>
      <c r="G2804" s="1" t="s">
        <v>15</v>
      </c>
      <c r="H2804" s="3">
        <v>0.70000000000000007</v>
      </c>
      <c r="I2804" s="4">
        <v>6000</v>
      </c>
      <c r="J2804" s="5">
        <f t="shared" si="20"/>
        <v>4200</v>
      </c>
      <c r="K2804" s="5">
        <f t="shared" si="21"/>
        <v>1470</v>
      </c>
      <c r="L2804" s="6">
        <v>0.35</v>
      </c>
    </row>
    <row r="2805" spans="1:12">
      <c r="A2805" s="1" t="s">
        <v>21</v>
      </c>
      <c r="B2805" s="1">
        <v>1197831</v>
      </c>
      <c r="C2805" s="2">
        <v>44542</v>
      </c>
      <c r="D2805" s="1" t="s">
        <v>22</v>
      </c>
      <c r="E2805" s="1" t="s">
        <v>97</v>
      </c>
      <c r="F2805" s="1" t="s">
        <v>98</v>
      </c>
      <c r="G2805" s="1" t="s">
        <v>16</v>
      </c>
      <c r="H2805" s="3">
        <v>0.60000000000000009</v>
      </c>
      <c r="I2805" s="4">
        <v>4000</v>
      </c>
      <c r="J2805" s="5">
        <f t="shared" si="20"/>
        <v>2400.0000000000005</v>
      </c>
      <c r="K2805" s="5">
        <f t="shared" si="21"/>
        <v>840.00000000000011</v>
      </c>
      <c r="L2805" s="6">
        <v>0.35</v>
      </c>
    </row>
    <row r="2806" spans="1:12">
      <c r="A2806" s="1" t="s">
        <v>21</v>
      </c>
      <c r="B2806" s="1">
        <v>1197831</v>
      </c>
      <c r="C2806" s="2">
        <v>44542</v>
      </c>
      <c r="D2806" s="1" t="s">
        <v>22</v>
      </c>
      <c r="E2806" s="1" t="s">
        <v>97</v>
      </c>
      <c r="F2806" s="1" t="s">
        <v>98</v>
      </c>
      <c r="G2806" s="1" t="s">
        <v>17</v>
      </c>
      <c r="H2806" s="3">
        <v>0.60000000000000009</v>
      </c>
      <c r="I2806" s="4">
        <v>3500</v>
      </c>
      <c r="J2806" s="5">
        <f t="shared" si="20"/>
        <v>2100.0000000000005</v>
      </c>
      <c r="K2806" s="5">
        <f t="shared" si="21"/>
        <v>735.00000000000011</v>
      </c>
      <c r="L2806" s="6">
        <v>0.35</v>
      </c>
    </row>
    <row r="2807" spans="1:12">
      <c r="A2807" s="1" t="s">
        <v>21</v>
      </c>
      <c r="B2807" s="1">
        <v>1197831</v>
      </c>
      <c r="C2807" s="2">
        <v>44542</v>
      </c>
      <c r="D2807" s="1" t="s">
        <v>22</v>
      </c>
      <c r="E2807" s="1" t="s">
        <v>97</v>
      </c>
      <c r="F2807" s="1" t="s">
        <v>98</v>
      </c>
      <c r="G2807" s="1" t="s">
        <v>18</v>
      </c>
      <c r="H2807" s="3">
        <v>0.60000000000000009</v>
      </c>
      <c r="I2807" s="4">
        <v>3000</v>
      </c>
      <c r="J2807" s="5">
        <f t="shared" ref="J2807:J3000" si="22">H2807*I2807</f>
        <v>1800.0000000000002</v>
      </c>
      <c r="K2807" s="5">
        <f t="shared" ref="K2807:K3000" si="23">J2807*L2807</f>
        <v>630</v>
      </c>
      <c r="L2807" s="6">
        <v>0.35</v>
      </c>
    </row>
    <row r="2808" spans="1:12">
      <c r="A2808" s="1" t="s">
        <v>21</v>
      </c>
      <c r="B2808" s="1">
        <v>1197831</v>
      </c>
      <c r="C2808" s="2">
        <v>44542</v>
      </c>
      <c r="D2808" s="1" t="s">
        <v>22</v>
      </c>
      <c r="E2808" s="1" t="s">
        <v>97</v>
      </c>
      <c r="F2808" s="1" t="s">
        <v>98</v>
      </c>
      <c r="G2808" s="1" t="s">
        <v>19</v>
      </c>
      <c r="H2808" s="3">
        <v>0.70000000000000007</v>
      </c>
      <c r="I2808" s="4">
        <v>3000</v>
      </c>
      <c r="J2808" s="5">
        <f t="shared" si="22"/>
        <v>2100</v>
      </c>
      <c r="K2808" s="5">
        <f t="shared" si="23"/>
        <v>735</v>
      </c>
      <c r="L2808" s="6">
        <v>0.35</v>
      </c>
    </row>
    <row r="2809" spans="1:12">
      <c r="A2809" s="1" t="s">
        <v>21</v>
      </c>
      <c r="B2809" s="1">
        <v>1197831</v>
      </c>
      <c r="C2809" s="2">
        <v>44542</v>
      </c>
      <c r="D2809" s="1" t="s">
        <v>22</v>
      </c>
      <c r="E2809" s="1" t="s">
        <v>97</v>
      </c>
      <c r="F2809" s="1" t="s">
        <v>98</v>
      </c>
      <c r="G2809" s="1" t="s">
        <v>20</v>
      </c>
      <c r="H2809" s="3">
        <v>0.75</v>
      </c>
      <c r="I2809" s="4">
        <v>4000</v>
      </c>
      <c r="J2809" s="5">
        <f t="shared" si="22"/>
        <v>3000</v>
      </c>
      <c r="K2809" s="5">
        <f t="shared" si="23"/>
        <v>1050</v>
      </c>
      <c r="L2809" s="6">
        <v>0.35</v>
      </c>
    </row>
    <row r="2810" spans="1:12">
      <c r="A2810" s="1" t="s">
        <v>12</v>
      </c>
      <c r="B2810" s="1">
        <v>1185732</v>
      </c>
      <c r="C2810" s="2">
        <v>44208</v>
      </c>
      <c r="D2810" s="1" t="s">
        <v>31</v>
      </c>
      <c r="E2810" s="1" t="s">
        <v>99</v>
      </c>
      <c r="F2810" s="1" t="s">
        <v>100</v>
      </c>
      <c r="G2810" s="1" t="s">
        <v>15</v>
      </c>
      <c r="H2810" s="3">
        <v>0.4</v>
      </c>
      <c r="I2810" s="4">
        <v>4750</v>
      </c>
      <c r="J2810" s="5">
        <f t="shared" si="22"/>
        <v>1900</v>
      </c>
      <c r="K2810" s="5">
        <f t="shared" si="23"/>
        <v>665</v>
      </c>
      <c r="L2810" s="6">
        <v>0.35</v>
      </c>
    </row>
    <row r="2811" spans="1:12">
      <c r="A2811" s="1" t="s">
        <v>12</v>
      </c>
      <c r="B2811" s="1">
        <v>1185732</v>
      </c>
      <c r="C2811" s="2">
        <v>44208</v>
      </c>
      <c r="D2811" s="1" t="s">
        <v>31</v>
      </c>
      <c r="E2811" s="1" t="s">
        <v>99</v>
      </c>
      <c r="F2811" s="1" t="s">
        <v>100</v>
      </c>
      <c r="G2811" s="1" t="s">
        <v>16</v>
      </c>
      <c r="H2811" s="3">
        <v>0.4</v>
      </c>
      <c r="I2811" s="4">
        <v>2750</v>
      </c>
      <c r="J2811" s="5">
        <f t="shared" si="22"/>
        <v>1100</v>
      </c>
      <c r="K2811" s="5">
        <f t="shared" si="23"/>
        <v>330</v>
      </c>
      <c r="L2811" s="6">
        <v>0.3</v>
      </c>
    </row>
    <row r="2812" spans="1:12">
      <c r="A2812" s="1" t="s">
        <v>12</v>
      </c>
      <c r="B2812" s="1">
        <v>1185732</v>
      </c>
      <c r="C2812" s="2">
        <v>44208</v>
      </c>
      <c r="D2812" s="1" t="s">
        <v>31</v>
      </c>
      <c r="E2812" s="1" t="s">
        <v>99</v>
      </c>
      <c r="F2812" s="1" t="s">
        <v>100</v>
      </c>
      <c r="G2812" s="1" t="s">
        <v>17</v>
      </c>
      <c r="H2812" s="3">
        <v>0.30000000000000004</v>
      </c>
      <c r="I2812" s="4">
        <v>2750</v>
      </c>
      <c r="J2812" s="5">
        <f t="shared" si="22"/>
        <v>825.00000000000011</v>
      </c>
      <c r="K2812" s="5">
        <f t="shared" si="23"/>
        <v>247.50000000000003</v>
      </c>
      <c r="L2812" s="6">
        <v>0.3</v>
      </c>
    </row>
    <row r="2813" spans="1:12">
      <c r="A2813" s="1" t="s">
        <v>12</v>
      </c>
      <c r="B2813" s="1">
        <v>1185732</v>
      </c>
      <c r="C2813" s="2">
        <v>44208</v>
      </c>
      <c r="D2813" s="1" t="s">
        <v>31</v>
      </c>
      <c r="E2813" s="1" t="s">
        <v>99</v>
      </c>
      <c r="F2813" s="1" t="s">
        <v>100</v>
      </c>
      <c r="G2813" s="1" t="s">
        <v>18</v>
      </c>
      <c r="H2813" s="3">
        <v>0.35000000000000003</v>
      </c>
      <c r="I2813" s="4">
        <v>1250</v>
      </c>
      <c r="J2813" s="5">
        <f t="shared" si="22"/>
        <v>437.50000000000006</v>
      </c>
      <c r="K2813" s="5">
        <f t="shared" si="23"/>
        <v>131.25</v>
      </c>
      <c r="L2813" s="6">
        <v>0.3</v>
      </c>
    </row>
    <row r="2814" spans="1:12">
      <c r="A2814" s="1" t="s">
        <v>12</v>
      </c>
      <c r="B2814" s="1">
        <v>1185732</v>
      </c>
      <c r="C2814" s="2">
        <v>44208</v>
      </c>
      <c r="D2814" s="1" t="s">
        <v>31</v>
      </c>
      <c r="E2814" s="1" t="s">
        <v>99</v>
      </c>
      <c r="F2814" s="1" t="s">
        <v>100</v>
      </c>
      <c r="G2814" s="1" t="s">
        <v>19</v>
      </c>
      <c r="H2814" s="3">
        <v>0.49999999999999994</v>
      </c>
      <c r="I2814" s="4">
        <v>1750</v>
      </c>
      <c r="J2814" s="5">
        <f t="shared" si="22"/>
        <v>874.99999999999989</v>
      </c>
      <c r="K2814" s="5">
        <f t="shared" si="23"/>
        <v>306.24999999999994</v>
      </c>
      <c r="L2814" s="6">
        <v>0.35</v>
      </c>
    </row>
    <row r="2815" spans="1:12">
      <c r="A2815" s="1" t="s">
        <v>12</v>
      </c>
      <c r="B2815" s="1">
        <v>1185732</v>
      </c>
      <c r="C2815" s="2">
        <v>44208</v>
      </c>
      <c r="D2815" s="1" t="s">
        <v>31</v>
      </c>
      <c r="E2815" s="1" t="s">
        <v>99</v>
      </c>
      <c r="F2815" s="1" t="s">
        <v>100</v>
      </c>
      <c r="G2815" s="1" t="s">
        <v>20</v>
      </c>
      <c r="H2815" s="3">
        <v>0.4</v>
      </c>
      <c r="I2815" s="4">
        <v>2750</v>
      </c>
      <c r="J2815" s="5">
        <f t="shared" si="22"/>
        <v>1100</v>
      </c>
      <c r="K2815" s="5">
        <f t="shared" si="23"/>
        <v>440</v>
      </c>
      <c r="L2815" s="6">
        <v>0.4</v>
      </c>
    </row>
    <row r="2816" spans="1:12">
      <c r="A2816" s="1" t="s">
        <v>12</v>
      </c>
      <c r="B2816" s="1">
        <v>1185732</v>
      </c>
      <c r="C2816" s="2">
        <v>44239</v>
      </c>
      <c r="D2816" s="1" t="s">
        <v>31</v>
      </c>
      <c r="E2816" s="1" t="s">
        <v>99</v>
      </c>
      <c r="F2816" s="1" t="s">
        <v>100</v>
      </c>
      <c r="G2816" s="1" t="s">
        <v>15</v>
      </c>
      <c r="H2816" s="3">
        <v>0.4</v>
      </c>
      <c r="I2816" s="4">
        <v>5250</v>
      </c>
      <c r="J2816" s="5">
        <f t="shared" si="22"/>
        <v>2100</v>
      </c>
      <c r="K2816" s="5">
        <f t="shared" si="23"/>
        <v>735</v>
      </c>
      <c r="L2816" s="6">
        <v>0.35</v>
      </c>
    </row>
    <row r="2817" spans="1:12">
      <c r="A2817" s="1" t="s">
        <v>12</v>
      </c>
      <c r="B2817" s="1">
        <v>1185732</v>
      </c>
      <c r="C2817" s="2">
        <v>44239</v>
      </c>
      <c r="D2817" s="1" t="s">
        <v>31</v>
      </c>
      <c r="E2817" s="1" t="s">
        <v>99</v>
      </c>
      <c r="F2817" s="1" t="s">
        <v>100</v>
      </c>
      <c r="G2817" s="1" t="s">
        <v>16</v>
      </c>
      <c r="H2817" s="3">
        <v>0.4</v>
      </c>
      <c r="I2817" s="4">
        <v>1750</v>
      </c>
      <c r="J2817" s="5">
        <f t="shared" si="22"/>
        <v>700</v>
      </c>
      <c r="K2817" s="5">
        <f t="shared" si="23"/>
        <v>210</v>
      </c>
      <c r="L2817" s="6">
        <v>0.3</v>
      </c>
    </row>
    <row r="2818" spans="1:12">
      <c r="A2818" s="1" t="s">
        <v>12</v>
      </c>
      <c r="B2818" s="1">
        <v>1185732</v>
      </c>
      <c r="C2818" s="2">
        <v>44239</v>
      </c>
      <c r="D2818" s="1" t="s">
        <v>31</v>
      </c>
      <c r="E2818" s="1" t="s">
        <v>99</v>
      </c>
      <c r="F2818" s="1" t="s">
        <v>100</v>
      </c>
      <c r="G2818" s="1" t="s">
        <v>17</v>
      </c>
      <c r="H2818" s="3">
        <v>0.30000000000000004</v>
      </c>
      <c r="I2818" s="4">
        <v>2250</v>
      </c>
      <c r="J2818" s="5">
        <f t="shared" si="22"/>
        <v>675.00000000000011</v>
      </c>
      <c r="K2818" s="5">
        <f t="shared" si="23"/>
        <v>202.50000000000003</v>
      </c>
      <c r="L2818" s="6">
        <v>0.3</v>
      </c>
    </row>
    <row r="2819" spans="1:12">
      <c r="A2819" s="1" t="s">
        <v>12</v>
      </c>
      <c r="B2819" s="1">
        <v>1185732</v>
      </c>
      <c r="C2819" s="2">
        <v>44239</v>
      </c>
      <c r="D2819" s="1" t="s">
        <v>31</v>
      </c>
      <c r="E2819" s="1" t="s">
        <v>99</v>
      </c>
      <c r="F2819" s="1" t="s">
        <v>100</v>
      </c>
      <c r="G2819" s="1" t="s">
        <v>18</v>
      </c>
      <c r="H2819" s="3">
        <v>0.35000000000000003</v>
      </c>
      <c r="I2819" s="4">
        <v>1000</v>
      </c>
      <c r="J2819" s="5">
        <f t="shared" si="22"/>
        <v>350.00000000000006</v>
      </c>
      <c r="K2819" s="5">
        <f t="shared" si="23"/>
        <v>105.00000000000001</v>
      </c>
      <c r="L2819" s="6">
        <v>0.3</v>
      </c>
    </row>
    <row r="2820" spans="1:12">
      <c r="A2820" s="1" t="s">
        <v>12</v>
      </c>
      <c r="B2820" s="1">
        <v>1185732</v>
      </c>
      <c r="C2820" s="2">
        <v>44239</v>
      </c>
      <c r="D2820" s="1" t="s">
        <v>31</v>
      </c>
      <c r="E2820" s="1" t="s">
        <v>99</v>
      </c>
      <c r="F2820" s="1" t="s">
        <v>100</v>
      </c>
      <c r="G2820" s="1" t="s">
        <v>19</v>
      </c>
      <c r="H2820" s="3">
        <v>0.49999999999999994</v>
      </c>
      <c r="I2820" s="4">
        <v>1750</v>
      </c>
      <c r="J2820" s="5">
        <f t="shared" si="22"/>
        <v>874.99999999999989</v>
      </c>
      <c r="K2820" s="5">
        <f t="shared" si="23"/>
        <v>306.24999999999994</v>
      </c>
      <c r="L2820" s="6">
        <v>0.35</v>
      </c>
    </row>
    <row r="2821" spans="1:12">
      <c r="A2821" s="1" t="s">
        <v>12</v>
      </c>
      <c r="B2821" s="1">
        <v>1185732</v>
      </c>
      <c r="C2821" s="2">
        <v>44239</v>
      </c>
      <c r="D2821" s="1" t="s">
        <v>31</v>
      </c>
      <c r="E2821" s="1" t="s">
        <v>99</v>
      </c>
      <c r="F2821" s="1" t="s">
        <v>100</v>
      </c>
      <c r="G2821" s="1" t="s">
        <v>20</v>
      </c>
      <c r="H2821" s="3">
        <v>0.35</v>
      </c>
      <c r="I2821" s="4">
        <v>2750</v>
      </c>
      <c r="J2821" s="5">
        <f t="shared" si="22"/>
        <v>962.49999999999989</v>
      </c>
      <c r="K2821" s="5">
        <f t="shared" si="23"/>
        <v>385</v>
      </c>
      <c r="L2821" s="6">
        <v>0.4</v>
      </c>
    </row>
    <row r="2822" spans="1:12">
      <c r="A2822" s="1" t="s">
        <v>12</v>
      </c>
      <c r="B2822" s="1">
        <v>1185732</v>
      </c>
      <c r="C2822" s="2">
        <v>44266</v>
      </c>
      <c r="D2822" s="1" t="s">
        <v>31</v>
      </c>
      <c r="E2822" s="1" t="s">
        <v>99</v>
      </c>
      <c r="F2822" s="1" t="s">
        <v>100</v>
      </c>
      <c r="G2822" s="1" t="s">
        <v>15</v>
      </c>
      <c r="H2822" s="3">
        <v>0.4</v>
      </c>
      <c r="I2822" s="4">
        <v>4950</v>
      </c>
      <c r="J2822" s="5">
        <f t="shared" si="22"/>
        <v>1980</v>
      </c>
      <c r="K2822" s="5">
        <f t="shared" si="23"/>
        <v>693</v>
      </c>
      <c r="L2822" s="6">
        <v>0.35</v>
      </c>
    </row>
    <row r="2823" spans="1:12">
      <c r="A2823" s="1" t="s">
        <v>12</v>
      </c>
      <c r="B2823" s="1">
        <v>1185732</v>
      </c>
      <c r="C2823" s="2">
        <v>44266</v>
      </c>
      <c r="D2823" s="1" t="s">
        <v>31</v>
      </c>
      <c r="E2823" s="1" t="s">
        <v>99</v>
      </c>
      <c r="F2823" s="1" t="s">
        <v>100</v>
      </c>
      <c r="G2823" s="1" t="s">
        <v>16</v>
      </c>
      <c r="H2823" s="3">
        <v>0.4</v>
      </c>
      <c r="I2823" s="4">
        <v>2000</v>
      </c>
      <c r="J2823" s="5">
        <f t="shared" si="22"/>
        <v>800</v>
      </c>
      <c r="K2823" s="5">
        <f t="shared" si="23"/>
        <v>240</v>
      </c>
      <c r="L2823" s="6">
        <v>0.3</v>
      </c>
    </row>
    <row r="2824" spans="1:12">
      <c r="A2824" s="1" t="s">
        <v>12</v>
      </c>
      <c r="B2824" s="1">
        <v>1185732</v>
      </c>
      <c r="C2824" s="2">
        <v>44266</v>
      </c>
      <c r="D2824" s="1" t="s">
        <v>31</v>
      </c>
      <c r="E2824" s="1" t="s">
        <v>99</v>
      </c>
      <c r="F2824" s="1" t="s">
        <v>100</v>
      </c>
      <c r="G2824" s="1" t="s">
        <v>17</v>
      </c>
      <c r="H2824" s="3">
        <v>0.30000000000000004</v>
      </c>
      <c r="I2824" s="4">
        <v>2250</v>
      </c>
      <c r="J2824" s="5">
        <f t="shared" si="22"/>
        <v>675.00000000000011</v>
      </c>
      <c r="K2824" s="5">
        <f t="shared" si="23"/>
        <v>202.50000000000003</v>
      </c>
      <c r="L2824" s="6">
        <v>0.3</v>
      </c>
    </row>
    <row r="2825" spans="1:12">
      <c r="A2825" s="1" t="s">
        <v>12</v>
      </c>
      <c r="B2825" s="1">
        <v>1185732</v>
      </c>
      <c r="C2825" s="2">
        <v>44266</v>
      </c>
      <c r="D2825" s="1" t="s">
        <v>31</v>
      </c>
      <c r="E2825" s="1" t="s">
        <v>99</v>
      </c>
      <c r="F2825" s="1" t="s">
        <v>100</v>
      </c>
      <c r="G2825" s="1" t="s">
        <v>18</v>
      </c>
      <c r="H2825" s="3">
        <v>0.35</v>
      </c>
      <c r="I2825" s="4">
        <v>750</v>
      </c>
      <c r="J2825" s="5">
        <f t="shared" si="22"/>
        <v>262.5</v>
      </c>
      <c r="K2825" s="5">
        <f t="shared" si="23"/>
        <v>78.75</v>
      </c>
      <c r="L2825" s="6">
        <v>0.3</v>
      </c>
    </row>
    <row r="2826" spans="1:12">
      <c r="A2826" s="1" t="s">
        <v>12</v>
      </c>
      <c r="B2826" s="1">
        <v>1185732</v>
      </c>
      <c r="C2826" s="2">
        <v>44266</v>
      </c>
      <c r="D2826" s="1" t="s">
        <v>31</v>
      </c>
      <c r="E2826" s="1" t="s">
        <v>99</v>
      </c>
      <c r="F2826" s="1" t="s">
        <v>100</v>
      </c>
      <c r="G2826" s="1" t="s">
        <v>19</v>
      </c>
      <c r="H2826" s="3">
        <v>0.5</v>
      </c>
      <c r="I2826" s="4">
        <v>1250</v>
      </c>
      <c r="J2826" s="5">
        <f t="shared" si="22"/>
        <v>625</v>
      </c>
      <c r="K2826" s="5">
        <f t="shared" si="23"/>
        <v>218.75</v>
      </c>
      <c r="L2826" s="6">
        <v>0.35</v>
      </c>
    </row>
    <row r="2827" spans="1:12">
      <c r="A2827" s="1" t="s">
        <v>12</v>
      </c>
      <c r="B2827" s="1">
        <v>1185732</v>
      </c>
      <c r="C2827" s="2">
        <v>44266</v>
      </c>
      <c r="D2827" s="1" t="s">
        <v>31</v>
      </c>
      <c r="E2827" s="1" t="s">
        <v>99</v>
      </c>
      <c r="F2827" s="1" t="s">
        <v>100</v>
      </c>
      <c r="G2827" s="1" t="s">
        <v>20</v>
      </c>
      <c r="H2827" s="3">
        <v>0.4</v>
      </c>
      <c r="I2827" s="4">
        <v>2250</v>
      </c>
      <c r="J2827" s="5">
        <f t="shared" si="22"/>
        <v>900</v>
      </c>
      <c r="K2827" s="5">
        <f t="shared" si="23"/>
        <v>360</v>
      </c>
      <c r="L2827" s="6">
        <v>0.4</v>
      </c>
    </row>
    <row r="2828" spans="1:12">
      <c r="A2828" s="1" t="s">
        <v>12</v>
      </c>
      <c r="B2828" s="1">
        <v>1185732</v>
      </c>
      <c r="C2828" s="2">
        <v>44298</v>
      </c>
      <c r="D2828" s="1" t="s">
        <v>31</v>
      </c>
      <c r="E2828" s="1" t="s">
        <v>99</v>
      </c>
      <c r="F2828" s="1" t="s">
        <v>100</v>
      </c>
      <c r="G2828" s="1" t="s">
        <v>15</v>
      </c>
      <c r="H2828" s="3">
        <v>0.4</v>
      </c>
      <c r="I2828" s="4">
        <v>4500</v>
      </c>
      <c r="J2828" s="5">
        <f t="shared" si="22"/>
        <v>1800</v>
      </c>
      <c r="K2828" s="5">
        <f t="shared" si="23"/>
        <v>630</v>
      </c>
      <c r="L2828" s="6">
        <v>0.35</v>
      </c>
    </row>
    <row r="2829" spans="1:12">
      <c r="A2829" s="1" t="s">
        <v>12</v>
      </c>
      <c r="B2829" s="1">
        <v>1185732</v>
      </c>
      <c r="C2829" s="2">
        <v>44298</v>
      </c>
      <c r="D2829" s="1" t="s">
        <v>31</v>
      </c>
      <c r="E2829" s="1" t="s">
        <v>99</v>
      </c>
      <c r="F2829" s="1" t="s">
        <v>100</v>
      </c>
      <c r="G2829" s="1" t="s">
        <v>16</v>
      </c>
      <c r="H2829" s="3">
        <v>0.4</v>
      </c>
      <c r="I2829" s="4">
        <v>1500</v>
      </c>
      <c r="J2829" s="5">
        <f t="shared" si="22"/>
        <v>600</v>
      </c>
      <c r="K2829" s="5">
        <f t="shared" si="23"/>
        <v>180</v>
      </c>
      <c r="L2829" s="6">
        <v>0.3</v>
      </c>
    </row>
    <row r="2830" spans="1:12">
      <c r="A2830" s="1" t="s">
        <v>12</v>
      </c>
      <c r="B2830" s="1">
        <v>1185732</v>
      </c>
      <c r="C2830" s="2">
        <v>44298</v>
      </c>
      <c r="D2830" s="1" t="s">
        <v>31</v>
      </c>
      <c r="E2830" s="1" t="s">
        <v>99</v>
      </c>
      <c r="F2830" s="1" t="s">
        <v>100</v>
      </c>
      <c r="G2830" s="1" t="s">
        <v>17</v>
      </c>
      <c r="H2830" s="3">
        <v>0.30000000000000004</v>
      </c>
      <c r="I2830" s="4">
        <v>1500</v>
      </c>
      <c r="J2830" s="5">
        <f t="shared" si="22"/>
        <v>450.00000000000006</v>
      </c>
      <c r="K2830" s="5">
        <f t="shared" si="23"/>
        <v>135</v>
      </c>
      <c r="L2830" s="6">
        <v>0.3</v>
      </c>
    </row>
    <row r="2831" spans="1:12">
      <c r="A2831" s="1" t="s">
        <v>12</v>
      </c>
      <c r="B2831" s="1">
        <v>1185732</v>
      </c>
      <c r="C2831" s="2">
        <v>44298</v>
      </c>
      <c r="D2831" s="1" t="s">
        <v>31</v>
      </c>
      <c r="E2831" s="1" t="s">
        <v>99</v>
      </c>
      <c r="F2831" s="1" t="s">
        <v>100</v>
      </c>
      <c r="G2831" s="1" t="s">
        <v>18</v>
      </c>
      <c r="H2831" s="3">
        <v>0.35</v>
      </c>
      <c r="I2831" s="4">
        <v>750</v>
      </c>
      <c r="J2831" s="5">
        <f t="shared" si="22"/>
        <v>262.5</v>
      </c>
      <c r="K2831" s="5">
        <f t="shared" si="23"/>
        <v>78.75</v>
      </c>
      <c r="L2831" s="6">
        <v>0.3</v>
      </c>
    </row>
    <row r="2832" spans="1:12">
      <c r="A2832" s="1" t="s">
        <v>12</v>
      </c>
      <c r="B2832" s="1">
        <v>1185732</v>
      </c>
      <c r="C2832" s="2">
        <v>44298</v>
      </c>
      <c r="D2832" s="1" t="s">
        <v>31</v>
      </c>
      <c r="E2832" s="1" t="s">
        <v>99</v>
      </c>
      <c r="F2832" s="1" t="s">
        <v>100</v>
      </c>
      <c r="G2832" s="1" t="s">
        <v>19</v>
      </c>
      <c r="H2832" s="3">
        <v>0.6</v>
      </c>
      <c r="I2832" s="4">
        <v>1000</v>
      </c>
      <c r="J2832" s="5">
        <f t="shared" si="22"/>
        <v>600</v>
      </c>
      <c r="K2832" s="5">
        <f t="shared" si="23"/>
        <v>210</v>
      </c>
      <c r="L2832" s="6">
        <v>0.35</v>
      </c>
    </row>
    <row r="2833" spans="1:12">
      <c r="A2833" s="1" t="s">
        <v>12</v>
      </c>
      <c r="B2833" s="1">
        <v>1185732</v>
      </c>
      <c r="C2833" s="2">
        <v>44298</v>
      </c>
      <c r="D2833" s="1" t="s">
        <v>31</v>
      </c>
      <c r="E2833" s="1" t="s">
        <v>99</v>
      </c>
      <c r="F2833" s="1" t="s">
        <v>100</v>
      </c>
      <c r="G2833" s="1" t="s">
        <v>20</v>
      </c>
      <c r="H2833" s="3">
        <v>0.5</v>
      </c>
      <c r="I2833" s="4">
        <v>2250</v>
      </c>
      <c r="J2833" s="5">
        <f t="shared" si="22"/>
        <v>1125</v>
      </c>
      <c r="K2833" s="5">
        <f t="shared" si="23"/>
        <v>450</v>
      </c>
      <c r="L2833" s="6">
        <v>0.4</v>
      </c>
    </row>
    <row r="2834" spans="1:12">
      <c r="A2834" s="1" t="s">
        <v>12</v>
      </c>
      <c r="B2834" s="1">
        <v>1185732</v>
      </c>
      <c r="C2834" s="2">
        <v>44329</v>
      </c>
      <c r="D2834" s="1" t="s">
        <v>31</v>
      </c>
      <c r="E2834" s="1" t="s">
        <v>99</v>
      </c>
      <c r="F2834" s="1" t="s">
        <v>100</v>
      </c>
      <c r="G2834" s="1" t="s">
        <v>15</v>
      </c>
      <c r="H2834" s="3">
        <v>0.6</v>
      </c>
      <c r="I2834" s="4">
        <v>4950</v>
      </c>
      <c r="J2834" s="5">
        <f t="shared" si="22"/>
        <v>2970</v>
      </c>
      <c r="K2834" s="5">
        <f t="shared" si="23"/>
        <v>1039.5</v>
      </c>
      <c r="L2834" s="6">
        <v>0.35</v>
      </c>
    </row>
    <row r="2835" spans="1:12">
      <c r="A2835" s="1" t="s">
        <v>12</v>
      </c>
      <c r="B2835" s="1">
        <v>1185732</v>
      </c>
      <c r="C2835" s="2">
        <v>44329</v>
      </c>
      <c r="D2835" s="1" t="s">
        <v>31</v>
      </c>
      <c r="E2835" s="1" t="s">
        <v>99</v>
      </c>
      <c r="F2835" s="1" t="s">
        <v>100</v>
      </c>
      <c r="G2835" s="1" t="s">
        <v>16</v>
      </c>
      <c r="H2835" s="3">
        <v>0.5</v>
      </c>
      <c r="I2835" s="4">
        <v>2000</v>
      </c>
      <c r="J2835" s="5">
        <f t="shared" si="22"/>
        <v>1000</v>
      </c>
      <c r="K2835" s="5">
        <f t="shared" si="23"/>
        <v>300</v>
      </c>
      <c r="L2835" s="6">
        <v>0.3</v>
      </c>
    </row>
    <row r="2836" spans="1:12">
      <c r="A2836" s="1" t="s">
        <v>12</v>
      </c>
      <c r="B2836" s="1">
        <v>1185732</v>
      </c>
      <c r="C2836" s="2">
        <v>44329</v>
      </c>
      <c r="D2836" s="1" t="s">
        <v>31</v>
      </c>
      <c r="E2836" s="1" t="s">
        <v>99</v>
      </c>
      <c r="F2836" s="1" t="s">
        <v>100</v>
      </c>
      <c r="G2836" s="1" t="s">
        <v>17</v>
      </c>
      <c r="H2836" s="3">
        <v>0.45</v>
      </c>
      <c r="I2836" s="4">
        <v>1750</v>
      </c>
      <c r="J2836" s="5">
        <f t="shared" si="22"/>
        <v>787.5</v>
      </c>
      <c r="K2836" s="5">
        <f t="shared" si="23"/>
        <v>236.25</v>
      </c>
      <c r="L2836" s="6">
        <v>0.3</v>
      </c>
    </row>
    <row r="2837" spans="1:12">
      <c r="A2837" s="1" t="s">
        <v>12</v>
      </c>
      <c r="B2837" s="1">
        <v>1185732</v>
      </c>
      <c r="C2837" s="2">
        <v>44329</v>
      </c>
      <c r="D2837" s="1" t="s">
        <v>31</v>
      </c>
      <c r="E2837" s="1" t="s">
        <v>99</v>
      </c>
      <c r="F2837" s="1" t="s">
        <v>100</v>
      </c>
      <c r="G2837" s="1" t="s">
        <v>18</v>
      </c>
      <c r="H2837" s="3">
        <v>0.45</v>
      </c>
      <c r="I2837" s="4">
        <v>1000</v>
      </c>
      <c r="J2837" s="5">
        <f t="shared" si="22"/>
        <v>450</v>
      </c>
      <c r="K2837" s="5">
        <f t="shared" si="23"/>
        <v>135</v>
      </c>
      <c r="L2837" s="6">
        <v>0.3</v>
      </c>
    </row>
    <row r="2838" spans="1:12">
      <c r="A2838" s="1" t="s">
        <v>12</v>
      </c>
      <c r="B2838" s="1">
        <v>1185732</v>
      </c>
      <c r="C2838" s="2">
        <v>44329</v>
      </c>
      <c r="D2838" s="1" t="s">
        <v>31</v>
      </c>
      <c r="E2838" s="1" t="s">
        <v>99</v>
      </c>
      <c r="F2838" s="1" t="s">
        <v>100</v>
      </c>
      <c r="G2838" s="1" t="s">
        <v>19</v>
      </c>
      <c r="H2838" s="3">
        <v>0.54999999999999993</v>
      </c>
      <c r="I2838" s="4">
        <v>1250</v>
      </c>
      <c r="J2838" s="5">
        <f t="shared" si="22"/>
        <v>687.49999999999989</v>
      </c>
      <c r="K2838" s="5">
        <f t="shared" si="23"/>
        <v>240.62499999999994</v>
      </c>
      <c r="L2838" s="6">
        <v>0.35</v>
      </c>
    </row>
    <row r="2839" spans="1:12">
      <c r="A2839" s="1" t="s">
        <v>12</v>
      </c>
      <c r="B2839" s="1">
        <v>1185732</v>
      </c>
      <c r="C2839" s="2">
        <v>44329</v>
      </c>
      <c r="D2839" s="1" t="s">
        <v>31</v>
      </c>
      <c r="E2839" s="1" t="s">
        <v>99</v>
      </c>
      <c r="F2839" s="1" t="s">
        <v>100</v>
      </c>
      <c r="G2839" s="1" t="s">
        <v>20</v>
      </c>
      <c r="H2839" s="3">
        <v>0.6</v>
      </c>
      <c r="I2839" s="4">
        <v>2500</v>
      </c>
      <c r="J2839" s="5">
        <f t="shared" si="22"/>
        <v>1500</v>
      </c>
      <c r="K2839" s="5">
        <f t="shared" si="23"/>
        <v>600</v>
      </c>
      <c r="L2839" s="6">
        <v>0.4</v>
      </c>
    </row>
    <row r="2840" spans="1:12">
      <c r="A2840" s="1" t="s">
        <v>12</v>
      </c>
      <c r="B2840" s="1">
        <v>1185732</v>
      </c>
      <c r="C2840" s="2">
        <v>44359</v>
      </c>
      <c r="D2840" s="1" t="s">
        <v>31</v>
      </c>
      <c r="E2840" s="1" t="s">
        <v>99</v>
      </c>
      <c r="F2840" s="1" t="s">
        <v>100</v>
      </c>
      <c r="G2840" s="1" t="s">
        <v>15</v>
      </c>
      <c r="H2840" s="3">
        <v>0.45</v>
      </c>
      <c r="I2840" s="4">
        <v>5000</v>
      </c>
      <c r="J2840" s="5">
        <f t="shared" si="22"/>
        <v>2250</v>
      </c>
      <c r="K2840" s="5">
        <f t="shared" si="23"/>
        <v>787.5</v>
      </c>
      <c r="L2840" s="6">
        <v>0.35</v>
      </c>
    </row>
    <row r="2841" spans="1:12">
      <c r="A2841" s="1" t="s">
        <v>12</v>
      </c>
      <c r="B2841" s="1">
        <v>1185732</v>
      </c>
      <c r="C2841" s="2">
        <v>44359</v>
      </c>
      <c r="D2841" s="1" t="s">
        <v>31</v>
      </c>
      <c r="E2841" s="1" t="s">
        <v>99</v>
      </c>
      <c r="F2841" s="1" t="s">
        <v>100</v>
      </c>
      <c r="G2841" s="1" t="s">
        <v>16</v>
      </c>
      <c r="H2841" s="3">
        <v>0.40000000000000008</v>
      </c>
      <c r="I2841" s="4">
        <v>2500</v>
      </c>
      <c r="J2841" s="5">
        <f t="shared" si="22"/>
        <v>1000.0000000000002</v>
      </c>
      <c r="K2841" s="5">
        <f t="shared" si="23"/>
        <v>300.00000000000006</v>
      </c>
      <c r="L2841" s="6">
        <v>0.3</v>
      </c>
    </row>
    <row r="2842" spans="1:12">
      <c r="A2842" s="1" t="s">
        <v>12</v>
      </c>
      <c r="B2842" s="1">
        <v>1185732</v>
      </c>
      <c r="C2842" s="2">
        <v>44359</v>
      </c>
      <c r="D2842" s="1" t="s">
        <v>31</v>
      </c>
      <c r="E2842" s="1" t="s">
        <v>99</v>
      </c>
      <c r="F2842" s="1" t="s">
        <v>100</v>
      </c>
      <c r="G2842" s="1" t="s">
        <v>17</v>
      </c>
      <c r="H2842" s="3">
        <v>0.35000000000000003</v>
      </c>
      <c r="I2842" s="4">
        <v>2000</v>
      </c>
      <c r="J2842" s="5">
        <f t="shared" si="22"/>
        <v>700.00000000000011</v>
      </c>
      <c r="K2842" s="5">
        <f t="shared" si="23"/>
        <v>210.00000000000003</v>
      </c>
      <c r="L2842" s="6">
        <v>0.3</v>
      </c>
    </row>
    <row r="2843" spans="1:12">
      <c r="A2843" s="1" t="s">
        <v>12</v>
      </c>
      <c r="B2843" s="1">
        <v>1185732</v>
      </c>
      <c r="C2843" s="2">
        <v>44359</v>
      </c>
      <c r="D2843" s="1" t="s">
        <v>31</v>
      </c>
      <c r="E2843" s="1" t="s">
        <v>99</v>
      </c>
      <c r="F2843" s="1" t="s">
        <v>100</v>
      </c>
      <c r="G2843" s="1" t="s">
        <v>18</v>
      </c>
      <c r="H2843" s="3">
        <v>0.35000000000000003</v>
      </c>
      <c r="I2843" s="4">
        <v>1750</v>
      </c>
      <c r="J2843" s="5">
        <f t="shared" si="22"/>
        <v>612.50000000000011</v>
      </c>
      <c r="K2843" s="5">
        <f t="shared" si="23"/>
        <v>183.75000000000003</v>
      </c>
      <c r="L2843" s="6">
        <v>0.3</v>
      </c>
    </row>
    <row r="2844" spans="1:12">
      <c r="A2844" s="1" t="s">
        <v>12</v>
      </c>
      <c r="B2844" s="1">
        <v>1185732</v>
      </c>
      <c r="C2844" s="2">
        <v>44359</v>
      </c>
      <c r="D2844" s="1" t="s">
        <v>31</v>
      </c>
      <c r="E2844" s="1" t="s">
        <v>99</v>
      </c>
      <c r="F2844" s="1" t="s">
        <v>100</v>
      </c>
      <c r="G2844" s="1" t="s">
        <v>19</v>
      </c>
      <c r="H2844" s="3">
        <v>0.45</v>
      </c>
      <c r="I2844" s="4">
        <v>1750</v>
      </c>
      <c r="J2844" s="5">
        <f t="shared" si="22"/>
        <v>787.5</v>
      </c>
      <c r="K2844" s="5">
        <f t="shared" si="23"/>
        <v>275.625</v>
      </c>
      <c r="L2844" s="6">
        <v>0.35</v>
      </c>
    </row>
    <row r="2845" spans="1:12">
      <c r="A2845" s="1" t="s">
        <v>12</v>
      </c>
      <c r="B2845" s="1">
        <v>1185732</v>
      </c>
      <c r="C2845" s="2">
        <v>44359</v>
      </c>
      <c r="D2845" s="1" t="s">
        <v>31</v>
      </c>
      <c r="E2845" s="1" t="s">
        <v>99</v>
      </c>
      <c r="F2845" s="1" t="s">
        <v>100</v>
      </c>
      <c r="G2845" s="1" t="s">
        <v>20</v>
      </c>
      <c r="H2845" s="3">
        <v>0.55000000000000004</v>
      </c>
      <c r="I2845" s="4">
        <v>3250</v>
      </c>
      <c r="J2845" s="5">
        <f t="shared" si="22"/>
        <v>1787.5000000000002</v>
      </c>
      <c r="K2845" s="5">
        <f t="shared" si="23"/>
        <v>715.00000000000011</v>
      </c>
      <c r="L2845" s="6">
        <v>0.4</v>
      </c>
    </row>
    <row r="2846" spans="1:12">
      <c r="A2846" s="1" t="s">
        <v>12</v>
      </c>
      <c r="B2846" s="1">
        <v>1185732</v>
      </c>
      <c r="C2846" s="2">
        <v>44388</v>
      </c>
      <c r="D2846" s="1" t="s">
        <v>31</v>
      </c>
      <c r="E2846" s="1" t="s">
        <v>99</v>
      </c>
      <c r="F2846" s="1" t="s">
        <v>100</v>
      </c>
      <c r="G2846" s="1" t="s">
        <v>15</v>
      </c>
      <c r="H2846" s="3">
        <v>0.5</v>
      </c>
      <c r="I2846" s="4">
        <v>5500</v>
      </c>
      <c r="J2846" s="5">
        <f t="shared" si="22"/>
        <v>2750</v>
      </c>
      <c r="K2846" s="5">
        <f t="shared" si="23"/>
        <v>962.49999999999989</v>
      </c>
      <c r="L2846" s="6">
        <v>0.35</v>
      </c>
    </row>
    <row r="2847" spans="1:12">
      <c r="A2847" s="1" t="s">
        <v>12</v>
      </c>
      <c r="B2847" s="1">
        <v>1185732</v>
      </c>
      <c r="C2847" s="2">
        <v>44388</v>
      </c>
      <c r="D2847" s="1" t="s">
        <v>31</v>
      </c>
      <c r="E2847" s="1" t="s">
        <v>99</v>
      </c>
      <c r="F2847" s="1" t="s">
        <v>100</v>
      </c>
      <c r="G2847" s="1" t="s">
        <v>16</v>
      </c>
      <c r="H2847" s="3">
        <v>0.45000000000000007</v>
      </c>
      <c r="I2847" s="4">
        <v>3000</v>
      </c>
      <c r="J2847" s="5">
        <f t="shared" si="22"/>
        <v>1350.0000000000002</v>
      </c>
      <c r="K2847" s="5">
        <f t="shared" si="23"/>
        <v>405.00000000000006</v>
      </c>
      <c r="L2847" s="6">
        <v>0.3</v>
      </c>
    </row>
    <row r="2848" spans="1:12">
      <c r="A2848" s="1" t="s">
        <v>12</v>
      </c>
      <c r="B2848" s="1">
        <v>1185732</v>
      </c>
      <c r="C2848" s="2">
        <v>44388</v>
      </c>
      <c r="D2848" s="1" t="s">
        <v>31</v>
      </c>
      <c r="E2848" s="1" t="s">
        <v>99</v>
      </c>
      <c r="F2848" s="1" t="s">
        <v>100</v>
      </c>
      <c r="G2848" s="1" t="s">
        <v>17</v>
      </c>
      <c r="H2848" s="3">
        <v>0.4</v>
      </c>
      <c r="I2848" s="4">
        <v>2250</v>
      </c>
      <c r="J2848" s="5">
        <f t="shared" si="22"/>
        <v>900</v>
      </c>
      <c r="K2848" s="5">
        <f t="shared" si="23"/>
        <v>270</v>
      </c>
      <c r="L2848" s="6">
        <v>0.3</v>
      </c>
    </row>
    <row r="2849" spans="1:12">
      <c r="A2849" s="1" t="s">
        <v>12</v>
      </c>
      <c r="B2849" s="1">
        <v>1185732</v>
      </c>
      <c r="C2849" s="2">
        <v>44388</v>
      </c>
      <c r="D2849" s="1" t="s">
        <v>31</v>
      </c>
      <c r="E2849" s="1" t="s">
        <v>99</v>
      </c>
      <c r="F2849" s="1" t="s">
        <v>100</v>
      </c>
      <c r="G2849" s="1" t="s">
        <v>18</v>
      </c>
      <c r="H2849" s="3">
        <v>0.4</v>
      </c>
      <c r="I2849" s="4">
        <v>1750</v>
      </c>
      <c r="J2849" s="5">
        <f t="shared" si="22"/>
        <v>700</v>
      </c>
      <c r="K2849" s="5">
        <f t="shared" si="23"/>
        <v>210</v>
      </c>
      <c r="L2849" s="6">
        <v>0.3</v>
      </c>
    </row>
    <row r="2850" spans="1:12">
      <c r="A2850" s="1" t="s">
        <v>12</v>
      </c>
      <c r="B2850" s="1">
        <v>1185732</v>
      </c>
      <c r="C2850" s="2">
        <v>44388</v>
      </c>
      <c r="D2850" s="1" t="s">
        <v>31</v>
      </c>
      <c r="E2850" s="1" t="s">
        <v>99</v>
      </c>
      <c r="F2850" s="1" t="s">
        <v>100</v>
      </c>
      <c r="G2850" s="1" t="s">
        <v>19</v>
      </c>
      <c r="H2850" s="3">
        <v>0.5</v>
      </c>
      <c r="I2850" s="4">
        <v>2000</v>
      </c>
      <c r="J2850" s="5">
        <f t="shared" si="22"/>
        <v>1000</v>
      </c>
      <c r="K2850" s="5">
        <f t="shared" si="23"/>
        <v>350</v>
      </c>
      <c r="L2850" s="6">
        <v>0.35</v>
      </c>
    </row>
    <row r="2851" spans="1:12">
      <c r="A2851" s="1" t="s">
        <v>12</v>
      </c>
      <c r="B2851" s="1">
        <v>1185732</v>
      </c>
      <c r="C2851" s="2">
        <v>44388</v>
      </c>
      <c r="D2851" s="1" t="s">
        <v>31</v>
      </c>
      <c r="E2851" s="1" t="s">
        <v>99</v>
      </c>
      <c r="F2851" s="1" t="s">
        <v>100</v>
      </c>
      <c r="G2851" s="1" t="s">
        <v>20</v>
      </c>
      <c r="H2851" s="3">
        <v>0.55000000000000004</v>
      </c>
      <c r="I2851" s="4">
        <v>3750</v>
      </c>
      <c r="J2851" s="5">
        <f t="shared" si="22"/>
        <v>2062.5</v>
      </c>
      <c r="K2851" s="5">
        <f t="shared" si="23"/>
        <v>825</v>
      </c>
      <c r="L2851" s="6">
        <v>0.4</v>
      </c>
    </row>
    <row r="2852" spans="1:12">
      <c r="A2852" s="1" t="s">
        <v>12</v>
      </c>
      <c r="B2852" s="1">
        <v>1185732</v>
      </c>
      <c r="C2852" s="2">
        <v>44420</v>
      </c>
      <c r="D2852" s="1" t="s">
        <v>31</v>
      </c>
      <c r="E2852" s="1" t="s">
        <v>99</v>
      </c>
      <c r="F2852" s="1" t="s">
        <v>100</v>
      </c>
      <c r="G2852" s="1" t="s">
        <v>15</v>
      </c>
      <c r="H2852" s="3">
        <v>0.5</v>
      </c>
      <c r="I2852" s="4">
        <v>5250</v>
      </c>
      <c r="J2852" s="5">
        <f t="shared" si="22"/>
        <v>2625</v>
      </c>
      <c r="K2852" s="5">
        <f t="shared" si="23"/>
        <v>918.74999999999989</v>
      </c>
      <c r="L2852" s="6">
        <v>0.35</v>
      </c>
    </row>
    <row r="2853" spans="1:12">
      <c r="A2853" s="1" t="s">
        <v>12</v>
      </c>
      <c r="B2853" s="1">
        <v>1185732</v>
      </c>
      <c r="C2853" s="2">
        <v>44420</v>
      </c>
      <c r="D2853" s="1" t="s">
        <v>31</v>
      </c>
      <c r="E2853" s="1" t="s">
        <v>99</v>
      </c>
      <c r="F2853" s="1" t="s">
        <v>100</v>
      </c>
      <c r="G2853" s="1" t="s">
        <v>16</v>
      </c>
      <c r="H2853" s="3">
        <v>0.45000000000000007</v>
      </c>
      <c r="I2853" s="4">
        <v>3000</v>
      </c>
      <c r="J2853" s="5">
        <f t="shared" si="22"/>
        <v>1350.0000000000002</v>
      </c>
      <c r="K2853" s="5">
        <f t="shared" si="23"/>
        <v>405.00000000000006</v>
      </c>
      <c r="L2853" s="6">
        <v>0.3</v>
      </c>
    </row>
    <row r="2854" spans="1:12">
      <c r="A2854" s="1" t="s">
        <v>12</v>
      </c>
      <c r="B2854" s="1">
        <v>1185732</v>
      </c>
      <c r="C2854" s="2">
        <v>44420</v>
      </c>
      <c r="D2854" s="1" t="s">
        <v>31</v>
      </c>
      <c r="E2854" s="1" t="s">
        <v>99</v>
      </c>
      <c r="F2854" s="1" t="s">
        <v>100</v>
      </c>
      <c r="G2854" s="1" t="s">
        <v>17</v>
      </c>
      <c r="H2854" s="3">
        <v>0.4</v>
      </c>
      <c r="I2854" s="4">
        <v>2250</v>
      </c>
      <c r="J2854" s="5">
        <f t="shared" si="22"/>
        <v>900</v>
      </c>
      <c r="K2854" s="5">
        <f t="shared" si="23"/>
        <v>270</v>
      </c>
      <c r="L2854" s="6">
        <v>0.3</v>
      </c>
    </row>
    <row r="2855" spans="1:12">
      <c r="A2855" s="1" t="s">
        <v>12</v>
      </c>
      <c r="B2855" s="1">
        <v>1185732</v>
      </c>
      <c r="C2855" s="2">
        <v>44420</v>
      </c>
      <c r="D2855" s="1" t="s">
        <v>31</v>
      </c>
      <c r="E2855" s="1" t="s">
        <v>99</v>
      </c>
      <c r="F2855" s="1" t="s">
        <v>100</v>
      </c>
      <c r="G2855" s="1" t="s">
        <v>18</v>
      </c>
      <c r="H2855" s="3">
        <v>0.4</v>
      </c>
      <c r="I2855" s="4">
        <v>2000</v>
      </c>
      <c r="J2855" s="5">
        <f t="shared" si="22"/>
        <v>800</v>
      </c>
      <c r="K2855" s="5">
        <f t="shared" si="23"/>
        <v>240</v>
      </c>
      <c r="L2855" s="6">
        <v>0.3</v>
      </c>
    </row>
    <row r="2856" spans="1:12">
      <c r="A2856" s="1" t="s">
        <v>12</v>
      </c>
      <c r="B2856" s="1">
        <v>1185732</v>
      </c>
      <c r="C2856" s="2">
        <v>44420</v>
      </c>
      <c r="D2856" s="1" t="s">
        <v>31</v>
      </c>
      <c r="E2856" s="1" t="s">
        <v>99</v>
      </c>
      <c r="F2856" s="1" t="s">
        <v>100</v>
      </c>
      <c r="G2856" s="1" t="s">
        <v>19</v>
      </c>
      <c r="H2856" s="3">
        <v>0.5</v>
      </c>
      <c r="I2856" s="4">
        <v>1750</v>
      </c>
      <c r="J2856" s="5">
        <f t="shared" si="22"/>
        <v>875</v>
      </c>
      <c r="K2856" s="5">
        <f t="shared" si="23"/>
        <v>306.25</v>
      </c>
      <c r="L2856" s="6">
        <v>0.35</v>
      </c>
    </row>
    <row r="2857" spans="1:12">
      <c r="A2857" s="1" t="s">
        <v>12</v>
      </c>
      <c r="B2857" s="1">
        <v>1185732</v>
      </c>
      <c r="C2857" s="2">
        <v>44420</v>
      </c>
      <c r="D2857" s="1" t="s">
        <v>31</v>
      </c>
      <c r="E2857" s="1" t="s">
        <v>99</v>
      </c>
      <c r="F2857" s="1" t="s">
        <v>100</v>
      </c>
      <c r="G2857" s="1" t="s">
        <v>20</v>
      </c>
      <c r="H2857" s="3">
        <v>0.55000000000000004</v>
      </c>
      <c r="I2857" s="4">
        <v>3500</v>
      </c>
      <c r="J2857" s="5">
        <f t="shared" si="22"/>
        <v>1925.0000000000002</v>
      </c>
      <c r="K2857" s="5">
        <f t="shared" si="23"/>
        <v>770.00000000000011</v>
      </c>
      <c r="L2857" s="6">
        <v>0.4</v>
      </c>
    </row>
    <row r="2858" spans="1:12">
      <c r="A2858" s="1" t="s">
        <v>12</v>
      </c>
      <c r="B2858" s="1">
        <v>1185732</v>
      </c>
      <c r="C2858" s="2">
        <v>44452</v>
      </c>
      <c r="D2858" s="1" t="s">
        <v>31</v>
      </c>
      <c r="E2858" s="1" t="s">
        <v>99</v>
      </c>
      <c r="F2858" s="1" t="s">
        <v>100</v>
      </c>
      <c r="G2858" s="1" t="s">
        <v>15</v>
      </c>
      <c r="H2858" s="3">
        <v>0.45</v>
      </c>
      <c r="I2858" s="4">
        <v>4750</v>
      </c>
      <c r="J2858" s="5">
        <f t="shared" si="22"/>
        <v>2137.5</v>
      </c>
      <c r="K2858" s="5">
        <f t="shared" si="23"/>
        <v>748.125</v>
      </c>
      <c r="L2858" s="6">
        <v>0.35</v>
      </c>
    </row>
    <row r="2859" spans="1:12">
      <c r="A2859" s="1" t="s">
        <v>12</v>
      </c>
      <c r="B2859" s="1">
        <v>1185732</v>
      </c>
      <c r="C2859" s="2">
        <v>44452</v>
      </c>
      <c r="D2859" s="1" t="s">
        <v>31</v>
      </c>
      <c r="E2859" s="1" t="s">
        <v>99</v>
      </c>
      <c r="F2859" s="1" t="s">
        <v>100</v>
      </c>
      <c r="G2859" s="1" t="s">
        <v>16</v>
      </c>
      <c r="H2859" s="3">
        <v>0.40000000000000008</v>
      </c>
      <c r="I2859" s="4">
        <v>2750</v>
      </c>
      <c r="J2859" s="5">
        <f t="shared" si="22"/>
        <v>1100.0000000000002</v>
      </c>
      <c r="K2859" s="5">
        <f t="shared" si="23"/>
        <v>330.00000000000006</v>
      </c>
      <c r="L2859" s="6">
        <v>0.3</v>
      </c>
    </row>
    <row r="2860" spans="1:12">
      <c r="A2860" s="1" t="s">
        <v>12</v>
      </c>
      <c r="B2860" s="1">
        <v>1185732</v>
      </c>
      <c r="C2860" s="2">
        <v>44452</v>
      </c>
      <c r="D2860" s="1" t="s">
        <v>31</v>
      </c>
      <c r="E2860" s="1" t="s">
        <v>99</v>
      </c>
      <c r="F2860" s="1" t="s">
        <v>100</v>
      </c>
      <c r="G2860" s="1" t="s">
        <v>17</v>
      </c>
      <c r="H2860" s="3">
        <v>0.35000000000000003</v>
      </c>
      <c r="I2860" s="4">
        <v>1750</v>
      </c>
      <c r="J2860" s="5">
        <f t="shared" si="22"/>
        <v>612.50000000000011</v>
      </c>
      <c r="K2860" s="5">
        <f t="shared" si="23"/>
        <v>183.75000000000003</v>
      </c>
      <c r="L2860" s="6">
        <v>0.3</v>
      </c>
    </row>
    <row r="2861" spans="1:12">
      <c r="A2861" s="1" t="s">
        <v>12</v>
      </c>
      <c r="B2861" s="1">
        <v>1185732</v>
      </c>
      <c r="C2861" s="2">
        <v>44452</v>
      </c>
      <c r="D2861" s="1" t="s">
        <v>31</v>
      </c>
      <c r="E2861" s="1" t="s">
        <v>99</v>
      </c>
      <c r="F2861" s="1" t="s">
        <v>100</v>
      </c>
      <c r="G2861" s="1" t="s">
        <v>18</v>
      </c>
      <c r="H2861" s="3">
        <v>0.35000000000000003</v>
      </c>
      <c r="I2861" s="4">
        <v>1500</v>
      </c>
      <c r="J2861" s="5">
        <f t="shared" si="22"/>
        <v>525</v>
      </c>
      <c r="K2861" s="5">
        <f t="shared" si="23"/>
        <v>157.5</v>
      </c>
      <c r="L2861" s="6">
        <v>0.3</v>
      </c>
    </row>
    <row r="2862" spans="1:12">
      <c r="A2862" s="1" t="s">
        <v>12</v>
      </c>
      <c r="B2862" s="1">
        <v>1185732</v>
      </c>
      <c r="C2862" s="2">
        <v>44452</v>
      </c>
      <c r="D2862" s="1" t="s">
        <v>31</v>
      </c>
      <c r="E2862" s="1" t="s">
        <v>99</v>
      </c>
      <c r="F2862" s="1" t="s">
        <v>100</v>
      </c>
      <c r="G2862" s="1" t="s">
        <v>19</v>
      </c>
      <c r="H2862" s="3">
        <v>0.45</v>
      </c>
      <c r="I2862" s="4">
        <v>1500</v>
      </c>
      <c r="J2862" s="5">
        <f t="shared" si="22"/>
        <v>675</v>
      </c>
      <c r="K2862" s="5">
        <f t="shared" si="23"/>
        <v>236.24999999999997</v>
      </c>
      <c r="L2862" s="6">
        <v>0.35</v>
      </c>
    </row>
    <row r="2863" spans="1:12">
      <c r="A2863" s="1" t="s">
        <v>12</v>
      </c>
      <c r="B2863" s="1">
        <v>1185732</v>
      </c>
      <c r="C2863" s="2">
        <v>44452</v>
      </c>
      <c r="D2863" s="1" t="s">
        <v>31</v>
      </c>
      <c r="E2863" s="1" t="s">
        <v>99</v>
      </c>
      <c r="F2863" s="1" t="s">
        <v>100</v>
      </c>
      <c r="G2863" s="1" t="s">
        <v>20</v>
      </c>
      <c r="H2863" s="3">
        <v>0.5</v>
      </c>
      <c r="I2863" s="4">
        <v>2250</v>
      </c>
      <c r="J2863" s="5">
        <f t="shared" si="22"/>
        <v>1125</v>
      </c>
      <c r="K2863" s="5">
        <f t="shared" si="23"/>
        <v>450</v>
      </c>
      <c r="L2863" s="6">
        <v>0.4</v>
      </c>
    </row>
    <row r="2864" spans="1:12">
      <c r="A2864" s="1" t="s">
        <v>12</v>
      </c>
      <c r="B2864" s="1">
        <v>1185732</v>
      </c>
      <c r="C2864" s="2">
        <v>44481</v>
      </c>
      <c r="D2864" s="1" t="s">
        <v>31</v>
      </c>
      <c r="E2864" s="1" t="s">
        <v>99</v>
      </c>
      <c r="F2864" s="1" t="s">
        <v>100</v>
      </c>
      <c r="G2864" s="1" t="s">
        <v>15</v>
      </c>
      <c r="H2864" s="3">
        <v>0.54999999999999993</v>
      </c>
      <c r="I2864" s="4">
        <v>4000</v>
      </c>
      <c r="J2864" s="5">
        <f t="shared" si="22"/>
        <v>2199.9999999999995</v>
      </c>
      <c r="K2864" s="5">
        <f t="shared" si="23"/>
        <v>769.99999999999977</v>
      </c>
      <c r="L2864" s="6">
        <v>0.35</v>
      </c>
    </row>
    <row r="2865" spans="1:12">
      <c r="A2865" s="1" t="s">
        <v>12</v>
      </c>
      <c r="B2865" s="1">
        <v>1185732</v>
      </c>
      <c r="C2865" s="2">
        <v>44481</v>
      </c>
      <c r="D2865" s="1" t="s">
        <v>31</v>
      </c>
      <c r="E2865" s="1" t="s">
        <v>99</v>
      </c>
      <c r="F2865" s="1" t="s">
        <v>100</v>
      </c>
      <c r="G2865" s="1" t="s">
        <v>16</v>
      </c>
      <c r="H2865" s="3">
        <v>0.45</v>
      </c>
      <c r="I2865" s="4">
        <v>2500</v>
      </c>
      <c r="J2865" s="5">
        <f t="shared" si="22"/>
        <v>1125</v>
      </c>
      <c r="K2865" s="5">
        <f t="shared" si="23"/>
        <v>337.5</v>
      </c>
      <c r="L2865" s="6">
        <v>0.3</v>
      </c>
    </row>
    <row r="2866" spans="1:12">
      <c r="A2866" s="1" t="s">
        <v>12</v>
      </c>
      <c r="B2866" s="1">
        <v>1185732</v>
      </c>
      <c r="C2866" s="2">
        <v>44481</v>
      </c>
      <c r="D2866" s="1" t="s">
        <v>31</v>
      </c>
      <c r="E2866" s="1" t="s">
        <v>99</v>
      </c>
      <c r="F2866" s="1" t="s">
        <v>100</v>
      </c>
      <c r="G2866" s="1" t="s">
        <v>17</v>
      </c>
      <c r="H2866" s="3">
        <v>0.45</v>
      </c>
      <c r="I2866" s="4">
        <v>1500</v>
      </c>
      <c r="J2866" s="5">
        <f t="shared" si="22"/>
        <v>675</v>
      </c>
      <c r="K2866" s="5">
        <f t="shared" si="23"/>
        <v>202.5</v>
      </c>
      <c r="L2866" s="6">
        <v>0.3</v>
      </c>
    </row>
    <row r="2867" spans="1:12">
      <c r="A2867" s="1" t="s">
        <v>12</v>
      </c>
      <c r="B2867" s="1">
        <v>1185732</v>
      </c>
      <c r="C2867" s="2">
        <v>44481</v>
      </c>
      <c r="D2867" s="1" t="s">
        <v>31</v>
      </c>
      <c r="E2867" s="1" t="s">
        <v>99</v>
      </c>
      <c r="F2867" s="1" t="s">
        <v>100</v>
      </c>
      <c r="G2867" s="1" t="s">
        <v>18</v>
      </c>
      <c r="H2867" s="3">
        <v>0.45</v>
      </c>
      <c r="I2867" s="4">
        <v>1250</v>
      </c>
      <c r="J2867" s="5">
        <f t="shared" si="22"/>
        <v>562.5</v>
      </c>
      <c r="K2867" s="5">
        <f t="shared" si="23"/>
        <v>168.75</v>
      </c>
      <c r="L2867" s="6">
        <v>0.3</v>
      </c>
    </row>
    <row r="2868" spans="1:12">
      <c r="A2868" s="1" t="s">
        <v>12</v>
      </c>
      <c r="B2868" s="1">
        <v>1185732</v>
      </c>
      <c r="C2868" s="2">
        <v>44481</v>
      </c>
      <c r="D2868" s="1" t="s">
        <v>31</v>
      </c>
      <c r="E2868" s="1" t="s">
        <v>99</v>
      </c>
      <c r="F2868" s="1" t="s">
        <v>100</v>
      </c>
      <c r="G2868" s="1" t="s">
        <v>19</v>
      </c>
      <c r="H2868" s="3">
        <v>0.54999999999999993</v>
      </c>
      <c r="I2868" s="4">
        <v>1250</v>
      </c>
      <c r="J2868" s="5">
        <f t="shared" si="22"/>
        <v>687.49999999999989</v>
      </c>
      <c r="K2868" s="5">
        <f t="shared" si="23"/>
        <v>240.62499999999994</v>
      </c>
      <c r="L2868" s="6">
        <v>0.35</v>
      </c>
    </row>
    <row r="2869" spans="1:12">
      <c r="A2869" s="1" t="s">
        <v>12</v>
      </c>
      <c r="B2869" s="1">
        <v>1185732</v>
      </c>
      <c r="C2869" s="2">
        <v>44481</v>
      </c>
      <c r="D2869" s="1" t="s">
        <v>31</v>
      </c>
      <c r="E2869" s="1" t="s">
        <v>99</v>
      </c>
      <c r="F2869" s="1" t="s">
        <v>100</v>
      </c>
      <c r="G2869" s="1" t="s">
        <v>20</v>
      </c>
      <c r="H2869" s="3">
        <v>0.59999999999999987</v>
      </c>
      <c r="I2869" s="4">
        <v>2500</v>
      </c>
      <c r="J2869" s="5">
        <f t="shared" si="22"/>
        <v>1499.9999999999998</v>
      </c>
      <c r="K2869" s="5">
        <f t="shared" si="23"/>
        <v>599.99999999999989</v>
      </c>
      <c r="L2869" s="6">
        <v>0.4</v>
      </c>
    </row>
    <row r="2870" spans="1:12">
      <c r="A2870" s="1" t="s">
        <v>12</v>
      </c>
      <c r="B2870" s="1">
        <v>1185732</v>
      </c>
      <c r="C2870" s="2">
        <v>44512</v>
      </c>
      <c r="D2870" s="1" t="s">
        <v>31</v>
      </c>
      <c r="E2870" s="1" t="s">
        <v>99</v>
      </c>
      <c r="F2870" s="1" t="s">
        <v>100</v>
      </c>
      <c r="G2870" s="1" t="s">
        <v>15</v>
      </c>
      <c r="H2870" s="3">
        <v>0.54999999999999993</v>
      </c>
      <c r="I2870" s="4">
        <v>4000</v>
      </c>
      <c r="J2870" s="5">
        <f t="shared" si="22"/>
        <v>2199.9999999999995</v>
      </c>
      <c r="K2870" s="5">
        <f t="shared" si="23"/>
        <v>769.99999999999977</v>
      </c>
      <c r="L2870" s="6">
        <v>0.35</v>
      </c>
    </row>
    <row r="2871" spans="1:12">
      <c r="A2871" s="1" t="s">
        <v>12</v>
      </c>
      <c r="B2871" s="1">
        <v>1185732</v>
      </c>
      <c r="C2871" s="2">
        <v>44512</v>
      </c>
      <c r="D2871" s="1" t="s">
        <v>31</v>
      </c>
      <c r="E2871" s="1" t="s">
        <v>99</v>
      </c>
      <c r="F2871" s="1" t="s">
        <v>100</v>
      </c>
      <c r="G2871" s="1" t="s">
        <v>16</v>
      </c>
      <c r="H2871" s="3">
        <v>0.45</v>
      </c>
      <c r="I2871" s="4">
        <v>2500</v>
      </c>
      <c r="J2871" s="5">
        <f t="shared" si="22"/>
        <v>1125</v>
      </c>
      <c r="K2871" s="5">
        <f t="shared" si="23"/>
        <v>337.5</v>
      </c>
      <c r="L2871" s="6">
        <v>0.3</v>
      </c>
    </row>
    <row r="2872" spans="1:12">
      <c r="A2872" s="1" t="s">
        <v>12</v>
      </c>
      <c r="B2872" s="1">
        <v>1185732</v>
      </c>
      <c r="C2872" s="2">
        <v>44512</v>
      </c>
      <c r="D2872" s="1" t="s">
        <v>31</v>
      </c>
      <c r="E2872" s="1" t="s">
        <v>99</v>
      </c>
      <c r="F2872" s="1" t="s">
        <v>100</v>
      </c>
      <c r="G2872" s="1" t="s">
        <v>17</v>
      </c>
      <c r="H2872" s="3">
        <v>0.45</v>
      </c>
      <c r="I2872" s="4">
        <v>1950</v>
      </c>
      <c r="J2872" s="5">
        <f t="shared" si="22"/>
        <v>877.5</v>
      </c>
      <c r="K2872" s="5">
        <f t="shared" si="23"/>
        <v>263.25</v>
      </c>
      <c r="L2872" s="6">
        <v>0.3</v>
      </c>
    </row>
    <row r="2873" spans="1:12">
      <c r="A2873" s="1" t="s">
        <v>12</v>
      </c>
      <c r="B2873" s="1">
        <v>1185732</v>
      </c>
      <c r="C2873" s="2">
        <v>44512</v>
      </c>
      <c r="D2873" s="1" t="s">
        <v>31</v>
      </c>
      <c r="E2873" s="1" t="s">
        <v>99</v>
      </c>
      <c r="F2873" s="1" t="s">
        <v>100</v>
      </c>
      <c r="G2873" s="1" t="s">
        <v>18</v>
      </c>
      <c r="H2873" s="3">
        <v>0.45</v>
      </c>
      <c r="I2873" s="4">
        <v>1750</v>
      </c>
      <c r="J2873" s="5">
        <f t="shared" si="22"/>
        <v>787.5</v>
      </c>
      <c r="K2873" s="5">
        <f t="shared" si="23"/>
        <v>236.25</v>
      </c>
      <c r="L2873" s="6">
        <v>0.3</v>
      </c>
    </row>
    <row r="2874" spans="1:12">
      <c r="A2874" s="1" t="s">
        <v>12</v>
      </c>
      <c r="B2874" s="1">
        <v>1185732</v>
      </c>
      <c r="C2874" s="2">
        <v>44512</v>
      </c>
      <c r="D2874" s="1" t="s">
        <v>31</v>
      </c>
      <c r="E2874" s="1" t="s">
        <v>99</v>
      </c>
      <c r="F2874" s="1" t="s">
        <v>100</v>
      </c>
      <c r="G2874" s="1" t="s">
        <v>19</v>
      </c>
      <c r="H2874" s="3">
        <v>0.6</v>
      </c>
      <c r="I2874" s="4">
        <v>1500</v>
      </c>
      <c r="J2874" s="5">
        <f t="shared" si="22"/>
        <v>900</v>
      </c>
      <c r="K2874" s="5">
        <f t="shared" si="23"/>
        <v>315</v>
      </c>
      <c r="L2874" s="6">
        <v>0.35</v>
      </c>
    </row>
    <row r="2875" spans="1:12">
      <c r="A2875" s="1" t="s">
        <v>12</v>
      </c>
      <c r="B2875" s="1">
        <v>1185732</v>
      </c>
      <c r="C2875" s="2">
        <v>44512</v>
      </c>
      <c r="D2875" s="1" t="s">
        <v>31</v>
      </c>
      <c r="E2875" s="1" t="s">
        <v>99</v>
      </c>
      <c r="F2875" s="1" t="s">
        <v>100</v>
      </c>
      <c r="G2875" s="1" t="s">
        <v>20</v>
      </c>
      <c r="H2875" s="3">
        <v>0.64999999999999991</v>
      </c>
      <c r="I2875" s="4">
        <v>2500</v>
      </c>
      <c r="J2875" s="5">
        <f t="shared" si="22"/>
        <v>1624.9999999999998</v>
      </c>
      <c r="K2875" s="5">
        <f t="shared" si="23"/>
        <v>650</v>
      </c>
      <c r="L2875" s="6">
        <v>0.4</v>
      </c>
    </row>
    <row r="2876" spans="1:12">
      <c r="A2876" s="1" t="s">
        <v>12</v>
      </c>
      <c r="B2876" s="1">
        <v>1185732</v>
      </c>
      <c r="C2876" s="2">
        <v>44541</v>
      </c>
      <c r="D2876" s="1" t="s">
        <v>31</v>
      </c>
      <c r="E2876" s="1" t="s">
        <v>99</v>
      </c>
      <c r="F2876" s="1" t="s">
        <v>100</v>
      </c>
      <c r="G2876" s="1" t="s">
        <v>15</v>
      </c>
      <c r="H2876" s="3">
        <v>0.6</v>
      </c>
      <c r="I2876" s="4">
        <v>5000</v>
      </c>
      <c r="J2876" s="5">
        <f t="shared" si="22"/>
        <v>3000</v>
      </c>
      <c r="K2876" s="5">
        <f t="shared" si="23"/>
        <v>1050</v>
      </c>
      <c r="L2876" s="6">
        <v>0.35</v>
      </c>
    </row>
    <row r="2877" spans="1:12">
      <c r="A2877" s="1" t="s">
        <v>12</v>
      </c>
      <c r="B2877" s="1">
        <v>1185732</v>
      </c>
      <c r="C2877" s="2">
        <v>44541</v>
      </c>
      <c r="D2877" s="1" t="s">
        <v>31</v>
      </c>
      <c r="E2877" s="1" t="s">
        <v>99</v>
      </c>
      <c r="F2877" s="1" t="s">
        <v>100</v>
      </c>
      <c r="G2877" s="1" t="s">
        <v>16</v>
      </c>
      <c r="H2877" s="3">
        <v>0.5</v>
      </c>
      <c r="I2877" s="4">
        <v>3000</v>
      </c>
      <c r="J2877" s="5">
        <f t="shared" si="22"/>
        <v>1500</v>
      </c>
      <c r="K2877" s="5">
        <f t="shared" si="23"/>
        <v>450</v>
      </c>
      <c r="L2877" s="6">
        <v>0.3</v>
      </c>
    </row>
    <row r="2878" spans="1:12">
      <c r="A2878" s="1" t="s">
        <v>12</v>
      </c>
      <c r="B2878" s="1">
        <v>1185732</v>
      </c>
      <c r="C2878" s="2">
        <v>44541</v>
      </c>
      <c r="D2878" s="1" t="s">
        <v>31</v>
      </c>
      <c r="E2878" s="1" t="s">
        <v>99</v>
      </c>
      <c r="F2878" s="1" t="s">
        <v>100</v>
      </c>
      <c r="G2878" s="1" t="s">
        <v>17</v>
      </c>
      <c r="H2878" s="3">
        <v>0.5</v>
      </c>
      <c r="I2878" s="4">
        <v>2500</v>
      </c>
      <c r="J2878" s="5">
        <f t="shared" si="22"/>
        <v>1250</v>
      </c>
      <c r="K2878" s="5">
        <f t="shared" si="23"/>
        <v>375</v>
      </c>
      <c r="L2878" s="6">
        <v>0.3</v>
      </c>
    </row>
    <row r="2879" spans="1:12">
      <c r="A2879" s="1" t="s">
        <v>12</v>
      </c>
      <c r="B2879" s="1">
        <v>1185732</v>
      </c>
      <c r="C2879" s="2">
        <v>44541</v>
      </c>
      <c r="D2879" s="1" t="s">
        <v>31</v>
      </c>
      <c r="E2879" s="1" t="s">
        <v>99</v>
      </c>
      <c r="F2879" s="1" t="s">
        <v>100</v>
      </c>
      <c r="G2879" s="1" t="s">
        <v>18</v>
      </c>
      <c r="H2879" s="3">
        <v>0.5</v>
      </c>
      <c r="I2879" s="4">
        <v>2000</v>
      </c>
      <c r="J2879" s="5">
        <f t="shared" si="22"/>
        <v>1000</v>
      </c>
      <c r="K2879" s="5">
        <f t="shared" si="23"/>
        <v>300</v>
      </c>
      <c r="L2879" s="6">
        <v>0.3</v>
      </c>
    </row>
    <row r="2880" spans="1:12">
      <c r="A2880" s="1" t="s">
        <v>12</v>
      </c>
      <c r="B2880" s="1">
        <v>1185732</v>
      </c>
      <c r="C2880" s="2">
        <v>44541</v>
      </c>
      <c r="D2880" s="1" t="s">
        <v>31</v>
      </c>
      <c r="E2880" s="1" t="s">
        <v>99</v>
      </c>
      <c r="F2880" s="1" t="s">
        <v>100</v>
      </c>
      <c r="G2880" s="1" t="s">
        <v>19</v>
      </c>
      <c r="H2880" s="3">
        <v>0.6</v>
      </c>
      <c r="I2880" s="4">
        <v>2000</v>
      </c>
      <c r="J2880" s="5">
        <f t="shared" si="22"/>
        <v>1200</v>
      </c>
      <c r="K2880" s="5">
        <f t="shared" si="23"/>
        <v>420</v>
      </c>
      <c r="L2880" s="6">
        <v>0.35</v>
      </c>
    </row>
    <row r="2881" spans="1:12">
      <c r="A2881" s="1" t="s">
        <v>12</v>
      </c>
      <c r="B2881" s="1">
        <v>1185732</v>
      </c>
      <c r="C2881" s="2">
        <v>44541</v>
      </c>
      <c r="D2881" s="1" t="s">
        <v>31</v>
      </c>
      <c r="E2881" s="1" t="s">
        <v>99</v>
      </c>
      <c r="F2881" s="1" t="s">
        <v>100</v>
      </c>
      <c r="G2881" s="1" t="s">
        <v>20</v>
      </c>
      <c r="H2881" s="3">
        <v>0.64999999999999991</v>
      </c>
      <c r="I2881" s="4">
        <v>3000</v>
      </c>
      <c r="J2881" s="5">
        <f t="shared" si="22"/>
        <v>1949.9999999999998</v>
      </c>
      <c r="K2881" s="5">
        <f t="shared" si="23"/>
        <v>780</v>
      </c>
      <c r="L2881" s="6">
        <v>0.4</v>
      </c>
    </row>
    <row r="2882" spans="1:12">
      <c r="A2882" s="1" t="s">
        <v>12</v>
      </c>
      <c r="B2882" s="1">
        <v>1185732</v>
      </c>
      <c r="C2882" s="2">
        <v>44205</v>
      </c>
      <c r="D2882" s="1" t="s">
        <v>31</v>
      </c>
      <c r="E2882" s="1" t="s">
        <v>101</v>
      </c>
      <c r="F2882" s="1" t="s">
        <v>102</v>
      </c>
      <c r="G2882" s="1" t="s">
        <v>15</v>
      </c>
      <c r="H2882" s="3">
        <v>0.35000000000000003</v>
      </c>
      <c r="I2882" s="4">
        <v>4750</v>
      </c>
      <c r="J2882" s="5">
        <f t="shared" si="22"/>
        <v>1662.5000000000002</v>
      </c>
      <c r="K2882" s="5">
        <f t="shared" si="23"/>
        <v>581.875</v>
      </c>
      <c r="L2882" s="6">
        <v>0.35</v>
      </c>
    </row>
    <row r="2883" spans="1:12">
      <c r="A2883" s="1" t="s">
        <v>12</v>
      </c>
      <c r="B2883" s="1">
        <v>1185732</v>
      </c>
      <c r="C2883" s="2">
        <v>44205</v>
      </c>
      <c r="D2883" s="1" t="s">
        <v>31</v>
      </c>
      <c r="E2883" s="1" t="s">
        <v>101</v>
      </c>
      <c r="F2883" s="1" t="s">
        <v>102</v>
      </c>
      <c r="G2883" s="1" t="s">
        <v>16</v>
      </c>
      <c r="H2883" s="3">
        <v>0.35000000000000003</v>
      </c>
      <c r="I2883" s="4">
        <v>2750</v>
      </c>
      <c r="J2883" s="5">
        <f t="shared" si="22"/>
        <v>962.50000000000011</v>
      </c>
      <c r="K2883" s="5">
        <f t="shared" si="23"/>
        <v>288.75</v>
      </c>
      <c r="L2883" s="6">
        <v>0.3</v>
      </c>
    </row>
    <row r="2884" spans="1:12">
      <c r="A2884" s="1" t="s">
        <v>12</v>
      </c>
      <c r="B2884" s="1">
        <v>1185732</v>
      </c>
      <c r="C2884" s="2">
        <v>44205</v>
      </c>
      <c r="D2884" s="1" t="s">
        <v>31</v>
      </c>
      <c r="E2884" s="1" t="s">
        <v>101</v>
      </c>
      <c r="F2884" s="1" t="s">
        <v>102</v>
      </c>
      <c r="G2884" s="1" t="s">
        <v>17</v>
      </c>
      <c r="H2884" s="3">
        <v>0.25000000000000006</v>
      </c>
      <c r="I2884" s="4">
        <v>2750</v>
      </c>
      <c r="J2884" s="5">
        <f t="shared" si="22"/>
        <v>687.50000000000011</v>
      </c>
      <c r="K2884" s="5">
        <f t="shared" si="23"/>
        <v>206.25000000000003</v>
      </c>
      <c r="L2884" s="6">
        <v>0.3</v>
      </c>
    </row>
    <row r="2885" spans="1:12">
      <c r="A2885" s="1" t="s">
        <v>12</v>
      </c>
      <c r="B2885" s="1">
        <v>1185732</v>
      </c>
      <c r="C2885" s="2">
        <v>44205</v>
      </c>
      <c r="D2885" s="1" t="s">
        <v>31</v>
      </c>
      <c r="E2885" s="1" t="s">
        <v>101</v>
      </c>
      <c r="F2885" s="1" t="s">
        <v>102</v>
      </c>
      <c r="G2885" s="1" t="s">
        <v>18</v>
      </c>
      <c r="H2885" s="3">
        <v>0.30000000000000004</v>
      </c>
      <c r="I2885" s="4">
        <v>1250</v>
      </c>
      <c r="J2885" s="5">
        <f t="shared" si="22"/>
        <v>375.00000000000006</v>
      </c>
      <c r="K2885" s="5">
        <f t="shared" si="23"/>
        <v>112.50000000000001</v>
      </c>
      <c r="L2885" s="6">
        <v>0.3</v>
      </c>
    </row>
    <row r="2886" spans="1:12">
      <c r="A2886" s="1" t="s">
        <v>12</v>
      </c>
      <c r="B2886" s="1">
        <v>1185732</v>
      </c>
      <c r="C2886" s="2">
        <v>44205</v>
      </c>
      <c r="D2886" s="1" t="s">
        <v>31</v>
      </c>
      <c r="E2886" s="1" t="s">
        <v>101</v>
      </c>
      <c r="F2886" s="1" t="s">
        <v>102</v>
      </c>
      <c r="G2886" s="1" t="s">
        <v>19</v>
      </c>
      <c r="H2886" s="3">
        <v>0.44999999999999996</v>
      </c>
      <c r="I2886" s="4">
        <v>1750</v>
      </c>
      <c r="J2886" s="5">
        <f t="shared" si="22"/>
        <v>787.49999999999989</v>
      </c>
      <c r="K2886" s="5">
        <f t="shared" si="23"/>
        <v>275.62499999999994</v>
      </c>
      <c r="L2886" s="6">
        <v>0.35</v>
      </c>
    </row>
    <row r="2887" spans="1:12">
      <c r="A2887" s="1" t="s">
        <v>12</v>
      </c>
      <c r="B2887" s="1">
        <v>1185732</v>
      </c>
      <c r="C2887" s="2">
        <v>44205</v>
      </c>
      <c r="D2887" s="1" t="s">
        <v>31</v>
      </c>
      <c r="E2887" s="1" t="s">
        <v>101</v>
      </c>
      <c r="F2887" s="1" t="s">
        <v>102</v>
      </c>
      <c r="G2887" s="1" t="s">
        <v>20</v>
      </c>
      <c r="H2887" s="3">
        <v>0.35000000000000003</v>
      </c>
      <c r="I2887" s="4">
        <v>2750</v>
      </c>
      <c r="J2887" s="5">
        <f t="shared" si="22"/>
        <v>962.50000000000011</v>
      </c>
      <c r="K2887" s="5">
        <f t="shared" si="23"/>
        <v>385.00000000000006</v>
      </c>
      <c r="L2887" s="6">
        <v>0.4</v>
      </c>
    </row>
    <row r="2888" spans="1:12">
      <c r="A2888" s="1" t="s">
        <v>12</v>
      </c>
      <c r="B2888" s="1">
        <v>1185732</v>
      </c>
      <c r="C2888" s="2">
        <v>44236</v>
      </c>
      <c r="D2888" s="1" t="s">
        <v>31</v>
      </c>
      <c r="E2888" s="1" t="s">
        <v>101</v>
      </c>
      <c r="F2888" s="1" t="s">
        <v>102</v>
      </c>
      <c r="G2888" s="1" t="s">
        <v>15</v>
      </c>
      <c r="H2888" s="3">
        <v>0.35000000000000003</v>
      </c>
      <c r="I2888" s="4">
        <v>5250</v>
      </c>
      <c r="J2888" s="5">
        <f t="shared" si="22"/>
        <v>1837.5000000000002</v>
      </c>
      <c r="K2888" s="5">
        <f t="shared" si="23"/>
        <v>643.125</v>
      </c>
      <c r="L2888" s="6">
        <v>0.35</v>
      </c>
    </row>
    <row r="2889" spans="1:12">
      <c r="A2889" s="1" t="s">
        <v>12</v>
      </c>
      <c r="B2889" s="1">
        <v>1185732</v>
      </c>
      <c r="C2889" s="2">
        <v>44236</v>
      </c>
      <c r="D2889" s="1" t="s">
        <v>31</v>
      </c>
      <c r="E2889" s="1" t="s">
        <v>101</v>
      </c>
      <c r="F2889" s="1" t="s">
        <v>102</v>
      </c>
      <c r="G2889" s="1" t="s">
        <v>16</v>
      </c>
      <c r="H2889" s="3">
        <v>0.35000000000000003</v>
      </c>
      <c r="I2889" s="4">
        <v>1750</v>
      </c>
      <c r="J2889" s="5">
        <f t="shared" si="22"/>
        <v>612.50000000000011</v>
      </c>
      <c r="K2889" s="5">
        <f t="shared" si="23"/>
        <v>183.75000000000003</v>
      </c>
      <c r="L2889" s="6">
        <v>0.3</v>
      </c>
    </row>
    <row r="2890" spans="1:12">
      <c r="A2890" s="1" t="s">
        <v>12</v>
      </c>
      <c r="B2890" s="1">
        <v>1185732</v>
      </c>
      <c r="C2890" s="2">
        <v>44236</v>
      </c>
      <c r="D2890" s="1" t="s">
        <v>31</v>
      </c>
      <c r="E2890" s="1" t="s">
        <v>101</v>
      </c>
      <c r="F2890" s="1" t="s">
        <v>102</v>
      </c>
      <c r="G2890" s="1" t="s">
        <v>17</v>
      </c>
      <c r="H2890" s="3">
        <v>0.25000000000000006</v>
      </c>
      <c r="I2890" s="4">
        <v>2250</v>
      </c>
      <c r="J2890" s="5">
        <f t="shared" si="22"/>
        <v>562.50000000000011</v>
      </c>
      <c r="K2890" s="5">
        <f t="shared" si="23"/>
        <v>168.75000000000003</v>
      </c>
      <c r="L2890" s="6">
        <v>0.3</v>
      </c>
    </row>
    <row r="2891" spans="1:12">
      <c r="A2891" s="1" t="s">
        <v>12</v>
      </c>
      <c r="B2891" s="1">
        <v>1185732</v>
      </c>
      <c r="C2891" s="2">
        <v>44236</v>
      </c>
      <c r="D2891" s="1" t="s">
        <v>31</v>
      </c>
      <c r="E2891" s="1" t="s">
        <v>101</v>
      </c>
      <c r="F2891" s="1" t="s">
        <v>102</v>
      </c>
      <c r="G2891" s="1" t="s">
        <v>18</v>
      </c>
      <c r="H2891" s="3">
        <v>0.30000000000000004</v>
      </c>
      <c r="I2891" s="4">
        <v>1000</v>
      </c>
      <c r="J2891" s="5">
        <f t="shared" si="22"/>
        <v>300.00000000000006</v>
      </c>
      <c r="K2891" s="5">
        <f t="shared" si="23"/>
        <v>90.000000000000014</v>
      </c>
      <c r="L2891" s="6">
        <v>0.3</v>
      </c>
    </row>
    <row r="2892" spans="1:12">
      <c r="A2892" s="1" t="s">
        <v>12</v>
      </c>
      <c r="B2892" s="1">
        <v>1185732</v>
      </c>
      <c r="C2892" s="2">
        <v>44236</v>
      </c>
      <c r="D2892" s="1" t="s">
        <v>31</v>
      </c>
      <c r="E2892" s="1" t="s">
        <v>101</v>
      </c>
      <c r="F2892" s="1" t="s">
        <v>102</v>
      </c>
      <c r="G2892" s="1" t="s">
        <v>19</v>
      </c>
      <c r="H2892" s="3">
        <v>0.44999999999999996</v>
      </c>
      <c r="I2892" s="4">
        <v>1750</v>
      </c>
      <c r="J2892" s="5">
        <f t="shared" si="22"/>
        <v>787.49999999999989</v>
      </c>
      <c r="K2892" s="5">
        <f t="shared" si="23"/>
        <v>275.62499999999994</v>
      </c>
      <c r="L2892" s="6">
        <v>0.35</v>
      </c>
    </row>
    <row r="2893" spans="1:12">
      <c r="A2893" s="1" t="s">
        <v>12</v>
      </c>
      <c r="B2893" s="1">
        <v>1185732</v>
      </c>
      <c r="C2893" s="2">
        <v>44236</v>
      </c>
      <c r="D2893" s="1" t="s">
        <v>31</v>
      </c>
      <c r="E2893" s="1" t="s">
        <v>101</v>
      </c>
      <c r="F2893" s="1" t="s">
        <v>102</v>
      </c>
      <c r="G2893" s="1" t="s">
        <v>20</v>
      </c>
      <c r="H2893" s="3">
        <v>0.24999999999999997</v>
      </c>
      <c r="I2893" s="4">
        <v>2750</v>
      </c>
      <c r="J2893" s="5">
        <f t="shared" si="22"/>
        <v>687.49999999999989</v>
      </c>
      <c r="K2893" s="5">
        <f t="shared" si="23"/>
        <v>274.99999999999994</v>
      </c>
      <c r="L2893" s="6">
        <v>0.4</v>
      </c>
    </row>
    <row r="2894" spans="1:12">
      <c r="A2894" s="1" t="s">
        <v>12</v>
      </c>
      <c r="B2894" s="1">
        <v>1185732</v>
      </c>
      <c r="C2894" s="2">
        <v>44263</v>
      </c>
      <c r="D2894" s="1" t="s">
        <v>31</v>
      </c>
      <c r="E2894" s="1" t="s">
        <v>101</v>
      </c>
      <c r="F2894" s="1" t="s">
        <v>102</v>
      </c>
      <c r="G2894" s="1" t="s">
        <v>15</v>
      </c>
      <c r="H2894" s="3">
        <v>0.30000000000000004</v>
      </c>
      <c r="I2894" s="4">
        <v>4950</v>
      </c>
      <c r="J2894" s="5">
        <f t="shared" si="22"/>
        <v>1485.0000000000002</v>
      </c>
      <c r="K2894" s="5">
        <f t="shared" si="23"/>
        <v>519.75</v>
      </c>
      <c r="L2894" s="6">
        <v>0.35</v>
      </c>
    </row>
    <row r="2895" spans="1:12">
      <c r="A2895" s="1" t="s">
        <v>12</v>
      </c>
      <c r="B2895" s="1">
        <v>1185732</v>
      </c>
      <c r="C2895" s="2">
        <v>44263</v>
      </c>
      <c r="D2895" s="1" t="s">
        <v>31</v>
      </c>
      <c r="E2895" s="1" t="s">
        <v>101</v>
      </c>
      <c r="F2895" s="1" t="s">
        <v>102</v>
      </c>
      <c r="G2895" s="1" t="s">
        <v>16</v>
      </c>
      <c r="H2895" s="3">
        <v>0.30000000000000004</v>
      </c>
      <c r="I2895" s="4">
        <v>2000</v>
      </c>
      <c r="J2895" s="5">
        <f t="shared" si="22"/>
        <v>600.00000000000011</v>
      </c>
      <c r="K2895" s="5">
        <f t="shared" si="23"/>
        <v>180.00000000000003</v>
      </c>
      <c r="L2895" s="6">
        <v>0.3</v>
      </c>
    </row>
    <row r="2896" spans="1:12">
      <c r="A2896" s="1" t="s">
        <v>12</v>
      </c>
      <c r="B2896" s="1">
        <v>1185732</v>
      </c>
      <c r="C2896" s="2">
        <v>44263</v>
      </c>
      <c r="D2896" s="1" t="s">
        <v>31</v>
      </c>
      <c r="E2896" s="1" t="s">
        <v>101</v>
      </c>
      <c r="F2896" s="1" t="s">
        <v>102</v>
      </c>
      <c r="G2896" s="1" t="s">
        <v>17</v>
      </c>
      <c r="H2896" s="3">
        <v>0.20000000000000004</v>
      </c>
      <c r="I2896" s="4">
        <v>2250</v>
      </c>
      <c r="J2896" s="5">
        <f t="shared" si="22"/>
        <v>450.00000000000011</v>
      </c>
      <c r="K2896" s="5">
        <f t="shared" si="23"/>
        <v>135.00000000000003</v>
      </c>
      <c r="L2896" s="6">
        <v>0.3</v>
      </c>
    </row>
    <row r="2897" spans="1:12">
      <c r="A2897" s="1" t="s">
        <v>12</v>
      </c>
      <c r="B2897" s="1">
        <v>1185732</v>
      </c>
      <c r="C2897" s="2">
        <v>44263</v>
      </c>
      <c r="D2897" s="1" t="s">
        <v>31</v>
      </c>
      <c r="E2897" s="1" t="s">
        <v>101</v>
      </c>
      <c r="F2897" s="1" t="s">
        <v>102</v>
      </c>
      <c r="G2897" s="1" t="s">
        <v>18</v>
      </c>
      <c r="H2897" s="3">
        <v>0.24999999999999997</v>
      </c>
      <c r="I2897" s="4">
        <v>750</v>
      </c>
      <c r="J2897" s="5">
        <f t="shared" si="22"/>
        <v>187.49999999999997</v>
      </c>
      <c r="K2897" s="5">
        <f t="shared" si="23"/>
        <v>56.249999999999993</v>
      </c>
      <c r="L2897" s="6">
        <v>0.3</v>
      </c>
    </row>
    <row r="2898" spans="1:12">
      <c r="A2898" s="1" t="s">
        <v>12</v>
      </c>
      <c r="B2898" s="1">
        <v>1185732</v>
      </c>
      <c r="C2898" s="2">
        <v>44263</v>
      </c>
      <c r="D2898" s="1" t="s">
        <v>31</v>
      </c>
      <c r="E2898" s="1" t="s">
        <v>101</v>
      </c>
      <c r="F2898" s="1" t="s">
        <v>102</v>
      </c>
      <c r="G2898" s="1" t="s">
        <v>19</v>
      </c>
      <c r="H2898" s="3">
        <v>0.4</v>
      </c>
      <c r="I2898" s="4">
        <v>1250</v>
      </c>
      <c r="J2898" s="5">
        <f t="shared" si="22"/>
        <v>500</v>
      </c>
      <c r="K2898" s="5">
        <f t="shared" si="23"/>
        <v>175</v>
      </c>
      <c r="L2898" s="6">
        <v>0.35</v>
      </c>
    </row>
    <row r="2899" spans="1:12">
      <c r="A2899" s="1" t="s">
        <v>12</v>
      </c>
      <c r="B2899" s="1">
        <v>1185732</v>
      </c>
      <c r="C2899" s="2">
        <v>44263</v>
      </c>
      <c r="D2899" s="1" t="s">
        <v>31</v>
      </c>
      <c r="E2899" s="1" t="s">
        <v>101</v>
      </c>
      <c r="F2899" s="1" t="s">
        <v>102</v>
      </c>
      <c r="G2899" s="1" t="s">
        <v>20</v>
      </c>
      <c r="H2899" s="3">
        <v>0.30000000000000004</v>
      </c>
      <c r="I2899" s="4">
        <v>2250</v>
      </c>
      <c r="J2899" s="5">
        <f t="shared" si="22"/>
        <v>675.00000000000011</v>
      </c>
      <c r="K2899" s="5">
        <f t="shared" si="23"/>
        <v>270.00000000000006</v>
      </c>
      <c r="L2899" s="6">
        <v>0.4</v>
      </c>
    </row>
    <row r="2900" spans="1:12">
      <c r="A2900" s="1" t="s">
        <v>12</v>
      </c>
      <c r="B2900" s="1">
        <v>1185732</v>
      </c>
      <c r="C2900" s="2">
        <v>44295</v>
      </c>
      <c r="D2900" s="1" t="s">
        <v>31</v>
      </c>
      <c r="E2900" s="1" t="s">
        <v>101</v>
      </c>
      <c r="F2900" s="1" t="s">
        <v>102</v>
      </c>
      <c r="G2900" s="1" t="s">
        <v>15</v>
      </c>
      <c r="H2900" s="3">
        <v>0.30000000000000004</v>
      </c>
      <c r="I2900" s="4">
        <v>4500</v>
      </c>
      <c r="J2900" s="5">
        <f t="shared" si="22"/>
        <v>1350.0000000000002</v>
      </c>
      <c r="K2900" s="5">
        <f t="shared" si="23"/>
        <v>472.50000000000006</v>
      </c>
      <c r="L2900" s="6">
        <v>0.35</v>
      </c>
    </row>
    <row r="2901" spans="1:12">
      <c r="A2901" s="1" t="s">
        <v>12</v>
      </c>
      <c r="B2901" s="1">
        <v>1185732</v>
      </c>
      <c r="C2901" s="2">
        <v>44295</v>
      </c>
      <c r="D2901" s="1" t="s">
        <v>31</v>
      </c>
      <c r="E2901" s="1" t="s">
        <v>101</v>
      </c>
      <c r="F2901" s="1" t="s">
        <v>102</v>
      </c>
      <c r="G2901" s="1" t="s">
        <v>16</v>
      </c>
      <c r="H2901" s="3">
        <v>0.30000000000000004</v>
      </c>
      <c r="I2901" s="4">
        <v>1500</v>
      </c>
      <c r="J2901" s="5">
        <f t="shared" si="22"/>
        <v>450.00000000000006</v>
      </c>
      <c r="K2901" s="5">
        <f t="shared" si="23"/>
        <v>135</v>
      </c>
      <c r="L2901" s="6">
        <v>0.3</v>
      </c>
    </row>
    <row r="2902" spans="1:12">
      <c r="A2902" s="1" t="s">
        <v>12</v>
      </c>
      <c r="B2902" s="1">
        <v>1185732</v>
      </c>
      <c r="C2902" s="2">
        <v>44295</v>
      </c>
      <c r="D2902" s="1" t="s">
        <v>31</v>
      </c>
      <c r="E2902" s="1" t="s">
        <v>101</v>
      </c>
      <c r="F2902" s="1" t="s">
        <v>102</v>
      </c>
      <c r="G2902" s="1" t="s">
        <v>17</v>
      </c>
      <c r="H2902" s="3">
        <v>0.20000000000000004</v>
      </c>
      <c r="I2902" s="4">
        <v>1500</v>
      </c>
      <c r="J2902" s="5">
        <f t="shared" si="22"/>
        <v>300.00000000000006</v>
      </c>
      <c r="K2902" s="5">
        <f t="shared" si="23"/>
        <v>90.000000000000014</v>
      </c>
      <c r="L2902" s="6">
        <v>0.3</v>
      </c>
    </row>
    <row r="2903" spans="1:12">
      <c r="A2903" s="1" t="s">
        <v>12</v>
      </c>
      <c r="B2903" s="1">
        <v>1185732</v>
      </c>
      <c r="C2903" s="2">
        <v>44295</v>
      </c>
      <c r="D2903" s="1" t="s">
        <v>31</v>
      </c>
      <c r="E2903" s="1" t="s">
        <v>101</v>
      </c>
      <c r="F2903" s="1" t="s">
        <v>102</v>
      </c>
      <c r="G2903" s="1" t="s">
        <v>18</v>
      </c>
      <c r="H2903" s="3">
        <v>0.24999999999999997</v>
      </c>
      <c r="I2903" s="4">
        <v>750</v>
      </c>
      <c r="J2903" s="5">
        <f t="shared" si="22"/>
        <v>187.49999999999997</v>
      </c>
      <c r="K2903" s="5">
        <f t="shared" si="23"/>
        <v>56.249999999999993</v>
      </c>
      <c r="L2903" s="6">
        <v>0.3</v>
      </c>
    </row>
    <row r="2904" spans="1:12">
      <c r="A2904" s="1" t="s">
        <v>12</v>
      </c>
      <c r="B2904" s="1">
        <v>1185732</v>
      </c>
      <c r="C2904" s="2">
        <v>44295</v>
      </c>
      <c r="D2904" s="1" t="s">
        <v>31</v>
      </c>
      <c r="E2904" s="1" t="s">
        <v>101</v>
      </c>
      <c r="F2904" s="1" t="s">
        <v>102</v>
      </c>
      <c r="G2904" s="1" t="s">
        <v>19</v>
      </c>
      <c r="H2904" s="3">
        <v>0.6</v>
      </c>
      <c r="I2904" s="4">
        <v>1000</v>
      </c>
      <c r="J2904" s="5">
        <f t="shared" si="22"/>
        <v>600</v>
      </c>
      <c r="K2904" s="5">
        <f t="shared" si="23"/>
        <v>210</v>
      </c>
      <c r="L2904" s="6">
        <v>0.35</v>
      </c>
    </row>
    <row r="2905" spans="1:12">
      <c r="A2905" s="1" t="s">
        <v>12</v>
      </c>
      <c r="B2905" s="1">
        <v>1185732</v>
      </c>
      <c r="C2905" s="2">
        <v>44295</v>
      </c>
      <c r="D2905" s="1" t="s">
        <v>31</v>
      </c>
      <c r="E2905" s="1" t="s">
        <v>101</v>
      </c>
      <c r="F2905" s="1" t="s">
        <v>102</v>
      </c>
      <c r="G2905" s="1" t="s">
        <v>20</v>
      </c>
      <c r="H2905" s="3">
        <v>0.5</v>
      </c>
      <c r="I2905" s="4">
        <v>2250</v>
      </c>
      <c r="J2905" s="5">
        <f t="shared" si="22"/>
        <v>1125</v>
      </c>
      <c r="K2905" s="5">
        <f t="shared" si="23"/>
        <v>450</v>
      </c>
      <c r="L2905" s="6">
        <v>0.4</v>
      </c>
    </row>
    <row r="2906" spans="1:12">
      <c r="A2906" s="1" t="s">
        <v>12</v>
      </c>
      <c r="B2906" s="1">
        <v>1185732</v>
      </c>
      <c r="C2906" s="2">
        <v>44326</v>
      </c>
      <c r="D2906" s="1" t="s">
        <v>31</v>
      </c>
      <c r="E2906" s="1" t="s">
        <v>101</v>
      </c>
      <c r="F2906" s="1" t="s">
        <v>102</v>
      </c>
      <c r="G2906" s="1" t="s">
        <v>15</v>
      </c>
      <c r="H2906" s="3">
        <v>0.6</v>
      </c>
      <c r="I2906" s="4">
        <v>4950</v>
      </c>
      <c r="J2906" s="5">
        <f t="shared" si="22"/>
        <v>2970</v>
      </c>
      <c r="K2906" s="5">
        <f t="shared" si="23"/>
        <v>1039.5</v>
      </c>
      <c r="L2906" s="6">
        <v>0.35</v>
      </c>
    </row>
    <row r="2907" spans="1:12">
      <c r="A2907" s="1" t="s">
        <v>12</v>
      </c>
      <c r="B2907" s="1">
        <v>1185732</v>
      </c>
      <c r="C2907" s="2">
        <v>44326</v>
      </c>
      <c r="D2907" s="1" t="s">
        <v>31</v>
      </c>
      <c r="E2907" s="1" t="s">
        <v>101</v>
      </c>
      <c r="F2907" s="1" t="s">
        <v>102</v>
      </c>
      <c r="G2907" s="1" t="s">
        <v>16</v>
      </c>
      <c r="H2907" s="3">
        <v>0.45</v>
      </c>
      <c r="I2907" s="4">
        <v>2000</v>
      </c>
      <c r="J2907" s="5">
        <f t="shared" si="22"/>
        <v>900</v>
      </c>
      <c r="K2907" s="5">
        <f t="shared" si="23"/>
        <v>270</v>
      </c>
      <c r="L2907" s="6">
        <v>0.3</v>
      </c>
    </row>
    <row r="2908" spans="1:12">
      <c r="A2908" s="1" t="s">
        <v>12</v>
      </c>
      <c r="B2908" s="1">
        <v>1185732</v>
      </c>
      <c r="C2908" s="2">
        <v>44326</v>
      </c>
      <c r="D2908" s="1" t="s">
        <v>31</v>
      </c>
      <c r="E2908" s="1" t="s">
        <v>101</v>
      </c>
      <c r="F2908" s="1" t="s">
        <v>102</v>
      </c>
      <c r="G2908" s="1" t="s">
        <v>17</v>
      </c>
      <c r="H2908" s="3">
        <v>0.4</v>
      </c>
      <c r="I2908" s="4">
        <v>1750</v>
      </c>
      <c r="J2908" s="5">
        <f t="shared" si="22"/>
        <v>700</v>
      </c>
      <c r="K2908" s="5">
        <f t="shared" si="23"/>
        <v>210</v>
      </c>
      <c r="L2908" s="6">
        <v>0.3</v>
      </c>
    </row>
    <row r="2909" spans="1:12">
      <c r="A2909" s="1" t="s">
        <v>12</v>
      </c>
      <c r="B2909" s="1">
        <v>1185732</v>
      </c>
      <c r="C2909" s="2">
        <v>44326</v>
      </c>
      <c r="D2909" s="1" t="s">
        <v>31</v>
      </c>
      <c r="E2909" s="1" t="s">
        <v>101</v>
      </c>
      <c r="F2909" s="1" t="s">
        <v>102</v>
      </c>
      <c r="G2909" s="1" t="s">
        <v>18</v>
      </c>
      <c r="H2909" s="3">
        <v>0.4</v>
      </c>
      <c r="I2909" s="4">
        <v>1000</v>
      </c>
      <c r="J2909" s="5">
        <f t="shared" si="22"/>
        <v>400</v>
      </c>
      <c r="K2909" s="5">
        <f t="shared" si="23"/>
        <v>120</v>
      </c>
      <c r="L2909" s="6">
        <v>0.3</v>
      </c>
    </row>
    <row r="2910" spans="1:12">
      <c r="A2910" s="1" t="s">
        <v>12</v>
      </c>
      <c r="B2910" s="1">
        <v>1185732</v>
      </c>
      <c r="C2910" s="2">
        <v>44326</v>
      </c>
      <c r="D2910" s="1" t="s">
        <v>31</v>
      </c>
      <c r="E2910" s="1" t="s">
        <v>101</v>
      </c>
      <c r="F2910" s="1" t="s">
        <v>102</v>
      </c>
      <c r="G2910" s="1" t="s">
        <v>19</v>
      </c>
      <c r="H2910" s="3">
        <v>0.49999999999999994</v>
      </c>
      <c r="I2910" s="4">
        <v>1250</v>
      </c>
      <c r="J2910" s="5">
        <f t="shared" si="22"/>
        <v>624.99999999999989</v>
      </c>
      <c r="K2910" s="5">
        <f t="shared" si="23"/>
        <v>218.74999999999994</v>
      </c>
      <c r="L2910" s="6">
        <v>0.35</v>
      </c>
    </row>
    <row r="2911" spans="1:12">
      <c r="A2911" s="1" t="s">
        <v>12</v>
      </c>
      <c r="B2911" s="1">
        <v>1185732</v>
      </c>
      <c r="C2911" s="2">
        <v>44326</v>
      </c>
      <c r="D2911" s="1" t="s">
        <v>31</v>
      </c>
      <c r="E2911" s="1" t="s">
        <v>101</v>
      </c>
      <c r="F2911" s="1" t="s">
        <v>102</v>
      </c>
      <c r="G2911" s="1" t="s">
        <v>20</v>
      </c>
      <c r="H2911" s="3">
        <v>0.54999999999999993</v>
      </c>
      <c r="I2911" s="4">
        <v>2500</v>
      </c>
      <c r="J2911" s="5">
        <f t="shared" si="22"/>
        <v>1374.9999999999998</v>
      </c>
      <c r="K2911" s="5">
        <f t="shared" si="23"/>
        <v>549.99999999999989</v>
      </c>
      <c r="L2911" s="6">
        <v>0.4</v>
      </c>
    </row>
    <row r="2912" spans="1:12">
      <c r="A2912" s="1" t="s">
        <v>12</v>
      </c>
      <c r="B2912" s="1">
        <v>1185732</v>
      </c>
      <c r="C2912" s="2">
        <v>44356</v>
      </c>
      <c r="D2912" s="1" t="s">
        <v>31</v>
      </c>
      <c r="E2912" s="1" t="s">
        <v>101</v>
      </c>
      <c r="F2912" s="1" t="s">
        <v>102</v>
      </c>
      <c r="G2912" s="1" t="s">
        <v>15</v>
      </c>
      <c r="H2912" s="3">
        <v>0.4</v>
      </c>
      <c r="I2912" s="4">
        <v>5000</v>
      </c>
      <c r="J2912" s="5">
        <f t="shared" si="22"/>
        <v>2000</v>
      </c>
      <c r="K2912" s="5">
        <f t="shared" si="23"/>
        <v>700</v>
      </c>
      <c r="L2912" s="6">
        <v>0.35</v>
      </c>
    </row>
    <row r="2913" spans="1:12">
      <c r="A2913" s="1" t="s">
        <v>12</v>
      </c>
      <c r="B2913" s="1">
        <v>1185732</v>
      </c>
      <c r="C2913" s="2">
        <v>44356</v>
      </c>
      <c r="D2913" s="1" t="s">
        <v>31</v>
      </c>
      <c r="E2913" s="1" t="s">
        <v>101</v>
      </c>
      <c r="F2913" s="1" t="s">
        <v>102</v>
      </c>
      <c r="G2913" s="1" t="s">
        <v>16</v>
      </c>
      <c r="H2913" s="3">
        <v>0.35000000000000009</v>
      </c>
      <c r="I2913" s="4">
        <v>2500</v>
      </c>
      <c r="J2913" s="5">
        <f t="shared" si="22"/>
        <v>875.00000000000023</v>
      </c>
      <c r="K2913" s="5">
        <f t="shared" si="23"/>
        <v>262.50000000000006</v>
      </c>
      <c r="L2913" s="6">
        <v>0.3</v>
      </c>
    </row>
    <row r="2914" spans="1:12">
      <c r="A2914" s="1" t="s">
        <v>12</v>
      </c>
      <c r="B2914" s="1">
        <v>1185732</v>
      </c>
      <c r="C2914" s="2">
        <v>44356</v>
      </c>
      <c r="D2914" s="1" t="s">
        <v>31</v>
      </c>
      <c r="E2914" s="1" t="s">
        <v>101</v>
      </c>
      <c r="F2914" s="1" t="s">
        <v>102</v>
      </c>
      <c r="G2914" s="1" t="s">
        <v>17</v>
      </c>
      <c r="H2914" s="3">
        <v>0.30000000000000004</v>
      </c>
      <c r="I2914" s="4">
        <v>2000</v>
      </c>
      <c r="J2914" s="5">
        <f t="shared" si="22"/>
        <v>600.00000000000011</v>
      </c>
      <c r="K2914" s="5">
        <f t="shared" si="23"/>
        <v>180.00000000000003</v>
      </c>
      <c r="L2914" s="6">
        <v>0.3</v>
      </c>
    </row>
    <row r="2915" spans="1:12">
      <c r="A2915" s="1" t="s">
        <v>12</v>
      </c>
      <c r="B2915" s="1">
        <v>1185732</v>
      </c>
      <c r="C2915" s="2">
        <v>44356</v>
      </c>
      <c r="D2915" s="1" t="s">
        <v>31</v>
      </c>
      <c r="E2915" s="1" t="s">
        <v>101</v>
      </c>
      <c r="F2915" s="1" t="s">
        <v>102</v>
      </c>
      <c r="G2915" s="1" t="s">
        <v>18</v>
      </c>
      <c r="H2915" s="3">
        <v>0.30000000000000004</v>
      </c>
      <c r="I2915" s="4">
        <v>1750</v>
      </c>
      <c r="J2915" s="5">
        <f t="shared" si="22"/>
        <v>525.00000000000011</v>
      </c>
      <c r="K2915" s="5">
        <f t="shared" si="23"/>
        <v>157.50000000000003</v>
      </c>
      <c r="L2915" s="6">
        <v>0.3</v>
      </c>
    </row>
    <row r="2916" spans="1:12">
      <c r="A2916" s="1" t="s">
        <v>12</v>
      </c>
      <c r="B2916" s="1">
        <v>1185732</v>
      </c>
      <c r="C2916" s="2">
        <v>44356</v>
      </c>
      <c r="D2916" s="1" t="s">
        <v>31</v>
      </c>
      <c r="E2916" s="1" t="s">
        <v>101</v>
      </c>
      <c r="F2916" s="1" t="s">
        <v>102</v>
      </c>
      <c r="G2916" s="1" t="s">
        <v>19</v>
      </c>
      <c r="H2916" s="3">
        <v>0.4</v>
      </c>
      <c r="I2916" s="4">
        <v>1750</v>
      </c>
      <c r="J2916" s="5">
        <f t="shared" si="22"/>
        <v>700</v>
      </c>
      <c r="K2916" s="5">
        <f t="shared" si="23"/>
        <v>244.99999999999997</v>
      </c>
      <c r="L2916" s="6">
        <v>0.35</v>
      </c>
    </row>
    <row r="2917" spans="1:12">
      <c r="A2917" s="1" t="s">
        <v>12</v>
      </c>
      <c r="B2917" s="1">
        <v>1185732</v>
      </c>
      <c r="C2917" s="2">
        <v>44356</v>
      </c>
      <c r="D2917" s="1" t="s">
        <v>31</v>
      </c>
      <c r="E2917" s="1" t="s">
        <v>101</v>
      </c>
      <c r="F2917" s="1" t="s">
        <v>102</v>
      </c>
      <c r="G2917" s="1" t="s">
        <v>20</v>
      </c>
      <c r="H2917" s="3">
        <v>0.55000000000000004</v>
      </c>
      <c r="I2917" s="4">
        <v>3250</v>
      </c>
      <c r="J2917" s="5">
        <f t="shared" si="22"/>
        <v>1787.5000000000002</v>
      </c>
      <c r="K2917" s="5">
        <f t="shared" si="23"/>
        <v>715.00000000000011</v>
      </c>
      <c r="L2917" s="6">
        <v>0.4</v>
      </c>
    </row>
    <row r="2918" spans="1:12">
      <c r="A2918" s="1" t="s">
        <v>12</v>
      </c>
      <c r="B2918" s="1">
        <v>1185732</v>
      </c>
      <c r="C2918" s="2">
        <v>44385</v>
      </c>
      <c r="D2918" s="1" t="s">
        <v>31</v>
      </c>
      <c r="E2918" s="1" t="s">
        <v>101</v>
      </c>
      <c r="F2918" s="1" t="s">
        <v>102</v>
      </c>
      <c r="G2918" s="1" t="s">
        <v>15</v>
      </c>
      <c r="H2918" s="3">
        <v>0.5</v>
      </c>
      <c r="I2918" s="4">
        <v>5500</v>
      </c>
      <c r="J2918" s="5">
        <f t="shared" si="22"/>
        <v>2750</v>
      </c>
      <c r="K2918" s="5">
        <f t="shared" si="23"/>
        <v>962.49999999999989</v>
      </c>
      <c r="L2918" s="6">
        <v>0.35</v>
      </c>
    </row>
    <row r="2919" spans="1:12">
      <c r="A2919" s="1" t="s">
        <v>12</v>
      </c>
      <c r="B2919" s="1">
        <v>1185732</v>
      </c>
      <c r="C2919" s="2">
        <v>44385</v>
      </c>
      <c r="D2919" s="1" t="s">
        <v>31</v>
      </c>
      <c r="E2919" s="1" t="s">
        <v>101</v>
      </c>
      <c r="F2919" s="1" t="s">
        <v>102</v>
      </c>
      <c r="G2919" s="1" t="s">
        <v>16</v>
      </c>
      <c r="H2919" s="3">
        <v>0.45000000000000007</v>
      </c>
      <c r="I2919" s="4">
        <v>3000</v>
      </c>
      <c r="J2919" s="5">
        <f t="shared" si="22"/>
        <v>1350.0000000000002</v>
      </c>
      <c r="K2919" s="5">
        <f t="shared" si="23"/>
        <v>405.00000000000006</v>
      </c>
      <c r="L2919" s="6">
        <v>0.3</v>
      </c>
    </row>
    <row r="2920" spans="1:12">
      <c r="A2920" s="1" t="s">
        <v>12</v>
      </c>
      <c r="B2920" s="1">
        <v>1185732</v>
      </c>
      <c r="C2920" s="2">
        <v>44385</v>
      </c>
      <c r="D2920" s="1" t="s">
        <v>31</v>
      </c>
      <c r="E2920" s="1" t="s">
        <v>101</v>
      </c>
      <c r="F2920" s="1" t="s">
        <v>102</v>
      </c>
      <c r="G2920" s="1" t="s">
        <v>17</v>
      </c>
      <c r="H2920" s="3">
        <v>0.4</v>
      </c>
      <c r="I2920" s="4">
        <v>2250</v>
      </c>
      <c r="J2920" s="5">
        <f t="shared" si="22"/>
        <v>900</v>
      </c>
      <c r="K2920" s="5">
        <f t="shared" si="23"/>
        <v>270</v>
      </c>
      <c r="L2920" s="6">
        <v>0.3</v>
      </c>
    </row>
    <row r="2921" spans="1:12">
      <c r="A2921" s="1" t="s">
        <v>12</v>
      </c>
      <c r="B2921" s="1">
        <v>1185732</v>
      </c>
      <c r="C2921" s="2">
        <v>44385</v>
      </c>
      <c r="D2921" s="1" t="s">
        <v>31</v>
      </c>
      <c r="E2921" s="1" t="s">
        <v>101</v>
      </c>
      <c r="F2921" s="1" t="s">
        <v>102</v>
      </c>
      <c r="G2921" s="1" t="s">
        <v>18</v>
      </c>
      <c r="H2921" s="3">
        <v>0.4</v>
      </c>
      <c r="I2921" s="4">
        <v>1750</v>
      </c>
      <c r="J2921" s="5">
        <f t="shared" si="22"/>
        <v>700</v>
      </c>
      <c r="K2921" s="5">
        <f t="shared" si="23"/>
        <v>210</v>
      </c>
      <c r="L2921" s="6">
        <v>0.3</v>
      </c>
    </row>
    <row r="2922" spans="1:12">
      <c r="A2922" s="1" t="s">
        <v>12</v>
      </c>
      <c r="B2922" s="1">
        <v>1185732</v>
      </c>
      <c r="C2922" s="2">
        <v>44385</v>
      </c>
      <c r="D2922" s="1" t="s">
        <v>31</v>
      </c>
      <c r="E2922" s="1" t="s">
        <v>101</v>
      </c>
      <c r="F2922" s="1" t="s">
        <v>102</v>
      </c>
      <c r="G2922" s="1" t="s">
        <v>19</v>
      </c>
      <c r="H2922" s="3">
        <v>0.5</v>
      </c>
      <c r="I2922" s="4">
        <v>2000</v>
      </c>
      <c r="J2922" s="5">
        <f t="shared" si="22"/>
        <v>1000</v>
      </c>
      <c r="K2922" s="5">
        <f t="shared" si="23"/>
        <v>350</v>
      </c>
      <c r="L2922" s="6">
        <v>0.35</v>
      </c>
    </row>
    <row r="2923" spans="1:12">
      <c r="A2923" s="1" t="s">
        <v>12</v>
      </c>
      <c r="B2923" s="1">
        <v>1185732</v>
      </c>
      <c r="C2923" s="2">
        <v>44385</v>
      </c>
      <c r="D2923" s="1" t="s">
        <v>31</v>
      </c>
      <c r="E2923" s="1" t="s">
        <v>101</v>
      </c>
      <c r="F2923" s="1" t="s">
        <v>102</v>
      </c>
      <c r="G2923" s="1" t="s">
        <v>20</v>
      </c>
      <c r="H2923" s="3">
        <v>0.55000000000000004</v>
      </c>
      <c r="I2923" s="4">
        <v>3750</v>
      </c>
      <c r="J2923" s="5">
        <f t="shared" si="22"/>
        <v>2062.5</v>
      </c>
      <c r="K2923" s="5">
        <f t="shared" si="23"/>
        <v>825</v>
      </c>
      <c r="L2923" s="6">
        <v>0.4</v>
      </c>
    </row>
    <row r="2924" spans="1:12">
      <c r="A2924" s="1" t="s">
        <v>12</v>
      </c>
      <c r="B2924" s="1">
        <v>1185732</v>
      </c>
      <c r="C2924" s="2">
        <v>44417</v>
      </c>
      <c r="D2924" s="1" t="s">
        <v>31</v>
      </c>
      <c r="E2924" s="1" t="s">
        <v>101</v>
      </c>
      <c r="F2924" s="1" t="s">
        <v>102</v>
      </c>
      <c r="G2924" s="1" t="s">
        <v>15</v>
      </c>
      <c r="H2924" s="3">
        <v>0.5</v>
      </c>
      <c r="I2924" s="4">
        <v>5250</v>
      </c>
      <c r="J2924" s="5">
        <f t="shared" si="22"/>
        <v>2625</v>
      </c>
      <c r="K2924" s="5">
        <f t="shared" si="23"/>
        <v>918.74999999999989</v>
      </c>
      <c r="L2924" s="6">
        <v>0.35</v>
      </c>
    </row>
    <row r="2925" spans="1:12">
      <c r="A2925" s="1" t="s">
        <v>12</v>
      </c>
      <c r="B2925" s="1">
        <v>1185732</v>
      </c>
      <c r="C2925" s="2">
        <v>44417</v>
      </c>
      <c r="D2925" s="1" t="s">
        <v>31</v>
      </c>
      <c r="E2925" s="1" t="s">
        <v>101</v>
      </c>
      <c r="F2925" s="1" t="s">
        <v>102</v>
      </c>
      <c r="G2925" s="1" t="s">
        <v>16</v>
      </c>
      <c r="H2925" s="3">
        <v>0.45000000000000007</v>
      </c>
      <c r="I2925" s="4">
        <v>3000</v>
      </c>
      <c r="J2925" s="5">
        <f t="shared" si="22"/>
        <v>1350.0000000000002</v>
      </c>
      <c r="K2925" s="5">
        <f t="shared" si="23"/>
        <v>405.00000000000006</v>
      </c>
      <c r="L2925" s="6">
        <v>0.3</v>
      </c>
    </row>
    <row r="2926" spans="1:12">
      <c r="A2926" s="1" t="s">
        <v>12</v>
      </c>
      <c r="B2926" s="1">
        <v>1185732</v>
      </c>
      <c r="C2926" s="2">
        <v>44417</v>
      </c>
      <c r="D2926" s="1" t="s">
        <v>31</v>
      </c>
      <c r="E2926" s="1" t="s">
        <v>101</v>
      </c>
      <c r="F2926" s="1" t="s">
        <v>102</v>
      </c>
      <c r="G2926" s="1" t="s">
        <v>17</v>
      </c>
      <c r="H2926" s="3">
        <v>0.4</v>
      </c>
      <c r="I2926" s="4">
        <v>2250</v>
      </c>
      <c r="J2926" s="5">
        <f t="shared" si="22"/>
        <v>900</v>
      </c>
      <c r="K2926" s="5">
        <f t="shared" si="23"/>
        <v>270</v>
      </c>
      <c r="L2926" s="6">
        <v>0.3</v>
      </c>
    </row>
    <row r="2927" spans="1:12">
      <c r="A2927" s="1" t="s">
        <v>12</v>
      </c>
      <c r="B2927" s="1">
        <v>1185732</v>
      </c>
      <c r="C2927" s="2">
        <v>44417</v>
      </c>
      <c r="D2927" s="1" t="s">
        <v>31</v>
      </c>
      <c r="E2927" s="1" t="s">
        <v>101</v>
      </c>
      <c r="F2927" s="1" t="s">
        <v>102</v>
      </c>
      <c r="G2927" s="1" t="s">
        <v>18</v>
      </c>
      <c r="H2927" s="3">
        <v>0.4</v>
      </c>
      <c r="I2927" s="4">
        <v>2000</v>
      </c>
      <c r="J2927" s="5">
        <f t="shared" si="22"/>
        <v>800</v>
      </c>
      <c r="K2927" s="5">
        <f t="shared" si="23"/>
        <v>240</v>
      </c>
      <c r="L2927" s="6">
        <v>0.3</v>
      </c>
    </row>
    <row r="2928" spans="1:12">
      <c r="A2928" s="1" t="s">
        <v>12</v>
      </c>
      <c r="B2928" s="1">
        <v>1185732</v>
      </c>
      <c r="C2928" s="2">
        <v>44417</v>
      </c>
      <c r="D2928" s="1" t="s">
        <v>31</v>
      </c>
      <c r="E2928" s="1" t="s">
        <v>101</v>
      </c>
      <c r="F2928" s="1" t="s">
        <v>102</v>
      </c>
      <c r="G2928" s="1" t="s">
        <v>19</v>
      </c>
      <c r="H2928" s="3">
        <v>0.5</v>
      </c>
      <c r="I2928" s="4">
        <v>1750</v>
      </c>
      <c r="J2928" s="5">
        <f t="shared" si="22"/>
        <v>875</v>
      </c>
      <c r="K2928" s="5">
        <f t="shared" si="23"/>
        <v>306.25</v>
      </c>
      <c r="L2928" s="6">
        <v>0.35</v>
      </c>
    </row>
    <row r="2929" spans="1:12">
      <c r="A2929" s="1" t="s">
        <v>12</v>
      </c>
      <c r="B2929" s="1">
        <v>1185732</v>
      </c>
      <c r="C2929" s="2">
        <v>44417</v>
      </c>
      <c r="D2929" s="1" t="s">
        <v>31</v>
      </c>
      <c r="E2929" s="1" t="s">
        <v>101</v>
      </c>
      <c r="F2929" s="1" t="s">
        <v>102</v>
      </c>
      <c r="G2929" s="1" t="s">
        <v>20</v>
      </c>
      <c r="H2929" s="3">
        <v>0.55000000000000004</v>
      </c>
      <c r="I2929" s="4">
        <v>3500</v>
      </c>
      <c r="J2929" s="5">
        <f t="shared" si="22"/>
        <v>1925.0000000000002</v>
      </c>
      <c r="K2929" s="5">
        <f t="shared" si="23"/>
        <v>770.00000000000011</v>
      </c>
      <c r="L2929" s="6">
        <v>0.4</v>
      </c>
    </row>
    <row r="2930" spans="1:12">
      <c r="A2930" s="1" t="s">
        <v>12</v>
      </c>
      <c r="B2930" s="1">
        <v>1185732</v>
      </c>
      <c r="C2930" s="2">
        <v>44449</v>
      </c>
      <c r="D2930" s="1" t="s">
        <v>31</v>
      </c>
      <c r="E2930" s="1" t="s">
        <v>101</v>
      </c>
      <c r="F2930" s="1" t="s">
        <v>102</v>
      </c>
      <c r="G2930" s="1" t="s">
        <v>15</v>
      </c>
      <c r="H2930" s="3">
        <v>0.4</v>
      </c>
      <c r="I2930" s="4">
        <v>4750</v>
      </c>
      <c r="J2930" s="5">
        <f t="shared" si="22"/>
        <v>1900</v>
      </c>
      <c r="K2930" s="5">
        <f t="shared" si="23"/>
        <v>665</v>
      </c>
      <c r="L2930" s="6">
        <v>0.35</v>
      </c>
    </row>
    <row r="2931" spans="1:12">
      <c r="A2931" s="1" t="s">
        <v>12</v>
      </c>
      <c r="B2931" s="1">
        <v>1185732</v>
      </c>
      <c r="C2931" s="2">
        <v>44449</v>
      </c>
      <c r="D2931" s="1" t="s">
        <v>31</v>
      </c>
      <c r="E2931" s="1" t="s">
        <v>101</v>
      </c>
      <c r="F2931" s="1" t="s">
        <v>102</v>
      </c>
      <c r="G2931" s="1" t="s">
        <v>16</v>
      </c>
      <c r="H2931" s="3">
        <v>0.35000000000000009</v>
      </c>
      <c r="I2931" s="4">
        <v>2750</v>
      </c>
      <c r="J2931" s="5">
        <f t="shared" si="22"/>
        <v>962.50000000000023</v>
      </c>
      <c r="K2931" s="5">
        <f t="shared" si="23"/>
        <v>288.75000000000006</v>
      </c>
      <c r="L2931" s="6">
        <v>0.3</v>
      </c>
    </row>
    <row r="2932" spans="1:12">
      <c r="A2932" s="1" t="s">
        <v>12</v>
      </c>
      <c r="B2932" s="1">
        <v>1185732</v>
      </c>
      <c r="C2932" s="2">
        <v>44449</v>
      </c>
      <c r="D2932" s="1" t="s">
        <v>31</v>
      </c>
      <c r="E2932" s="1" t="s">
        <v>101</v>
      </c>
      <c r="F2932" s="1" t="s">
        <v>102</v>
      </c>
      <c r="G2932" s="1" t="s">
        <v>17</v>
      </c>
      <c r="H2932" s="3">
        <v>0.30000000000000004</v>
      </c>
      <c r="I2932" s="4">
        <v>1750</v>
      </c>
      <c r="J2932" s="5">
        <f t="shared" si="22"/>
        <v>525.00000000000011</v>
      </c>
      <c r="K2932" s="5">
        <f t="shared" si="23"/>
        <v>157.50000000000003</v>
      </c>
      <c r="L2932" s="6">
        <v>0.3</v>
      </c>
    </row>
    <row r="2933" spans="1:12">
      <c r="A2933" s="1" t="s">
        <v>12</v>
      </c>
      <c r="B2933" s="1">
        <v>1185732</v>
      </c>
      <c r="C2933" s="2">
        <v>44449</v>
      </c>
      <c r="D2933" s="1" t="s">
        <v>31</v>
      </c>
      <c r="E2933" s="1" t="s">
        <v>101</v>
      </c>
      <c r="F2933" s="1" t="s">
        <v>102</v>
      </c>
      <c r="G2933" s="1" t="s">
        <v>18</v>
      </c>
      <c r="H2933" s="3">
        <v>0.30000000000000004</v>
      </c>
      <c r="I2933" s="4">
        <v>1500</v>
      </c>
      <c r="J2933" s="5">
        <f t="shared" si="22"/>
        <v>450.00000000000006</v>
      </c>
      <c r="K2933" s="5">
        <f t="shared" si="23"/>
        <v>135</v>
      </c>
      <c r="L2933" s="6">
        <v>0.3</v>
      </c>
    </row>
    <row r="2934" spans="1:12">
      <c r="A2934" s="1" t="s">
        <v>12</v>
      </c>
      <c r="B2934" s="1">
        <v>1185732</v>
      </c>
      <c r="C2934" s="2">
        <v>44449</v>
      </c>
      <c r="D2934" s="1" t="s">
        <v>31</v>
      </c>
      <c r="E2934" s="1" t="s">
        <v>101</v>
      </c>
      <c r="F2934" s="1" t="s">
        <v>102</v>
      </c>
      <c r="G2934" s="1" t="s">
        <v>19</v>
      </c>
      <c r="H2934" s="3">
        <v>0.4</v>
      </c>
      <c r="I2934" s="4">
        <v>1500</v>
      </c>
      <c r="J2934" s="5">
        <f t="shared" si="22"/>
        <v>600</v>
      </c>
      <c r="K2934" s="5">
        <f t="shared" si="23"/>
        <v>210</v>
      </c>
      <c r="L2934" s="6">
        <v>0.35</v>
      </c>
    </row>
    <row r="2935" spans="1:12">
      <c r="A2935" s="1" t="s">
        <v>12</v>
      </c>
      <c r="B2935" s="1">
        <v>1185732</v>
      </c>
      <c r="C2935" s="2">
        <v>44449</v>
      </c>
      <c r="D2935" s="1" t="s">
        <v>31</v>
      </c>
      <c r="E2935" s="1" t="s">
        <v>101</v>
      </c>
      <c r="F2935" s="1" t="s">
        <v>102</v>
      </c>
      <c r="G2935" s="1" t="s">
        <v>20</v>
      </c>
      <c r="H2935" s="3">
        <v>0.45</v>
      </c>
      <c r="I2935" s="4">
        <v>2250</v>
      </c>
      <c r="J2935" s="5">
        <f t="shared" si="22"/>
        <v>1012.5</v>
      </c>
      <c r="K2935" s="5">
        <f t="shared" si="23"/>
        <v>405</v>
      </c>
      <c r="L2935" s="6">
        <v>0.4</v>
      </c>
    </row>
    <row r="2936" spans="1:12">
      <c r="A2936" s="1" t="s">
        <v>12</v>
      </c>
      <c r="B2936" s="1">
        <v>1185732</v>
      </c>
      <c r="C2936" s="2">
        <v>44478</v>
      </c>
      <c r="D2936" s="1" t="s">
        <v>31</v>
      </c>
      <c r="E2936" s="1" t="s">
        <v>101</v>
      </c>
      <c r="F2936" s="1" t="s">
        <v>102</v>
      </c>
      <c r="G2936" s="1" t="s">
        <v>15</v>
      </c>
      <c r="H2936" s="3">
        <v>0.49999999999999994</v>
      </c>
      <c r="I2936" s="4">
        <v>4000</v>
      </c>
      <c r="J2936" s="5">
        <f t="shared" si="22"/>
        <v>1999.9999999999998</v>
      </c>
      <c r="K2936" s="5">
        <f t="shared" si="23"/>
        <v>699.99999999999989</v>
      </c>
      <c r="L2936" s="6">
        <v>0.35</v>
      </c>
    </row>
    <row r="2937" spans="1:12">
      <c r="A2937" s="1" t="s">
        <v>12</v>
      </c>
      <c r="B2937" s="1">
        <v>1185732</v>
      </c>
      <c r="C2937" s="2">
        <v>44478</v>
      </c>
      <c r="D2937" s="1" t="s">
        <v>31</v>
      </c>
      <c r="E2937" s="1" t="s">
        <v>101</v>
      </c>
      <c r="F2937" s="1" t="s">
        <v>102</v>
      </c>
      <c r="G2937" s="1" t="s">
        <v>16</v>
      </c>
      <c r="H2937" s="3">
        <v>0.4</v>
      </c>
      <c r="I2937" s="4">
        <v>2500</v>
      </c>
      <c r="J2937" s="5">
        <f t="shared" si="22"/>
        <v>1000</v>
      </c>
      <c r="K2937" s="5">
        <f t="shared" si="23"/>
        <v>300</v>
      </c>
      <c r="L2937" s="6">
        <v>0.3</v>
      </c>
    </row>
    <row r="2938" spans="1:12">
      <c r="A2938" s="1" t="s">
        <v>12</v>
      </c>
      <c r="B2938" s="1">
        <v>1185732</v>
      </c>
      <c r="C2938" s="2">
        <v>44478</v>
      </c>
      <c r="D2938" s="1" t="s">
        <v>31</v>
      </c>
      <c r="E2938" s="1" t="s">
        <v>101</v>
      </c>
      <c r="F2938" s="1" t="s">
        <v>102</v>
      </c>
      <c r="G2938" s="1" t="s">
        <v>17</v>
      </c>
      <c r="H2938" s="3">
        <v>0.4</v>
      </c>
      <c r="I2938" s="4">
        <v>1500</v>
      </c>
      <c r="J2938" s="5">
        <f t="shared" si="22"/>
        <v>600</v>
      </c>
      <c r="K2938" s="5">
        <f t="shared" si="23"/>
        <v>180</v>
      </c>
      <c r="L2938" s="6">
        <v>0.3</v>
      </c>
    </row>
    <row r="2939" spans="1:12">
      <c r="A2939" s="1" t="s">
        <v>12</v>
      </c>
      <c r="B2939" s="1">
        <v>1185732</v>
      </c>
      <c r="C2939" s="2">
        <v>44478</v>
      </c>
      <c r="D2939" s="1" t="s">
        <v>31</v>
      </c>
      <c r="E2939" s="1" t="s">
        <v>101</v>
      </c>
      <c r="F2939" s="1" t="s">
        <v>102</v>
      </c>
      <c r="G2939" s="1" t="s">
        <v>18</v>
      </c>
      <c r="H2939" s="3">
        <v>0.4</v>
      </c>
      <c r="I2939" s="4">
        <v>1250</v>
      </c>
      <c r="J2939" s="5">
        <f t="shared" si="22"/>
        <v>500</v>
      </c>
      <c r="K2939" s="5">
        <f t="shared" si="23"/>
        <v>150</v>
      </c>
      <c r="L2939" s="6">
        <v>0.3</v>
      </c>
    </row>
    <row r="2940" spans="1:12">
      <c r="A2940" s="1" t="s">
        <v>12</v>
      </c>
      <c r="B2940" s="1">
        <v>1185732</v>
      </c>
      <c r="C2940" s="2">
        <v>44478</v>
      </c>
      <c r="D2940" s="1" t="s">
        <v>31</v>
      </c>
      <c r="E2940" s="1" t="s">
        <v>101</v>
      </c>
      <c r="F2940" s="1" t="s">
        <v>102</v>
      </c>
      <c r="G2940" s="1" t="s">
        <v>19</v>
      </c>
      <c r="H2940" s="3">
        <v>0.49999999999999994</v>
      </c>
      <c r="I2940" s="4">
        <v>1250</v>
      </c>
      <c r="J2940" s="5">
        <f t="shared" si="22"/>
        <v>624.99999999999989</v>
      </c>
      <c r="K2940" s="5">
        <f t="shared" si="23"/>
        <v>218.74999999999994</v>
      </c>
      <c r="L2940" s="6">
        <v>0.35</v>
      </c>
    </row>
    <row r="2941" spans="1:12">
      <c r="A2941" s="1" t="s">
        <v>12</v>
      </c>
      <c r="B2941" s="1">
        <v>1185732</v>
      </c>
      <c r="C2941" s="2">
        <v>44478</v>
      </c>
      <c r="D2941" s="1" t="s">
        <v>31</v>
      </c>
      <c r="E2941" s="1" t="s">
        <v>101</v>
      </c>
      <c r="F2941" s="1" t="s">
        <v>102</v>
      </c>
      <c r="G2941" s="1" t="s">
        <v>20</v>
      </c>
      <c r="H2941" s="3">
        <v>0.54999999999999982</v>
      </c>
      <c r="I2941" s="4">
        <v>2500</v>
      </c>
      <c r="J2941" s="5">
        <f t="shared" si="22"/>
        <v>1374.9999999999995</v>
      </c>
      <c r="K2941" s="5">
        <f t="shared" si="23"/>
        <v>549.99999999999989</v>
      </c>
      <c r="L2941" s="6">
        <v>0.4</v>
      </c>
    </row>
    <row r="2942" spans="1:12">
      <c r="A2942" s="1" t="s">
        <v>12</v>
      </c>
      <c r="B2942" s="1">
        <v>1185732</v>
      </c>
      <c r="C2942" s="2">
        <v>44509</v>
      </c>
      <c r="D2942" s="1" t="s">
        <v>31</v>
      </c>
      <c r="E2942" s="1" t="s">
        <v>101</v>
      </c>
      <c r="F2942" s="1" t="s">
        <v>102</v>
      </c>
      <c r="G2942" s="1" t="s">
        <v>15</v>
      </c>
      <c r="H2942" s="3">
        <v>0.49999999999999994</v>
      </c>
      <c r="I2942" s="4">
        <v>4000</v>
      </c>
      <c r="J2942" s="5">
        <f t="shared" si="22"/>
        <v>1999.9999999999998</v>
      </c>
      <c r="K2942" s="5">
        <f t="shared" si="23"/>
        <v>699.99999999999989</v>
      </c>
      <c r="L2942" s="6">
        <v>0.35</v>
      </c>
    </row>
    <row r="2943" spans="1:12">
      <c r="A2943" s="1" t="s">
        <v>12</v>
      </c>
      <c r="B2943" s="1">
        <v>1185732</v>
      </c>
      <c r="C2943" s="2">
        <v>44509</v>
      </c>
      <c r="D2943" s="1" t="s">
        <v>31</v>
      </c>
      <c r="E2943" s="1" t="s">
        <v>101</v>
      </c>
      <c r="F2943" s="1" t="s">
        <v>102</v>
      </c>
      <c r="G2943" s="1" t="s">
        <v>16</v>
      </c>
      <c r="H2943" s="3">
        <v>0.4</v>
      </c>
      <c r="I2943" s="4">
        <v>2500</v>
      </c>
      <c r="J2943" s="5">
        <f t="shared" si="22"/>
        <v>1000</v>
      </c>
      <c r="K2943" s="5">
        <f t="shared" si="23"/>
        <v>300</v>
      </c>
      <c r="L2943" s="6">
        <v>0.3</v>
      </c>
    </row>
    <row r="2944" spans="1:12">
      <c r="A2944" s="1" t="s">
        <v>12</v>
      </c>
      <c r="B2944" s="1">
        <v>1185732</v>
      </c>
      <c r="C2944" s="2">
        <v>44509</v>
      </c>
      <c r="D2944" s="1" t="s">
        <v>31</v>
      </c>
      <c r="E2944" s="1" t="s">
        <v>101</v>
      </c>
      <c r="F2944" s="1" t="s">
        <v>102</v>
      </c>
      <c r="G2944" s="1" t="s">
        <v>17</v>
      </c>
      <c r="H2944" s="3">
        <v>0.4</v>
      </c>
      <c r="I2944" s="4">
        <v>1950</v>
      </c>
      <c r="J2944" s="5">
        <f t="shared" si="22"/>
        <v>780</v>
      </c>
      <c r="K2944" s="5">
        <f t="shared" si="23"/>
        <v>234</v>
      </c>
      <c r="L2944" s="6">
        <v>0.3</v>
      </c>
    </row>
    <row r="2945" spans="1:12">
      <c r="A2945" s="1" t="s">
        <v>12</v>
      </c>
      <c r="B2945" s="1">
        <v>1185732</v>
      </c>
      <c r="C2945" s="2">
        <v>44509</v>
      </c>
      <c r="D2945" s="1" t="s">
        <v>31</v>
      </c>
      <c r="E2945" s="1" t="s">
        <v>101</v>
      </c>
      <c r="F2945" s="1" t="s">
        <v>102</v>
      </c>
      <c r="G2945" s="1" t="s">
        <v>18</v>
      </c>
      <c r="H2945" s="3">
        <v>0.4</v>
      </c>
      <c r="I2945" s="4">
        <v>1750</v>
      </c>
      <c r="J2945" s="5">
        <f t="shared" si="22"/>
        <v>700</v>
      </c>
      <c r="K2945" s="5">
        <f t="shared" si="23"/>
        <v>210</v>
      </c>
      <c r="L2945" s="6">
        <v>0.3</v>
      </c>
    </row>
    <row r="2946" spans="1:12">
      <c r="A2946" s="1" t="s">
        <v>12</v>
      </c>
      <c r="B2946" s="1">
        <v>1185732</v>
      </c>
      <c r="C2946" s="2">
        <v>44509</v>
      </c>
      <c r="D2946" s="1" t="s">
        <v>31</v>
      </c>
      <c r="E2946" s="1" t="s">
        <v>101</v>
      </c>
      <c r="F2946" s="1" t="s">
        <v>102</v>
      </c>
      <c r="G2946" s="1" t="s">
        <v>19</v>
      </c>
      <c r="H2946" s="3">
        <v>0.6</v>
      </c>
      <c r="I2946" s="4">
        <v>1500</v>
      </c>
      <c r="J2946" s="5">
        <f t="shared" si="22"/>
        <v>900</v>
      </c>
      <c r="K2946" s="5">
        <f t="shared" si="23"/>
        <v>315</v>
      </c>
      <c r="L2946" s="6">
        <v>0.35</v>
      </c>
    </row>
    <row r="2947" spans="1:12">
      <c r="A2947" s="1" t="s">
        <v>12</v>
      </c>
      <c r="B2947" s="1">
        <v>1185732</v>
      </c>
      <c r="C2947" s="2">
        <v>44509</v>
      </c>
      <c r="D2947" s="1" t="s">
        <v>31</v>
      </c>
      <c r="E2947" s="1" t="s">
        <v>101</v>
      </c>
      <c r="F2947" s="1" t="s">
        <v>102</v>
      </c>
      <c r="G2947" s="1" t="s">
        <v>20</v>
      </c>
      <c r="H2947" s="3">
        <v>0.64999999999999991</v>
      </c>
      <c r="I2947" s="4">
        <v>2500</v>
      </c>
      <c r="J2947" s="5">
        <f t="shared" si="22"/>
        <v>1624.9999999999998</v>
      </c>
      <c r="K2947" s="5">
        <f t="shared" si="23"/>
        <v>650</v>
      </c>
      <c r="L2947" s="6">
        <v>0.4</v>
      </c>
    </row>
    <row r="2948" spans="1:12">
      <c r="A2948" s="1" t="s">
        <v>12</v>
      </c>
      <c r="B2948" s="1">
        <v>1185732</v>
      </c>
      <c r="C2948" s="2">
        <v>44538</v>
      </c>
      <c r="D2948" s="1" t="s">
        <v>31</v>
      </c>
      <c r="E2948" s="1" t="s">
        <v>101</v>
      </c>
      <c r="F2948" s="1" t="s">
        <v>102</v>
      </c>
      <c r="G2948" s="1" t="s">
        <v>15</v>
      </c>
      <c r="H2948" s="3">
        <v>0.6</v>
      </c>
      <c r="I2948" s="4">
        <v>5000</v>
      </c>
      <c r="J2948" s="5">
        <f t="shared" si="22"/>
        <v>3000</v>
      </c>
      <c r="K2948" s="5">
        <f t="shared" si="23"/>
        <v>1050</v>
      </c>
      <c r="L2948" s="6">
        <v>0.35</v>
      </c>
    </row>
    <row r="2949" spans="1:12">
      <c r="A2949" s="1" t="s">
        <v>12</v>
      </c>
      <c r="B2949" s="1">
        <v>1185732</v>
      </c>
      <c r="C2949" s="2">
        <v>44538</v>
      </c>
      <c r="D2949" s="1" t="s">
        <v>31</v>
      </c>
      <c r="E2949" s="1" t="s">
        <v>101</v>
      </c>
      <c r="F2949" s="1" t="s">
        <v>102</v>
      </c>
      <c r="G2949" s="1" t="s">
        <v>16</v>
      </c>
      <c r="H2949" s="3">
        <v>0.5</v>
      </c>
      <c r="I2949" s="4">
        <v>3000</v>
      </c>
      <c r="J2949" s="5">
        <f t="shared" si="22"/>
        <v>1500</v>
      </c>
      <c r="K2949" s="5">
        <f t="shared" si="23"/>
        <v>450</v>
      </c>
      <c r="L2949" s="6">
        <v>0.3</v>
      </c>
    </row>
    <row r="2950" spans="1:12">
      <c r="A2950" s="1" t="s">
        <v>12</v>
      </c>
      <c r="B2950" s="1">
        <v>1185732</v>
      </c>
      <c r="C2950" s="2">
        <v>44538</v>
      </c>
      <c r="D2950" s="1" t="s">
        <v>31</v>
      </c>
      <c r="E2950" s="1" t="s">
        <v>101</v>
      </c>
      <c r="F2950" s="1" t="s">
        <v>102</v>
      </c>
      <c r="G2950" s="1" t="s">
        <v>17</v>
      </c>
      <c r="H2950" s="3">
        <v>0.5</v>
      </c>
      <c r="I2950" s="4">
        <v>2500</v>
      </c>
      <c r="J2950" s="5">
        <f t="shared" si="22"/>
        <v>1250</v>
      </c>
      <c r="K2950" s="5">
        <f t="shared" si="23"/>
        <v>375</v>
      </c>
      <c r="L2950" s="6">
        <v>0.3</v>
      </c>
    </row>
    <row r="2951" spans="1:12">
      <c r="A2951" s="1" t="s">
        <v>12</v>
      </c>
      <c r="B2951" s="1">
        <v>1185732</v>
      </c>
      <c r="C2951" s="2">
        <v>44538</v>
      </c>
      <c r="D2951" s="1" t="s">
        <v>31</v>
      </c>
      <c r="E2951" s="1" t="s">
        <v>101</v>
      </c>
      <c r="F2951" s="1" t="s">
        <v>102</v>
      </c>
      <c r="G2951" s="1" t="s">
        <v>18</v>
      </c>
      <c r="H2951" s="3">
        <v>0.5</v>
      </c>
      <c r="I2951" s="4">
        <v>2000</v>
      </c>
      <c r="J2951" s="5">
        <f t="shared" si="22"/>
        <v>1000</v>
      </c>
      <c r="K2951" s="5">
        <f t="shared" si="23"/>
        <v>300</v>
      </c>
      <c r="L2951" s="6">
        <v>0.3</v>
      </c>
    </row>
    <row r="2952" spans="1:12">
      <c r="A2952" s="1" t="s">
        <v>12</v>
      </c>
      <c r="B2952" s="1">
        <v>1185732</v>
      </c>
      <c r="C2952" s="2">
        <v>44538</v>
      </c>
      <c r="D2952" s="1" t="s">
        <v>31</v>
      </c>
      <c r="E2952" s="1" t="s">
        <v>101</v>
      </c>
      <c r="F2952" s="1" t="s">
        <v>102</v>
      </c>
      <c r="G2952" s="1" t="s">
        <v>19</v>
      </c>
      <c r="H2952" s="3">
        <v>0.6</v>
      </c>
      <c r="I2952" s="4">
        <v>2000</v>
      </c>
      <c r="J2952" s="5">
        <f t="shared" si="22"/>
        <v>1200</v>
      </c>
      <c r="K2952" s="5">
        <f t="shared" si="23"/>
        <v>420</v>
      </c>
      <c r="L2952" s="6">
        <v>0.35</v>
      </c>
    </row>
    <row r="2953" spans="1:12">
      <c r="A2953" s="1" t="s">
        <v>12</v>
      </c>
      <c r="B2953" s="1">
        <v>1185732</v>
      </c>
      <c r="C2953" s="2">
        <v>44538</v>
      </c>
      <c r="D2953" s="1" t="s">
        <v>31</v>
      </c>
      <c r="E2953" s="1" t="s">
        <v>101</v>
      </c>
      <c r="F2953" s="1" t="s">
        <v>102</v>
      </c>
      <c r="G2953" s="1" t="s">
        <v>20</v>
      </c>
      <c r="H2953" s="3">
        <v>0.64999999999999991</v>
      </c>
      <c r="I2953" s="4">
        <v>3000</v>
      </c>
      <c r="J2953" s="5">
        <f t="shared" si="22"/>
        <v>1949.9999999999998</v>
      </c>
      <c r="K2953" s="5">
        <f t="shared" si="23"/>
        <v>780</v>
      </c>
      <c r="L2953" s="6">
        <v>0.4</v>
      </c>
    </row>
    <row r="2954" spans="1:12">
      <c r="A2954" s="1" t="s">
        <v>12</v>
      </c>
      <c r="B2954" s="1">
        <v>1185732</v>
      </c>
      <c r="C2954" s="2">
        <v>44202</v>
      </c>
      <c r="D2954" s="1" t="s">
        <v>31</v>
      </c>
      <c r="E2954" s="1" t="s">
        <v>103</v>
      </c>
      <c r="F2954" s="1" t="s">
        <v>104</v>
      </c>
      <c r="G2954" s="1" t="s">
        <v>15</v>
      </c>
      <c r="H2954" s="3">
        <v>0.30000000000000004</v>
      </c>
      <c r="I2954" s="4">
        <v>4500</v>
      </c>
      <c r="J2954" s="5">
        <f t="shared" si="22"/>
        <v>1350.0000000000002</v>
      </c>
      <c r="K2954" s="5">
        <f t="shared" si="23"/>
        <v>405.00000000000006</v>
      </c>
      <c r="L2954" s="6">
        <v>0.3</v>
      </c>
    </row>
    <row r="2955" spans="1:12">
      <c r="A2955" s="1" t="s">
        <v>12</v>
      </c>
      <c r="B2955" s="1">
        <v>1185732</v>
      </c>
      <c r="C2955" s="2">
        <v>44202</v>
      </c>
      <c r="D2955" s="1" t="s">
        <v>31</v>
      </c>
      <c r="E2955" s="1" t="s">
        <v>103</v>
      </c>
      <c r="F2955" s="1" t="s">
        <v>104</v>
      </c>
      <c r="G2955" s="1" t="s">
        <v>16</v>
      </c>
      <c r="H2955" s="3">
        <v>0.30000000000000004</v>
      </c>
      <c r="I2955" s="4">
        <v>2500</v>
      </c>
      <c r="J2955" s="5">
        <f t="shared" si="22"/>
        <v>750.00000000000011</v>
      </c>
      <c r="K2955" s="5">
        <f t="shared" si="23"/>
        <v>262.5</v>
      </c>
      <c r="L2955" s="6">
        <v>0.35</v>
      </c>
    </row>
    <row r="2956" spans="1:12">
      <c r="A2956" s="1" t="s">
        <v>12</v>
      </c>
      <c r="B2956" s="1">
        <v>1185732</v>
      </c>
      <c r="C2956" s="2">
        <v>44202</v>
      </c>
      <c r="D2956" s="1" t="s">
        <v>31</v>
      </c>
      <c r="E2956" s="1" t="s">
        <v>103</v>
      </c>
      <c r="F2956" s="1" t="s">
        <v>104</v>
      </c>
      <c r="G2956" s="1" t="s">
        <v>17</v>
      </c>
      <c r="H2956" s="3">
        <v>0.20000000000000007</v>
      </c>
      <c r="I2956" s="4">
        <v>2500</v>
      </c>
      <c r="J2956" s="5">
        <f t="shared" si="22"/>
        <v>500.00000000000017</v>
      </c>
      <c r="K2956" s="5">
        <f t="shared" si="23"/>
        <v>150.00000000000006</v>
      </c>
      <c r="L2956" s="6">
        <v>0.3</v>
      </c>
    </row>
    <row r="2957" spans="1:12">
      <c r="A2957" s="1" t="s">
        <v>12</v>
      </c>
      <c r="B2957" s="1">
        <v>1185732</v>
      </c>
      <c r="C2957" s="2">
        <v>44202</v>
      </c>
      <c r="D2957" s="1" t="s">
        <v>31</v>
      </c>
      <c r="E2957" s="1" t="s">
        <v>103</v>
      </c>
      <c r="F2957" s="1" t="s">
        <v>104</v>
      </c>
      <c r="G2957" s="1" t="s">
        <v>18</v>
      </c>
      <c r="H2957" s="3">
        <v>0.25000000000000006</v>
      </c>
      <c r="I2957" s="4">
        <v>1000</v>
      </c>
      <c r="J2957" s="5">
        <f t="shared" si="22"/>
        <v>250.00000000000006</v>
      </c>
      <c r="K2957" s="5">
        <f t="shared" si="23"/>
        <v>75.000000000000014</v>
      </c>
      <c r="L2957" s="6">
        <v>0.3</v>
      </c>
    </row>
    <row r="2958" spans="1:12">
      <c r="A2958" s="1" t="s">
        <v>12</v>
      </c>
      <c r="B2958" s="1">
        <v>1185732</v>
      </c>
      <c r="C2958" s="2">
        <v>44202</v>
      </c>
      <c r="D2958" s="1" t="s">
        <v>31</v>
      </c>
      <c r="E2958" s="1" t="s">
        <v>103</v>
      </c>
      <c r="F2958" s="1" t="s">
        <v>104</v>
      </c>
      <c r="G2958" s="1" t="s">
        <v>19</v>
      </c>
      <c r="H2958" s="3">
        <v>0.39999999999999997</v>
      </c>
      <c r="I2958" s="4">
        <v>1500</v>
      </c>
      <c r="J2958" s="5">
        <f t="shared" si="22"/>
        <v>600</v>
      </c>
      <c r="K2958" s="5">
        <f t="shared" si="23"/>
        <v>300</v>
      </c>
      <c r="L2958" s="6">
        <v>0.5</v>
      </c>
    </row>
    <row r="2959" spans="1:12">
      <c r="A2959" s="1" t="s">
        <v>12</v>
      </c>
      <c r="B2959" s="1">
        <v>1185732</v>
      </c>
      <c r="C2959" s="2">
        <v>44202</v>
      </c>
      <c r="D2959" s="1" t="s">
        <v>31</v>
      </c>
      <c r="E2959" s="1" t="s">
        <v>103</v>
      </c>
      <c r="F2959" s="1" t="s">
        <v>104</v>
      </c>
      <c r="G2959" s="1" t="s">
        <v>20</v>
      </c>
      <c r="H2959" s="3">
        <v>0.30000000000000004</v>
      </c>
      <c r="I2959" s="4">
        <v>2500</v>
      </c>
      <c r="J2959" s="5">
        <f t="shared" si="22"/>
        <v>750.00000000000011</v>
      </c>
      <c r="K2959" s="5">
        <f t="shared" si="23"/>
        <v>300.00000000000006</v>
      </c>
      <c r="L2959" s="6">
        <v>0.4</v>
      </c>
    </row>
    <row r="2960" spans="1:12">
      <c r="A2960" s="1" t="s">
        <v>12</v>
      </c>
      <c r="B2960" s="1">
        <v>1185732</v>
      </c>
      <c r="C2960" s="2">
        <v>44233</v>
      </c>
      <c r="D2960" s="1" t="s">
        <v>31</v>
      </c>
      <c r="E2960" s="1" t="s">
        <v>103</v>
      </c>
      <c r="F2960" s="1" t="s">
        <v>104</v>
      </c>
      <c r="G2960" s="1" t="s">
        <v>15</v>
      </c>
      <c r="H2960" s="3">
        <v>0.30000000000000004</v>
      </c>
      <c r="I2960" s="4">
        <v>5000</v>
      </c>
      <c r="J2960" s="5">
        <f t="shared" si="22"/>
        <v>1500.0000000000002</v>
      </c>
      <c r="K2960" s="5">
        <f t="shared" si="23"/>
        <v>450.00000000000006</v>
      </c>
      <c r="L2960" s="6">
        <v>0.3</v>
      </c>
    </row>
    <row r="2961" spans="1:12">
      <c r="A2961" s="1" t="s">
        <v>12</v>
      </c>
      <c r="B2961" s="1">
        <v>1185732</v>
      </c>
      <c r="C2961" s="2">
        <v>44233</v>
      </c>
      <c r="D2961" s="1" t="s">
        <v>31</v>
      </c>
      <c r="E2961" s="1" t="s">
        <v>103</v>
      </c>
      <c r="F2961" s="1" t="s">
        <v>104</v>
      </c>
      <c r="G2961" s="1" t="s">
        <v>16</v>
      </c>
      <c r="H2961" s="3">
        <v>0.30000000000000004</v>
      </c>
      <c r="I2961" s="4">
        <v>1500</v>
      </c>
      <c r="J2961" s="5">
        <f t="shared" si="22"/>
        <v>450.00000000000006</v>
      </c>
      <c r="K2961" s="5">
        <f t="shared" si="23"/>
        <v>157.5</v>
      </c>
      <c r="L2961" s="6">
        <v>0.35</v>
      </c>
    </row>
    <row r="2962" spans="1:12">
      <c r="A2962" s="1" t="s">
        <v>12</v>
      </c>
      <c r="B2962" s="1">
        <v>1185732</v>
      </c>
      <c r="C2962" s="2">
        <v>44233</v>
      </c>
      <c r="D2962" s="1" t="s">
        <v>31</v>
      </c>
      <c r="E2962" s="1" t="s">
        <v>103</v>
      </c>
      <c r="F2962" s="1" t="s">
        <v>104</v>
      </c>
      <c r="G2962" s="1" t="s">
        <v>17</v>
      </c>
      <c r="H2962" s="3">
        <v>0.20000000000000007</v>
      </c>
      <c r="I2962" s="4">
        <v>2000</v>
      </c>
      <c r="J2962" s="5">
        <f t="shared" si="22"/>
        <v>400.00000000000011</v>
      </c>
      <c r="K2962" s="5">
        <f t="shared" si="23"/>
        <v>120.00000000000003</v>
      </c>
      <c r="L2962" s="6">
        <v>0.3</v>
      </c>
    </row>
    <row r="2963" spans="1:12">
      <c r="A2963" s="1" t="s">
        <v>12</v>
      </c>
      <c r="B2963" s="1">
        <v>1185732</v>
      </c>
      <c r="C2963" s="2">
        <v>44233</v>
      </c>
      <c r="D2963" s="1" t="s">
        <v>31</v>
      </c>
      <c r="E2963" s="1" t="s">
        <v>103</v>
      </c>
      <c r="F2963" s="1" t="s">
        <v>104</v>
      </c>
      <c r="G2963" s="1" t="s">
        <v>18</v>
      </c>
      <c r="H2963" s="3">
        <v>0.25000000000000006</v>
      </c>
      <c r="I2963" s="4">
        <v>750</v>
      </c>
      <c r="J2963" s="5">
        <f t="shared" si="22"/>
        <v>187.50000000000003</v>
      </c>
      <c r="K2963" s="5">
        <f t="shared" si="23"/>
        <v>56.250000000000007</v>
      </c>
      <c r="L2963" s="6">
        <v>0.3</v>
      </c>
    </row>
    <row r="2964" spans="1:12">
      <c r="A2964" s="1" t="s">
        <v>12</v>
      </c>
      <c r="B2964" s="1">
        <v>1185732</v>
      </c>
      <c r="C2964" s="2">
        <v>44233</v>
      </c>
      <c r="D2964" s="1" t="s">
        <v>31</v>
      </c>
      <c r="E2964" s="1" t="s">
        <v>103</v>
      </c>
      <c r="F2964" s="1" t="s">
        <v>104</v>
      </c>
      <c r="G2964" s="1" t="s">
        <v>19</v>
      </c>
      <c r="H2964" s="3">
        <v>0.39999999999999997</v>
      </c>
      <c r="I2964" s="4">
        <v>1500</v>
      </c>
      <c r="J2964" s="5">
        <f t="shared" si="22"/>
        <v>600</v>
      </c>
      <c r="K2964" s="5">
        <f t="shared" si="23"/>
        <v>300</v>
      </c>
      <c r="L2964" s="6">
        <v>0.5</v>
      </c>
    </row>
    <row r="2965" spans="1:12">
      <c r="A2965" s="1" t="s">
        <v>12</v>
      </c>
      <c r="B2965" s="1">
        <v>1185732</v>
      </c>
      <c r="C2965" s="2">
        <v>44233</v>
      </c>
      <c r="D2965" s="1" t="s">
        <v>31</v>
      </c>
      <c r="E2965" s="1" t="s">
        <v>103</v>
      </c>
      <c r="F2965" s="1" t="s">
        <v>104</v>
      </c>
      <c r="G2965" s="1" t="s">
        <v>20</v>
      </c>
      <c r="H2965" s="3">
        <v>0.14999999999999997</v>
      </c>
      <c r="I2965" s="4">
        <v>2500</v>
      </c>
      <c r="J2965" s="5">
        <f t="shared" si="22"/>
        <v>374.99999999999994</v>
      </c>
      <c r="K2965" s="5">
        <f t="shared" si="23"/>
        <v>149.99999999999997</v>
      </c>
      <c r="L2965" s="6">
        <v>0.4</v>
      </c>
    </row>
    <row r="2966" spans="1:12">
      <c r="A2966" s="1" t="s">
        <v>12</v>
      </c>
      <c r="B2966" s="1">
        <v>1185732</v>
      </c>
      <c r="C2966" s="2">
        <v>44260</v>
      </c>
      <c r="D2966" s="1" t="s">
        <v>31</v>
      </c>
      <c r="E2966" s="1" t="s">
        <v>103</v>
      </c>
      <c r="F2966" s="1" t="s">
        <v>104</v>
      </c>
      <c r="G2966" s="1" t="s">
        <v>15</v>
      </c>
      <c r="H2966" s="3">
        <v>0.20000000000000004</v>
      </c>
      <c r="I2966" s="4">
        <v>4700</v>
      </c>
      <c r="J2966" s="5">
        <f t="shared" si="22"/>
        <v>940.00000000000023</v>
      </c>
      <c r="K2966" s="5">
        <f t="shared" si="23"/>
        <v>282.00000000000006</v>
      </c>
      <c r="L2966" s="6">
        <v>0.3</v>
      </c>
    </row>
    <row r="2967" spans="1:12">
      <c r="A2967" s="1" t="s">
        <v>12</v>
      </c>
      <c r="B2967" s="1">
        <v>1185732</v>
      </c>
      <c r="C2967" s="2">
        <v>44260</v>
      </c>
      <c r="D2967" s="1" t="s">
        <v>31</v>
      </c>
      <c r="E2967" s="1" t="s">
        <v>103</v>
      </c>
      <c r="F2967" s="1" t="s">
        <v>104</v>
      </c>
      <c r="G2967" s="1" t="s">
        <v>16</v>
      </c>
      <c r="H2967" s="3">
        <v>0.20000000000000004</v>
      </c>
      <c r="I2967" s="4">
        <v>1750</v>
      </c>
      <c r="J2967" s="5">
        <f t="shared" si="22"/>
        <v>350.00000000000006</v>
      </c>
      <c r="K2967" s="5">
        <f t="shared" si="23"/>
        <v>122.50000000000001</v>
      </c>
      <c r="L2967" s="6">
        <v>0.35</v>
      </c>
    </row>
    <row r="2968" spans="1:12">
      <c r="A2968" s="1" t="s">
        <v>12</v>
      </c>
      <c r="B2968" s="1">
        <v>1185732</v>
      </c>
      <c r="C2968" s="2">
        <v>44260</v>
      </c>
      <c r="D2968" s="1" t="s">
        <v>31</v>
      </c>
      <c r="E2968" s="1" t="s">
        <v>103</v>
      </c>
      <c r="F2968" s="1" t="s">
        <v>104</v>
      </c>
      <c r="G2968" s="1" t="s">
        <v>17</v>
      </c>
      <c r="H2968" s="3">
        <v>0.10000000000000003</v>
      </c>
      <c r="I2968" s="4">
        <v>2250</v>
      </c>
      <c r="J2968" s="5">
        <f t="shared" si="22"/>
        <v>225.00000000000009</v>
      </c>
      <c r="K2968" s="5">
        <f t="shared" si="23"/>
        <v>67.500000000000028</v>
      </c>
      <c r="L2968" s="6">
        <v>0.3</v>
      </c>
    </row>
    <row r="2969" spans="1:12">
      <c r="A2969" s="1" t="s">
        <v>12</v>
      </c>
      <c r="B2969" s="1">
        <v>1185732</v>
      </c>
      <c r="C2969" s="2">
        <v>44260</v>
      </c>
      <c r="D2969" s="1" t="s">
        <v>31</v>
      </c>
      <c r="E2969" s="1" t="s">
        <v>103</v>
      </c>
      <c r="F2969" s="1" t="s">
        <v>104</v>
      </c>
      <c r="G2969" s="1" t="s">
        <v>18</v>
      </c>
      <c r="H2969" s="3">
        <v>0.14999999999999997</v>
      </c>
      <c r="I2969" s="4">
        <v>1000</v>
      </c>
      <c r="J2969" s="5">
        <f t="shared" si="22"/>
        <v>149.99999999999997</v>
      </c>
      <c r="K2969" s="5">
        <f t="shared" si="23"/>
        <v>44.999999999999993</v>
      </c>
      <c r="L2969" s="6">
        <v>0.3</v>
      </c>
    </row>
    <row r="2970" spans="1:12">
      <c r="A2970" s="1" t="s">
        <v>12</v>
      </c>
      <c r="B2970" s="1">
        <v>1185732</v>
      </c>
      <c r="C2970" s="2">
        <v>44260</v>
      </c>
      <c r="D2970" s="1" t="s">
        <v>31</v>
      </c>
      <c r="E2970" s="1" t="s">
        <v>103</v>
      </c>
      <c r="F2970" s="1" t="s">
        <v>104</v>
      </c>
      <c r="G2970" s="1" t="s">
        <v>19</v>
      </c>
      <c r="H2970" s="3">
        <v>0.30000000000000004</v>
      </c>
      <c r="I2970" s="4">
        <v>1500</v>
      </c>
      <c r="J2970" s="5">
        <f t="shared" si="22"/>
        <v>450.00000000000006</v>
      </c>
      <c r="K2970" s="5">
        <f t="shared" si="23"/>
        <v>225.00000000000003</v>
      </c>
      <c r="L2970" s="6">
        <v>0.5</v>
      </c>
    </row>
    <row r="2971" spans="1:12">
      <c r="A2971" s="1" t="s">
        <v>12</v>
      </c>
      <c r="B2971" s="1">
        <v>1185732</v>
      </c>
      <c r="C2971" s="2">
        <v>44260</v>
      </c>
      <c r="D2971" s="1" t="s">
        <v>31</v>
      </c>
      <c r="E2971" s="1" t="s">
        <v>103</v>
      </c>
      <c r="F2971" s="1" t="s">
        <v>104</v>
      </c>
      <c r="G2971" s="1" t="s">
        <v>20</v>
      </c>
      <c r="H2971" s="3">
        <v>0.20000000000000004</v>
      </c>
      <c r="I2971" s="4">
        <v>2500</v>
      </c>
      <c r="J2971" s="5">
        <f t="shared" si="22"/>
        <v>500.00000000000011</v>
      </c>
      <c r="K2971" s="5">
        <f t="shared" si="23"/>
        <v>200.00000000000006</v>
      </c>
      <c r="L2971" s="6">
        <v>0.4</v>
      </c>
    </row>
    <row r="2972" spans="1:12">
      <c r="A2972" s="1" t="s">
        <v>12</v>
      </c>
      <c r="B2972" s="1">
        <v>1185732</v>
      </c>
      <c r="C2972" s="2">
        <v>44292</v>
      </c>
      <c r="D2972" s="1" t="s">
        <v>31</v>
      </c>
      <c r="E2972" s="1" t="s">
        <v>103</v>
      </c>
      <c r="F2972" s="1" t="s">
        <v>104</v>
      </c>
      <c r="G2972" s="1" t="s">
        <v>15</v>
      </c>
      <c r="H2972" s="3">
        <v>0.20000000000000004</v>
      </c>
      <c r="I2972" s="4">
        <v>4750</v>
      </c>
      <c r="J2972" s="5">
        <f t="shared" si="22"/>
        <v>950.00000000000023</v>
      </c>
      <c r="K2972" s="5">
        <f t="shared" si="23"/>
        <v>285.00000000000006</v>
      </c>
      <c r="L2972" s="6">
        <v>0.3</v>
      </c>
    </row>
    <row r="2973" spans="1:12">
      <c r="A2973" s="1" t="s">
        <v>12</v>
      </c>
      <c r="B2973" s="1">
        <v>1185732</v>
      </c>
      <c r="C2973" s="2">
        <v>44292</v>
      </c>
      <c r="D2973" s="1" t="s">
        <v>31</v>
      </c>
      <c r="E2973" s="1" t="s">
        <v>103</v>
      </c>
      <c r="F2973" s="1" t="s">
        <v>104</v>
      </c>
      <c r="G2973" s="1" t="s">
        <v>16</v>
      </c>
      <c r="H2973" s="3">
        <v>0.20000000000000004</v>
      </c>
      <c r="I2973" s="4">
        <v>1750</v>
      </c>
      <c r="J2973" s="5">
        <f t="shared" si="22"/>
        <v>350.00000000000006</v>
      </c>
      <c r="K2973" s="5">
        <f t="shared" si="23"/>
        <v>122.50000000000001</v>
      </c>
      <c r="L2973" s="6">
        <v>0.35</v>
      </c>
    </row>
    <row r="2974" spans="1:12">
      <c r="A2974" s="1" t="s">
        <v>12</v>
      </c>
      <c r="B2974" s="1">
        <v>1185732</v>
      </c>
      <c r="C2974" s="2">
        <v>44292</v>
      </c>
      <c r="D2974" s="1" t="s">
        <v>31</v>
      </c>
      <c r="E2974" s="1" t="s">
        <v>103</v>
      </c>
      <c r="F2974" s="1" t="s">
        <v>104</v>
      </c>
      <c r="G2974" s="1" t="s">
        <v>17</v>
      </c>
      <c r="H2974" s="3">
        <v>0.10000000000000003</v>
      </c>
      <c r="I2974" s="4">
        <v>1750</v>
      </c>
      <c r="J2974" s="5">
        <f t="shared" si="22"/>
        <v>175.00000000000006</v>
      </c>
      <c r="K2974" s="5">
        <f t="shared" si="23"/>
        <v>52.500000000000014</v>
      </c>
      <c r="L2974" s="6">
        <v>0.3</v>
      </c>
    </row>
    <row r="2975" spans="1:12">
      <c r="A2975" s="1" t="s">
        <v>12</v>
      </c>
      <c r="B2975" s="1">
        <v>1185732</v>
      </c>
      <c r="C2975" s="2">
        <v>44292</v>
      </c>
      <c r="D2975" s="1" t="s">
        <v>31</v>
      </c>
      <c r="E2975" s="1" t="s">
        <v>103</v>
      </c>
      <c r="F2975" s="1" t="s">
        <v>104</v>
      </c>
      <c r="G2975" s="1" t="s">
        <v>18</v>
      </c>
      <c r="H2975" s="3">
        <v>0.14999999999999997</v>
      </c>
      <c r="I2975" s="4">
        <v>1000</v>
      </c>
      <c r="J2975" s="5">
        <f t="shared" si="22"/>
        <v>149.99999999999997</v>
      </c>
      <c r="K2975" s="5">
        <f t="shared" si="23"/>
        <v>44.999999999999993</v>
      </c>
      <c r="L2975" s="6">
        <v>0.3</v>
      </c>
    </row>
    <row r="2976" spans="1:12">
      <c r="A2976" s="1" t="s">
        <v>12</v>
      </c>
      <c r="B2976" s="1">
        <v>1185732</v>
      </c>
      <c r="C2976" s="2">
        <v>44292</v>
      </c>
      <c r="D2976" s="1" t="s">
        <v>31</v>
      </c>
      <c r="E2976" s="1" t="s">
        <v>103</v>
      </c>
      <c r="F2976" s="1" t="s">
        <v>104</v>
      </c>
      <c r="G2976" s="1" t="s">
        <v>19</v>
      </c>
      <c r="H2976" s="3">
        <v>0.6</v>
      </c>
      <c r="I2976" s="4">
        <v>1250</v>
      </c>
      <c r="J2976" s="5">
        <f t="shared" si="22"/>
        <v>750</v>
      </c>
      <c r="K2976" s="5">
        <f t="shared" si="23"/>
        <v>375</v>
      </c>
      <c r="L2976" s="6">
        <v>0.5</v>
      </c>
    </row>
    <row r="2977" spans="1:12">
      <c r="A2977" s="1" t="s">
        <v>12</v>
      </c>
      <c r="B2977" s="1">
        <v>1185732</v>
      </c>
      <c r="C2977" s="2">
        <v>44292</v>
      </c>
      <c r="D2977" s="1" t="s">
        <v>31</v>
      </c>
      <c r="E2977" s="1" t="s">
        <v>103</v>
      </c>
      <c r="F2977" s="1" t="s">
        <v>104</v>
      </c>
      <c r="G2977" s="1" t="s">
        <v>20</v>
      </c>
      <c r="H2977" s="3">
        <v>0.5</v>
      </c>
      <c r="I2977" s="4">
        <v>2500</v>
      </c>
      <c r="J2977" s="5">
        <f t="shared" si="22"/>
        <v>1250</v>
      </c>
      <c r="K2977" s="5">
        <f t="shared" si="23"/>
        <v>500</v>
      </c>
      <c r="L2977" s="6">
        <v>0.4</v>
      </c>
    </row>
    <row r="2978" spans="1:12">
      <c r="A2978" s="1" t="s">
        <v>12</v>
      </c>
      <c r="B2978" s="1">
        <v>1185732</v>
      </c>
      <c r="C2978" s="2">
        <v>44323</v>
      </c>
      <c r="D2978" s="1" t="s">
        <v>31</v>
      </c>
      <c r="E2978" s="1" t="s">
        <v>103</v>
      </c>
      <c r="F2978" s="1" t="s">
        <v>104</v>
      </c>
      <c r="G2978" s="1" t="s">
        <v>15</v>
      </c>
      <c r="H2978" s="3">
        <v>0.6</v>
      </c>
      <c r="I2978" s="4">
        <v>5200</v>
      </c>
      <c r="J2978" s="5">
        <f t="shared" si="22"/>
        <v>3120</v>
      </c>
      <c r="K2978" s="5">
        <f t="shared" si="23"/>
        <v>936</v>
      </c>
      <c r="L2978" s="6">
        <v>0.3</v>
      </c>
    </row>
    <row r="2979" spans="1:12">
      <c r="A2979" s="1" t="s">
        <v>12</v>
      </c>
      <c r="B2979" s="1">
        <v>1185732</v>
      </c>
      <c r="C2979" s="2">
        <v>44323</v>
      </c>
      <c r="D2979" s="1" t="s">
        <v>31</v>
      </c>
      <c r="E2979" s="1" t="s">
        <v>103</v>
      </c>
      <c r="F2979" s="1" t="s">
        <v>104</v>
      </c>
      <c r="G2979" s="1" t="s">
        <v>16</v>
      </c>
      <c r="H2979" s="3">
        <v>0.4</v>
      </c>
      <c r="I2979" s="4">
        <v>2250</v>
      </c>
      <c r="J2979" s="5">
        <f t="shared" si="22"/>
        <v>900</v>
      </c>
      <c r="K2979" s="5">
        <f t="shared" si="23"/>
        <v>315</v>
      </c>
      <c r="L2979" s="6">
        <v>0.35</v>
      </c>
    </row>
    <row r="2980" spans="1:12">
      <c r="A2980" s="1" t="s">
        <v>12</v>
      </c>
      <c r="B2980" s="1">
        <v>1185732</v>
      </c>
      <c r="C2980" s="2">
        <v>44323</v>
      </c>
      <c r="D2980" s="1" t="s">
        <v>31</v>
      </c>
      <c r="E2980" s="1" t="s">
        <v>103</v>
      </c>
      <c r="F2980" s="1" t="s">
        <v>104</v>
      </c>
      <c r="G2980" s="1" t="s">
        <v>17</v>
      </c>
      <c r="H2980" s="3">
        <v>0.35000000000000003</v>
      </c>
      <c r="I2980" s="4">
        <v>2000</v>
      </c>
      <c r="J2980" s="5">
        <f t="shared" si="22"/>
        <v>700.00000000000011</v>
      </c>
      <c r="K2980" s="5">
        <f t="shared" si="23"/>
        <v>210.00000000000003</v>
      </c>
      <c r="L2980" s="6">
        <v>0.3</v>
      </c>
    </row>
    <row r="2981" spans="1:12">
      <c r="A2981" s="1" t="s">
        <v>12</v>
      </c>
      <c r="B2981" s="1">
        <v>1185732</v>
      </c>
      <c r="C2981" s="2">
        <v>44323</v>
      </c>
      <c r="D2981" s="1" t="s">
        <v>31</v>
      </c>
      <c r="E2981" s="1" t="s">
        <v>103</v>
      </c>
      <c r="F2981" s="1" t="s">
        <v>104</v>
      </c>
      <c r="G2981" s="1" t="s">
        <v>18</v>
      </c>
      <c r="H2981" s="3">
        <v>0.35000000000000003</v>
      </c>
      <c r="I2981" s="4">
        <v>1250</v>
      </c>
      <c r="J2981" s="5">
        <f t="shared" si="22"/>
        <v>437.50000000000006</v>
      </c>
      <c r="K2981" s="5">
        <f t="shared" si="23"/>
        <v>131.25</v>
      </c>
      <c r="L2981" s="6">
        <v>0.3</v>
      </c>
    </row>
    <row r="2982" spans="1:12">
      <c r="A2982" s="1" t="s">
        <v>12</v>
      </c>
      <c r="B2982" s="1">
        <v>1185732</v>
      </c>
      <c r="C2982" s="2">
        <v>44323</v>
      </c>
      <c r="D2982" s="1" t="s">
        <v>31</v>
      </c>
      <c r="E2982" s="1" t="s">
        <v>103</v>
      </c>
      <c r="F2982" s="1" t="s">
        <v>104</v>
      </c>
      <c r="G2982" s="1" t="s">
        <v>19</v>
      </c>
      <c r="H2982" s="3">
        <v>0.44999999999999996</v>
      </c>
      <c r="I2982" s="4">
        <v>1500</v>
      </c>
      <c r="J2982" s="5">
        <f t="shared" si="22"/>
        <v>674.99999999999989</v>
      </c>
      <c r="K2982" s="5">
        <f t="shared" si="23"/>
        <v>337.49999999999994</v>
      </c>
      <c r="L2982" s="6">
        <v>0.5</v>
      </c>
    </row>
    <row r="2983" spans="1:12">
      <c r="A2983" s="1" t="s">
        <v>12</v>
      </c>
      <c r="B2983" s="1">
        <v>1185732</v>
      </c>
      <c r="C2983" s="2">
        <v>44323</v>
      </c>
      <c r="D2983" s="1" t="s">
        <v>31</v>
      </c>
      <c r="E2983" s="1" t="s">
        <v>103</v>
      </c>
      <c r="F2983" s="1" t="s">
        <v>104</v>
      </c>
      <c r="G2983" s="1" t="s">
        <v>20</v>
      </c>
      <c r="H2983" s="3">
        <v>0.49999999999999994</v>
      </c>
      <c r="I2983" s="4">
        <v>2750</v>
      </c>
      <c r="J2983" s="5">
        <f t="shared" si="22"/>
        <v>1374.9999999999998</v>
      </c>
      <c r="K2983" s="5">
        <f t="shared" si="23"/>
        <v>549.99999999999989</v>
      </c>
      <c r="L2983" s="6">
        <v>0.4</v>
      </c>
    </row>
    <row r="2984" spans="1:12">
      <c r="A2984" s="1" t="s">
        <v>12</v>
      </c>
      <c r="B2984" s="1">
        <v>1185732</v>
      </c>
      <c r="C2984" s="2">
        <v>44353</v>
      </c>
      <c r="D2984" s="1" t="s">
        <v>31</v>
      </c>
      <c r="E2984" s="1" t="s">
        <v>103</v>
      </c>
      <c r="F2984" s="1" t="s">
        <v>104</v>
      </c>
      <c r="G2984" s="1" t="s">
        <v>15</v>
      </c>
      <c r="H2984" s="3">
        <v>0.35000000000000003</v>
      </c>
      <c r="I2984" s="4">
        <v>5250</v>
      </c>
      <c r="J2984" s="5">
        <f t="shared" si="22"/>
        <v>1837.5000000000002</v>
      </c>
      <c r="K2984" s="5">
        <f t="shared" si="23"/>
        <v>551.25</v>
      </c>
      <c r="L2984" s="6">
        <v>0.3</v>
      </c>
    </row>
    <row r="2985" spans="1:12">
      <c r="A2985" s="1" t="s">
        <v>12</v>
      </c>
      <c r="B2985" s="1">
        <v>1185732</v>
      </c>
      <c r="C2985" s="2">
        <v>44353</v>
      </c>
      <c r="D2985" s="1" t="s">
        <v>31</v>
      </c>
      <c r="E2985" s="1" t="s">
        <v>103</v>
      </c>
      <c r="F2985" s="1" t="s">
        <v>104</v>
      </c>
      <c r="G2985" s="1" t="s">
        <v>16</v>
      </c>
      <c r="H2985" s="3">
        <v>0.3000000000000001</v>
      </c>
      <c r="I2985" s="4">
        <v>2750</v>
      </c>
      <c r="J2985" s="5">
        <f t="shared" si="22"/>
        <v>825.00000000000023</v>
      </c>
      <c r="K2985" s="5">
        <f t="shared" si="23"/>
        <v>288.75000000000006</v>
      </c>
      <c r="L2985" s="6">
        <v>0.35</v>
      </c>
    </row>
    <row r="2986" spans="1:12">
      <c r="A2986" s="1" t="s">
        <v>12</v>
      </c>
      <c r="B2986" s="1">
        <v>1185732</v>
      </c>
      <c r="C2986" s="2">
        <v>44353</v>
      </c>
      <c r="D2986" s="1" t="s">
        <v>31</v>
      </c>
      <c r="E2986" s="1" t="s">
        <v>103</v>
      </c>
      <c r="F2986" s="1" t="s">
        <v>104</v>
      </c>
      <c r="G2986" s="1" t="s">
        <v>17</v>
      </c>
      <c r="H2986" s="3">
        <v>0.25000000000000006</v>
      </c>
      <c r="I2986" s="4">
        <v>2000</v>
      </c>
      <c r="J2986" s="5">
        <f t="shared" si="22"/>
        <v>500.00000000000011</v>
      </c>
      <c r="K2986" s="5">
        <f t="shared" si="23"/>
        <v>150.00000000000003</v>
      </c>
      <c r="L2986" s="6">
        <v>0.3</v>
      </c>
    </row>
    <row r="2987" spans="1:12">
      <c r="A2987" s="1" t="s">
        <v>12</v>
      </c>
      <c r="B2987" s="1">
        <v>1185732</v>
      </c>
      <c r="C2987" s="2">
        <v>44353</v>
      </c>
      <c r="D2987" s="1" t="s">
        <v>31</v>
      </c>
      <c r="E2987" s="1" t="s">
        <v>103</v>
      </c>
      <c r="F2987" s="1" t="s">
        <v>104</v>
      </c>
      <c r="G2987" s="1" t="s">
        <v>18</v>
      </c>
      <c r="H2987" s="3">
        <v>0.25000000000000006</v>
      </c>
      <c r="I2987" s="4">
        <v>1750</v>
      </c>
      <c r="J2987" s="5">
        <f t="shared" si="22"/>
        <v>437.50000000000011</v>
      </c>
      <c r="K2987" s="5">
        <f t="shared" si="23"/>
        <v>131.25000000000003</v>
      </c>
      <c r="L2987" s="6">
        <v>0.3</v>
      </c>
    </row>
    <row r="2988" spans="1:12">
      <c r="A2988" s="1" t="s">
        <v>12</v>
      </c>
      <c r="B2988" s="1">
        <v>1185732</v>
      </c>
      <c r="C2988" s="2">
        <v>44353</v>
      </c>
      <c r="D2988" s="1" t="s">
        <v>31</v>
      </c>
      <c r="E2988" s="1" t="s">
        <v>103</v>
      </c>
      <c r="F2988" s="1" t="s">
        <v>104</v>
      </c>
      <c r="G2988" s="1" t="s">
        <v>19</v>
      </c>
      <c r="H2988" s="3">
        <v>0.35000000000000003</v>
      </c>
      <c r="I2988" s="4">
        <v>1750</v>
      </c>
      <c r="J2988" s="5">
        <f t="shared" si="22"/>
        <v>612.50000000000011</v>
      </c>
      <c r="K2988" s="5">
        <f t="shared" si="23"/>
        <v>306.25000000000006</v>
      </c>
      <c r="L2988" s="6">
        <v>0.5</v>
      </c>
    </row>
    <row r="2989" spans="1:12">
      <c r="A2989" s="1" t="s">
        <v>12</v>
      </c>
      <c r="B2989" s="1">
        <v>1185732</v>
      </c>
      <c r="C2989" s="2">
        <v>44353</v>
      </c>
      <c r="D2989" s="1" t="s">
        <v>31</v>
      </c>
      <c r="E2989" s="1" t="s">
        <v>103</v>
      </c>
      <c r="F2989" s="1" t="s">
        <v>104</v>
      </c>
      <c r="G2989" s="1" t="s">
        <v>20</v>
      </c>
      <c r="H2989" s="3">
        <v>0.55000000000000004</v>
      </c>
      <c r="I2989" s="4">
        <v>3250</v>
      </c>
      <c r="J2989" s="5">
        <f t="shared" si="22"/>
        <v>1787.5000000000002</v>
      </c>
      <c r="K2989" s="5">
        <f t="shared" si="23"/>
        <v>715.00000000000011</v>
      </c>
      <c r="L2989" s="6">
        <v>0.4</v>
      </c>
    </row>
    <row r="2990" spans="1:12">
      <c r="A2990" s="1" t="s">
        <v>12</v>
      </c>
      <c r="B2990" s="1">
        <v>1185732</v>
      </c>
      <c r="C2990" s="2">
        <v>44382</v>
      </c>
      <c r="D2990" s="1" t="s">
        <v>31</v>
      </c>
      <c r="E2990" s="1" t="s">
        <v>103</v>
      </c>
      <c r="F2990" s="1" t="s">
        <v>104</v>
      </c>
      <c r="G2990" s="1" t="s">
        <v>15</v>
      </c>
      <c r="H2990" s="3">
        <v>0.5</v>
      </c>
      <c r="I2990" s="4">
        <v>5500</v>
      </c>
      <c r="J2990" s="5">
        <f t="shared" si="22"/>
        <v>2750</v>
      </c>
      <c r="K2990" s="5">
        <f t="shared" si="23"/>
        <v>825</v>
      </c>
      <c r="L2990" s="6">
        <v>0.3</v>
      </c>
    </row>
    <row r="2991" spans="1:12">
      <c r="A2991" s="1" t="s">
        <v>12</v>
      </c>
      <c r="B2991" s="1">
        <v>1185732</v>
      </c>
      <c r="C2991" s="2">
        <v>44382</v>
      </c>
      <c r="D2991" s="1" t="s">
        <v>31</v>
      </c>
      <c r="E2991" s="1" t="s">
        <v>103</v>
      </c>
      <c r="F2991" s="1" t="s">
        <v>104</v>
      </c>
      <c r="G2991" s="1" t="s">
        <v>16</v>
      </c>
      <c r="H2991" s="3">
        <v>0.45000000000000007</v>
      </c>
      <c r="I2991" s="4">
        <v>3000</v>
      </c>
      <c r="J2991" s="5">
        <f t="shared" si="22"/>
        <v>1350.0000000000002</v>
      </c>
      <c r="K2991" s="5">
        <f t="shared" si="23"/>
        <v>472.50000000000006</v>
      </c>
      <c r="L2991" s="6">
        <v>0.35</v>
      </c>
    </row>
    <row r="2992" spans="1:12">
      <c r="A2992" s="1" t="s">
        <v>12</v>
      </c>
      <c r="B2992" s="1">
        <v>1185732</v>
      </c>
      <c r="C2992" s="2">
        <v>44382</v>
      </c>
      <c r="D2992" s="1" t="s">
        <v>31</v>
      </c>
      <c r="E2992" s="1" t="s">
        <v>103</v>
      </c>
      <c r="F2992" s="1" t="s">
        <v>104</v>
      </c>
      <c r="G2992" s="1" t="s">
        <v>17</v>
      </c>
      <c r="H2992" s="3">
        <v>0.4</v>
      </c>
      <c r="I2992" s="4">
        <v>2250</v>
      </c>
      <c r="J2992" s="5">
        <f t="shared" si="22"/>
        <v>900</v>
      </c>
      <c r="K2992" s="5">
        <f t="shared" si="23"/>
        <v>270</v>
      </c>
      <c r="L2992" s="6">
        <v>0.3</v>
      </c>
    </row>
    <row r="2993" spans="1:12">
      <c r="A2993" s="1" t="s">
        <v>12</v>
      </c>
      <c r="B2993" s="1">
        <v>1185732</v>
      </c>
      <c r="C2993" s="2">
        <v>44382</v>
      </c>
      <c r="D2993" s="1" t="s">
        <v>31</v>
      </c>
      <c r="E2993" s="1" t="s">
        <v>103</v>
      </c>
      <c r="F2993" s="1" t="s">
        <v>104</v>
      </c>
      <c r="G2993" s="1" t="s">
        <v>18</v>
      </c>
      <c r="H2993" s="3">
        <v>0.4</v>
      </c>
      <c r="I2993" s="4">
        <v>1750</v>
      </c>
      <c r="J2993" s="5">
        <f t="shared" si="22"/>
        <v>700</v>
      </c>
      <c r="K2993" s="5">
        <f t="shared" si="23"/>
        <v>210</v>
      </c>
      <c r="L2993" s="6">
        <v>0.3</v>
      </c>
    </row>
    <row r="2994" spans="1:12">
      <c r="A2994" s="1" t="s">
        <v>12</v>
      </c>
      <c r="B2994" s="1">
        <v>1185732</v>
      </c>
      <c r="C2994" s="2">
        <v>44382</v>
      </c>
      <c r="D2994" s="1" t="s">
        <v>31</v>
      </c>
      <c r="E2994" s="1" t="s">
        <v>103</v>
      </c>
      <c r="F2994" s="1" t="s">
        <v>104</v>
      </c>
      <c r="G2994" s="1" t="s">
        <v>19</v>
      </c>
      <c r="H2994" s="3">
        <v>0.5</v>
      </c>
      <c r="I2994" s="4">
        <v>2000</v>
      </c>
      <c r="J2994" s="5">
        <f t="shared" si="22"/>
        <v>1000</v>
      </c>
      <c r="K2994" s="5">
        <f t="shared" si="23"/>
        <v>500</v>
      </c>
      <c r="L2994" s="6">
        <v>0.5</v>
      </c>
    </row>
    <row r="2995" spans="1:12">
      <c r="A2995" s="1" t="s">
        <v>12</v>
      </c>
      <c r="B2995" s="1">
        <v>1185732</v>
      </c>
      <c r="C2995" s="2">
        <v>44382</v>
      </c>
      <c r="D2995" s="1" t="s">
        <v>31</v>
      </c>
      <c r="E2995" s="1" t="s">
        <v>103</v>
      </c>
      <c r="F2995" s="1" t="s">
        <v>104</v>
      </c>
      <c r="G2995" s="1" t="s">
        <v>20</v>
      </c>
      <c r="H2995" s="3">
        <v>0.55000000000000004</v>
      </c>
      <c r="I2995" s="4">
        <v>3750</v>
      </c>
      <c r="J2995" s="5">
        <f t="shared" si="22"/>
        <v>2062.5</v>
      </c>
      <c r="K2995" s="5">
        <f t="shared" si="23"/>
        <v>825</v>
      </c>
      <c r="L2995" s="6">
        <v>0.4</v>
      </c>
    </row>
    <row r="2996" spans="1:12">
      <c r="A2996" s="1" t="s">
        <v>12</v>
      </c>
      <c r="B2996" s="1">
        <v>1185732</v>
      </c>
      <c r="C2996" s="2">
        <v>44414</v>
      </c>
      <c r="D2996" s="1" t="s">
        <v>31</v>
      </c>
      <c r="E2996" s="1" t="s">
        <v>103</v>
      </c>
      <c r="F2996" s="1" t="s">
        <v>104</v>
      </c>
      <c r="G2996" s="1" t="s">
        <v>15</v>
      </c>
      <c r="H2996" s="3">
        <v>0.5</v>
      </c>
      <c r="I2996" s="4">
        <v>5250</v>
      </c>
      <c r="J2996" s="5">
        <f t="shared" si="22"/>
        <v>2625</v>
      </c>
      <c r="K2996" s="5">
        <f t="shared" si="23"/>
        <v>787.5</v>
      </c>
      <c r="L2996" s="6">
        <v>0.3</v>
      </c>
    </row>
    <row r="2997" spans="1:12">
      <c r="A2997" s="1" t="s">
        <v>12</v>
      </c>
      <c r="B2997" s="1">
        <v>1185732</v>
      </c>
      <c r="C2997" s="2">
        <v>44414</v>
      </c>
      <c r="D2997" s="1" t="s">
        <v>31</v>
      </c>
      <c r="E2997" s="1" t="s">
        <v>103</v>
      </c>
      <c r="F2997" s="1" t="s">
        <v>104</v>
      </c>
      <c r="G2997" s="1" t="s">
        <v>16</v>
      </c>
      <c r="H2997" s="3">
        <v>0.45000000000000007</v>
      </c>
      <c r="I2997" s="4">
        <v>3000</v>
      </c>
      <c r="J2997" s="5">
        <f t="shared" si="22"/>
        <v>1350.0000000000002</v>
      </c>
      <c r="K2997" s="5">
        <f t="shared" si="23"/>
        <v>472.50000000000006</v>
      </c>
      <c r="L2997" s="6">
        <v>0.35</v>
      </c>
    </row>
    <row r="2998" spans="1:12">
      <c r="A2998" s="1" t="s">
        <v>12</v>
      </c>
      <c r="B2998" s="1">
        <v>1185732</v>
      </c>
      <c r="C2998" s="2">
        <v>44414</v>
      </c>
      <c r="D2998" s="1" t="s">
        <v>31</v>
      </c>
      <c r="E2998" s="1" t="s">
        <v>103</v>
      </c>
      <c r="F2998" s="1" t="s">
        <v>104</v>
      </c>
      <c r="G2998" s="1" t="s">
        <v>17</v>
      </c>
      <c r="H2998" s="3">
        <v>0.4</v>
      </c>
      <c r="I2998" s="4">
        <v>2250</v>
      </c>
      <c r="J2998" s="5">
        <f t="shared" si="22"/>
        <v>900</v>
      </c>
      <c r="K2998" s="5">
        <f t="shared" si="23"/>
        <v>270</v>
      </c>
      <c r="L2998" s="6">
        <v>0.3</v>
      </c>
    </row>
    <row r="2999" spans="1:12">
      <c r="A2999" s="1" t="s">
        <v>12</v>
      </c>
      <c r="B2999" s="1">
        <v>1185732</v>
      </c>
      <c r="C2999" s="2">
        <v>44414</v>
      </c>
      <c r="D2999" s="1" t="s">
        <v>31</v>
      </c>
      <c r="E2999" s="1" t="s">
        <v>103</v>
      </c>
      <c r="F2999" s="1" t="s">
        <v>104</v>
      </c>
      <c r="G2999" s="1" t="s">
        <v>18</v>
      </c>
      <c r="H2999" s="3">
        <v>0.4</v>
      </c>
      <c r="I2999" s="4">
        <v>2000</v>
      </c>
      <c r="J2999" s="5">
        <f t="shared" si="22"/>
        <v>800</v>
      </c>
      <c r="K2999" s="5">
        <f t="shared" si="23"/>
        <v>240</v>
      </c>
      <c r="L2999" s="6">
        <v>0.3</v>
      </c>
    </row>
    <row r="3000" spans="1:12">
      <c r="A3000" s="1" t="s">
        <v>12</v>
      </c>
      <c r="B3000" s="1">
        <v>1185732</v>
      </c>
      <c r="C3000" s="2">
        <v>44414</v>
      </c>
      <c r="D3000" s="1" t="s">
        <v>31</v>
      </c>
      <c r="E3000" s="1" t="s">
        <v>103</v>
      </c>
      <c r="F3000" s="1" t="s">
        <v>104</v>
      </c>
      <c r="G3000" s="1" t="s">
        <v>19</v>
      </c>
      <c r="H3000" s="3">
        <v>0.5</v>
      </c>
      <c r="I3000" s="4">
        <v>1750</v>
      </c>
      <c r="J3000" s="5">
        <f t="shared" si="22"/>
        <v>875</v>
      </c>
      <c r="K3000" s="5">
        <f t="shared" si="23"/>
        <v>437.5</v>
      </c>
      <c r="L3000" s="6">
        <v>0.5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abSelected="1" workbookViewId="0">
      <selection activeCell="H36" sqref="H36"/>
    </sheetView>
  </sheetViews>
  <sheetFormatPr defaultColWidth="14.44140625" defaultRowHeight="15" customHeight="1"/>
  <cols>
    <col min="1" max="2" width="8.6640625" customWidth="1"/>
    <col min="3" max="3" width="12" customWidth="1"/>
    <col min="4" max="4" width="4.44140625" customWidth="1"/>
    <col min="5" max="10" width="8.6640625" customWidth="1"/>
    <col min="11" max="11" width="16.109375" customWidth="1"/>
    <col min="12" max="12" width="22.109375" customWidth="1"/>
    <col min="13" max="13" width="23.109375" customWidth="1"/>
    <col min="14" max="14" width="28.6640625" customWidth="1"/>
    <col min="15" max="15" width="28.88671875" customWidth="1"/>
    <col min="16" max="16" width="8.6640625" customWidth="1"/>
    <col min="17" max="17" width="17" customWidth="1"/>
    <col min="18" max="18" width="23" bestFit="1" customWidth="1"/>
    <col min="19" max="20" width="11.88671875" customWidth="1"/>
    <col min="21" max="21" width="3.33203125" customWidth="1"/>
    <col min="22" max="22" width="12.88671875" customWidth="1"/>
    <col min="23" max="23" width="17.88671875" customWidth="1"/>
    <col min="24" max="26" width="8.6640625" customWidth="1"/>
  </cols>
  <sheetData>
    <row r="1" spans="1:26" ht="7.5" customHeight="1">
      <c r="A1" s="7"/>
      <c r="B1" s="7"/>
      <c r="C1" s="7"/>
      <c r="D1" s="7"/>
      <c r="E1" s="7"/>
      <c r="F1" s="7"/>
      <c r="G1" s="7"/>
      <c r="H1" s="7"/>
      <c r="I1" s="7"/>
      <c r="J1" s="7"/>
      <c r="K1" s="7"/>
      <c r="L1" s="7"/>
      <c r="M1" s="7"/>
      <c r="N1" s="7"/>
      <c r="O1" s="7"/>
      <c r="P1" s="7"/>
      <c r="Q1" s="7"/>
      <c r="R1" s="7"/>
      <c r="S1" s="7"/>
      <c r="T1" s="7"/>
      <c r="U1" s="7"/>
      <c r="V1" s="7"/>
      <c r="W1" s="7"/>
      <c r="X1" s="7"/>
      <c r="Y1" s="7"/>
      <c r="Z1" s="7"/>
    </row>
    <row r="2" spans="1:26" ht="33" customHeight="1">
      <c r="A2" s="7"/>
      <c r="B2" s="7"/>
      <c r="C2" s="7"/>
      <c r="D2" s="19" t="s">
        <v>105</v>
      </c>
      <c r="E2" s="19"/>
      <c r="F2" s="19"/>
      <c r="G2" s="19"/>
      <c r="H2" s="19"/>
      <c r="I2" s="19"/>
      <c r="J2" s="19"/>
      <c r="K2" s="19"/>
      <c r="L2" s="30" t="s">
        <v>9</v>
      </c>
      <c r="M2" s="29" t="s">
        <v>112</v>
      </c>
      <c r="N2" s="28" t="s">
        <v>110</v>
      </c>
      <c r="O2" s="30" t="s">
        <v>111</v>
      </c>
      <c r="P2" s="24"/>
      <c r="Q2" s="24"/>
      <c r="R2" s="9"/>
      <c r="S2" s="16"/>
      <c r="T2" s="17"/>
      <c r="U2" s="10"/>
      <c r="V2" s="16"/>
      <c r="W2" s="17"/>
      <c r="X2" s="9"/>
      <c r="Y2" s="7"/>
      <c r="Z2" s="7"/>
    </row>
    <row r="3" spans="1:26" ht="33" customHeight="1">
      <c r="A3" s="11"/>
      <c r="B3" s="11"/>
      <c r="C3" s="8"/>
      <c r="D3" s="19"/>
      <c r="E3" s="19"/>
      <c r="F3" s="19"/>
      <c r="G3" s="19"/>
      <c r="H3" s="19"/>
      <c r="I3" s="19"/>
      <c r="J3" s="19"/>
      <c r="K3" s="19"/>
      <c r="L3" s="27">
        <f>GETPIVOTDATA("Sum of Units Sold",Pivots!$A$3)</f>
        <v>14521100</v>
      </c>
      <c r="M3" s="26">
        <f>GETPIVOTDATA("Sum of Total Sales",Pivots!$A$3)</f>
        <v>7366717.5</v>
      </c>
      <c r="N3" s="22">
        <f>GETPIVOTDATA("Sum of Operating Profit",Pivots!$A$3)</f>
        <v>2705068.75</v>
      </c>
      <c r="O3" s="31">
        <f>GETPIVOTDATA("Average of Operating Margin",Pivots!$A$3)</f>
        <v>0.36670556852283737</v>
      </c>
      <c r="P3" s="23"/>
      <c r="Q3" s="23"/>
      <c r="R3" s="25"/>
      <c r="S3" s="20"/>
      <c r="T3" s="17"/>
      <c r="U3" s="11"/>
      <c r="V3" s="18"/>
      <c r="W3" s="17"/>
      <c r="X3" s="12"/>
      <c r="Y3" s="11"/>
      <c r="Z3" s="11"/>
    </row>
    <row r="4" spans="1:26" ht="14.4">
      <c r="A4" s="13"/>
      <c r="B4" s="13"/>
      <c r="C4" s="13"/>
      <c r="D4" s="13"/>
      <c r="E4" s="13"/>
      <c r="F4" s="13"/>
      <c r="G4" s="13"/>
      <c r="H4" s="13"/>
      <c r="I4" s="13"/>
      <c r="J4" s="13"/>
      <c r="K4" s="13"/>
      <c r="L4" s="13"/>
      <c r="M4" s="13"/>
      <c r="N4" s="13"/>
      <c r="O4" s="13"/>
      <c r="P4" s="13"/>
      <c r="Q4" s="13"/>
      <c r="R4" s="13"/>
      <c r="S4" s="13"/>
      <c r="T4" s="13"/>
      <c r="U4" s="13"/>
      <c r="V4" s="13"/>
      <c r="W4" s="13"/>
      <c r="X4" s="13"/>
      <c r="Y4" s="13"/>
      <c r="Z4" s="13"/>
    </row>
    <row r="5" spans="1:26" ht="14.4">
      <c r="A5" s="14"/>
      <c r="B5" s="14"/>
      <c r="C5" s="14"/>
      <c r="D5" s="14"/>
      <c r="E5" s="14"/>
      <c r="F5" s="14"/>
      <c r="G5" s="14"/>
      <c r="H5" s="14"/>
      <c r="I5" s="14"/>
      <c r="J5" s="14"/>
      <c r="K5" s="14"/>
      <c r="L5" s="14"/>
      <c r="M5" s="14"/>
      <c r="N5" s="14"/>
      <c r="O5" s="14"/>
      <c r="P5" s="14"/>
      <c r="Q5" s="14"/>
      <c r="R5" s="14"/>
      <c r="S5" s="14"/>
      <c r="T5" s="14"/>
      <c r="U5" s="14"/>
      <c r="V5" s="14"/>
      <c r="W5" s="14"/>
      <c r="X5" s="14"/>
      <c r="Y5" s="14"/>
      <c r="Z5" s="14"/>
    </row>
    <row r="6" spans="1:26" ht="14.4">
      <c r="A6" s="14"/>
      <c r="B6" s="14"/>
      <c r="C6" s="14"/>
      <c r="D6" s="14"/>
      <c r="E6" s="14"/>
      <c r="F6" s="14"/>
      <c r="G6" s="14"/>
      <c r="H6" s="14"/>
      <c r="I6" s="14"/>
      <c r="J6" s="14"/>
      <c r="K6" s="14"/>
      <c r="L6" s="14"/>
      <c r="M6" s="14"/>
      <c r="N6" s="14"/>
      <c r="O6" s="14"/>
      <c r="P6" s="14"/>
      <c r="Q6" s="14"/>
      <c r="R6" s="14"/>
      <c r="S6" s="14"/>
      <c r="T6" s="14"/>
      <c r="U6" s="14"/>
      <c r="V6" s="14"/>
      <c r="W6" s="14"/>
      <c r="X6" s="14"/>
      <c r="Y6" s="14"/>
      <c r="Z6" s="14"/>
    </row>
    <row r="7" spans="1:26" ht="14.4">
      <c r="A7" s="14"/>
      <c r="B7" s="14"/>
      <c r="C7" s="14"/>
      <c r="D7" s="14"/>
      <c r="E7" s="14"/>
      <c r="F7" s="14"/>
      <c r="G7" s="14"/>
      <c r="H7" s="14"/>
      <c r="I7" s="14"/>
      <c r="J7" s="14"/>
      <c r="K7" s="14"/>
      <c r="L7" s="14"/>
      <c r="M7" s="14"/>
      <c r="N7" s="14"/>
      <c r="O7" s="14"/>
      <c r="P7" s="14"/>
      <c r="Q7" s="14"/>
      <c r="R7" s="14"/>
      <c r="S7" s="14"/>
      <c r="T7" s="14"/>
      <c r="U7" s="14"/>
      <c r="V7" s="14"/>
      <c r="W7" s="14"/>
      <c r="X7" s="14"/>
      <c r="Y7" s="14"/>
      <c r="Z7" s="14"/>
    </row>
    <row r="8" spans="1:26" ht="14.4">
      <c r="A8" s="14"/>
      <c r="B8" s="14"/>
      <c r="C8" s="14"/>
      <c r="D8" s="14"/>
      <c r="E8" s="14"/>
      <c r="F8" s="14"/>
      <c r="G8" s="14"/>
      <c r="H8" s="14"/>
      <c r="I8" s="14"/>
      <c r="J8" s="14"/>
      <c r="K8" s="14"/>
      <c r="L8" s="14"/>
      <c r="M8" s="14"/>
      <c r="N8" s="14"/>
      <c r="O8" s="14"/>
      <c r="P8" s="14"/>
      <c r="Q8" s="14"/>
      <c r="R8" s="14"/>
      <c r="S8" s="14"/>
      <c r="T8" s="14"/>
      <c r="U8" s="14"/>
      <c r="V8" s="14"/>
      <c r="W8" s="14"/>
      <c r="X8" s="14"/>
      <c r="Y8" s="14"/>
      <c r="Z8" s="14"/>
    </row>
    <row r="9" spans="1:26" ht="14.4">
      <c r="A9" s="14"/>
      <c r="B9" s="14"/>
      <c r="C9" s="14"/>
      <c r="D9" s="14"/>
      <c r="E9" s="14"/>
      <c r="F9" s="14"/>
      <c r="G9" s="14"/>
      <c r="H9" s="14"/>
      <c r="I9" s="14"/>
      <c r="J9" s="14"/>
      <c r="K9" s="14"/>
      <c r="L9" s="14"/>
      <c r="M9" s="14"/>
      <c r="N9" s="14"/>
      <c r="O9" s="14"/>
      <c r="P9" s="14"/>
      <c r="Q9" s="14"/>
      <c r="R9" s="14"/>
      <c r="S9" s="14"/>
      <c r="T9" s="14"/>
      <c r="U9" s="14"/>
      <c r="V9" s="14"/>
      <c r="W9" s="14"/>
      <c r="X9" s="14"/>
      <c r="Y9" s="14"/>
      <c r="Z9" s="14"/>
    </row>
    <row r="10" spans="1:26" ht="14.4">
      <c r="A10" s="14"/>
      <c r="B10" s="14"/>
      <c r="C10" s="14"/>
      <c r="D10" s="14"/>
      <c r="E10" s="14"/>
      <c r="F10" s="14"/>
      <c r="G10" s="14"/>
      <c r="H10" s="14"/>
      <c r="I10" s="14"/>
      <c r="J10" s="14"/>
      <c r="K10" s="14"/>
      <c r="L10" s="14"/>
      <c r="M10" s="14"/>
      <c r="N10" s="14"/>
      <c r="O10" s="14"/>
      <c r="P10" s="14"/>
      <c r="Q10" s="14"/>
      <c r="R10" s="14"/>
      <c r="S10" s="14"/>
      <c r="T10" s="14"/>
      <c r="U10" s="14"/>
      <c r="V10" s="14"/>
      <c r="W10" s="14"/>
      <c r="X10" s="14"/>
      <c r="Y10" s="14"/>
      <c r="Z10" s="14"/>
    </row>
    <row r="11" spans="1:26" ht="14.4">
      <c r="A11" s="14"/>
      <c r="B11" s="14"/>
      <c r="C11" s="14"/>
      <c r="D11" s="14"/>
      <c r="E11" s="14"/>
      <c r="F11" s="14"/>
      <c r="G11" s="14"/>
      <c r="H11" s="14"/>
      <c r="I11" s="14"/>
      <c r="J11" s="14"/>
      <c r="K11" s="14"/>
      <c r="L11" s="14"/>
      <c r="M11" s="14"/>
      <c r="N11" s="14"/>
      <c r="O11" s="14"/>
      <c r="P11" s="14"/>
      <c r="Q11" s="14"/>
      <c r="R11" s="14"/>
      <c r="S11" s="14"/>
      <c r="T11" s="14"/>
      <c r="U11" s="14"/>
      <c r="V11" s="14"/>
      <c r="W11" s="14"/>
      <c r="X11" s="14"/>
      <c r="Y11" s="14"/>
      <c r="Z11" s="14"/>
    </row>
    <row r="12" spans="1:26" ht="14.4">
      <c r="A12" s="14"/>
      <c r="B12" s="14"/>
      <c r="C12" s="14"/>
      <c r="D12" s="14"/>
      <c r="E12" s="14"/>
      <c r="F12" s="14"/>
      <c r="G12" s="14"/>
      <c r="H12" s="14"/>
      <c r="I12" s="14"/>
      <c r="J12" s="14"/>
      <c r="K12" s="14"/>
      <c r="L12" s="14"/>
      <c r="M12" s="14"/>
      <c r="N12" s="14"/>
      <c r="O12" s="14"/>
      <c r="P12" s="14"/>
      <c r="Q12" s="14"/>
      <c r="R12" s="14"/>
      <c r="S12" s="14"/>
      <c r="T12" s="14"/>
      <c r="U12" s="14"/>
      <c r="V12" s="14"/>
      <c r="W12" s="14"/>
      <c r="X12" s="14"/>
      <c r="Y12" s="14"/>
      <c r="Z12" s="14"/>
    </row>
    <row r="13" spans="1:26" ht="14.4">
      <c r="A13" s="14"/>
      <c r="B13" s="14"/>
      <c r="C13" s="14"/>
      <c r="D13" s="14"/>
      <c r="E13" s="14"/>
      <c r="F13" s="14"/>
      <c r="G13" s="14"/>
      <c r="H13" s="14"/>
      <c r="I13" s="14"/>
      <c r="J13" s="14"/>
      <c r="K13" s="14"/>
      <c r="L13" s="14"/>
      <c r="M13" s="14"/>
      <c r="N13" s="14"/>
      <c r="O13" s="14"/>
      <c r="P13" s="14"/>
      <c r="Q13" s="14"/>
      <c r="R13" s="14"/>
      <c r="S13" s="14"/>
      <c r="T13" s="14"/>
      <c r="U13" s="14"/>
      <c r="V13" s="14"/>
      <c r="W13" s="14"/>
      <c r="X13" s="14"/>
      <c r="Y13" s="14"/>
      <c r="Z13" s="14"/>
    </row>
    <row r="14" spans="1:26" ht="14.4">
      <c r="A14" s="14"/>
      <c r="B14" s="14"/>
      <c r="C14" s="14"/>
      <c r="D14" s="14"/>
      <c r="E14" s="14"/>
      <c r="F14" s="14"/>
      <c r="G14" s="14"/>
      <c r="H14" s="14"/>
      <c r="I14" s="14"/>
      <c r="J14" s="14"/>
      <c r="K14" s="14"/>
      <c r="L14" s="14"/>
      <c r="M14" s="14"/>
      <c r="N14" s="14"/>
      <c r="O14" s="14"/>
      <c r="P14" s="14"/>
      <c r="Q14" s="14"/>
      <c r="R14" s="14"/>
      <c r="S14" s="14"/>
      <c r="T14" s="14"/>
      <c r="U14" s="14"/>
      <c r="V14" s="14"/>
      <c r="W14" s="14"/>
      <c r="X14" s="14"/>
      <c r="Y14" s="14"/>
      <c r="Z14" s="14"/>
    </row>
    <row r="15" spans="1:26" ht="14.4">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14"/>
    </row>
    <row r="16" spans="1:26" ht="14.4">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row>
    <row r="17" spans="1:26" ht="14.4">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row>
    <row r="18" spans="1:26" ht="14.4">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row>
    <row r="19" spans="1:26" ht="14.4">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row>
    <row r="20" spans="1:26" ht="14.4">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row>
    <row r="21" spans="1:26" ht="15.75" customHeight="1">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row>
    <row r="22" spans="1:26" ht="15.75" customHeight="1">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row>
    <row r="23" spans="1:26" ht="15.75" customHeight="1">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row>
    <row r="24" spans="1:26" ht="15.75" customHeight="1">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row>
    <row r="25" spans="1:26" ht="15.75" customHeight="1">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row>
    <row r="26" spans="1:26" ht="15.75" customHeight="1">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row>
    <row r="27" spans="1:26" ht="15.75" customHeight="1">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row>
    <row r="28" spans="1:26" ht="15.75" customHeight="1">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row>
    <row r="29" spans="1:26" ht="15.75" customHeight="1">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row>
    <row r="30" spans="1:26" ht="15.75" customHeight="1">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row>
    <row r="31" spans="1:26" ht="15.75" customHeight="1">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row>
    <row r="32" spans="1:26" ht="15.75" customHeight="1">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row>
    <row r="33" spans="1:26" ht="15.75" customHeight="1">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row>
    <row r="34" spans="1:26" ht="15.75" customHeight="1">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row>
    <row r="35" spans="1:26" ht="15.75" customHeight="1">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row>
    <row r="36" spans="1:26" ht="15.75" customHeight="1">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row>
    <row r="37" spans="1:26" ht="15.75" customHeight="1">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row>
    <row r="38" spans="1:26" ht="15.75" customHeight="1">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row>
    <row r="39" spans="1:26" ht="15.75" customHeight="1">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row>
    <row r="40" spans="1:26" ht="15.75" customHeight="1">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row>
    <row r="41" spans="1:26" ht="15.75" customHeight="1">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row>
    <row r="42" spans="1:26" ht="15.75" customHeight="1">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row>
    <row r="43" spans="1:26" ht="15.75" customHeight="1">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row>
    <row r="44" spans="1:26" ht="15.75" customHeight="1">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row>
    <row r="45" spans="1:26" ht="15.75" customHeight="1">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row>
    <row r="46" spans="1:26" ht="15.75" customHeight="1">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row>
    <row r="47" spans="1:26" ht="15.75" customHeight="1">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row>
    <row r="48" spans="1:26" ht="15.75" customHeight="1">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row>
    <row r="49" spans="1:26" ht="15.75" customHeight="1">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row>
    <row r="50" spans="1:26" ht="15.75" customHeight="1">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row>
    <row r="51" spans="1:26" ht="15.75" customHeight="1">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row>
    <row r="52" spans="1:26" ht="15.75" customHeight="1">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row>
    <row r="53" spans="1:26" ht="15.75" customHeight="1">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row>
    <row r="54" spans="1:26" ht="15.75" customHeight="1">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row>
    <row r="55" spans="1:26" ht="15.75" customHeight="1">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row>
    <row r="56" spans="1:26" ht="15.75" customHeight="1">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row>
    <row r="57" spans="1:26" ht="15.75" customHeight="1">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row>
    <row r="58" spans="1:26" ht="15.75" customHeight="1">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row>
    <row r="59" spans="1:26" ht="15.75" customHeight="1">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row>
    <row r="60" spans="1:26" ht="15.75" customHeight="1">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row>
    <row r="61" spans="1:26" ht="15.75" customHeight="1">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row>
    <row r="62" spans="1:26" ht="15.75" customHeight="1">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row>
    <row r="63" spans="1:26" ht="15.75" customHeight="1">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spans="1:26" ht="15.75" customHeight="1">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row r="65" spans="1:26" ht="15.75" customHeight="1">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row>
    <row r="66" spans="1:26" ht="15.75" customHeight="1">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row>
    <row r="67" spans="1:26" ht="15.75" customHeight="1">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row>
    <row r="68" spans="1:26" ht="15.75" customHeight="1">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spans="1:26" ht="15.75" customHeight="1">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spans="1:26" ht="15.75" customHeight="1">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spans="1:26" ht="15.75" customHeight="1">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spans="1:26" ht="15.75" customHeight="1">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spans="1:26" ht="15.75" customHeight="1">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spans="1:26" ht="15.75" customHeight="1">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spans="1:26" ht="15.75" customHeight="1">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spans="1:26" ht="15.75" customHeight="1">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spans="1:26" ht="15.75" customHeight="1">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spans="1:26" ht="15.75" customHeight="1">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spans="1:26" ht="15.75" customHeight="1">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spans="1:26" ht="15.75" customHeight="1">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spans="1:26" ht="15.75" customHeight="1">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spans="1:26" ht="15.75" customHeight="1">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spans="1:26" ht="15.75" customHeight="1">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spans="1:26" ht="15.75" customHeight="1">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spans="1:26" ht="15.75" customHeight="1">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spans="1:26" ht="15.75" customHeight="1">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spans="1:26" ht="15.75" customHeight="1">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spans="1:26" ht="15.75" customHeight="1">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spans="1:26" ht="15.75" customHeight="1">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spans="1:26" ht="15.75" customHeight="1">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spans="1:26" ht="15.75" customHeight="1">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spans="1:26" ht="15.75" customHeight="1">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spans="1:26" ht="15.75" customHeight="1">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spans="1:26" ht="15.75" customHeight="1">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spans="1:26" ht="15.75" customHeight="1">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spans="1:26" ht="15.75" customHeight="1">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spans="1:26" ht="15.75" customHeight="1">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spans="1:26" ht="15.75" customHeight="1">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spans="1:26" ht="15.75" customHeight="1">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spans="1:26" ht="15.75" customHeight="1">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spans="1:26" ht="15.75" customHeight="1">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spans="1:26" ht="15.75" customHeight="1">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spans="1:26" ht="15.75" customHeight="1">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spans="1:26" ht="15.75" customHeight="1">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spans="1:26" ht="15.75" customHeight="1">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spans="1:26" ht="15.75" customHeight="1">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spans="1:26" ht="15.75" customHeight="1">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spans="1:26" ht="15.75" customHeight="1">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spans="1:26" ht="15.75" customHeight="1">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spans="1:26" ht="15.75" customHeight="1">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spans="1:26" ht="15.75" customHeight="1">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spans="1:26" ht="15.75" customHeight="1">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spans="1:26" ht="15.75" customHeight="1">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spans="1:26" ht="15.75" customHeight="1">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spans="1:26" ht="15.75" customHeight="1">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spans="1:26" ht="15.75" customHeight="1">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spans="1:26" ht="15.75" customHeight="1">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spans="1:26" ht="15.75" customHeight="1">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spans="1:26" ht="15.75" customHeight="1">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spans="1:26" ht="15.75" customHeight="1">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spans="1:26" ht="15.75" customHeight="1">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spans="1:26" ht="15.75" customHeight="1">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spans="1:26" ht="15.75" customHeight="1">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spans="1:26" ht="15.75" customHeight="1">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spans="1:26" ht="15.75" customHeight="1">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spans="1:26" ht="15.75" customHeight="1">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spans="1:26" ht="15.75" customHeight="1">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spans="1:26" ht="15.75" customHeight="1">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spans="1:26" ht="15.75" customHeight="1">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spans="1:26" ht="15.75" customHeight="1">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spans="1:26" ht="15.75" customHeight="1">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spans="1:26" ht="15.75" customHeight="1">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spans="1:26" ht="15.75" customHeight="1">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spans="1:26" ht="15.75" customHeight="1">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spans="1:26" ht="15.75" customHeight="1">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spans="1:26" ht="15.75" customHeight="1">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spans="1:26" ht="15.75" customHeight="1">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spans="1:26" ht="15.75" customHeight="1">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spans="1:26" ht="15.75" customHeight="1">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spans="1:26" ht="15.75" customHeight="1">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spans="1:26" ht="15.75" customHeight="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spans="1:26" ht="15.75" customHeight="1">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spans="1:26" ht="15.75" customHeight="1">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spans="1:26" ht="15.75" customHeight="1">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spans="1:26" ht="15.75" customHeight="1">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spans="1:26" ht="15.75" customHeight="1">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spans="1:26" ht="15.75" customHeight="1">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spans="1:26" ht="15.75" customHeight="1">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spans="1:26" ht="15.75" customHeight="1">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spans="1:26" ht="15.75" customHeight="1">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spans="1:26" ht="15.75" customHeight="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spans="1:26" ht="15.75" customHeight="1">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spans="1:26" ht="15.75" customHeight="1">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spans="1:26" ht="15.75" customHeight="1">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spans="1:26" ht="15.75" customHeight="1">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spans="1:26" ht="15.75" customHeight="1">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spans="1:26" ht="15.75" customHeight="1">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spans="1:26" ht="15.75" customHeight="1">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spans="1:26" ht="15.75" customHeight="1">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spans="1:26" ht="15.75" customHeight="1">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spans="1:26" ht="15.75" customHeight="1">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spans="1:26" ht="15.75" customHeight="1">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spans="1:26" ht="15.75" customHeight="1">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spans="1:26" ht="15.75" customHeight="1">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spans="1:26" ht="15.75" customHeight="1">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spans="1:26" ht="15.75" customHeight="1">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spans="1:26" ht="15.75" customHeight="1">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spans="1:26" ht="15.75" customHeight="1">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spans="1:26" ht="15.75" customHeight="1">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spans="1:26" ht="15.75" customHeight="1">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spans="1:26" ht="15.75" customHeight="1">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spans="1:26" ht="15.75" customHeight="1">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spans="1:26" ht="15.75" customHeight="1">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spans="1:26" ht="15.75" customHeight="1">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spans="1:26" ht="15.75" customHeight="1">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spans="1:26" ht="15.75" customHeight="1">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spans="1:26" ht="15.75" customHeight="1">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spans="1:26" ht="15.75" customHeight="1">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spans="1:26" ht="15.75" customHeight="1">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spans="1:26" ht="15.75" customHeight="1">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spans="1:26" ht="15.75" customHeight="1">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spans="1:26" ht="15.75" customHeight="1">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spans="1:26" ht="15.75" customHeight="1">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spans="1:26" ht="15.75" customHeight="1">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spans="1:26" ht="15.75" customHeight="1">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spans="1:26" ht="15.75" customHeight="1">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spans="1:26" ht="15.75" customHeight="1">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spans="1:26" ht="15.75" customHeight="1">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spans="1:26" ht="15.75" customHeight="1">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spans="1:26" ht="15.75" customHeight="1">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spans="1:26" ht="15.75" customHeight="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spans="1:26" ht="15.75" customHeight="1">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spans="1:26" ht="15.75" customHeight="1">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spans="1:26" ht="15.75" customHeight="1">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spans="1:26" ht="15.75" customHeight="1">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spans="1:26" ht="15.75" customHeight="1">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spans="1:26" ht="15.75" customHeight="1">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spans="1:26" ht="15.75" customHeight="1">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spans="1:26" ht="15.75" customHeight="1">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spans="1:26" ht="15.75" customHeight="1">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spans="1:26" ht="15.75" customHeight="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spans="1:26" ht="15.75" customHeight="1">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spans="1:26" ht="15.75" customHeight="1">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spans="1:26" ht="15.75" customHeight="1">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spans="1:26" ht="15.75" customHeight="1">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spans="1:26" ht="15.75" customHeight="1">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spans="1:26" ht="15.75" customHeight="1">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spans="1:26" ht="15.75" customHeight="1">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spans="1:26" ht="15.75" customHeight="1">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spans="1:26" ht="15.75" customHeight="1">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spans="1:26" ht="15.75" customHeight="1">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spans="1:26" ht="15.75" customHeight="1">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spans="1:26" ht="15.75" customHeight="1">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spans="1:26" ht="15.75" customHeight="1">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spans="1:26" ht="15.75" customHeight="1">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spans="1:26" ht="15.75" customHeight="1">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spans="1:26" ht="15.75" customHeight="1">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spans="1:26" ht="15.75" customHeight="1">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spans="1:26" ht="15.75" customHeight="1">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spans="1:26" ht="15.75" customHeight="1">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spans="1:26" ht="15.75" customHeight="1">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spans="1:26" ht="15.75" customHeight="1">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spans="1:26" ht="15.75" customHeight="1">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spans="1:26" ht="15.75" customHeight="1">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spans="1:26" ht="15.75" customHeight="1">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spans="1:26" ht="15.75" customHeight="1">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spans="1:26" ht="15.75" customHeight="1">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spans="1:26" ht="15.75" customHeight="1">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spans="1:26" ht="15.75" customHeight="1">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spans="1:26" ht="15.75" customHeight="1">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spans="1:26" ht="15.75" customHeight="1">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spans="1:26" ht="15.75" customHeight="1">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spans="1:26" ht="15.75" customHeight="1">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spans="1:26" ht="15.75" customHeight="1">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spans="1:26" ht="15.75" customHeight="1">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spans="1:26" ht="15.75" customHeight="1">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spans="1:26" ht="15.75" customHeight="1">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spans="1:26" ht="15.75" customHeight="1">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spans="1:26" ht="15.75" customHeight="1">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spans="1:26" ht="15.75" customHeight="1">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spans="1:26" ht="15.75" customHeight="1">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spans="1:26" ht="15.75" customHeight="1">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spans="1:26" ht="15.75" customHeight="1">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spans="1:26" ht="15.75" customHeight="1">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spans="1:26" ht="15.75" customHeight="1">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spans="1:26" ht="15.75" customHeight="1">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spans="1:26" ht="15.75" customHeight="1">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spans="1:26" ht="15.75" customHeight="1">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spans="1:26" ht="15.75" customHeight="1">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spans="1:26" ht="15.75" customHeight="1">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spans="1:26" ht="15.75" customHeight="1">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spans="1:26" ht="15.75" customHeight="1">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spans="1:26" ht="15.75" customHeight="1">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spans="1:26" ht="15.75" customHeight="1">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spans="1:26" ht="15.75" customHeight="1">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spans="1:26" ht="15.75" customHeight="1">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spans="1:26" ht="15.75" customHeight="1">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spans="1:26" ht="15.75" customHeight="1">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spans="1:26" ht="15.75" customHeight="1">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spans="1:26" ht="15.75" customHeight="1">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spans="1:26" ht="15.75" customHeight="1">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spans="1:26" ht="15.75" customHeight="1">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spans="1:26" ht="15.75" customHeight="1">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spans="1:26" ht="15.75" customHeight="1">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spans="1:26" ht="15.75" customHeight="1">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spans="1:26" ht="15.75" customHeight="1">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spans="1:26" ht="15.75" customHeight="1">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spans="1:26" ht="15.75" customHeight="1">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spans="1:26" ht="15.75" customHeight="1">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spans="1:26" ht="15.75" customHeight="1">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spans="1:26" ht="15.75" customHeight="1">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spans="1:26" ht="15.75" customHeight="1">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spans="1:26" ht="15.75" customHeight="1">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spans="1:26" ht="15.75" customHeight="1">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spans="1:26" ht="15.75" customHeight="1">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spans="1:26" ht="15.75" customHeight="1">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spans="1:26" ht="15.75" customHeight="1">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spans="1:26" ht="15.75" customHeight="1">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spans="1:26" ht="15.75" customHeight="1">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spans="1:26" ht="15.75" customHeight="1">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spans="1:26" ht="15.75" customHeight="1">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spans="1:26" ht="15.75" customHeight="1">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spans="1:26" ht="15.75" customHeight="1">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spans="1:26" ht="15.75" customHeight="1">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spans="1:26" ht="15.75" customHeight="1">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spans="1:26" ht="15.75" customHeight="1">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spans="1:26" ht="15.75" customHeight="1">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spans="1:26" ht="15.75" customHeight="1">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spans="1:26" ht="15.75" customHeight="1">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spans="1:26" ht="15.75" customHeight="1">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spans="1:26" ht="15.75" customHeight="1">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spans="1:26" ht="15.75" customHeight="1">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spans="1:26" ht="15.75" customHeight="1">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spans="1:26" ht="15.75" customHeight="1">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spans="1:26" ht="15.75" customHeight="1">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spans="1:26" ht="15.75" customHeight="1">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spans="1:26" ht="15.75" customHeight="1">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spans="1:26" ht="15.75" customHeight="1">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spans="1:26" ht="15.75" customHeight="1">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spans="1:26" ht="15.75" customHeight="1">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spans="1:26" ht="15.75" customHeight="1">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spans="1:26" ht="15.75" customHeight="1">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spans="1:26" ht="15.75" customHeight="1">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spans="1:26" ht="15.75" customHeight="1">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spans="1:26" ht="15.75" customHeight="1">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spans="1:26" ht="15.75" customHeight="1">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spans="1:26" ht="15.75" customHeight="1">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spans="1:26" ht="15.75" customHeight="1">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spans="1:26" ht="15.75" customHeight="1">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spans="1:26" ht="15.75" customHeight="1">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spans="1:26" ht="15.75" customHeight="1">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spans="1:26" ht="15.75" customHeight="1">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spans="1:26" ht="15.75" customHeight="1">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spans="1:26" ht="15.75" customHeight="1">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spans="1:26" ht="15.75" customHeight="1">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spans="1:26" ht="15.75" customHeight="1">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spans="1:26" ht="15.75" customHeight="1">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spans="1:26" ht="15.75" customHeight="1">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spans="1:26" ht="15.75" customHeight="1">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spans="1:26" ht="15.75" customHeight="1">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spans="1:26" ht="15.75" customHeight="1">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spans="1:26" ht="15.75" customHeight="1">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spans="1:26" ht="15.75" customHeight="1">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spans="1:26" ht="15.75" customHeight="1">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spans="1:26" ht="15.75" customHeight="1">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spans="1:26" ht="15.75" customHeight="1">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spans="1:26" ht="15.75" customHeight="1">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spans="1:26" ht="15.75" customHeight="1">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spans="1:26" ht="15.75" customHeight="1">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spans="1:26" ht="15.75" customHeight="1">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spans="1:26" ht="15.75" customHeight="1">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spans="1:26" ht="15.75" customHeight="1">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spans="1:26" ht="15.75" customHeight="1">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spans="1:26" ht="15.75" customHeight="1">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spans="1:26" ht="15.75" customHeight="1">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spans="1:26" ht="15.75" customHeight="1">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spans="1:26" ht="15.75" customHeight="1">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spans="1:26" ht="15.75" customHeight="1">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spans="1:26" ht="15.75" customHeight="1">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spans="1:26" ht="15.75" customHeight="1">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spans="1:26" ht="15.75" customHeight="1">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spans="1:26" ht="15.75" customHeight="1">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spans="1:26" ht="15.75" customHeight="1">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spans="1:26" ht="15.75" customHeight="1">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spans="1:26" ht="15.75" customHeight="1">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spans="1:26" ht="15.75" customHeight="1">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spans="1:26" ht="15.75" customHeight="1">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spans="1:26" ht="15.75" customHeight="1">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spans="1:26" ht="15.75" customHeight="1">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spans="1:26" ht="15.75" customHeight="1">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spans="1:26" ht="15.75" customHeight="1">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spans="1:26" ht="15.75" customHeight="1">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spans="1:26" ht="15.75" customHeight="1">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spans="1:26" ht="15.75" customHeight="1">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spans="1:26" ht="15.75" customHeight="1">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spans="1:26" ht="15.75" customHeight="1">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spans="1:26" ht="15.75" customHeight="1">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spans="1:26" ht="15.75" customHeight="1">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spans="1:26" ht="15.75" customHeight="1">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spans="1:26" ht="15.75" customHeight="1">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spans="1:26" ht="15.75" customHeight="1">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spans="1:26" ht="15.75" customHeight="1">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spans="1:26" ht="15.75" customHeight="1">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spans="1:26" ht="15.75" customHeight="1">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spans="1:26" ht="15.75" customHeight="1">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spans="1:26" ht="15.75" customHeight="1">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spans="1:26" ht="15.75" customHeight="1">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spans="1:26" ht="15.75" customHeight="1">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spans="1:26" ht="15.75" customHeight="1">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spans="1:26" ht="15.75" customHeight="1">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spans="1:26" ht="15.75" customHeight="1">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spans="1:26" ht="15.75" customHeight="1">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spans="1:26" ht="15.75" customHeight="1">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spans="1:26" ht="15.75" customHeight="1">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spans="1:26" ht="15.75" customHeight="1">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spans="1:26" ht="15.75" customHeight="1">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spans="1:26" ht="15.75" customHeight="1">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spans="1:26" ht="15.75" customHeight="1">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spans="1:26" ht="15.75" customHeight="1">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spans="1:26" ht="15.75" customHeight="1">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spans="1:26" ht="15.75" customHeight="1">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spans="1:26" ht="15.75" customHeight="1">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spans="1:26" ht="15.75" customHeight="1">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spans="1:26" ht="15.75" customHeight="1">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spans="1:26" ht="15.75" customHeight="1">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spans="1:26" ht="15.75" customHeight="1">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spans="1:26" ht="15.75" customHeight="1">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spans="1:26" ht="15.75" customHeight="1">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spans="1:26" ht="15.75" customHeight="1">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spans="1:26" ht="15.75" customHeight="1">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spans="1:26" ht="15.75" customHeight="1">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spans="1:26" ht="15.75" customHeight="1">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spans="1:26" ht="15.75" customHeight="1">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spans="1:26" ht="15.75" customHeight="1">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spans="1:26" ht="15.75" customHeight="1">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spans="1:26" ht="15.75" customHeight="1">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spans="1:26" ht="15.75" customHeight="1">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spans="1:26" ht="15.75" customHeight="1">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spans="1:26" ht="15.75" customHeight="1">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spans="1:26" ht="15.75" customHeight="1">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spans="1:26" ht="15.75" customHeight="1">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spans="1:26" ht="15.75" customHeight="1">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spans="1:26" ht="15.75" customHeight="1">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spans="1:26" ht="15.75" customHeight="1">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spans="1:26" ht="15.75" customHeight="1">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spans="1:26" ht="15.75" customHeight="1">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spans="1:26" ht="15.75" customHeight="1">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spans="1:26" ht="15.75" customHeight="1">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spans="1:26" ht="15.75" customHeight="1">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spans="1:26" ht="15.75" customHeight="1">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spans="1:26" ht="15.75" customHeight="1">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spans="1:26" ht="15.75" customHeight="1">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spans="1:26" ht="15.75" customHeight="1">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spans="1:26" ht="15.75" customHeight="1">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spans="1:26" ht="15.75" customHeight="1">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spans="1:26" ht="15.75" customHeight="1">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spans="1:26" ht="15.75" customHeight="1">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spans="1:26" ht="15.75" customHeight="1">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spans="1:26" ht="15.75" customHeight="1">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spans="1:26" ht="15.75" customHeight="1">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spans="1:26" ht="15.75" customHeight="1">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spans="1:26" ht="15.75" customHeight="1">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spans="1:26" ht="15.75" customHeight="1">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spans="1:26" ht="15.75" customHeight="1">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spans="1:26" ht="15.75" customHeight="1">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spans="1:26" ht="15.75" customHeight="1">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spans="1:26" ht="15.75" customHeight="1">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spans="1:26" ht="15.75" customHeight="1">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spans="1:26" ht="15.75" customHeight="1">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spans="1:26" ht="15.75" customHeight="1">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spans="1:26" ht="15.75" customHeight="1">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spans="1:26" ht="15.75" customHeight="1">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spans="1:26" ht="15.75" customHeight="1">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spans="1:26" ht="15.75" customHeight="1">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spans="1:26" ht="15.75" customHeight="1">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spans="1:26" ht="15.75" customHeight="1">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spans="1:26" ht="15.75" customHeight="1">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spans="1:26" ht="15.75" customHeight="1">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spans="1:26" ht="15.75" customHeight="1">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spans="1:26" ht="15.75" customHeight="1">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spans="1:26" ht="15.75" customHeight="1">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spans="1:26" ht="15.75" customHeight="1">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spans="1:26" ht="15.75" customHeight="1">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spans="1:26" ht="15.75" customHeight="1">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spans="1:26" ht="15.75" customHeight="1">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spans="1:26" ht="15.75" customHeight="1">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spans="1:26" ht="15.75" customHeight="1">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spans="1:26" ht="15.75" customHeight="1">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spans="1:26" ht="15.75" customHeight="1">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spans="1:26" ht="15.75" customHeight="1">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spans="1:26" ht="15.75" customHeight="1">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spans="1:26" ht="15.75" customHeight="1">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spans="1:26" ht="15.75" customHeight="1">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spans="1:26" ht="15.75" customHeight="1">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spans="1:26" ht="15.75" customHeight="1">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spans="1:26" ht="15.75" customHeight="1">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spans="1:26" ht="15.75" customHeight="1">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spans="1:26" ht="15.75" customHeight="1">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spans="1:26" ht="15.75" customHeight="1">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spans="1:26" ht="15.75" customHeight="1">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spans="1:26" ht="15.75" customHeight="1">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spans="1:26" ht="15.75" customHeight="1">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spans="1:26" ht="15.75" customHeight="1">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spans="1:26" ht="15.75" customHeight="1">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spans="1:26" ht="15.75" customHeight="1">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spans="1:26" ht="15.75" customHeight="1">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spans="1:26" ht="15.75" customHeight="1">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spans="1:26" ht="15.75" customHeight="1">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spans="1:26" ht="15.75" customHeight="1">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spans="1:26" ht="15.75" customHeight="1">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spans="1:26" ht="15.75" customHeight="1">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spans="1:26" ht="15.75" customHeight="1">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spans="1:26" ht="15.75" customHeight="1">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spans="1:26" ht="15.75" customHeight="1">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spans="1:26" ht="15.75" customHeight="1">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spans="1:26" ht="15.75" customHeight="1">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spans="1:26" ht="15.75" customHeight="1">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spans="1:26" ht="15.75" customHeight="1">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spans="1:26" ht="15.75" customHeight="1">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spans="1:26" ht="15.75" customHeight="1">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spans="1:26" ht="15.75" customHeight="1">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spans="1:26" ht="15.75" customHeight="1">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spans="1:26" ht="15.75" customHeight="1">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spans="1:26" ht="15.75" customHeight="1">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spans="1:26" ht="15.75" customHeight="1">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spans="1:26" ht="15.75" customHeight="1">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spans="1:26" ht="15.75" customHeight="1">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spans="1:26" ht="15.75" customHeight="1">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spans="1:26" ht="15.75" customHeight="1">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spans="1:26" ht="15.75" customHeight="1">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spans="1:26" ht="15.75" customHeight="1">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spans="1:26" ht="15.75" customHeight="1">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spans="1:26" ht="15.75" customHeight="1">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spans="1:26" ht="15.75" customHeight="1">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spans="1:26" ht="15.75" customHeight="1">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spans="1:26" ht="15.75" customHeight="1">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spans="1:26" ht="15.75" customHeight="1">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spans="1:26" ht="15.75" customHeight="1">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spans="1:26" ht="15.75" customHeight="1">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spans="1:26" ht="15.75" customHeight="1">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spans="1:26" ht="15.75" customHeight="1">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spans="1:26" ht="15.75" customHeight="1">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spans="1:26" ht="15.75" customHeight="1">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spans="1:26" ht="15.75" customHeight="1">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spans="1:26" ht="15.75" customHeight="1">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spans="1:26" ht="15.75" customHeight="1">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spans="1:26" ht="15.75" customHeight="1">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spans="1:26" ht="15.75" customHeight="1">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spans="1:26" ht="15.75" customHeight="1">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spans="1:26" ht="15.75" customHeight="1">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spans="1:26" ht="15.75" customHeight="1">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spans="1:26" ht="15.75" customHeight="1">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spans="1:26" ht="15.75" customHeight="1">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spans="1:26" ht="15.75" customHeight="1">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spans="1:26" ht="15.75" customHeight="1">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spans="1:26" ht="15.75" customHeight="1">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spans="1:26" ht="15.75" customHeight="1">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spans="1:26" ht="15.75" customHeight="1">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spans="1:26" ht="15.75" customHeight="1">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spans="1:26" ht="15.75" customHeight="1">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spans="1:26" ht="15.75" customHeight="1">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spans="1:26" ht="15.75" customHeight="1">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spans="1:26" ht="15.75" customHeight="1">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spans="1:26" ht="15.75" customHeight="1">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spans="1:26" ht="15.75" customHeight="1">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spans="1:26" ht="15.75" customHeight="1">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spans="1:26" ht="15.75" customHeight="1">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spans="1:26" ht="15.75" customHeight="1">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spans="1:26" ht="15.75" customHeight="1">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spans="1:26" ht="15.75" customHeight="1">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spans="1:26" ht="15.75" customHeight="1">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spans="1:26" ht="15.75" customHeight="1">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spans="1:26" ht="15.75" customHeight="1">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spans="1:26" ht="15.75" customHeight="1">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spans="1:26" ht="15.75" customHeight="1">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spans="1:26" ht="15.75" customHeight="1">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spans="1:26" ht="15.75" customHeight="1">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spans="1:26" ht="15.75" customHeight="1">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spans="1:26" ht="15.75" customHeight="1">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spans="1:26" ht="15.75" customHeight="1">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spans="1:26" ht="15.75" customHeight="1">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spans="1:26" ht="15.75" customHeight="1">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spans="1:26" ht="15.75" customHeight="1">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spans="1:26" ht="15.75" customHeight="1">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spans="1:26" ht="15.75" customHeight="1">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spans="1:26" ht="15.75" customHeight="1">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spans="1:26" ht="15.75" customHeight="1">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spans="1:26" ht="15.75" customHeight="1">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spans="1:26" ht="15.75" customHeight="1">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spans="1:26" ht="15.75" customHeight="1">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spans="1:26" ht="15.75" customHeight="1">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spans="1:26" ht="15.75" customHeight="1">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spans="1:26" ht="15.75" customHeight="1">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spans="1:26" ht="15.75" customHeight="1">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spans="1:26" ht="15.75" customHeight="1">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spans="1:26" ht="15.75" customHeight="1">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spans="1:26" ht="15.75" customHeight="1">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spans="1:26" ht="15.75" customHeight="1">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spans="1:26" ht="15.75" customHeight="1">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spans="1:26" ht="15.75" customHeight="1">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spans="1:26" ht="15.75" customHeight="1">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spans="1:26" ht="15.75" customHeight="1">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spans="1:26" ht="15.75" customHeight="1">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spans="1:26" ht="15.75" customHeight="1">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spans="1:26" ht="15.75" customHeight="1">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spans="1:26" ht="15.75" customHeight="1">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spans="1:26" ht="15.75" customHeight="1">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spans="1:26" ht="15.75" customHeight="1">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spans="1:26" ht="15.75" customHeight="1">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spans="1:26" ht="15.75" customHeight="1">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spans="1:26" ht="15.75" customHeight="1">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spans="1:26" ht="15.75" customHeight="1">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spans="1:26" ht="15.75" customHeight="1">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spans="1:26" ht="15.75" customHeight="1">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spans="1:26" ht="15.75" customHeight="1">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spans="1:26" ht="15.75" customHeight="1">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spans="1:26" ht="15.75" customHeight="1">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spans="1:26" ht="15.75" customHeight="1">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spans="1:26" ht="15.75" customHeight="1">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spans="1:26" ht="15.75" customHeight="1">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spans="1:26" ht="15.75" customHeight="1">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spans="1:26" ht="15.75" customHeight="1">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spans="1:26" ht="15.75" customHeight="1">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spans="1:26" ht="15.75" customHeight="1">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spans="1:26" ht="15.75" customHeight="1">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spans="1:26" ht="15.75" customHeight="1">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spans="1:26" ht="15.75" customHeight="1">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spans="1:26" ht="15.75" customHeight="1">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spans="1:26" ht="15.75" customHeight="1">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spans="1:26" ht="15.75" customHeight="1">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spans="1:26" ht="15.75" customHeight="1">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spans="1:26" ht="15.75" customHeight="1">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spans="1:26" ht="15.75" customHeight="1">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spans="1:26" ht="15.75" customHeight="1">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spans="1:26" ht="15.75" customHeight="1">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spans="1:26" ht="15.75" customHeight="1">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spans="1:26" ht="15.75" customHeight="1">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spans="1:26" ht="15.75" customHeight="1">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spans="1:26" ht="15.75" customHeight="1">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spans="1:26" ht="15.75" customHeight="1">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spans="1:26" ht="15.75" customHeight="1">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spans="1:26" ht="15.75" customHeight="1">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spans="1:26" ht="15.75" customHeight="1">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spans="1:26" ht="15.75" customHeight="1">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spans="1:26" ht="15.75" customHeight="1">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spans="1:26" ht="15.75" customHeight="1">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spans="1:26" ht="15.75" customHeight="1">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spans="1:26" ht="15.75" customHeight="1">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spans="1:26" ht="15.75" customHeight="1">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spans="1:26" ht="15.75" customHeight="1">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spans="1:26" ht="15.75" customHeight="1">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spans="1:26" ht="15.75" customHeight="1">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spans="1:26" ht="15.75" customHeight="1">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spans="1:26" ht="15.75" customHeight="1">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spans="1:26" ht="15.75" customHeight="1">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spans="1:26" ht="15.75" customHeight="1">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spans="1:26" ht="15.75" customHeight="1">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spans="1:26" ht="15.75" customHeight="1">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spans="1:26" ht="15.75" customHeight="1">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spans="1:26" ht="15.75" customHeight="1">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spans="1:26" ht="15.75" customHeight="1">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spans="1:26" ht="15.75" customHeight="1">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spans="1:26" ht="15.75" customHeight="1">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spans="1:26" ht="15.75" customHeight="1">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spans="1:26" ht="15.75" customHeight="1">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spans="1:26" ht="15.75" customHeight="1">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spans="1:26" ht="15.75" customHeight="1">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spans="1:26" ht="15.75" customHeight="1">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spans="1:26" ht="15.75" customHeight="1">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spans="1:26" ht="15.75" customHeight="1">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spans="1:26" ht="15.75" customHeight="1">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spans="1:26" ht="15.75" customHeight="1">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spans="1:26" ht="15.75" customHeight="1">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spans="1:26" ht="15.75" customHeight="1">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spans="1:26" ht="15.75" customHeight="1">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spans="1:26" ht="15.75" customHeight="1">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spans="1:26" ht="15.75" customHeight="1">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spans="1:26" ht="15.75" customHeight="1">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spans="1:26" ht="15.75" customHeight="1">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spans="1:26" ht="15.75" customHeight="1">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spans="1:26" ht="15.75" customHeight="1">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spans="1:26" ht="15.75" customHeight="1">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spans="1:26" ht="15.75" customHeight="1">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spans="1:26" ht="15.75" customHeight="1">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spans="1:26" ht="15.75" customHeight="1">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spans="1:26" ht="15.75" customHeight="1">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spans="1:26" ht="15.75" customHeight="1">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spans="1:26" ht="15.75" customHeight="1">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spans="1:26" ht="15.75" customHeight="1">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spans="1:26" ht="15.75" customHeight="1">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spans="1:26" ht="15.75" customHeight="1">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spans="1:26" ht="15.75" customHeight="1">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spans="1:26" ht="15.75" customHeight="1">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spans="1:26" ht="15.75" customHeight="1">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spans="1:26" ht="15.75" customHeight="1">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spans="1:26" ht="15.75" customHeight="1">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spans="1:26" ht="15.75" customHeight="1">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spans="1:26" ht="15.75" customHeight="1">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spans="1:26" ht="15.75" customHeight="1">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spans="1:26" ht="15.75" customHeight="1">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spans="1:26" ht="15.75" customHeight="1">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spans="1:26" ht="15.75" customHeight="1">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spans="1:26" ht="15.75" customHeight="1">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spans="1:26" ht="15.75" customHeight="1">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spans="1:26" ht="15.75" customHeight="1">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spans="1:26" ht="15.75" customHeight="1">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spans="1:26" ht="15.75" customHeight="1">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spans="1:26" ht="15.75" customHeight="1">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spans="1:26" ht="15.75" customHeight="1">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spans="1:26" ht="15.75" customHeight="1">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spans="1:26" ht="15.75" customHeight="1">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spans="1:26" ht="15.75" customHeight="1">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spans="1:26" ht="15.75" customHeight="1">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spans="1:26" ht="15.75" customHeight="1">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spans="1:26" ht="15.75" customHeight="1">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spans="1:26" ht="15.75" customHeight="1">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spans="1:26" ht="15.75" customHeight="1">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spans="1:26" ht="15.75" customHeight="1">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spans="1:26" ht="15.75" customHeight="1">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spans="1:26" ht="15.75" customHeight="1">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spans="1:26" ht="15.75" customHeight="1">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spans="1:26" ht="15.75" customHeight="1">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spans="1:26" ht="15.75" customHeight="1">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spans="1:26" ht="15.75" customHeight="1">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spans="1:26" ht="15.75" customHeight="1">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spans="1:26" ht="15.75" customHeight="1">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spans="1:26" ht="15.75" customHeight="1">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spans="1:26" ht="15.75" customHeight="1">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spans="1:26" ht="15.75" customHeight="1">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spans="1:26" ht="15.75" customHeight="1">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spans="1:26" ht="15.75" customHeight="1">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spans="1:26" ht="15.75" customHeight="1">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spans="1:26" ht="15.75" customHeight="1">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spans="1:26" ht="15.75" customHeight="1">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spans="1:26" ht="15.75" customHeight="1">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spans="1:26" ht="15.75" customHeight="1">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spans="1:26" ht="15.75" customHeight="1">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spans="1:26" ht="15.75" customHeight="1">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spans="1:26" ht="15.75" customHeight="1">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spans="1:26" ht="15.75" customHeight="1">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spans="1:26" ht="15.75" customHeight="1">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spans="1:26" ht="15.75" customHeight="1">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spans="1:26" ht="15.75" customHeight="1">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spans="1:26" ht="15.75" customHeight="1">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spans="1:26" ht="15.75" customHeight="1">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spans="1:26" ht="15.75" customHeight="1">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spans="1:26" ht="15.75" customHeight="1">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spans="1:26" ht="15.75" customHeight="1">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spans="1:26" ht="15.75" customHeight="1">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spans="1:26" ht="15.75" customHeight="1">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spans="1:26" ht="15.75" customHeight="1">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spans="1:26" ht="15.75" customHeight="1">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spans="1:26" ht="15.75" customHeight="1">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spans="1:26" ht="15.75" customHeight="1">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spans="1:26" ht="15.75" customHeight="1">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spans="1:26" ht="15.75" customHeight="1">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spans="1:26" ht="15.75" customHeight="1">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spans="1:26" ht="15.75" customHeight="1">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spans="1:26" ht="15.75" customHeight="1">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spans="1:26" ht="15.75" customHeight="1">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spans="1:26" ht="15.75" customHeight="1">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spans="1:26" ht="15.75" customHeight="1">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spans="1:26" ht="15.75" customHeight="1">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spans="1:26" ht="15.75" customHeight="1">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spans="1:26" ht="15.75" customHeight="1">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spans="1:26" ht="15.75" customHeight="1">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spans="1:26" ht="15.75" customHeight="1">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spans="1:26" ht="15.75" customHeight="1">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spans="1:26" ht="15.75" customHeight="1">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spans="1:26" ht="15.75" customHeight="1">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spans="1:26" ht="15.75" customHeight="1">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spans="1:26" ht="15.75" customHeight="1">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spans="1:26" ht="15.75" customHeight="1">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spans="1:26" ht="15.75" customHeight="1">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spans="1:26" ht="15.75" customHeight="1">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spans="1:26" ht="15.75" customHeight="1">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spans="1:26" ht="15.75" customHeight="1">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spans="1:26" ht="15.75" customHeight="1">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spans="1:26" ht="15.75" customHeight="1">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spans="1:26" ht="15.75" customHeight="1">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spans="1:26" ht="15.75" customHeight="1">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spans="1:26" ht="15.75" customHeight="1">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spans="1:26" ht="15.75" customHeight="1">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spans="1:26" ht="15.75" customHeight="1">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spans="1:26" ht="15.75" customHeight="1">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spans="1:26" ht="15.75" customHeight="1">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spans="1:26" ht="15.75" customHeight="1">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spans="1:26" ht="15.75" customHeight="1">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spans="1:26" ht="15.75" customHeight="1">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spans="1:26" ht="15.75" customHeight="1">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spans="1:26" ht="15.75" customHeight="1">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spans="1:26" ht="15.75" customHeight="1">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spans="1:26" ht="15.75" customHeight="1">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spans="1:26" ht="15.75" customHeight="1">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spans="1:26" ht="15.75" customHeight="1">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spans="1:26" ht="15.75" customHeight="1">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spans="1:26" ht="15.75" customHeight="1">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spans="1:26" ht="15.75" customHeight="1">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spans="1:26" ht="15.75" customHeight="1">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spans="1:26" ht="15.75" customHeight="1">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spans="1:26" ht="15.75" customHeight="1">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spans="1:26" ht="15.75" customHeight="1">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spans="1:26" ht="15.75" customHeight="1">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spans="1:26" ht="15.75" customHeight="1">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spans="1:26" ht="15.75" customHeight="1">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spans="1:26" ht="15.75" customHeight="1">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spans="1:26" ht="15.75" customHeight="1">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spans="1:26" ht="15.75" customHeight="1">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spans="1:26" ht="15.75" customHeight="1">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spans="1:26" ht="15.75" customHeight="1">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spans="1:26" ht="15.75" customHeight="1">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spans="1:26" ht="15.75" customHeight="1">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spans="1:26" ht="15.75" customHeight="1">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spans="1:26" ht="15.75" customHeight="1">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spans="1:26" ht="15.75" customHeight="1">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spans="1:26" ht="15.75" customHeight="1">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spans="1:26" ht="15.75" customHeight="1">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spans="1:26" ht="15.75" customHeight="1">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spans="1:26" ht="15.75" customHeight="1">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spans="1:26" ht="15.75" customHeight="1">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spans="1:26" ht="15.75" customHeight="1">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spans="1:26" ht="15.75" customHeight="1">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spans="1:26" ht="15.75" customHeight="1">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spans="1:26" ht="15.75" customHeight="1">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spans="1:26" ht="15.75" customHeight="1">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spans="1:26" ht="15.75" customHeight="1">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spans="1:26" ht="15.75" customHeight="1">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spans="1:26" ht="15.75" customHeight="1">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spans="1:26" ht="15.75" customHeight="1">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spans="1:26" ht="15.75" customHeight="1">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spans="1:26" ht="15.75" customHeight="1">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spans="1:26" ht="15.75" customHeight="1">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spans="1:26" ht="15.75" customHeight="1">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spans="1:26" ht="15.75" customHeight="1">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spans="1:26" ht="15.75" customHeight="1">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spans="1:26" ht="15.75" customHeight="1">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spans="1:26" ht="15.75" customHeight="1">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spans="1:26" ht="15.75" customHeight="1">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spans="1:26" ht="15.75" customHeight="1">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spans="1:26" ht="15.75" customHeight="1">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spans="1:26" ht="15.75" customHeight="1">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spans="1:26" ht="15.75" customHeight="1">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spans="1:26" ht="15.75" customHeight="1">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spans="1:26" ht="15.75" customHeight="1">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spans="1:26" ht="15.75" customHeight="1">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spans="1:26" ht="15.75" customHeight="1">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spans="1:26" ht="15.75" customHeight="1">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spans="1:26" ht="15.75" customHeight="1">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spans="1:26" ht="15.75" customHeight="1">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spans="1:26" ht="15.75" customHeight="1">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spans="1:26" ht="15.75" customHeight="1">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spans="1:26" ht="15.75" customHeight="1">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spans="1:26" ht="15.75" customHeight="1">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spans="1:26" ht="15.75" customHeight="1">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spans="1:26" ht="15.75" customHeight="1">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spans="1:26" ht="15.75" customHeight="1">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spans="1:26" ht="15.75" customHeight="1">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spans="1:26" ht="15.75" customHeight="1">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spans="1:26" ht="15.75" customHeight="1">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spans="1:26" ht="15.75" customHeight="1">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spans="1:26" ht="15.75" customHeight="1">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spans="1:26" ht="15.75" customHeight="1">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spans="1:26" ht="15.75" customHeight="1">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spans="1:26" ht="15.75" customHeight="1">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spans="1:26" ht="15.75" customHeight="1">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spans="1:26" ht="15.75" customHeight="1">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spans="1:26" ht="15.75" customHeight="1">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spans="1:26" ht="15.75" customHeight="1">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spans="1:26" ht="15.75" customHeight="1">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spans="1:26" ht="15.75" customHeight="1">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spans="1:26" ht="15.75" customHeight="1">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spans="1:26" ht="15.75" customHeight="1">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spans="1:26" ht="15.75" customHeight="1">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spans="1:26" ht="15.75" customHeight="1">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spans="1:26" ht="15.75" customHeight="1">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spans="1:26" ht="15.75" customHeight="1">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spans="1:26" ht="15.75" customHeight="1">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spans="1:26" ht="15.75" customHeight="1">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spans="1:26" ht="15.75" customHeight="1">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spans="1:26" ht="15.75" customHeight="1">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spans="1:26" ht="15.75" customHeight="1">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spans="1:26" ht="15.75" customHeight="1">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spans="1:26" ht="15.75" customHeight="1">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spans="1:26" ht="15.75" customHeight="1">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spans="1:26" ht="15.75" customHeight="1">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spans="1:26" ht="15.75" customHeight="1">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spans="1:26" ht="15.75" customHeight="1">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spans="1:26" ht="15.75" customHeight="1">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spans="1:26" ht="15.75" customHeight="1">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spans="1:26" ht="15.75" customHeight="1">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spans="1:26" ht="15.75" customHeight="1">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spans="1:26" ht="15.75" customHeight="1">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spans="1:26" ht="15.75" customHeight="1">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spans="1:26" ht="15.75" customHeight="1">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spans="1:26" ht="15.75" customHeight="1">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spans="1:26" ht="15.75" customHeight="1">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spans="1:26" ht="15.75" customHeight="1">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spans="1:26" ht="15.75" customHeight="1">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spans="1:26" ht="15.75" customHeight="1">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spans="1:26" ht="15.75" customHeight="1">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spans="1:26" ht="15.75" customHeight="1">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spans="1:26" ht="15.75" customHeight="1">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spans="1:26" ht="15.75" customHeight="1">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spans="1:26" ht="15.75" customHeight="1">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spans="1:26" ht="15.75" customHeight="1">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spans="1:26" ht="15.75" customHeight="1">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spans="1:26" ht="15.75" customHeight="1">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spans="1:26" ht="15.75" customHeight="1">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spans="1:26" ht="15.75" customHeight="1">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spans="1:26" ht="15.75" customHeight="1">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spans="1:26" ht="15.75" customHeight="1">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spans="1:26" ht="15.75" customHeight="1">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spans="1:26" ht="15.75" customHeight="1">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spans="1:26" ht="15.75" customHeight="1">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spans="1:26" ht="15.75" customHeight="1">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spans="1:26" ht="15.75" customHeight="1">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spans="1:26" ht="15.75" customHeight="1">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spans="1:26" ht="15.75" customHeight="1">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spans="1:26" ht="15.75" customHeight="1">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spans="1:26" ht="15.75" customHeight="1">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spans="1:26" ht="15.75" customHeight="1">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spans="1:26" ht="15.75" customHeight="1">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spans="1:26" ht="15.75" customHeight="1">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spans="1:26" ht="15.75" customHeight="1">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spans="1:26" ht="15.75" customHeight="1">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spans="1:26" ht="15.75" customHeight="1">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spans="1:26" ht="15.75" customHeight="1">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spans="1:26" ht="15.75" customHeight="1">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spans="1:26" ht="15.75" customHeight="1">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spans="1:26" ht="15.75" customHeight="1">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spans="1:26" ht="15.75" customHeight="1">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spans="1:26" ht="15.75" customHeight="1">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spans="1:26" ht="15.75" customHeight="1">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spans="1:26" ht="15.75" customHeight="1">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spans="1:26" ht="15.75" customHeight="1">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spans="1:26" ht="15.75" customHeight="1">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spans="1:26" ht="15.75" customHeight="1">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spans="1:26" ht="15.75" customHeight="1">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spans="1:26" ht="15.75" customHeight="1">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spans="1:26" ht="15.75" customHeight="1">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spans="1:26" ht="15.75" customHeight="1">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spans="1:26" ht="15.75" customHeight="1">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spans="1:26" ht="15.75" customHeight="1">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spans="1:26" ht="15.75" customHeight="1">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spans="1:26" ht="15.75" customHeight="1">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spans="1:26" ht="15.75" customHeight="1">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spans="1:26" ht="15.75" customHeight="1">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spans="1:26" ht="15.75" customHeight="1">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spans="1:26" ht="15.75" customHeight="1">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spans="1:26" ht="15.75" customHeight="1">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spans="1:26" ht="15.75" customHeight="1">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spans="1:26" ht="15.75" customHeight="1">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spans="1:26" ht="15.75" customHeight="1">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spans="1:26" ht="15.75" customHeight="1">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spans="1:26" ht="15.75" customHeight="1">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spans="1:26" ht="15.75" customHeight="1">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spans="1:26" ht="15.75" customHeight="1">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spans="1:26" ht="15.75" customHeight="1">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spans="1:26" ht="15.75" customHeight="1">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spans="1:26" ht="15.75" customHeight="1">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spans="1:26" ht="15.75" customHeight="1">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spans="1:26" ht="15.75" customHeight="1">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spans="1:26" ht="15.75" customHeight="1">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spans="1:26" ht="15.75" customHeight="1">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spans="1:26" ht="15.75" customHeight="1">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spans="1:26" ht="15.75" customHeight="1">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spans="1:26" ht="15.75" customHeight="1">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spans="1:26" ht="15.75" customHeight="1">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spans="1:26" ht="15.75" customHeight="1">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spans="1:26" ht="15.75" customHeight="1">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spans="1:26" ht="15.75" customHeight="1">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spans="1:26" ht="15.75" customHeight="1">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spans="1:26" ht="15.75" customHeight="1">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spans="1:26" ht="15.75" customHeight="1">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spans="1:26" ht="15.75" customHeight="1">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spans="1:26" ht="15.75" customHeight="1">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spans="1:26" ht="15.75" customHeight="1">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spans="1:26" ht="15.75" customHeight="1">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spans="1:26" ht="15.75" customHeight="1">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spans="1:26" ht="15.75" customHeight="1">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spans="1:26" ht="15.75" customHeight="1">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spans="1:26" ht="15.75" customHeight="1">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spans="1:26" ht="15.75" customHeight="1">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spans="1:26" ht="15.75" customHeight="1">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spans="1:26" ht="15.75" customHeight="1">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spans="1:26" ht="15.75" customHeight="1">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spans="1:26" ht="15.75" customHeight="1">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spans="1:26" ht="15.75" customHeight="1">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spans="1:26" ht="15.75" customHeight="1">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spans="1:26" ht="15.75" customHeight="1">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spans="1:26" ht="15.75" customHeight="1">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spans="1:26" ht="15.75" customHeight="1">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spans="1:26" ht="15.75" customHeight="1">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spans="1:26" ht="15.75" customHeight="1">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spans="1:26" ht="15.75" customHeight="1">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spans="1:26" ht="15.75" customHeight="1">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spans="1:26" ht="15.75" customHeight="1">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spans="1:26" ht="15.75" customHeight="1">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spans="1:26" ht="15.75" customHeight="1">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spans="1:26" ht="15.75" customHeight="1">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spans="1:26" ht="15.75" customHeight="1">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spans="1:26" ht="15.75" customHeight="1">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spans="1:26" ht="15.75" customHeight="1">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spans="1:26" ht="15.75" customHeight="1">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spans="1:26" ht="15.75" customHeight="1">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spans="1:26" ht="15.75" customHeight="1">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spans="1:26" ht="15.75" customHeight="1">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spans="1:26" ht="15.75" customHeight="1">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spans="1:26" ht="15.75" customHeight="1">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spans="1:26" ht="15.75" customHeight="1">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spans="1:26" ht="15.75" customHeight="1">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spans="1:26" ht="15.75" customHeight="1">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spans="1:26" ht="15.75" customHeight="1">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spans="1:26" ht="15.75" customHeight="1">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spans="1:26" ht="15.75" customHeight="1">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spans="1:26" ht="15.75" customHeight="1">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spans="1:26" ht="15.75" customHeight="1">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spans="1:26" ht="15.75" customHeight="1">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spans="1:26" ht="15.75" customHeight="1">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spans="1:26" ht="15.75" customHeight="1">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spans="1:26" ht="15.75" customHeight="1">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spans="1:26" ht="15.75" customHeight="1">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spans="1:26" ht="15.75" customHeight="1">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spans="1:26" ht="15.75" customHeight="1">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spans="1:26" ht="15.75" customHeight="1">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spans="1:26" ht="15.75" customHeight="1">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spans="1:26" ht="15.75" customHeight="1">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spans="1:26" ht="15.75" customHeight="1">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spans="1:26" ht="15.75" customHeight="1">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spans="1:26" ht="15.75" customHeight="1">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spans="1:26" ht="15.75" customHeight="1">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spans="1:26" ht="15.75" customHeight="1">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spans="1:26" ht="15.75" customHeight="1">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spans="1:26" ht="15.75" customHeight="1">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spans="1:26" ht="15.75" customHeight="1">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spans="1:26" ht="15.75" customHeight="1">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spans="1:26" ht="15.75" customHeight="1">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spans="1:26" ht="15.75" customHeight="1">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spans="1:26" ht="15.75" customHeight="1">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spans="1:26" ht="15.75" customHeight="1">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sheetData>
  <mergeCells count="5">
    <mergeCell ref="V2:W2"/>
    <mergeCell ref="V3:W3"/>
    <mergeCell ref="D2:K3"/>
    <mergeCell ref="S2:T2"/>
    <mergeCell ref="S3:T3"/>
  </mergeCells>
  <pageMargins left="0.7" right="0.7" top="0.75" bottom="0.75" header="0" footer="0"/>
  <pageSetup orientation="landscape"/>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Pivots</vt:lpstr>
      <vt:lpstr>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Quach</dc:creator>
  <cp:lastModifiedBy>Rajan Chauhan</cp:lastModifiedBy>
  <dcterms:created xsi:type="dcterms:W3CDTF">2022-04-21T14:05:43Z</dcterms:created>
  <dcterms:modified xsi:type="dcterms:W3CDTF">2024-04-09T16:56:49Z</dcterms:modified>
</cp:coreProperties>
</file>