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jan\Downloads\AI-ML-DL\"/>
    </mc:Choice>
  </mc:AlternateContent>
  <xr:revisionPtr revIDLastSave="0" documentId="13_ncr:1_{5309C856-2651-459A-A4FA-680DC9D846F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IN-REGRESSION" sheetId="3" r:id="rId1"/>
    <sheet name="STEP1" sheetId="2" r:id="rId2"/>
    <sheet name="STEP2" sheetId="4" r:id="rId3"/>
    <sheet name="STEP3" sheetId="5" r:id="rId4"/>
    <sheet name="STEP4" sheetId="6" r:id="rId5"/>
    <sheet name="STEP5" sheetId="8" r:id="rId6"/>
    <sheet name="STEP6" sheetId="9" r:id="rId7"/>
    <sheet name="STEP7" sheetId="10" r:id="rId8"/>
    <sheet name="LINEAR-MODEL" sheetId="7" r:id="rId9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10" l="1"/>
  <c r="E16" i="10"/>
  <c r="B40" i="7"/>
  <c r="C37" i="7"/>
  <c r="C52" i="7"/>
  <c r="B52" i="7"/>
  <c r="A52" i="7"/>
  <c r="E52" i="7" s="1"/>
  <c r="C48" i="7"/>
  <c r="C47" i="7"/>
  <c r="C46" i="7"/>
  <c r="C45" i="7"/>
  <c r="C44" i="7"/>
  <c r="A23" i="7"/>
  <c r="C23" i="7" s="1"/>
  <c r="B30" i="7" s="1"/>
  <c r="A22" i="7"/>
  <c r="C22" i="7" s="1"/>
  <c r="B29" i="7" s="1"/>
  <c r="A21" i="7"/>
  <c r="C21" i="7" s="1"/>
  <c r="B28" i="7" s="1"/>
  <c r="A20" i="7"/>
  <c r="C20" i="7" s="1"/>
  <c r="B27" i="7" s="1"/>
  <c r="B19" i="7"/>
  <c r="A19" i="7"/>
  <c r="C19" i="7" s="1"/>
  <c r="B26" i="7" s="1"/>
  <c r="C16" i="7"/>
  <c r="A30" i="7" s="1"/>
  <c r="C30" i="7" s="1"/>
  <c r="A16" i="7"/>
  <c r="C15" i="7"/>
  <c r="A36" i="7" s="1"/>
  <c r="B36" i="7" s="1"/>
  <c r="A15" i="7"/>
  <c r="C14" i="7"/>
  <c r="A28" i="7" s="1"/>
  <c r="C28" i="7" s="1"/>
  <c r="A14" i="7"/>
  <c r="C13" i="7"/>
  <c r="A27" i="7" s="1"/>
  <c r="A13" i="7"/>
  <c r="C12" i="7"/>
  <c r="A33" i="7" s="1"/>
  <c r="B33" i="7" s="1"/>
  <c r="B12" i="7"/>
  <c r="A12" i="7"/>
  <c r="B21" i="4"/>
  <c r="B12" i="4"/>
  <c r="C13" i="4" s="1"/>
  <c r="C27" i="7" l="1"/>
  <c r="A26" i="7"/>
  <c r="C26" i="7" s="1"/>
  <c r="D30" i="7" s="1"/>
  <c r="A35" i="7"/>
  <c r="B35" i="7" s="1"/>
  <c r="A37" i="7"/>
  <c r="B37" i="7" s="1"/>
  <c r="A29" i="7"/>
  <c r="C29" i="7" s="1"/>
  <c r="A34" i="7"/>
  <c r="B34" i="7" s="1"/>
  <c r="D52" i="7"/>
  <c r="B6" i="6"/>
  <c r="B8" i="6"/>
  <c r="B4" i="6"/>
  <c r="B5" i="6"/>
  <c r="B7" i="6"/>
  <c r="C9" i="5"/>
  <c r="C6" i="5"/>
  <c r="C7" i="5"/>
  <c r="C8" i="5"/>
  <c r="C5" i="5"/>
  <c r="C14" i="4"/>
  <c r="C12" i="4"/>
  <c r="C22" i="4"/>
  <c r="C16" i="4"/>
  <c r="C23" i="4"/>
  <c r="C21" i="4"/>
  <c r="C24" i="4"/>
  <c r="C15" i="4"/>
  <c r="C25" i="4"/>
  <c r="A40" i="7" l="1"/>
  <c r="C8" i="6"/>
  <c r="D9" i="5"/>
  <c r="B15" i="10" l="1"/>
  <c r="D15" i="10" s="1"/>
  <c r="E15" i="10" s="1"/>
  <c r="B14" i="10"/>
  <c r="D14" i="10" s="1"/>
  <c r="E14" i="10" s="1"/>
  <c r="B13" i="10"/>
  <c r="D13" i="10" s="1"/>
  <c r="E13" i="10" s="1"/>
  <c r="B12" i="10"/>
  <c r="D12" i="10" s="1"/>
  <c r="E12" i="10" s="1"/>
  <c r="B11" i="10"/>
  <c r="D11" i="10" s="1"/>
  <c r="E11" i="10" s="1"/>
  <c r="B48" i="7"/>
  <c r="D48" i="7" s="1"/>
  <c r="E48" i="7" s="1"/>
  <c r="B47" i="7"/>
  <c r="D47" i="7" s="1"/>
  <c r="E47" i="7" s="1"/>
  <c r="B46" i="7"/>
  <c r="D46" i="7" s="1"/>
  <c r="E46" i="7" s="1"/>
  <c r="B45" i="7"/>
  <c r="D45" i="7" s="1"/>
  <c r="E45" i="7" s="1"/>
  <c r="B44" i="7"/>
  <c r="D44" i="7" s="1"/>
  <c r="E44" i="7" s="1"/>
  <c r="E49" i="7" l="1"/>
  <c r="F48" i="7" s="1"/>
</calcChain>
</file>

<file path=xl/sharedStrings.xml><?xml version="1.0" encoding="utf-8"?>
<sst xmlns="http://schemas.openxmlformats.org/spreadsheetml/2006/main" count="68" uniqueCount="25">
  <si>
    <t>x</t>
  </si>
  <si>
    <t>y</t>
  </si>
  <si>
    <t>mean(x)</t>
  </si>
  <si>
    <t>x - mean(x)</t>
  </si>
  <si>
    <t>mean(y)</t>
  </si>
  <si>
    <t>y - mean(y)</t>
  </si>
  <si>
    <t>Multiplication</t>
  </si>
  <si>
    <t>squared</t>
  </si>
  <si>
    <t>Simple Linear Regression</t>
    <phoneticPr fontId="3" type="noConversion"/>
  </si>
  <si>
    <t>Dataset</t>
    <phoneticPr fontId="3" type="noConversion"/>
  </si>
  <si>
    <t>Sum</t>
    <phoneticPr fontId="3" type="noConversion"/>
  </si>
  <si>
    <t>B1</t>
    <phoneticPr fontId="3" type="noConversion"/>
  </si>
  <si>
    <t>B0</t>
    <phoneticPr fontId="3" type="noConversion"/>
  </si>
  <si>
    <t>Predictions</t>
    <phoneticPr fontId="3" type="noConversion"/>
  </si>
  <si>
    <t>Predicted Y</t>
    <phoneticPr fontId="3" type="noConversion"/>
  </si>
  <si>
    <t>Predicted - y</t>
    <phoneticPr fontId="3" type="noConversion"/>
  </si>
  <si>
    <t>squared error</t>
    <phoneticPr fontId="3" type="noConversion"/>
  </si>
  <si>
    <t>RMSE</t>
    <phoneticPr fontId="3" type="noConversion"/>
  </si>
  <si>
    <t>Shortcut</t>
    <phoneticPr fontId="3" type="noConversion"/>
  </si>
  <si>
    <t>Stdev y</t>
    <phoneticPr fontId="3" type="noConversion"/>
  </si>
  <si>
    <t>Correlation</t>
    <phoneticPr fontId="3" type="noConversion"/>
  </si>
  <si>
    <t>Stdev x</t>
    <phoneticPr fontId="3" type="noConversion"/>
  </si>
  <si>
    <t>SUM:</t>
    <phoneticPr fontId="3" type="noConversion"/>
  </si>
  <si>
    <t/>
  </si>
  <si>
    <t>ANSWER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</si>
</sst>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24"/>
      <name val="Verdana"/>
      <family val="2"/>
    </font>
    <font>
      <b/>
      <sz val="24"/>
      <color rgb="FFFF0000"/>
      <name val="Verdana"/>
      <family val="2"/>
    </font>
    <font>
      <b/>
      <sz val="28"/>
      <color rgb="FF00B050"/>
      <name val="Verdana"/>
      <family val="2"/>
    </font>
    <font>
      <sz val="28"/>
      <color rgb="FF00B050"/>
      <name val="Verdana"/>
      <family val="2"/>
    </font>
    <font>
      <sz val="10"/>
      <color rgb="FF00B050"/>
      <name val="Verdana"/>
      <family val="2"/>
    </font>
    <font>
      <b/>
      <sz val="24"/>
      <color rgb="FF0070C0"/>
      <name val="Verdana"/>
      <family val="2"/>
    </font>
    <font>
      <b/>
      <sz val="20"/>
      <color rgb="FF00B050"/>
      <name val="Verdana"/>
      <family val="2"/>
    </font>
    <font>
      <b/>
      <sz val="18"/>
      <color rgb="FF0070C0"/>
      <name val="Verdana"/>
      <family val="2"/>
    </font>
    <font>
      <b/>
      <sz val="26"/>
      <color rgb="FF0070C0"/>
      <name val="Times New Roman"/>
      <family val="1"/>
    </font>
    <font>
      <sz val="20"/>
      <name val="Times New Roman"/>
      <family val="1"/>
    </font>
    <font>
      <b/>
      <sz val="20"/>
      <color rgb="FF00B050"/>
      <name val="Times New Roman"/>
      <family val="1"/>
    </font>
    <font>
      <b/>
      <sz val="28"/>
      <color rgb="FF0070C0"/>
      <name val="Times New Roman"/>
      <family val="1"/>
    </font>
    <font>
      <b/>
      <sz val="24"/>
      <color rgb="FF0070C0"/>
      <name val="Times New Roman"/>
      <family val="1"/>
    </font>
    <font>
      <sz val="20"/>
      <name val="Verdana"/>
      <family val="2"/>
    </font>
    <font>
      <b/>
      <sz val="20"/>
      <color rgb="FF0070C0"/>
      <name val="Verdana"/>
      <family val="2"/>
    </font>
    <font>
      <sz val="20"/>
      <color rgb="FF0070C0"/>
      <name val="Verdana"/>
      <family val="2"/>
    </font>
    <font>
      <b/>
      <sz val="22"/>
      <color rgb="FF00B05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9" fillId="0" borderId="0" xfId="0" applyFont="1"/>
    <xf numFmtId="0" fontId="18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/>
    <xf numFmtId="0" fontId="17" fillId="0" borderId="1" xfId="0" applyFont="1" applyBorder="1"/>
    <xf numFmtId="0" fontId="17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STEP1!$B$4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STEP1!$A$5:$A$9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STEP1!$B$5:$B$9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47EE-81D3-F53A8A0A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33480"/>
        <c:axId val="372969704"/>
      </c:scatterChart>
      <c:valAx>
        <c:axId val="3724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969704"/>
        <c:crosses val="autoZero"/>
        <c:crossBetween val="midCat"/>
      </c:valAx>
      <c:valAx>
        <c:axId val="37296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43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STEP7!$B$10</c:f>
              <c:strCache>
                <c:ptCount val="1"/>
                <c:pt idx="0">
                  <c:v>Predicted 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STEP7!$A$11:$A$15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STEP7!$B$11:$B$15</c:f>
              <c:numCache>
                <c:formatCode>General</c:formatCode>
                <c:ptCount val="5"/>
                <c:pt idx="0">
                  <c:v>1.1999999999999995</c:v>
                </c:pt>
                <c:pt idx="1">
                  <c:v>1.9999999999999996</c:v>
                </c:pt>
                <c:pt idx="2">
                  <c:v>3.5999999999999996</c:v>
                </c:pt>
                <c:pt idx="3">
                  <c:v>2.8</c:v>
                </c:pt>
                <c:pt idx="4">
                  <c:v>4.3999999999999995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A-41CE-814E-89BAE824CA3D}"/>
            </c:ext>
          </c:extLst>
        </c:ser>
        <c:ser>
          <c:idx val="1"/>
          <c:order val="1"/>
          <c:tx>
            <c:strRef>
              <c:f>STEP7!$C$10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STEP7!$A$11:$A$15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STEP7!$C$11:$C$15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A-41CE-814E-89BAE824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19032"/>
        <c:axId val="372599032"/>
      </c:scatterChart>
      <c:valAx>
        <c:axId val="3728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599032"/>
        <c:crosses val="autoZero"/>
        <c:crossBetween val="midCat"/>
      </c:valAx>
      <c:valAx>
        <c:axId val="37259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81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versus 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'LINEAR-MODEL'!$B$4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'LINEAR-MODEL'!$A$5:$A$9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'LINEAR-MODEL'!$B$5:$B$9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5-4838-B414-7A727572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33480"/>
        <c:axId val="372969704"/>
      </c:scatterChart>
      <c:valAx>
        <c:axId val="37243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969704"/>
        <c:crosses val="autoZero"/>
        <c:crossBetween val="midCat"/>
      </c:valAx>
      <c:valAx>
        <c:axId val="37296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433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'LINEAR-MODEL'!$B$43</c:f>
              <c:strCache>
                <c:ptCount val="1"/>
                <c:pt idx="0">
                  <c:v>Predicted 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'LINEAR-MODEL'!$A$44:$A$48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'LINEAR-MODEL'!$B$44:$B$48</c:f>
              <c:numCache>
                <c:formatCode>General</c:formatCode>
                <c:ptCount val="5"/>
                <c:pt idx="0">
                  <c:v>1.1999999999999995</c:v>
                </c:pt>
                <c:pt idx="1">
                  <c:v>1.9999999999999996</c:v>
                </c:pt>
                <c:pt idx="2">
                  <c:v>3.5999999999999996</c:v>
                </c:pt>
                <c:pt idx="3">
                  <c:v>2.8</c:v>
                </c:pt>
                <c:pt idx="4">
                  <c:v>4.3999999999999995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0-4C2E-8C40-9D32FDFC9A51}"/>
            </c:ext>
          </c:extLst>
        </c:ser>
        <c:ser>
          <c:idx val="1"/>
          <c:order val="1"/>
          <c:tx>
            <c:strRef>
              <c:f>'LINEAR-MODEL'!$C$43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'LINEAR-MODEL'!$A$44:$A$48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'LINEAR-MODEL'!$C$44:$C$48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0-4C2E-8C40-9D32FDFC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19032"/>
        <c:axId val="372599032"/>
      </c:scatterChart>
      <c:valAx>
        <c:axId val="37281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599032"/>
        <c:crosses val="autoZero"/>
        <c:crossBetween val="midCat"/>
      </c:valAx>
      <c:valAx>
        <c:axId val="37259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81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3.png"/><Relationship Id="rId4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chart" Target="../charts/chart2.xml"/><Relationship Id="rId4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9</xdr:row>
      <xdr:rowOff>161108</xdr:rowOff>
    </xdr:from>
    <xdr:to>
      <xdr:col>9</xdr:col>
      <xdr:colOff>200718</xdr:colOff>
      <xdr:row>18</xdr:row>
      <xdr:rowOff>22769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05BC-3484-BFD6-EFC5-02D917A18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826" y="1630679"/>
          <a:ext cx="4947978" cy="1331233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18</xdr:row>
      <xdr:rowOff>111034</xdr:rowOff>
    </xdr:from>
    <xdr:to>
      <xdr:col>22</xdr:col>
      <xdr:colOff>396239</xdr:colOff>
      <xdr:row>30</xdr:row>
      <xdr:rowOff>25606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B2332-E3F5-BE1A-DBD9-3CBF13FCC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2049" y="3050177"/>
          <a:ext cx="8759733" cy="187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238397</xdr:colOff>
      <xdr:row>31</xdr:row>
      <xdr:rowOff>89263</xdr:rowOff>
    </xdr:from>
    <xdr:to>
      <xdr:col>22</xdr:col>
      <xdr:colOff>150346</xdr:colOff>
      <xdr:row>40</xdr:row>
      <xdr:rowOff>87558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BD19E9-403A-D1C3-93C9-29C00B0C7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31826" y="5151120"/>
          <a:ext cx="8664063" cy="14678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6</xdr:col>
      <xdr:colOff>706819</xdr:colOff>
      <xdr:row>53</xdr:row>
      <xdr:rowOff>79046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9F1736-1496-2940-2882-D2BE92446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343" y="7837714"/>
          <a:ext cx="4353533" cy="895475"/>
        </a:xfrm>
        <a:prstGeom prst="rect">
          <a:avLst/>
        </a:prstGeom>
      </xdr:spPr>
    </xdr:pic>
    <xdr:clientData/>
  </xdr:twoCellAnchor>
  <xdr:twoCellAnchor editAs="oneCell">
    <xdr:from>
      <xdr:col>5</xdr:col>
      <xdr:colOff>97971</xdr:colOff>
      <xdr:row>57</xdr:row>
      <xdr:rowOff>-1</xdr:rowOff>
    </xdr:from>
    <xdr:to>
      <xdr:col>24</xdr:col>
      <xdr:colOff>215581</xdr:colOff>
      <xdr:row>64</xdr:row>
      <xdr:rowOff>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67D7E6-6EB2-AC2D-B967-FB3FE634C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44685" y="9307285"/>
          <a:ext cx="13975125" cy="114316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67</xdr:row>
      <xdr:rowOff>141514</xdr:rowOff>
    </xdr:from>
    <xdr:to>
      <xdr:col>15</xdr:col>
      <xdr:colOff>329907</xdr:colOff>
      <xdr:row>76</xdr:row>
      <xdr:rowOff>119945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0D0AA8-EEAC-6D2D-506E-06818F6CA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68886" y="11081657"/>
          <a:ext cx="4401164" cy="1448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126425</xdr:colOff>
      <xdr:row>7</xdr:row>
      <xdr:rowOff>124002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3B6761-152F-6F52-54DB-F79E7E571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8878539" cy="1267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767080</xdr:colOff>
      <xdr:row>2</xdr:row>
      <xdr:rowOff>22860</xdr:rowOff>
    </xdr:from>
    <xdr:to>
      <xdr:col>10</xdr:col>
      <xdr:colOff>614680</xdr:colOff>
      <xdr:row>17</xdr:row>
      <xdr:rowOff>78740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0B37D-5226-4F18-ABF4-6CE25DE6D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739139</xdr:colOff>
      <xdr:row>1</xdr:row>
      <xdr:rowOff>129541</xdr:rowOff>
    </xdr:from>
    <xdr:to>
      <xdr:col>9</xdr:col>
      <xdr:colOff>114300</xdr:colOff>
      <xdr:row>8</xdr:row>
      <xdr:rowOff>15241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6C3378-B355-6FC7-7815-C755A3195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1119" y="579121"/>
          <a:ext cx="4861561" cy="100584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0</xdr:colOff>
      <xdr:row>10</xdr:row>
      <xdr:rowOff>114299</xdr:rowOff>
    </xdr:from>
    <xdr:to>
      <xdr:col>7</xdr:col>
      <xdr:colOff>891540</xdr:colOff>
      <xdr:row>12</xdr:row>
      <xdr:rowOff>53340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ED0254-B489-5A10-5CF3-1BABEF5A9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64280" y="1714499"/>
          <a:ext cx="3634740" cy="56388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15241</xdr:colOff>
      <xdr:row>18</xdr:row>
      <xdr:rowOff>144780</xdr:rowOff>
    </xdr:from>
    <xdr:to>
      <xdr:col>7</xdr:col>
      <xdr:colOff>800101</xdr:colOff>
      <xdr:row>20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43950A-0095-5A15-6B96-33068F187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79521" y="2705100"/>
          <a:ext cx="3528060" cy="48006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146540</xdr:colOff>
      <xdr:row>3</xdr:row>
      <xdr:rowOff>128953</xdr:rowOff>
    </xdr:from>
    <xdr:to>
      <xdr:col>8</xdr:col>
      <xdr:colOff>527538</xdr:colOff>
      <xdr:row>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0F797A-D88D-C5D7-3369-2B531DD99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0817" y="756138"/>
          <a:ext cx="4038598" cy="4689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632461</xdr:colOff>
      <xdr:row>3</xdr:row>
      <xdr:rowOff>160020</xdr:rowOff>
    </xdr:from>
    <xdr:to>
      <xdr:col>10</xdr:col>
      <xdr:colOff>502921</xdr:colOff>
      <xdr:row>5</xdr:row>
      <xdr:rowOff>297180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2236A7-CC49-E2E6-4ED5-AB41193A4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1041" y="1036320"/>
          <a:ext cx="6271260" cy="77724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713013</xdr:colOff>
      <xdr:row>15</xdr:row>
      <xdr:rowOff>113780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B07CC-C0DA-458C-A672-9D6C4268B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" y="929640"/>
          <a:ext cx="8759733" cy="18740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17</xdr:row>
      <xdr:rowOff>152400</xdr:rowOff>
    </xdr:from>
    <xdr:to>
      <xdr:col>5</xdr:col>
      <xdr:colOff>661289</xdr:colOff>
      <xdr:row>24</xdr:row>
      <xdr:rowOff>129763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785E9-9608-6441-4E70-650DF42EB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9360" y="3162300"/>
          <a:ext cx="1819529" cy="16004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6</xdr:row>
      <xdr:rowOff>0</xdr:rowOff>
    </xdr:from>
    <xdr:to>
      <xdr:col>14</xdr:col>
      <xdr:colOff>388743</xdr:colOff>
      <xdr:row>15</xdr:row>
      <xdr:rowOff>27687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2EC23-E4CB-4D31-8DF1-7612A235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960120"/>
          <a:ext cx="8664063" cy="146786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449580</xdr:colOff>
      <xdr:row>17</xdr:row>
      <xdr:rowOff>7621</xdr:rowOff>
    </xdr:from>
    <xdr:to>
      <xdr:col>5</xdr:col>
      <xdr:colOff>510540</xdr:colOff>
      <xdr:row>28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73B0E7-C29E-19F9-D003-38E9883A4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" y="2727961"/>
          <a:ext cx="4495800" cy="17907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0</xdr:row>
      <xdr:rowOff>129540</xdr:rowOff>
    </xdr:from>
    <xdr:to>
      <xdr:col>7</xdr:col>
      <xdr:colOff>646708</xdr:colOff>
      <xdr:row>4</xdr:row>
      <xdr:rowOff>156303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CBFBA1-6BEE-185C-F4F2-48E73B9A2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9540"/>
          <a:ext cx="6544588" cy="6668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</xdr:row>
      <xdr:rowOff>129540</xdr:rowOff>
    </xdr:from>
    <xdr:to>
      <xdr:col>15</xdr:col>
      <xdr:colOff>233157</xdr:colOff>
      <xdr:row>31</xdr:row>
      <xdr:rowOff>66934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2164A-CE31-52FC-0CD6-71A19C44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9400" y="3169920"/>
          <a:ext cx="5353797" cy="185763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12700</xdr:rowOff>
    </xdr:from>
    <xdr:to>
      <xdr:col>11</xdr:col>
      <xdr:colOff>558800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71AE9-ED8C-439A-8727-4506C8157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</xdr:row>
      <xdr:rowOff>0</xdr:rowOff>
    </xdr:from>
    <xdr:to>
      <xdr:col>5</xdr:col>
      <xdr:colOff>793171</xdr:colOff>
      <xdr:row>5</xdr:row>
      <xdr:rowOff>280161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483B07-C7B1-B900-90DC-BC9171BA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9480" y="678180"/>
          <a:ext cx="4953691" cy="9050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5</xdr:col>
      <xdr:colOff>173960</xdr:colOff>
      <xdr:row>29</xdr:row>
      <xdr:rowOff>11566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5AA0BD-0D1C-2926-6A81-2469AECD1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9480" y="5707380"/>
          <a:ext cx="4334480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5</xdr:col>
      <xdr:colOff>450223</xdr:colOff>
      <xdr:row>42</xdr:row>
      <xdr:rowOff>95487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6DBF59-988B-BA4F-A966-BF8ECCE78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59480" y="7147560"/>
          <a:ext cx="4610743" cy="169568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10</xdr:col>
      <xdr:colOff>889000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D3CA1-12D3-4019-997D-4F851BA98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18</xdr:row>
      <xdr:rowOff>50800</xdr:rowOff>
    </xdr:from>
    <xdr:to>
      <xdr:col>10</xdr:col>
      <xdr:colOff>825500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ED385-7B64-4A7E-8ED7-DFE656EC2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3A58-934A-48B0-B5BE-8B3FAF34DF2D}">
  <sheetPr published="0"/>
  <dimension ref="A1"/>
  <sheetViews>
    <sheetView tabSelected="1" zoomScale="70" zoomScaleNormal="70" workbookViewId="0">
      <selection activeCell="H77" sqref="H77"/>
    </sheetView>
  </sheetViews>
  <sheetFormatPr defaultRowHeight="12.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6999-CF6D-400F-A96F-C3C92B52927A}">
  <sheetPr published="0"/>
  <dimension ref="A1:F51"/>
  <sheetViews>
    <sheetView workbookViewId="0">
      <selection activeCell="E7" sqref="E7"/>
    </sheetView>
  </sheetViews>
  <sheetFormatPr defaultColWidth="10.90625" defaultRowHeight="12.6" x14ac:dyDescent="0.2"/>
  <cols>
    <col min="3" max="3" width="12.1796875" bestFit="1" customWidth="1"/>
  </cols>
  <sheetData>
    <row r="1" spans="1:6" ht="35.4" x14ac:dyDescent="0.55000000000000004">
      <c r="A1" s="6" t="s">
        <v>8</v>
      </c>
      <c r="B1" s="7"/>
      <c r="C1" s="7"/>
      <c r="D1" s="8"/>
      <c r="E1" s="8"/>
      <c r="F1" s="8"/>
    </row>
    <row r="3" spans="1:6" ht="29.4" x14ac:dyDescent="0.45">
      <c r="A3" s="9" t="s">
        <v>9</v>
      </c>
      <c r="B3" s="9"/>
    </row>
    <row r="4" spans="1:6" ht="33.6" customHeight="1" x14ac:dyDescent="0.2">
      <c r="A4" s="5" t="s">
        <v>0</v>
      </c>
      <c r="B4" s="5" t="s">
        <v>1</v>
      </c>
    </row>
    <row r="5" spans="1:6" ht="29.4" x14ac:dyDescent="0.2">
      <c r="A5" s="4">
        <v>1</v>
      </c>
      <c r="B5" s="4">
        <v>1</v>
      </c>
    </row>
    <row r="6" spans="1:6" ht="29.4" x14ac:dyDescent="0.2">
      <c r="A6" s="4">
        <v>2</v>
      </c>
      <c r="B6" s="4">
        <v>3</v>
      </c>
    </row>
    <row r="7" spans="1:6" ht="29.4" x14ac:dyDescent="0.2">
      <c r="A7" s="4">
        <v>4</v>
      </c>
      <c r="B7" s="4">
        <v>3</v>
      </c>
    </row>
    <row r="8" spans="1:6" ht="29.4" x14ac:dyDescent="0.2">
      <c r="A8" s="4">
        <v>3</v>
      </c>
      <c r="B8" s="4">
        <v>2</v>
      </c>
    </row>
    <row r="9" spans="1:6" ht="29.4" x14ac:dyDescent="0.2">
      <c r="A9" s="4">
        <v>5</v>
      </c>
      <c r="B9" s="4">
        <v>5</v>
      </c>
    </row>
    <row r="11" spans="1:6" x14ac:dyDescent="0.2">
      <c r="A11" s="1"/>
      <c r="B11" s="1"/>
      <c r="C11" s="1"/>
    </row>
    <row r="12" spans="1:6" x14ac:dyDescent="0.2">
      <c r="C12" s="2"/>
    </row>
    <row r="13" spans="1:6" x14ac:dyDescent="0.2">
      <c r="C13" s="2"/>
    </row>
    <row r="14" spans="1:6" x14ac:dyDescent="0.2">
      <c r="C14" s="2"/>
    </row>
    <row r="15" spans="1:6" x14ac:dyDescent="0.2">
      <c r="C15" s="2"/>
    </row>
    <row r="16" spans="1:6" x14ac:dyDescent="0.2">
      <c r="C16" s="2"/>
    </row>
    <row r="18" spans="1:4" x14ac:dyDescent="0.2">
      <c r="A18" s="1"/>
      <c r="B18" s="1"/>
      <c r="C18" s="1"/>
    </row>
    <row r="25" spans="1:4" x14ac:dyDescent="0.2">
      <c r="A25" s="1"/>
      <c r="B25" s="1"/>
      <c r="C25" s="1"/>
      <c r="D25" s="1"/>
    </row>
    <row r="32" spans="1:4" x14ac:dyDescent="0.2">
      <c r="A32" s="1"/>
      <c r="B32" s="1"/>
      <c r="C32" s="1"/>
    </row>
    <row r="39" spans="1:6" x14ac:dyDescent="0.2">
      <c r="A39" s="1"/>
      <c r="B39" s="1"/>
      <c r="E39" s="3"/>
    </row>
    <row r="42" spans="1:6" x14ac:dyDescent="0.2">
      <c r="A42" s="1"/>
    </row>
    <row r="43" spans="1:6" x14ac:dyDescent="0.2">
      <c r="A43" s="1"/>
      <c r="B43" s="1"/>
      <c r="C43" s="1"/>
      <c r="D43" s="1"/>
      <c r="E43" s="1"/>
      <c r="F43" s="1"/>
    </row>
    <row r="50" spans="1:5" x14ac:dyDescent="0.2">
      <c r="A50" s="1"/>
    </row>
    <row r="51" spans="1:5" x14ac:dyDescent="0.2">
      <c r="A51" s="1"/>
      <c r="B51" s="1"/>
      <c r="C51" s="1"/>
      <c r="D51" s="1"/>
      <c r="E51" s="1"/>
    </row>
  </sheetData>
  <pageMargins left="0.75" right="0.75" top="1" bottom="1" header="0.5" footer="0.5"/>
  <colBreaks count="1" manualBreakCount="1">
    <brk id="11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8CAE-30DA-4046-B8E8-F0B2847ACEF4}">
  <sheetPr published="0"/>
  <dimension ref="A1:F53"/>
  <sheetViews>
    <sheetView topLeftCell="A13" workbookViewId="0">
      <selection activeCell="B25" sqref="B25"/>
    </sheetView>
  </sheetViews>
  <sheetFormatPr defaultColWidth="10.90625" defaultRowHeight="12.6" x14ac:dyDescent="0.2"/>
  <cols>
    <col min="1" max="1" width="12.6328125" customWidth="1"/>
    <col min="2" max="2" width="15.90625" customWidth="1"/>
    <col min="3" max="3" width="24.08984375" customWidth="1"/>
  </cols>
  <sheetData>
    <row r="1" spans="1:3" ht="35.4" x14ac:dyDescent="0.55000000000000004">
      <c r="A1" s="6" t="s">
        <v>8</v>
      </c>
    </row>
    <row r="3" spans="1:3" x14ac:dyDescent="0.2">
      <c r="A3" s="1"/>
      <c r="B3" s="1"/>
    </row>
    <row r="4" spans="1:3" x14ac:dyDescent="0.2">
      <c r="A4" s="1"/>
      <c r="B4" s="1"/>
    </row>
    <row r="11" spans="1:3" ht="24.6" x14ac:dyDescent="0.2">
      <c r="A11" s="22" t="s">
        <v>0</v>
      </c>
      <c r="B11" s="22" t="s">
        <v>2</v>
      </c>
      <c r="C11" s="22" t="s">
        <v>3</v>
      </c>
    </row>
    <row r="12" spans="1:3" ht="24.6" x14ac:dyDescent="0.2">
      <c r="A12" s="20">
        <v>1</v>
      </c>
      <c r="B12" s="20">
        <f>AVERAGE(A12:A16)</f>
        <v>3</v>
      </c>
      <c r="C12" s="20">
        <f>A12-$B$12</f>
        <v>-2</v>
      </c>
    </row>
    <row r="13" spans="1:3" ht="24.6" x14ac:dyDescent="0.2">
      <c r="A13" s="20">
        <v>2</v>
      </c>
      <c r="B13" s="19"/>
      <c r="C13" s="20">
        <f t="shared" ref="C13:C16" si="0">A13-$B$12</f>
        <v>-1</v>
      </c>
    </row>
    <row r="14" spans="1:3" ht="24.6" x14ac:dyDescent="0.2">
      <c r="A14" s="20">
        <v>4</v>
      </c>
      <c r="B14" s="19"/>
      <c r="C14" s="20">
        <f t="shared" si="0"/>
        <v>1</v>
      </c>
    </row>
    <row r="15" spans="1:3" ht="24.6" x14ac:dyDescent="0.2">
      <c r="A15" s="20">
        <v>3</v>
      </c>
      <c r="B15" s="19"/>
      <c r="C15" s="20">
        <f t="shared" si="0"/>
        <v>0</v>
      </c>
    </row>
    <row r="16" spans="1:3" ht="24.6" x14ac:dyDescent="0.2">
      <c r="A16" s="20">
        <v>5</v>
      </c>
      <c r="B16" s="19"/>
      <c r="C16" s="20">
        <f t="shared" si="0"/>
        <v>2</v>
      </c>
    </row>
    <row r="17" spans="1:4" ht="24.6" x14ac:dyDescent="0.2">
      <c r="A17" s="21"/>
      <c r="B17" s="19"/>
      <c r="C17" s="21"/>
    </row>
    <row r="18" spans="1:4" ht="24.6" x14ac:dyDescent="0.2">
      <c r="A18" s="21"/>
      <c r="B18" s="19"/>
      <c r="C18" s="21"/>
    </row>
    <row r="20" spans="1:4" ht="24.6" x14ac:dyDescent="0.2">
      <c r="A20" s="22" t="s">
        <v>1</v>
      </c>
      <c r="B20" s="25" t="s">
        <v>4</v>
      </c>
      <c r="C20" s="22" t="s">
        <v>5</v>
      </c>
    </row>
    <row r="21" spans="1:4" ht="24.6" x14ac:dyDescent="0.2">
      <c r="A21" s="26">
        <v>1</v>
      </c>
      <c r="B21" s="26">
        <f>AVERAGE(A21:A25)</f>
        <v>2.8</v>
      </c>
      <c r="C21" s="26">
        <f>A21-$B$21</f>
        <v>-1.7999999999999998</v>
      </c>
    </row>
    <row r="22" spans="1:4" ht="24.6" x14ac:dyDescent="0.2">
      <c r="A22" s="26">
        <v>3</v>
      </c>
      <c r="B22" s="27"/>
      <c r="C22" s="26">
        <f t="shared" ref="C22:C25" si="1">A22-$B$21</f>
        <v>0.20000000000000018</v>
      </c>
    </row>
    <row r="23" spans="1:4" ht="24.6" x14ac:dyDescent="0.2">
      <c r="A23" s="26">
        <v>3</v>
      </c>
      <c r="B23" s="27"/>
      <c r="C23" s="26">
        <f t="shared" si="1"/>
        <v>0.20000000000000018</v>
      </c>
    </row>
    <row r="24" spans="1:4" ht="24.6" x14ac:dyDescent="0.2">
      <c r="A24" s="26">
        <v>2</v>
      </c>
      <c r="B24" s="27"/>
      <c r="C24" s="26">
        <f t="shared" si="1"/>
        <v>-0.79999999999999982</v>
      </c>
    </row>
    <row r="25" spans="1:4" ht="24.6" x14ac:dyDescent="0.2">
      <c r="A25" s="26">
        <v>5</v>
      </c>
      <c r="B25" s="27"/>
      <c r="C25" s="26">
        <f t="shared" si="1"/>
        <v>2.2000000000000002</v>
      </c>
    </row>
    <row r="27" spans="1:4" x14ac:dyDescent="0.2">
      <c r="A27" s="1"/>
      <c r="B27" s="1"/>
      <c r="C27" s="1"/>
      <c r="D27" s="1"/>
    </row>
    <row r="34" spans="1:6" x14ac:dyDescent="0.2">
      <c r="A34" s="1"/>
      <c r="B34" s="1"/>
      <c r="C34" s="1"/>
    </row>
    <row r="41" spans="1:6" x14ac:dyDescent="0.2">
      <c r="A41" s="1"/>
      <c r="B41" s="1"/>
      <c r="E41" s="3"/>
    </row>
    <row r="44" spans="1:6" x14ac:dyDescent="0.2">
      <c r="A44" s="1"/>
    </row>
    <row r="45" spans="1:6" x14ac:dyDescent="0.2">
      <c r="A45" s="1"/>
      <c r="B45" s="1"/>
      <c r="C45" s="1"/>
      <c r="D45" s="1"/>
      <c r="E45" s="1"/>
      <c r="F45" s="1"/>
    </row>
    <row r="52" spans="1:5" x14ac:dyDescent="0.2">
      <c r="A52" s="1"/>
    </row>
    <row r="53" spans="1:5" x14ac:dyDescent="0.2">
      <c r="A53" s="1"/>
      <c r="B53" s="1"/>
      <c r="C53" s="1"/>
      <c r="D53" s="1"/>
      <c r="E53" s="1"/>
    </row>
  </sheetData>
  <pageMargins left="0.75" right="0.75" top="1" bottom="1" header="0.5" footer="0.5"/>
  <colBreaks count="1" manualBreakCount="1">
    <brk id="11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2272-B4BC-48C7-8761-43844A219477}">
  <sheetPr published="0"/>
  <dimension ref="A1:D9"/>
  <sheetViews>
    <sheetView zoomScale="130" zoomScaleNormal="130" workbookViewId="0">
      <selection activeCell="A15" sqref="A15"/>
    </sheetView>
  </sheetViews>
  <sheetFormatPr defaultColWidth="10.90625" defaultRowHeight="12.6" x14ac:dyDescent="0.2"/>
  <cols>
    <col min="1" max="1" width="19.26953125" customWidth="1"/>
    <col min="2" max="2" width="18.453125" customWidth="1"/>
    <col min="3" max="3" width="23.90625" customWidth="1"/>
  </cols>
  <sheetData>
    <row r="1" spans="1:4" ht="24.6" x14ac:dyDescent="0.4">
      <c r="A1" s="10" t="s">
        <v>8</v>
      </c>
    </row>
    <row r="4" spans="1:4" ht="22.2" x14ac:dyDescent="0.2">
      <c r="A4" s="11" t="s">
        <v>3</v>
      </c>
      <c r="B4" s="11" t="s">
        <v>5</v>
      </c>
      <c r="C4" s="11" t="s">
        <v>6</v>
      </c>
      <c r="D4" s="11" t="s">
        <v>10</v>
      </c>
    </row>
    <row r="5" spans="1:4" x14ac:dyDescent="0.2">
      <c r="A5" s="12">
        <v>-2</v>
      </c>
      <c r="B5" s="12">
        <v>-1.7999999999999998</v>
      </c>
      <c r="C5" s="12">
        <f>A5*B5</f>
        <v>3.5999999999999996</v>
      </c>
      <c r="D5" s="12"/>
    </row>
    <row r="6" spans="1:4" x14ac:dyDescent="0.2">
      <c r="A6" s="12">
        <v>-1</v>
      </c>
      <c r="B6" s="12">
        <v>0.20000000000000018</v>
      </c>
      <c r="C6" s="12">
        <f t="shared" ref="C6:C9" si="0">A6*B6</f>
        <v>-0.20000000000000018</v>
      </c>
      <c r="D6" s="12"/>
    </row>
    <row r="7" spans="1:4" x14ac:dyDescent="0.2">
      <c r="A7" s="12">
        <v>1</v>
      </c>
      <c r="B7" s="12">
        <v>0.20000000000000018</v>
      </c>
      <c r="C7" s="12">
        <f t="shared" si="0"/>
        <v>0.20000000000000018</v>
      </c>
      <c r="D7" s="12"/>
    </row>
    <row r="8" spans="1:4" x14ac:dyDescent="0.2">
      <c r="A8" s="12">
        <v>0</v>
      </c>
      <c r="B8" s="12">
        <v>-0.79999999999999982</v>
      </c>
      <c r="C8" s="12">
        <f t="shared" si="0"/>
        <v>0</v>
      </c>
      <c r="D8" s="12"/>
    </row>
    <row r="9" spans="1:4" x14ac:dyDescent="0.2">
      <c r="A9" s="12">
        <v>2</v>
      </c>
      <c r="B9" s="12">
        <v>2.2000000000000002</v>
      </c>
      <c r="C9" s="12">
        <f t="shared" si="0"/>
        <v>4.4000000000000004</v>
      </c>
      <c r="D9" s="12">
        <f>SUM(C5:C9)</f>
        <v>8</v>
      </c>
    </row>
  </sheetData>
  <pageMargins left="0.75" right="0.75" top="1" bottom="1" header="0.5" footer="0.5"/>
  <colBreaks count="1" manualBreakCount="1">
    <brk id="11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3051-FCB5-4D7F-BD7A-C2B0C921F33F}">
  <sheetPr published="0"/>
  <dimension ref="A1:C8"/>
  <sheetViews>
    <sheetView workbookViewId="0">
      <selection activeCell="D17" sqref="D17"/>
    </sheetView>
  </sheetViews>
  <sheetFormatPr defaultColWidth="10.90625" defaultRowHeight="12.6" x14ac:dyDescent="0.2"/>
  <cols>
    <col min="1" max="1" width="15.1796875" customWidth="1"/>
    <col min="2" max="2" width="14.81640625" customWidth="1"/>
    <col min="3" max="3" width="16.26953125" customWidth="1"/>
  </cols>
  <sheetData>
    <row r="1" spans="1:3" ht="31.8" x14ac:dyDescent="0.5">
      <c r="A1" s="13" t="s">
        <v>8</v>
      </c>
    </row>
    <row r="3" spans="1:3" ht="24.6" x14ac:dyDescent="0.2">
      <c r="A3" s="16" t="s">
        <v>3</v>
      </c>
      <c r="B3" s="16" t="s">
        <v>7</v>
      </c>
      <c r="C3" s="16" t="s">
        <v>10</v>
      </c>
    </row>
    <row r="4" spans="1:3" ht="25.2" x14ac:dyDescent="0.2">
      <c r="A4" s="14">
        <v>-2</v>
      </c>
      <c r="B4" s="14">
        <f>A4^2</f>
        <v>4</v>
      </c>
      <c r="C4" s="15"/>
    </row>
    <row r="5" spans="1:3" ht="25.2" x14ac:dyDescent="0.2">
      <c r="A5" s="14">
        <v>-1</v>
      </c>
      <c r="B5" s="14">
        <f t="shared" ref="B5:B8" si="0">A5^2</f>
        <v>1</v>
      </c>
      <c r="C5" s="15"/>
    </row>
    <row r="6" spans="1:3" ht="25.2" x14ac:dyDescent="0.2">
      <c r="A6" s="14">
        <v>1</v>
      </c>
      <c r="B6" s="14">
        <f t="shared" si="0"/>
        <v>1</v>
      </c>
      <c r="C6" s="15"/>
    </row>
    <row r="7" spans="1:3" ht="25.2" x14ac:dyDescent="0.2">
      <c r="A7" s="14">
        <v>0</v>
      </c>
      <c r="B7" s="14">
        <f t="shared" si="0"/>
        <v>0</v>
      </c>
      <c r="C7" s="15"/>
    </row>
    <row r="8" spans="1:3" ht="25.2" x14ac:dyDescent="0.2">
      <c r="A8" s="14">
        <v>2</v>
      </c>
      <c r="B8" s="14">
        <f t="shared" si="0"/>
        <v>4</v>
      </c>
      <c r="C8" s="14">
        <f>SUM(B4:B8)</f>
        <v>10</v>
      </c>
    </row>
  </sheetData>
  <pageMargins left="0.75" right="0.75" top="1" bottom="1" header="0.5" footer="0.5"/>
  <colBreaks count="1" manualBreakCount="1">
    <brk id="11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E446-4D59-4058-A0CE-858B5CE07B89}">
  <sheetPr published="0"/>
  <dimension ref="A1:I22"/>
  <sheetViews>
    <sheetView workbookViewId="0">
      <selection activeCell="J23" sqref="J23"/>
    </sheetView>
  </sheetViews>
  <sheetFormatPr defaultRowHeight="12.6" x14ac:dyDescent="0.2"/>
  <sheetData>
    <row r="1" spans="1:2" ht="35.4" x14ac:dyDescent="0.55000000000000004">
      <c r="A1" s="6" t="s">
        <v>8</v>
      </c>
    </row>
    <row r="5" spans="1:2" x14ac:dyDescent="0.2">
      <c r="B5" s="2"/>
    </row>
    <row r="19" spans="4:9" x14ac:dyDescent="0.2">
      <c r="D19" s="2"/>
    </row>
    <row r="21" spans="4:9" ht="34.799999999999997" x14ac:dyDescent="0.55000000000000004">
      <c r="G21" s="18">
        <v>8</v>
      </c>
      <c r="I21" s="17" t="s">
        <v>24</v>
      </c>
    </row>
    <row r="22" spans="4:9" ht="30" x14ac:dyDescent="0.2">
      <c r="G22" s="18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B92A-E7DD-4D5C-8721-CF84CA0930F3}">
  <sheetPr published="0"/>
  <dimension ref="A1"/>
  <sheetViews>
    <sheetView workbookViewId="0">
      <selection activeCell="G38" sqref="G38"/>
    </sheetView>
  </sheetViews>
  <sheetFormatPr defaultRowHeight="12.6" x14ac:dyDescent="0.2"/>
  <cols>
    <col min="4" max="4" width="18" customWidth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56CB-3B95-4AB3-9D08-83E5B6ECF0DC}">
  <sheetPr published="0"/>
  <dimension ref="A1:F16"/>
  <sheetViews>
    <sheetView topLeftCell="A37" workbookViewId="0">
      <selection activeCell="D21" sqref="D21"/>
    </sheetView>
  </sheetViews>
  <sheetFormatPr defaultColWidth="10.90625" defaultRowHeight="12.6" x14ac:dyDescent="0.2"/>
  <cols>
    <col min="1" max="1" width="9.6328125" customWidth="1"/>
    <col min="2" max="2" width="22.1796875" customWidth="1"/>
    <col min="3" max="3" width="9.453125" customWidth="1"/>
    <col min="4" max="4" width="22.1796875" customWidth="1"/>
    <col min="5" max="5" width="27.453125" customWidth="1"/>
  </cols>
  <sheetData>
    <row r="1" spans="1:6" ht="28.2" x14ac:dyDescent="0.45">
      <c r="A1" s="29" t="s">
        <v>8</v>
      </c>
    </row>
    <row r="4" spans="1:6" ht="24.6" x14ac:dyDescent="0.2">
      <c r="A4" s="22" t="s">
        <v>12</v>
      </c>
      <c r="B4" s="22" t="s">
        <v>11</v>
      </c>
      <c r="E4" s="3" t="s">
        <v>23</v>
      </c>
    </row>
    <row r="5" spans="1:6" ht="24.6" x14ac:dyDescent="0.2">
      <c r="A5" s="20">
        <v>0.39999999999999947</v>
      </c>
      <c r="B5" s="20">
        <v>0.8</v>
      </c>
    </row>
    <row r="6" spans="1:6" ht="24.6" x14ac:dyDescent="0.2">
      <c r="A6" s="21"/>
      <c r="B6" s="21"/>
    </row>
    <row r="7" spans="1:6" ht="24.6" x14ac:dyDescent="0.2">
      <c r="A7" s="21"/>
      <c r="B7" s="21"/>
    </row>
    <row r="9" spans="1:6" ht="24.6" x14ac:dyDescent="0.4">
      <c r="A9" s="28" t="s">
        <v>13</v>
      </c>
      <c r="B9" s="24"/>
      <c r="C9" s="24"/>
      <c r="D9" s="24"/>
      <c r="E9" s="24"/>
      <c r="F9" s="24"/>
    </row>
    <row r="10" spans="1:6" ht="24.6" x14ac:dyDescent="0.4">
      <c r="A10" s="22" t="s">
        <v>0</v>
      </c>
      <c r="B10" s="22" t="s">
        <v>14</v>
      </c>
      <c r="C10" s="22" t="s">
        <v>1</v>
      </c>
      <c r="D10" s="22" t="s">
        <v>15</v>
      </c>
      <c r="E10" s="22" t="s">
        <v>16</v>
      </c>
      <c r="F10" s="23" t="s">
        <v>17</v>
      </c>
    </row>
    <row r="11" spans="1:6" ht="24.6" x14ac:dyDescent="0.4">
      <c r="A11" s="20">
        <v>1</v>
      </c>
      <c r="B11" s="20">
        <f>$A$5+$B$5*A11</f>
        <v>1.1999999999999995</v>
      </c>
      <c r="C11" s="20">
        <v>1</v>
      </c>
      <c r="D11" s="20">
        <f>B11-C11</f>
        <v>0.19999999999999951</v>
      </c>
      <c r="E11" s="20">
        <f>D11^2</f>
        <v>3.9999999999999807E-2</v>
      </c>
      <c r="F11" s="31"/>
    </row>
    <row r="12" spans="1:6" ht="24.6" x14ac:dyDescent="0.4">
      <c r="A12" s="20">
        <v>2</v>
      </c>
      <c r="B12" s="20">
        <f t="shared" ref="B12:B15" si="0">$A$5+$B$5*A12</f>
        <v>1.9999999999999996</v>
      </c>
      <c r="C12" s="20">
        <v>3</v>
      </c>
      <c r="D12" s="20">
        <f t="shared" ref="D12:D15" si="1">B12-C12</f>
        <v>-1.0000000000000004</v>
      </c>
      <c r="E12" s="20">
        <f t="shared" ref="E12:E15" si="2">D12^2</f>
        <v>1.0000000000000009</v>
      </c>
      <c r="F12" s="31"/>
    </row>
    <row r="13" spans="1:6" ht="24.6" x14ac:dyDescent="0.4">
      <c r="A13" s="20">
        <v>4</v>
      </c>
      <c r="B13" s="20">
        <f t="shared" si="0"/>
        <v>3.5999999999999996</v>
      </c>
      <c r="C13" s="20">
        <v>3</v>
      </c>
      <c r="D13" s="20">
        <f t="shared" si="1"/>
        <v>0.59999999999999964</v>
      </c>
      <c r="E13" s="20">
        <f t="shared" si="2"/>
        <v>0.3599999999999996</v>
      </c>
      <c r="F13" s="31"/>
    </row>
    <row r="14" spans="1:6" ht="24.6" x14ac:dyDescent="0.4">
      <c r="A14" s="20">
        <v>3</v>
      </c>
      <c r="B14" s="20">
        <f t="shared" si="0"/>
        <v>2.8</v>
      </c>
      <c r="C14" s="20">
        <v>2</v>
      </c>
      <c r="D14" s="20">
        <f t="shared" si="1"/>
        <v>0.79999999999999982</v>
      </c>
      <c r="E14" s="20">
        <f t="shared" si="2"/>
        <v>0.63999999999999968</v>
      </c>
      <c r="F14" s="31"/>
    </row>
    <row r="15" spans="1:6" ht="24.6" x14ac:dyDescent="0.4">
      <c r="A15" s="20">
        <v>5</v>
      </c>
      <c r="B15" s="20">
        <f t="shared" si="0"/>
        <v>4.3999999999999995</v>
      </c>
      <c r="C15" s="20">
        <v>5</v>
      </c>
      <c r="D15" s="20">
        <f t="shared" si="1"/>
        <v>-0.60000000000000053</v>
      </c>
      <c r="E15" s="20">
        <f t="shared" si="2"/>
        <v>0.36000000000000065</v>
      </c>
      <c r="F15" s="30">
        <f>SQRT(E16/COUNT(E11:E15))</f>
        <v>0.69282032302755103</v>
      </c>
    </row>
    <row r="16" spans="1:6" ht="24.6" x14ac:dyDescent="0.4">
      <c r="A16" s="24"/>
      <c r="B16" s="24"/>
      <c r="C16" s="24"/>
      <c r="D16" s="26" t="s">
        <v>22</v>
      </c>
      <c r="E16" s="20">
        <f>SUM(E11:E15)</f>
        <v>2.4000000000000008</v>
      </c>
      <c r="F16" s="24"/>
    </row>
  </sheetData>
  <pageMargins left="0.75" right="0.75" top="1" bottom="1" header="0.5" footer="0.5"/>
  <colBreaks count="1" manualBreakCount="1">
    <brk id="11" max="1048575" man="1"/>
  </col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109E-B7B9-4803-90F0-5642FC737337}">
  <sheetPr published="0"/>
  <dimension ref="A1:F52"/>
  <sheetViews>
    <sheetView topLeftCell="A19" workbookViewId="0">
      <selection activeCell="F48" sqref="F48"/>
    </sheetView>
  </sheetViews>
  <sheetFormatPr defaultColWidth="10.90625" defaultRowHeight="12.6" x14ac:dyDescent="0.2"/>
  <cols>
    <col min="3" max="3" width="12.1796875" bestFit="1" customWidth="1"/>
    <col min="4" max="4" width="13.54296875" customWidth="1"/>
    <col min="5" max="5" width="13.90625" customWidth="1"/>
  </cols>
  <sheetData>
    <row r="1" spans="1:3" ht="24.6" x14ac:dyDescent="0.4">
      <c r="A1" s="10" t="s">
        <v>8</v>
      </c>
    </row>
    <row r="3" spans="1:3" x14ac:dyDescent="0.2">
      <c r="A3" s="1" t="s">
        <v>9</v>
      </c>
      <c r="B3" s="1"/>
    </row>
    <row r="4" spans="1:3" x14ac:dyDescent="0.2">
      <c r="A4" s="32" t="s">
        <v>0</v>
      </c>
      <c r="B4" s="32" t="s">
        <v>1</v>
      </c>
    </row>
    <row r="5" spans="1:3" x14ac:dyDescent="0.2">
      <c r="A5" s="12">
        <v>1</v>
      </c>
      <c r="B5" s="12">
        <v>1</v>
      </c>
    </row>
    <row r="6" spans="1:3" x14ac:dyDescent="0.2">
      <c r="A6" s="12">
        <v>2</v>
      </c>
      <c r="B6" s="12">
        <v>3</v>
      </c>
    </row>
    <row r="7" spans="1:3" x14ac:dyDescent="0.2">
      <c r="A7" s="12">
        <v>4</v>
      </c>
      <c r="B7" s="12">
        <v>3</v>
      </c>
    </row>
    <row r="8" spans="1:3" x14ac:dyDescent="0.2">
      <c r="A8" s="12">
        <v>3</v>
      </c>
      <c r="B8" s="12">
        <v>2</v>
      </c>
    </row>
    <row r="9" spans="1:3" x14ac:dyDescent="0.2">
      <c r="A9" s="12">
        <v>5</v>
      </c>
      <c r="B9" s="12">
        <v>5</v>
      </c>
    </row>
    <row r="11" spans="1:3" x14ac:dyDescent="0.2">
      <c r="A11" s="1" t="s">
        <v>0</v>
      </c>
      <c r="B11" s="1" t="s">
        <v>2</v>
      </c>
      <c r="C11" s="1" t="s">
        <v>3</v>
      </c>
    </row>
    <row r="12" spans="1:3" x14ac:dyDescent="0.2">
      <c r="A12">
        <f>A5</f>
        <v>1</v>
      </c>
      <c r="B12">
        <f>AVERAGE(A5:A9)</f>
        <v>3</v>
      </c>
      <c r="C12" s="2">
        <f>A12-$B$12</f>
        <v>-2</v>
      </c>
    </row>
    <row r="13" spans="1:3" x14ac:dyDescent="0.2">
      <c r="A13">
        <f t="shared" ref="A13:A16" si="0">A6</f>
        <v>2</v>
      </c>
      <c r="C13" s="2">
        <f t="shared" ref="C13:C16" si="1">A13-$B$12</f>
        <v>-1</v>
      </c>
    </row>
    <row r="14" spans="1:3" x14ac:dyDescent="0.2">
      <c r="A14">
        <f t="shared" si="0"/>
        <v>4</v>
      </c>
      <c r="C14" s="2">
        <f t="shared" si="1"/>
        <v>1</v>
      </c>
    </row>
    <row r="15" spans="1:3" x14ac:dyDescent="0.2">
      <c r="A15">
        <f t="shared" si="0"/>
        <v>3</v>
      </c>
      <c r="C15" s="2">
        <f t="shared" si="1"/>
        <v>0</v>
      </c>
    </row>
    <row r="16" spans="1:3" x14ac:dyDescent="0.2">
      <c r="A16">
        <f t="shared" si="0"/>
        <v>5</v>
      </c>
      <c r="C16" s="2">
        <f t="shared" si="1"/>
        <v>2</v>
      </c>
    </row>
    <row r="18" spans="1:4" x14ac:dyDescent="0.2">
      <c r="A18" s="1" t="s">
        <v>1</v>
      </c>
      <c r="B18" s="1" t="s">
        <v>4</v>
      </c>
      <c r="C18" s="1" t="s">
        <v>5</v>
      </c>
    </row>
    <row r="19" spans="1:4" x14ac:dyDescent="0.2">
      <c r="A19">
        <f>B5</f>
        <v>1</v>
      </c>
      <c r="B19">
        <f>AVERAGE(B5:B9)</f>
        <v>2.8</v>
      </c>
      <c r="C19">
        <f>A19-$B$19</f>
        <v>-1.7999999999999998</v>
      </c>
    </row>
    <row r="20" spans="1:4" x14ac:dyDescent="0.2">
      <c r="A20">
        <f t="shared" ref="A20:A23" si="2">B6</f>
        <v>3</v>
      </c>
      <c r="C20">
        <f t="shared" ref="C20:C23" si="3">A20-$B$19</f>
        <v>0.20000000000000018</v>
      </c>
    </row>
    <row r="21" spans="1:4" x14ac:dyDescent="0.2">
      <c r="A21">
        <f t="shared" si="2"/>
        <v>3</v>
      </c>
      <c r="C21">
        <f t="shared" si="3"/>
        <v>0.20000000000000018</v>
      </c>
    </row>
    <row r="22" spans="1:4" x14ac:dyDescent="0.2">
      <c r="A22">
        <f t="shared" si="2"/>
        <v>2</v>
      </c>
      <c r="C22">
        <f t="shared" si="3"/>
        <v>-0.79999999999999982</v>
      </c>
    </row>
    <row r="23" spans="1:4" x14ac:dyDescent="0.2">
      <c r="A23">
        <f t="shared" si="2"/>
        <v>5</v>
      </c>
      <c r="C23">
        <f t="shared" si="3"/>
        <v>2.2000000000000002</v>
      </c>
    </row>
    <row r="25" spans="1:4" x14ac:dyDescent="0.2">
      <c r="A25" s="1" t="s">
        <v>3</v>
      </c>
      <c r="B25" s="1" t="s">
        <v>5</v>
      </c>
      <c r="C25" s="1" t="s">
        <v>6</v>
      </c>
      <c r="D25" s="1" t="s">
        <v>10</v>
      </c>
    </row>
    <row r="26" spans="1:4" x14ac:dyDescent="0.2">
      <c r="A26">
        <f>C12</f>
        <v>-2</v>
      </c>
      <c r="B26">
        <f>C19</f>
        <v>-1.7999999999999998</v>
      </c>
      <c r="C26">
        <f>A26*B26</f>
        <v>3.5999999999999996</v>
      </c>
    </row>
    <row r="27" spans="1:4" x14ac:dyDescent="0.2">
      <c r="A27">
        <f t="shared" ref="A27:A30" si="4">C13</f>
        <v>-1</v>
      </c>
      <c r="B27">
        <f t="shared" ref="B27:B30" si="5">C20</f>
        <v>0.20000000000000018</v>
      </c>
      <c r="C27">
        <f t="shared" ref="C27:C30" si="6">A27*B27</f>
        <v>-0.20000000000000018</v>
      </c>
    </row>
    <row r="28" spans="1:4" x14ac:dyDescent="0.2">
      <c r="A28">
        <f t="shared" si="4"/>
        <v>1</v>
      </c>
      <c r="B28">
        <f t="shared" si="5"/>
        <v>0.20000000000000018</v>
      </c>
      <c r="C28">
        <f t="shared" si="6"/>
        <v>0.20000000000000018</v>
      </c>
    </row>
    <row r="29" spans="1:4" x14ac:dyDescent="0.2">
      <c r="A29">
        <f t="shared" si="4"/>
        <v>0</v>
      </c>
      <c r="B29">
        <f t="shared" si="5"/>
        <v>-0.79999999999999982</v>
      </c>
      <c r="C29">
        <f t="shared" si="6"/>
        <v>0</v>
      </c>
    </row>
    <row r="30" spans="1:4" x14ac:dyDescent="0.2">
      <c r="A30">
        <f t="shared" si="4"/>
        <v>2</v>
      </c>
      <c r="B30">
        <f t="shared" si="5"/>
        <v>2.2000000000000002</v>
      </c>
      <c r="C30">
        <f t="shared" si="6"/>
        <v>4.4000000000000004</v>
      </c>
      <c r="D30">
        <f>SUM(C26:C30)</f>
        <v>8</v>
      </c>
    </row>
    <row r="32" spans="1:4" x14ac:dyDescent="0.2">
      <c r="A32" s="1" t="s">
        <v>3</v>
      </c>
      <c r="B32" s="1" t="s">
        <v>7</v>
      </c>
      <c r="C32" s="1" t="s">
        <v>10</v>
      </c>
    </row>
    <row r="33" spans="1:6" x14ac:dyDescent="0.2">
      <c r="A33">
        <f>C12</f>
        <v>-2</v>
      </c>
      <c r="B33">
        <f>A33^2</f>
        <v>4</v>
      </c>
    </row>
    <row r="34" spans="1:6" x14ac:dyDescent="0.2">
      <c r="A34">
        <f t="shared" ref="A34:A37" si="7">C13</f>
        <v>-1</v>
      </c>
      <c r="B34">
        <f t="shared" ref="B34:B37" si="8">A34^2</f>
        <v>1</v>
      </c>
    </row>
    <row r="35" spans="1:6" x14ac:dyDescent="0.2">
      <c r="A35">
        <f t="shared" si="7"/>
        <v>1</v>
      </c>
      <c r="B35">
        <f t="shared" si="8"/>
        <v>1</v>
      </c>
    </row>
    <row r="36" spans="1:6" x14ac:dyDescent="0.2">
      <c r="A36">
        <f t="shared" si="7"/>
        <v>0</v>
      </c>
      <c r="B36">
        <f t="shared" si="8"/>
        <v>0</v>
      </c>
    </row>
    <row r="37" spans="1:6" x14ac:dyDescent="0.2">
      <c r="A37">
        <f t="shared" si="7"/>
        <v>2</v>
      </c>
      <c r="B37">
        <f t="shared" si="8"/>
        <v>4</v>
      </c>
      <c r="C37">
        <f>SUM(B33:B37)</f>
        <v>10</v>
      </c>
    </row>
    <row r="39" spans="1:6" x14ac:dyDescent="0.2">
      <c r="A39" s="1" t="s">
        <v>12</v>
      </c>
      <c r="B39" s="1" t="s">
        <v>11</v>
      </c>
      <c r="E39" s="3" t="s">
        <v>23</v>
      </c>
    </row>
    <row r="40" spans="1:6" x14ac:dyDescent="0.2">
      <c r="A40">
        <f>B19-B40*B12</f>
        <v>0.39999999999999947</v>
      </c>
      <c r="B40">
        <f>D30/C37</f>
        <v>0.8</v>
      </c>
    </row>
    <row r="42" spans="1:6" x14ac:dyDescent="0.2">
      <c r="A42" s="1" t="s">
        <v>13</v>
      </c>
    </row>
    <row r="43" spans="1:6" x14ac:dyDescent="0.2">
      <c r="A43" s="1" t="s">
        <v>0</v>
      </c>
      <c r="B43" s="1" t="s">
        <v>14</v>
      </c>
      <c r="C43" s="1" t="s">
        <v>1</v>
      </c>
      <c r="D43" s="1" t="s">
        <v>15</v>
      </c>
      <c r="E43" s="1" t="s">
        <v>16</v>
      </c>
      <c r="F43" s="1" t="s">
        <v>17</v>
      </c>
    </row>
    <row r="44" spans="1:6" x14ac:dyDescent="0.2">
      <c r="A44">
        <v>1</v>
      </c>
      <c r="B44">
        <f>$A$40+$B$40*A44</f>
        <v>1.1999999999999995</v>
      </c>
      <c r="C44">
        <f>B5</f>
        <v>1</v>
      </c>
      <c r="D44">
        <f>B44-C44</f>
        <v>0.19999999999999951</v>
      </c>
      <c r="E44">
        <f>D44^2</f>
        <v>3.9999999999999807E-2</v>
      </c>
    </row>
    <row r="45" spans="1:6" x14ac:dyDescent="0.2">
      <c r="A45">
        <v>2</v>
      </c>
      <c r="B45">
        <f t="shared" ref="B45:B48" si="9">$A$40+$B$40*A45</f>
        <v>1.9999999999999996</v>
      </c>
      <c r="C45">
        <f t="shared" ref="C45:C48" si="10">B6</f>
        <v>3</v>
      </c>
      <c r="D45">
        <f t="shared" ref="D45:D48" si="11">B45-C45</f>
        <v>-1.0000000000000004</v>
      </c>
      <c r="E45">
        <f t="shared" ref="E45:E48" si="12">D45^2</f>
        <v>1.0000000000000009</v>
      </c>
    </row>
    <row r="46" spans="1:6" x14ac:dyDescent="0.2">
      <c r="A46">
        <v>4</v>
      </c>
      <c r="B46">
        <f t="shared" si="9"/>
        <v>3.5999999999999996</v>
      </c>
      <c r="C46">
        <f t="shared" si="10"/>
        <v>3</v>
      </c>
      <c r="D46">
        <f t="shared" si="11"/>
        <v>0.59999999999999964</v>
      </c>
      <c r="E46">
        <f t="shared" si="12"/>
        <v>0.3599999999999996</v>
      </c>
    </row>
    <row r="47" spans="1:6" x14ac:dyDescent="0.2">
      <c r="A47">
        <v>3</v>
      </c>
      <c r="B47">
        <f t="shared" si="9"/>
        <v>2.8</v>
      </c>
      <c r="C47">
        <f t="shared" si="10"/>
        <v>2</v>
      </c>
      <c r="D47">
        <f t="shared" si="11"/>
        <v>0.79999999999999982</v>
      </c>
      <c r="E47">
        <f t="shared" si="12"/>
        <v>0.63999999999999968</v>
      </c>
    </row>
    <row r="48" spans="1:6" x14ac:dyDescent="0.2">
      <c r="A48">
        <v>5</v>
      </c>
      <c r="B48">
        <f t="shared" si="9"/>
        <v>4.3999999999999995</v>
      </c>
      <c r="C48">
        <f t="shared" si="10"/>
        <v>5</v>
      </c>
      <c r="D48">
        <f t="shared" si="11"/>
        <v>-0.60000000000000053</v>
      </c>
      <c r="E48">
        <f t="shared" si="12"/>
        <v>0.36000000000000065</v>
      </c>
      <c r="F48">
        <f>SQRT(E49/COUNT(E44:E48))</f>
        <v>0.69282032302755103</v>
      </c>
    </row>
    <row r="49" spans="1:5" x14ac:dyDescent="0.2">
      <c r="D49" t="s">
        <v>22</v>
      </c>
      <c r="E49">
        <f>SUM(E44:E48)</f>
        <v>2.4000000000000008</v>
      </c>
    </row>
    <row r="50" spans="1:5" x14ac:dyDescent="0.2">
      <c r="A50" s="1" t="s">
        <v>18</v>
      </c>
    </row>
    <row r="51" spans="1:5" x14ac:dyDescent="0.2">
      <c r="A51" s="1" t="s">
        <v>20</v>
      </c>
      <c r="B51" s="1" t="s">
        <v>21</v>
      </c>
      <c r="C51" s="1" t="s">
        <v>19</v>
      </c>
      <c r="D51" s="1" t="s">
        <v>12</v>
      </c>
      <c r="E51" s="1" t="s">
        <v>11</v>
      </c>
    </row>
    <row r="52" spans="1:5" x14ac:dyDescent="0.2">
      <c r="A52">
        <f>PEARSON(A5:A9,B5:B9)</f>
        <v>0.85280286542244166</v>
      </c>
      <c r="B52">
        <f>STDEV(A5:A9)</f>
        <v>1.5811388300841898</v>
      </c>
      <c r="C52">
        <f>STDEV(B5:B9)</f>
        <v>1.4832396974191324</v>
      </c>
      <c r="D52">
        <f>B19-E52*B12</f>
        <v>0.4000000000000008</v>
      </c>
      <c r="E52">
        <f>A52*(C52/B52)</f>
        <v>0.79999999999999971</v>
      </c>
    </row>
  </sheetData>
  <pageMargins left="0.75" right="0.75" top="1" bottom="1" header="0.5" footer="0.5"/>
  <colBreaks count="1" manualBreakCount="1">
    <brk id="11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LIN-REGRESSION</vt:lpstr>
      <vt:lpstr>STEP1</vt:lpstr>
      <vt:lpstr>STEP2</vt:lpstr>
      <vt:lpstr>STEP3</vt:lpstr>
      <vt:lpstr>STEP4</vt:lpstr>
      <vt:lpstr>STEP5</vt:lpstr>
      <vt:lpstr>STEP6</vt:lpstr>
      <vt:lpstr>STEP7</vt:lpstr>
      <vt:lpstr>LINEAR-MODEL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rajan r</cp:lastModifiedBy>
  <dcterms:created xsi:type="dcterms:W3CDTF">2016-02-27T00:20:05Z</dcterms:created>
  <dcterms:modified xsi:type="dcterms:W3CDTF">2023-05-18T06:59:49Z</dcterms:modified>
</cp:coreProperties>
</file>