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trading\trading algo\ALGO TRADING-20210504T084116Z-001\ALGO_TRADING\New folder\"/>
    </mc:Choice>
  </mc:AlternateContent>
  <xr:revisionPtr revIDLastSave="0" documentId="13_ncr:1_{A2849EDD-CE3B-4F36-B705-E14633582275}" xr6:coauthVersionLast="45" xr6:coauthVersionMax="45" xr10:uidLastSave="{00000000-0000-0000-0000-000000000000}"/>
  <bookViews>
    <workbookView xWindow="-120" yWindow="-120" windowWidth="20730" windowHeight="11160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10" sheetId="10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0" l="1"/>
  <c r="B6" i="10" l="1"/>
  <c r="C6" i="10"/>
  <c r="E6" i="10"/>
  <c r="F6" i="10"/>
  <c r="I6" i="10" s="1"/>
  <c r="B7" i="10"/>
  <c r="C7" i="10"/>
  <c r="E7" i="10"/>
  <c r="F7" i="10"/>
  <c r="I7" i="10" s="1"/>
  <c r="B13" i="10"/>
  <c r="C13" i="10"/>
  <c r="E13" i="10"/>
  <c r="F13" i="10"/>
  <c r="B14" i="10"/>
  <c r="C14" i="10"/>
  <c r="E14" i="10"/>
  <c r="F14" i="10"/>
  <c r="F8" i="10"/>
  <c r="F9" i="10"/>
  <c r="F10" i="10"/>
  <c r="F11" i="10"/>
  <c r="F12" i="10"/>
  <c r="F5" i="10"/>
  <c r="E5" i="10"/>
  <c r="C5" i="10"/>
  <c r="C8" i="10"/>
  <c r="I8" i="10" s="1"/>
  <c r="C9" i="10"/>
  <c r="I9" i="10" s="1"/>
  <c r="C10" i="10"/>
  <c r="C11" i="10"/>
  <c r="C12" i="10"/>
  <c r="I12" i="10" s="1"/>
  <c r="E9" i="10"/>
  <c r="E10" i="10"/>
  <c r="E11" i="10"/>
  <c r="E12" i="10"/>
  <c r="B9" i="10"/>
  <c r="B10" i="10"/>
  <c r="B11" i="10"/>
  <c r="H11" i="10" s="1"/>
  <c r="B12" i="10"/>
  <c r="H12" i="10" s="1"/>
  <c r="E8" i="10"/>
  <c r="H7" i="10" l="1"/>
  <c r="H6" i="10"/>
  <c r="I14" i="10"/>
  <c r="H14" i="10"/>
  <c r="H13" i="10"/>
  <c r="I13" i="10"/>
  <c r="H5" i="10"/>
  <c r="I5" i="10"/>
  <c r="H10" i="10"/>
  <c r="I11" i="10"/>
  <c r="H9" i="10"/>
  <c r="I10" i="10"/>
  <c r="B8" i="10"/>
  <c r="H8" i="10" s="1"/>
</calcChain>
</file>

<file path=xl/sharedStrings.xml><?xml version="1.0" encoding="utf-8"?>
<sst xmlns="http://schemas.openxmlformats.org/spreadsheetml/2006/main" count="304" uniqueCount="28">
  <si>
    <t>Date</t>
  </si>
  <si>
    <t>Symbol</t>
  </si>
  <si>
    <t>Expiry</t>
  </si>
  <si>
    <t>Option Type</t>
  </si>
  <si>
    <t>Strike Price</t>
  </si>
  <si>
    <t>Open</t>
  </si>
  <si>
    <t>High</t>
  </si>
  <si>
    <t>Low</t>
  </si>
  <si>
    <t>Close</t>
  </si>
  <si>
    <t>Last</t>
  </si>
  <si>
    <t>Settle Price</t>
  </si>
  <si>
    <t>Number of Contracts</t>
  </si>
  <si>
    <t>Turnover</t>
  </si>
  <si>
    <t>Premium Turnover</t>
  </si>
  <si>
    <t>Open Interest</t>
  </si>
  <si>
    <t>Change in OI</t>
  </si>
  <si>
    <t>Underlying</t>
  </si>
  <si>
    <t>NIFTY</t>
  </si>
  <si>
    <t>CE</t>
  </si>
  <si>
    <t>PE</t>
  </si>
  <si>
    <t>CE total</t>
  </si>
  <si>
    <t>PE total</t>
  </si>
  <si>
    <t>PE 14500- 14800</t>
  </si>
  <si>
    <t>CE 14500- 14800</t>
  </si>
  <si>
    <t>change oi_ce</t>
  </si>
  <si>
    <t>change oi_pe</t>
  </si>
  <si>
    <t>TOTAL OI</t>
  </si>
  <si>
    <t>TOTAL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</si>
</sst>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vertical="top"/>
    </xf>
    <xf numFmtId="164" fontId="1" fillId="0" borderId="3" xfId="0" applyNumberFormat="1" applyFont="1" applyBorder="1" applyAlignment="1">
      <alignment vertical="top"/>
    </xf>
    <xf numFmtId="0" fontId="0" fillId="0" borderId="1" xfId="0" applyBorder="1"/>
    <xf numFmtId="164" fontId="1" fillId="2" borderId="2" xfId="0" applyNumberFormat="1" applyFont="1" applyFill="1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/>
    </xf>
    <xf numFmtId="164" fontId="1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Sheet10!$B$4</c:f>
              <c:strCache>
                <c:ptCount val="1"/>
                <c:pt idx="0">
                  <c:v>CE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Sheet10!$A$5:$A$10</c:f>
              <c:numCache>
                <c:formatCode>yyyy\-mm\-dd</c:formatCode>
                <c:ptCount val="6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</c:numCache>
            </c:numRef>
          </c:cat>
          <c:val>
            <c:numRef>
              <c:f>Sheet10!$B$5:$B$14</c:f>
              <c:numCache>
                <c:formatCode>General</c:formatCode>
                <c:ptCount val="10"/>
                <c:pt idx="0">
                  <c:v>490275</c:v>
                </c:pt>
                <c:pt idx="1">
                  <c:v>784350</c:v>
                </c:pt>
                <c:pt idx="2">
                  <c:v>1126125</c:v>
                </c:pt>
                <c:pt idx="3">
                  <c:v>1268325</c:v>
                </c:pt>
                <c:pt idx="4">
                  <c:v>1325025</c:v>
                </c:pt>
                <c:pt idx="5">
                  <c:v>4688550</c:v>
                </c:pt>
                <c:pt idx="6">
                  <c:v>7749825</c:v>
                </c:pt>
                <c:pt idx="7">
                  <c:v>11878200</c:v>
                </c:pt>
                <c:pt idx="8">
                  <c:v>11045550</c:v>
                </c:pt>
                <c:pt idx="9">
                  <c:v>6535275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6-4545-A1E5-5513564D9170}"/>
            </c:ext>
          </c:extLst>
        </c:ser>
        <c:ser>
          <c:idx val="1"/>
          <c:order val="1"/>
          <c:tx>
            <c:strRef>
              <c:f>Sheet10!$C$4</c:f>
              <c:strCache>
                <c:ptCount val="1"/>
                <c:pt idx="0">
                  <c:v>change oi_ce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Sheet10!$A$5:$A$10</c:f>
              <c:numCache>
                <c:formatCode>yyyy\-mm\-dd</c:formatCode>
                <c:ptCount val="6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</c:numCache>
            </c:numRef>
          </c:cat>
          <c:val>
            <c:numRef>
              <c:f>Sheet10!$C$5:$C$14</c:f>
              <c:numCache>
                <c:formatCode>General</c:formatCode>
                <c:ptCount val="10"/>
                <c:pt idx="0">
                  <c:v>237675</c:v>
                </c:pt>
                <c:pt idx="1">
                  <c:v>294075</c:v>
                </c:pt>
                <c:pt idx="2">
                  <c:v>341775</c:v>
                </c:pt>
                <c:pt idx="3">
                  <c:v>142200</c:v>
                </c:pt>
                <c:pt idx="4">
                  <c:v>56700</c:v>
                </c:pt>
                <c:pt idx="5">
                  <c:v>3363525</c:v>
                </c:pt>
                <c:pt idx="6">
                  <c:v>3061275</c:v>
                </c:pt>
                <c:pt idx="7">
                  <c:v>4128375</c:v>
                </c:pt>
                <c:pt idx="8">
                  <c:v>-832650</c:v>
                </c:pt>
                <c:pt idx="9">
                  <c:v>-4510275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6-4545-A1E5-5513564D9170}"/>
            </c:ext>
          </c:extLst>
        </c:ser>
        <c:ser>
          <c:idx val="2"/>
          <c:order val="2"/>
          <c:tx>
            <c:strRef>
              <c:f>Sheet10!$D$4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Sheet10!$A$5:$A$10</c:f>
              <c:numCache>
                <c:formatCode>yyyy\-mm\-dd</c:formatCode>
                <c:ptCount val="6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</c:numCache>
            </c:numRef>
          </c:cat>
          <c:val>
            <c:numRef>
              <c:f>Sheet10!$D$5:$D$14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6-4545-A1E5-5513564D9170}"/>
            </c:ext>
          </c:extLst>
        </c:ser>
        <c:ser>
          <c:idx val="3"/>
          <c:order val="3"/>
          <c:tx>
            <c:strRef>
              <c:f>Sheet10!$E$4</c:f>
              <c:strCache>
                <c:ptCount val="1"/>
                <c:pt idx="0">
                  <c:v>PE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Sheet10!$A$5:$A$10</c:f>
              <c:numCache>
                <c:formatCode>yyyy\-mm\-dd</c:formatCode>
                <c:ptCount val="6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</c:numCache>
            </c:numRef>
          </c:cat>
          <c:val>
            <c:numRef>
              <c:f>Sheet10!$E$5:$E$14</c:f>
              <c:numCache>
                <c:formatCode>General</c:formatCode>
                <c:ptCount val="10"/>
                <c:pt idx="0">
                  <c:v>87525</c:v>
                </c:pt>
                <c:pt idx="1">
                  <c:v>367050</c:v>
                </c:pt>
                <c:pt idx="2">
                  <c:v>1042425</c:v>
                </c:pt>
                <c:pt idx="3">
                  <c:v>2836950</c:v>
                </c:pt>
                <c:pt idx="4">
                  <c:v>4173300</c:v>
                </c:pt>
                <c:pt idx="5">
                  <c:v>5466525</c:v>
                </c:pt>
                <c:pt idx="6">
                  <c:v>6684600</c:v>
                </c:pt>
                <c:pt idx="7">
                  <c:v>6089250</c:v>
                </c:pt>
                <c:pt idx="8">
                  <c:v>7481625</c:v>
                </c:pt>
                <c:pt idx="9">
                  <c:v>9185850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6-4545-A1E5-5513564D9170}"/>
            </c:ext>
          </c:extLst>
        </c:ser>
        <c:ser>
          <c:idx val="4"/>
          <c:order val="4"/>
          <c:tx>
            <c:strRef>
              <c:f>Sheet10!$F$4</c:f>
              <c:strCache>
                <c:ptCount val="1"/>
                <c:pt idx="0">
                  <c:v>change oi_pe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Sheet10!$A$5:$A$10</c:f>
              <c:numCache>
                <c:formatCode>yyyy\-mm\-dd</c:formatCode>
                <c:ptCount val="6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</c:numCache>
            </c:numRef>
          </c:cat>
          <c:val>
            <c:numRef>
              <c:f>Sheet10!$F$5:$F$14</c:f>
              <c:numCache>
                <c:formatCode>General</c:formatCode>
                <c:ptCount val="10"/>
                <c:pt idx="0">
                  <c:v>25350</c:v>
                </c:pt>
                <c:pt idx="1">
                  <c:v>279525</c:v>
                </c:pt>
                <c:pt idx="2">
                  <c:v>675375</c:v>
                </c:pt>
                <c:pt idx="3">
                  <c:v>1794525</c:v>
                </c:pt>
                <c:pt idx="4">
                  <c:v>1336350</c:v>
                </c:pt>
                <c:pt idx="5">
                  <c:v>1293225</c:v>
                </c:pt>
                <c:pt idx="6">
                  <c:v>1218075</c:v>
                </c:pt>
                <c:pt idx="7">
                  <c:v>-595350</c:v>
                </c:pt>
                <c:pt idx="8">
                  <c:v>1392375</c:v>
                </c:pt>
                <c:pt idx="9">
                  <c:v>1704225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6-4545-A1E5-5513564D9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656784"/>
        <c:axId val="296657112"/>
      </c:lineChart>
      <c:dateAx>
        <c:axId val="296656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57112"/>
        <c:crosses val="autoZero"/>
        <c:auto val="1"/>
        <c:lblOffset val="100"/>
        <c:baseTimeUnit val="days"/>
      </c:dateAx>
      <c:valAx>
        <c:axId val="2966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0</xdr:rowOff>
    </xdr:from>
    <xdr:to>
      <xdr:col>15</xdr:col>
      <xdr:colOff>457200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B6E43-5A3E-490F-A1EB-62A1F57F8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activeCell="P2" sqref="P2"/>
    </sheetView>
  </sheetViews>
  <sheetFormatPr defaultRowHeight="15" x14ac:dyDescent="0.25"/>
  <cols>
    <col min="1" max="1" width="10.5703125" customWidth="1"/>
    <col min="3" max="3" width="10.7109375" customWidth="1"/>
  </cols>
  <sheetData>
    <row r="1" spans="1:17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44309</v>
      </c>
      <c r="B2" t="s">
        <v>17</v>
      </c>
      <c r="C2" s="3">
        <v>44322</v>
      </c>
      <c r="D2" t="s">
        <v>18</v>
      </c>
      <c r="E2">
        <v>14500</v>
      </c>
      <c r="F2">
        <v>215.25</v>
      </c>
      <c r="G2">
        <v>243.5</v>
      </c>
      <c r="H2">
        <v>152.6</v>
      </c>
      <c r="I2">
        <v>176.9</v>
      </c>
      <c r="J2">
        <v>176.25</v>
      </c>
      <c r="K2">
        <v>176.9</v>
      </c>
      <c r="L2">
        <v>11573</v>
      </c>
      <c r="M2">
        <v>12758699000</v>
      </c>
      <c r="N2">
        <v>173061000</v>
      </c>
      <c r="O2">
        <v>133275</v>
      </c>
      <c r="P2">
        <v>38625</v>
      </c>
    </row>
    <row r="3" spans="1:17" x14ac:dyDescent="0.25">
      <c r="A3" s="2">
        <v>44312</v>
      </c>
      <c r="B3" t="s">
        <v>17</v>
      </c>
      <c r="C3" s="3">
        <v>44322</v>
      </c>
      <c r="D3" t="s">
        <v>18</v>
      </c>
      <c r="E3">
        <v>14500</v>
      </c>
      <c r="F3">
        <v>200</v>
      </c>
      <c r="G3">
        <v>274.3</v>
      </c>
      <c r="H3">
        <v>199.3</v>
      </c>
      <c r="I3">
        <v>222.5</v>
      </c>
      <c r="J3">
        <v>222</v>
      </c>
      <c r="K3">
        <v>222.5</v>
      </c>
      <c r="L3">
        <v>19330</v>
      </c>
      <c r="M3">
        <v>21366586000</v>
      </c>
      <c r="N3">
        <v>345211000</v>
      </c>
      <c r="O3">
        <v>257850</v>
      </c>
      <c r="P3">
        <v>124575</v>
      </c>
    </row>
    <row r="4" spans="1:17" x14ac:dyDescent="0.25">
      <c r="A4" s="2">
        <v>44313</v>
      </c>
      <c r="B4" t="s">
        <v>17</v>
      </c>
      <c r="C4" s="3">
        <v>44322</v>
      </c>
      <c r="D4" t="s">
        <v>18</v>
      </c>
      <c r="E4">
        <v>14500</v>
      </c>
      <c r="F4">
        <v>222</v>
      </c>
      <c r="G4">
        <v>296.35000000000002</v>
      </c>
      <c r="H4">
        <v>211</v>
      </c>
      <c r="I4">
        <v>288.5</v>
      </c>
      <c r="J4">
        <v>286.2</v>
      </c>
      <c r="K4">
        <v>288.5</v>
      </c>
      <c r="L4">
        <v>15928</v>
      </c>
      <c r="M4">
        <v>17632441000</v>
      </c>
      <c r="N4">
        <v>310741000</v>
      </c>
      <c r="O4">
        <v>300900</v>
      </c>
      <c r="P4">
        <v>43050</v>
      </c>
    </row>
    <row r="5" spans="1:17" x14ac:dyDescent="0.25">
      <c r="A5" s="2">
        <v>44314</v>
      </c>
      <c r="B5" t="s">
        <v>17</v>
      </c>
      <c r="C5" s="3">
        <v>44322</v>
      </c>
      <c r="D5" t="s">
        <v>18</v>
      </c>
      <c r="E5">
        <v>14500</v>
      </c>
      <c r="F5">
        <v>318.95</v>
      </c>
      <c r="G5">
        <v>454</v>
      </c>
      <c r="H5">
        <v>303</v>
      </c>
      <c r="I5">
        <v>431.65</v>
      </c>
      <c r="J5">
        <v>422.05</v>
      </c>
      <c r="K5">
        <v>431.65</v>
      </c>
      <c r="L5">
        <v>5798</v>
      </c>
      <c r="M5">
        <v>6473498000</v>
      </c>
      <c r="N5">
        <v>168173000</v>
      </c>
      <c r="O5">
        <v>292500</v>
      </c>
      <c r="P5">
        <v>-8400</v>
      </c>
      <c r="Q5">
        <v>14864.55</v>
      </c>
    </row>
    <row r="6" spans="1:17" x14ac:dyDescent="0.25">
      <c r="A6" s="2">
        <v>44315</v>
      </c>
      <c r="B6" t="s">
        <v>17</v>
      </c>
      <c r="C6" s="3">
        <v>44322</v>
      </c>
      <c r="D6" t="s">
        <v>18</v>
      </c>
      <c r="E6">
        <v>14500</v>
      </c>
      <c r="F6">
        <v>531.54999999999995</v>
      </c>
      <c r="G6">
        <v>579.85</v>
      </c>
      <c r="H6">
        <v>408.1</v>
      </c>
      <c r="I6">
        <v>461.15</v>
      </c>
      <c r="J6">
        <v>447.7</v>
      </c>
      <c r="K6">
        <v>461.15</v>
      </c>
      <c r="L6">
        <v>5237</v>
      </c>
      <c r="M6">
        <v>5883358000</v>
      </c>
      <c r="N6">
        <v>188121000</v>
      </c>
      <c r="O6">
        <v>304125</v>
      </c>
      <c r="P6">
        <v>11625</v>
      </c>
    </row>
    <row r="7" spans="1:17" x14ac:dyDescent="0.25">
      <c r="A7" s="2">
        <v>44316</v>
      </c>
      <c r="B7" t="s">
        <v>17</v>
      </c>
      <c r="C7" s="3">
        <v>44322</v>
      </c>
      <c r="D7" t="s">
        <v>18</v>
      </c>
      <c r="E7">
        <v>14500</v>
      </c>
      <c r="F7">
        <v>360</v>
      </c>
      <c r="G7">
        <v>419.6</v>
      </c>
      <c r="H7">
        <v>243</v>
      </c>
      <c r="I7">
        <v>263.25</v>
      </c>
      <c r="J7">
        <v>248</v>
      </c>
      <c r="K7">
        <v>263.25</v>
      </c>
      <c r="L7">
        <v>16886</v>
      </c>
      <c r="M7">
        <v>18769333000</v>
      </c>
      <c r="N7">
        <v>405808000</v>
      </c>
      <c r="O7">
        <v>379050</v>
      </c>
      <c r="P7">
        <v>74925</v>
      </c>
    </row>
    <row r="8" spans="1:17" x14ac:dyDescent="0.25">
      <c r="A8" s="2">
        <v>44319</v>
      </c>
      <c r="B8" t="s">
        <v>17</v>
      </c>
      <c r="C8" s="3">
        <v>44322</v>
      </c>
      <c r="D8" t="s">
        <v>18</v>
      </c>
      <c r="E8">
        <v>14500</v>
      </c>
      <c r="F8">
        <v>147.80000000000001</v>
      </c>
      <c r="G8">
        <v>261</v>
      </c>
      <c r="H8">
        <v>119.5</v>
      </c>
      <c r="I8">
        <v>224.1</v>
      </c>
      <c r="J8">
        <v>231.25</v>
      </c>
      <c r="K8">
        <v>224.1</v>
      </c>
      <c r="L8">
        <v>421256</v>
      </c>
      <c r="M8">
        <v>463709986000.00012</v>
      </c>
      <c r="N8">
        <v>5594086000</v>
      </c>
      <c r="O8">
        <v>1159725</v>
      </c>
      <c r="P8">
        <v>780675</v>
      </c>
    </row>
    <row r="9" spans="1:17" x14ac:dyDescent="0.25">
      <c r="A9" s="2">
        <v>44320</v>
      </c>
      <c r="B9" t="s">
        <v>17</v>
      </c>
      <c r="C9" s="3">
        <v>44322</v>
      </c>
      <c r="D9" t="s">
        <v>18</v>
      </c>
      <c r="E9">
        <v>14500</v>
      </c>
      <c r="F9">
        <v>257.39999999999998</v>
      </c>
      <c r="G9">
        <v>268.39999999999998</v>
      </c>
      <c r="H9">
        <v>94.6</v>
      </c>
      <c r="I9">
        <v>109.8</v>
      </c>
      <c r="J9">
        <v>111.9</v>
      </c>
      <c r="K9">
        <v>109.8</v>
      </c>
      <c r="L9">
        <v>249720</v>
      </c>
      <c r="M9">
        <v>274379722000</v>
      </c>
      <c r="N9">
        <v>2809222000</v>
      </c>
      <c r="O9">
        <v>2258250</v>
      </c>
      <c r="P9">
        <v>1098525</v>
      </c>
    </row>
    <row r="10" spans="1:17" x14ac:dyDescent="0.25">
      <c r="A10" s="2">
        <v>44321</v>
      </c>
      <c r="B10" t="s">
        <v>17</v>
      </c>
      <c r="C10" s="3">
        <v>44322</v>
      </c>
      <c r="D10" t="s">
        <v>18</v>
      </c>
      <c r="E10">
        <v>14500</v>
      </c>
      <c r="F10">
        <v>145</v>
      </c>
      <c r="G10">
        <v>179.7</v>
      </c>
      <c r="H10">
        <v>97.9</v>
      </c>
      <c r="I10">
        <v>152.69999999999999</v>
      </c>
      <c r="J10">
        <v>167</v>
      </c>
      <c r="K10">
        <v>152.69999999999999</v>
      </c>
      <c r="L10">
        <v>398120</v>
      </c>
      <c r="M10">
        <v>437075715000.00012</v>
      </c>
      <c r="N10">
        <v>4120215000</v>
      </c>
      <c r="O10">
        <v>877200</v>
      </c>
      <c r="P10">
        <v>-1381050</v>
      </c>
    </row>
    <row r="11" spans="1:17" x14ac:dyDescent="0.25">
      <c r="A11" s="2">
        <v>44322</v>
      </c>
      <c r="B11" t="s">
        <v>17</v>
      </c>
      <c r="C11" s="3">
        <v>44322</v>
      </c>
      <c r="D11" t="s">
        <v>18</v>
      </c>
      <c r="E11">
        <v>14500</v>
      </c>
      <c r="F11">
        <v>184</v>
      </c>
      <c r="G11">
        <v>227.8</v>
      </c>
      <c r="H11">
        <v>130</v>
      </c>
      <c r="I11">
        <v>212.5</v>
      </c>
      <c r="J11">
        <v>224.3</v>
      </c>
      <c r="K11">
        <v>14724.8</v>
      </c>
      <c r="L11">
        <v>126601</v>
      </c>
      <c r="M11">
        <v>139372123000</v>
      </c>
      <c r="N11">
        <v>1693535000</v>
      </c>
      <c r="O11">
        <v>347550</v>
      </c>
      <c r="P11">
        <v>-529650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B943-701C-4BF5-A68E-09E2D0B3FA7A}">
  <dimension ref="A1:Q11"/>
  <sheetViews>
    <sheetView workbookViewId="0">
      <selection sqref="A1:Q11"/>
    </sheetView>
  </sheetViews>
  <sheetFormatPr defaultRowHeight="15" x14ac:dyDescent="0.25"/>
  <cols>
    <col min="1" max="1" width="10.85546875" customWidth="1"/>
    <col min="3" max="3" width="11.5703125" customWidth="1"/>
  </cols>
  <sheetData>
    <row r="1" spans="1:17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44309</v>
      </c>
      <c r="B2" t="s">
        <v>17</v>
      </c>
      <c r="C2" s="3">
        <v>44322</v>
      </c>
      <c r="D2" t="s">
        <v>18</v>
      </c>
      <c r="E2">
        <v>14600</v>
      </c>
      <c r="F2">
        <v>152.15</v>
      </c>
      <c r="G2">
        <v>192</v>
      </c>
      <c r="H2">
        <v>113.95</v>
      </c>
      <c r="I2">
        <v>134.19999999999999</v>
      </c>
      <c r="J2">
        <v>132</v>
      </c>
      <c r="K2">
        <v>134.19999999999999</v>
      </c>
      <c r="L2">
        <v>6745</v>
      </c>
      <c r="M2">
        <v>7462839999.999999</v>
      </c>
      <c r="N2">
        <v>77065000</v>
      </c>
      <c r="O2">
        <v>72525</v>
      </c>
      <c r="P2">
        <v>35250</v>
      </c>
    </row>
    <row r="3" spans="1:17" x14ac:dyDescent="0.25">
      <c r="A3" s="2">
        <v>44312</v>
      </c>
      <c r="B3" t="s">
        <v>17</v>
      </c>
      <c r="C3" s="3">
        <v>44322</v>
      </c>
      <c r="D3" t="s">
        <v>18</v>
      </c>
      <c r="E3">
        <v>14600</v>
      </c>
      <c r="F3">
        <v>152.9</v>
      </c>
      <c r="G3">
        <v>216.3</v>
      </c>
      <c r="H3">
        <v>146.85</v>
      </c>
      <c r="I3">
        <v>169.5</v>
      </c>
      <c r="J3">
        <v>170</v>
      </c>
      <c r="K3">
        <v>169.5</v>
      </c>
      <c r="L3">
        <v>11239</v>
      </c>
      <c r="M3">
        <v>12462572000</v>
      </c>
      <c r="N3">
        <v>155867000</v>
      </c>
      <c r="O3">
        <v>134400</v>
      </c>
      <c r="P3">
        <v>61875</v>
      </c>
    </row>
    <row r="4" spans="1:17" x14ac:dyDescent="0.25">
      <c r="A4" s="2">
        <v>44313</v>
      </c>
      <c r="B4" t="s">
        <v>17</v>
      </c>
      <c r="C4" s="3">
        <v>44322</v>
      </c>
      <c r="D4" t="s">
        <v>18</v>
      </c>
      <c r="E4">
        <v>14600</v>
      </c>
      <c r="F4">
        <v>170</v>
      </c>
      <c r="G4">
        <v>230</v>
      </c>
      <c r="H4">
        <v>149.19999999999999</v>
      </c>
      <c r="I4">
        <v>222.3</v>
      </c>
      <c r="J4">
        <v>221.25</v>
      </c>
      <c r="K4">
        <v>222.3</v>
      </c>
      <c r="L4">
        <v>24024</v>
      </c>
      <c r="M4">
        <v>26670928000</v>
      </c>
      <c r="N4">
        <v>364648000</v>
      </c>
      <c r="O4">
        <v>255825</v>
      </c>
      <c r="P4">
        <v>121425</v>
      </c>
    </row>
    <row r="5" spans="1:17" x14ac:dyDescent="0.25">
      <c r="A5" s="2">
        <v>44314</v>
      </c>
      <c r="B5" t="s">
        <v>17</v>
      </c>
      <c r="C5" s="3">
        <v>44322</v>
      </c>
      <c r="D5" t="s">
        <v>18</v>
      </c>
      <c r="E5">
        <v>14600</v>
      </c>
      <c r="F5">
        <v>244</v>
      </c>
      <c r="G5">
        <v>374.9</v>
      </c>
      <c r="H5">
        <v>235.75</v>
      </c>
      <c r="I5">
        <v>350</v>
      </c>
      <c r="J5">
        <v>345.7</v>
      </c>
      <c r="K5">
        <v>350</v>
      </c>
      <c r="L5">
        <v>10413</v>
      </c>
      <c r="M5">
        <v>11642484000</v>
      </c>
      <c r="N5">
        <v>240249000</v>
      </c>
      <c r="O5">
        <v>203025</v>
      </c>
      <c r="P5">
        <v>-52800</v>
      </c>
      <c r="Q5">
        <v>14864.55</v>
      </c>
    </row>
    <row r="6" spans="1:17" x14ac:dyDescent="0.25">
      <c r="A6" s="2">
        <v>44315</v>
      </c>
      <c r="B6" t="s">
        <v>17</v>
      </c>
      <c r="C6" s="3">
        <v>44322</v>
      </c>
      <c r="D6" t="s">
        <v>18</v>
      </c>
      <c r="E6">
        <v>14600</v>
      </c>
      <c r="F6">
        <v>370.55</v>
      </c>
      <c r="G6">
        <v>491.85</v>
      </c>
      <c r="H6">
        <v>332.05</v>
      </c>
      <c r="I6">
        <v>377.95</v>
      </c>
      <c r="J6">
        <v>375</v>
      </c>
      <c r="K6">
        <v>377.95</v>
      </c>
      <c r="L6">
        <v>5181</v>
      </c>
      <c r="M6">
        <v>5827918000</v>
      </c>
      <c r="N6">
        <v>154723000</v>
      </c>
      <c r="O6">
        <v>204000</v>
      </c>
      <c r="P6">
        <v>975</v>
      </c>
    </row>
    <row r="7" spans="1:17" x14ac:dyDescent="0.25">
      <c r="A7" s="2">
        <v>44316</v>
      </c>
      <c r="B7" t="s">
        <v>17</v>
      </c>
      <c r="C7" s="3">
        <v>44322</v>
      </c>
      <c r="D7" t="s">
        <v>18</v>
      </c>
      <c r="E7">
        <v>14600</v>
      </c>
      <c r="F7">
        <v>267.5</v>
      </c>
      <c r="G7">
        <v>341.1</v>
      </c>
      <c r="H7">
        <v>180.75</v>
      </c>
      <c r="I7">
        <v>199.85</v>
      </c>
      <c r="J7">
        <v>182</v>
      </c>
      <c r="K7">
        <v>199.85</v>
      </c>
      <c r="L7">
        <v>54703</v>
      </c>
      <c r="M7">
        <v>60858451000</v>
      </c>
      <c r="N7">
        <v>958666000</v>
      </c>
      <c r="O7">
        <v>1091850</v>
      </c>
      <c r="P7">
        <v>887850</v>
      </c>
    </row>
    <row r="8" spans="1:17" x14ac:dyDescent="0.25">
      <c r="A8" s="2">
        <v>44319</v>
      </c>
      <c r="B8" t="s">
        <v>17</v>
      </c>
      <c r="C8" s="3">
        <v>44322</v>
      </c>
      <c r="D8" t="s">
        <v>18</v>
      </c>
      <c r="E8">
        <v>14600</v>
      </c>
      <c r="F8">
        <v>108</v>
      </c>
      <c r="G8">
        <v>190.65</v>
      </c>
      <c r="H8">
        <v>77.45</v>
      </c>
      <c r="I8">
        <v>158.94999999999999</v>
      </c>
      <c r="J8">
        <v>165</v>
      </c>
      <c r="K8">
        <v>158.94999999999999</v>
      </c>
      <c r="L8">
        <v>654539</v>
      </c>
      <c r="M8">
        <v>722897366000</v>
      </c>
      <c r="N8">
        <v>6177161000</v>
      </c>
      <c r="O8">
        <v>1777650</v>
      </c>
      <c r="P8">
        <v>685800</v>
      </c>
    </row>
    <row r="9" spans="1:17" x14ac:dyDescent="0.25">
      <c r="A9" s="2">
        <v>44320</v>
      </c>
      <c r="B9" t="s">
        <v>17</v>
      </c>
      <c r="C9" s="3">
        <v>44322</v>
      </c>
      <c r="D9" t="s">
        <v>18</v>
      </c>
      <c r="E9">
        <v>14600</v>
      </c>
      <c r="F9">
        <v>150</v>
      </c>
      <c r="G9">
        <v>193.5</v>
      </c>
      <c r="H9">
        <v>54.8</v>
      </c>
      <c r="I9">
        <v>64.349999999999994</v>
      </c>
      <c r="J9">
        <v>62</v>
      </c>
      <c r="K9">
        <v>64.349999999999994</v>
      </c>
      <c r="L9">
        <v>621169</v>
      </c>
      <c r="M9">
        <v>685513971000</v>
      </c>
      <c r="N9">
        <v>5333916000</v>
      </c>
      <c r="O9">
        <v>2790975</v>
      </c>
      <c r="P9">
        <v>1013325</v>
      </c>
    </row>
    <row r="10" spans="1:17" x14ac:dyDescent="0.25">
      <c r="A10" s="2">
        <v>44321</v>
      </c>
      <c r="B10" t="s">
        <v>17</v>
      </c>
      <c r="C10" s="3">
        <v>44322</v>
      </c>
      <c r="D10" t="s">
        <v>18</v>
      </c>
      <c r="E10">
        <v>14600</v>
      </c>
      <c r="F10">
        <v>80</v>
      </c>
      <c r="G10">
        <v>108</v>
      </c>
      <c r="H10">
        <v>51.1</v>
      </c>
      <c r="I10">
        <v>83.85</v>
      </c>
      <c r="J10">
        <v>94</v>
      </c>
      <c r="K10">
        <v>83.85</v>
      </c>
      <c r="L10">
        <v>1267020</v>
      </c>
      <c r="M10">
        <v>1394801486000</v>
      </c>
      <c r="N10">
        <v>7414586000</v>
      </c>
      <c r="O10">
        <v>3105825</v>
      </c>
      <c r="P10">
        <v>314850</v>
      </c>
    </row>
    <row r="11" spans="1:17" x14ac:dyDescent="0.25">
      <c r="A11" s="2">
        <v>44322</v>
      </c>
      <c r="B11" t="s">
        <v>17</v>
      </c>
      <c r="C11" s="3">
        <v>44322</v>
      </c>
      <c r="D11" t="s">
        <v>18</v>
      </c>
      <c r="E11">
        <v>14600</v>
      </c>
      <c r="F11">
        <v>129.69999999999999</v>
      </c>
      <c r="G11">
        <v>131.80000000000001</v>
      </c>
      <c r="H11">
        <v>54</v>
      </c>
      <c r="I11">
        <v>112.65</v>
      </c>
      <c r="J11">
        <v>124.7</v>
      </c>
      <c r="K11">
        <v>14724.8</v>
      </c>
      <c r="L11">
        <v>769525</v>
      </c>
      <c r="M11">
        <v>847888892000</v>
      </c>
      <c r="N11">
        <v>5259017000</v>
      </c>
      <c r="O11">
        <v>651825</v>
      </c>
      <c r="P11">
        <v>-2454000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D285-66AC-49B4-AE6A-B88B67E5C46F}">
  <dimension ref="A1:Q11"/>
  <sheetViews>
    <sheetView workbookViewId="0">
      <selection activeCell="O2" sqref="O2:P11"/>
    </sheetView>
  </sheetViews>
  <sheetFormatPr defaultRowHeight="15" x14ac:dyDescent="0.25"/>
  <cols>
    <col min="1" max="1" width="11.42578125" customWidth="1"/>
    <col min="3" max="3" width="11.28515625" customWidth="1"/>
  </cols>
  <sheetData>
    <row r="1" spans="1:17" s="4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44309</v>
      </c>
      <c r="B2" t="s">
        <v>17</v>
      </c>
      <c r="C2" s="3">
        <v>44322</v>
      </c>
      <c r="D2" t="s">
        <v>18</v>
      </c>
      <c r="E2">
        <v>14700</v>
      </c>
      <c r="F2">
        <v>115.55</v>
      </c>
      <c r="G2">
        <v>146.05000000000001</v>
      </c>
      <c r="H2">
        <v>81.650000000000006</v>
      </c>
      <c r="I2">
        <v>98</v>
      </c>
      <c r="J2">
        <v>94</v>
      </c>
      <c r="K2">
        <v>98</v>
      </c>
      <c r="L2">
        <v>10826</v>
      </c>
      <c r="M2">
        <v>12027720000</v>
      </c>
      <c r="N2">
        <v>92055000</v>
      </c>
      <c r="O2">
        <v>161325</v>
      </c>
      <c r="P2">
        <v>101700</v>
      </c>
    </row>
    <row r="3" spans="1:17" x14ac:dyDescent="0.25">
      <c r="A3" s="2">
        <v>44312</v>
      </c>
      <c r="B3" t="s">
        <v>17</v>
      </c>
      <c r="C3" s="3">
        <v>44322</v>
      </c>
      <c r="D3" t="s">
        <v>18</v>
      </c>
      <c r="E3">
        <v>14700</v>
      </c>
      <c r="F3">
        <v>114.95</v>
      </c>
      <c r="G3">
        <v>162.65</v>
      </c>
      <c r="H3">
        <v>110.25</v>
      </c>
      <c r="I3">
        <v>123.5</v>
      </c>
      <c r="J3">
        <v>123.4</v>
      </c>
      <c r="K3">
        <v>123.5</v>
      </c>
      <c r="L3">
        <v>9992</v>
      </c>
      <c r="M3">
        <v>11118500000</v>
      </c>
      <c r="N3">
        <v>102320000</v>
      </c>
      <c r="O3">
        <v>202200</v>
      </c>
      <c r="P3">
        <v>40875</v>
      </c>
    </row>
    <row r="4" spans="1:17" x14ac:dyDescent="0.25">
      <c r="A4" s="2">
        <v>44313</v>
      </c>
      <c r="B4" t="s">
        <v>17</v>
      </c>
      <c r="C4" s="3">
        <v>44322</v>
      </c>
      <c r="D4" t="s">
        <v>18</v>
      </c>
      <c r="E4">
        <v>14700</v>
      </c>
      <c r="F4">
        <v>127.85</v>
      </c>
      <c r="G4">
        <v>172</v>
      </c>
      <c r="H4">
        <v>113.85</v>
      </c>
      <c r="I4">
        <v>165.05</v>
      </c>
      <c r="J4">
        <v>166</v>
      </c>
      <c r="K4">
        <v>165.05</v>
      </c>
      <c r="L4">
        <v>16327</v>
      </c>
      <c r="M4">
        <v>18186821000</v>
      </c>
      <c r="N4">
        <v>186303000</v>
      </c>
      <c r="O4">
        <v>307275</v>
      </c>
      <c r="P4">
        <v>105075</v>
      </c>
    </row>
    <row r="5" spans="1:17" x14ac:dyDescent="0.25">
      <c r="A5" s="2">
        <v>44314</v>
      </c>
      <c r="B5" t="s">
        <v>17</v>
      </c>
      <c r="C5" s="3">
        <v>44322</v>
      </c>
      <c r="D5" t="s">
        <v>18</v>
      </c>
      <c r="E5">
        <v>14700</v>
      </c>
      <c r="F5">
        <v>171.9</v>
      </c>
      <c r="G5">
        <v>299.39999999999998</v>
      </c>
      <c r="H5">
        <v>171.9</v>
      </c>
      <c r="I5">
        <v>277.39999999999998</v>
      </c>
      <c r="J5">
        <v>269.5</v>
      </c>
      <c r="K5">
        <v>277.39999999999998</v>
      </c>
      <c r="L5">
        <v>25000</v>
      </c>
      <c r="M5">
        <v>28000017000</v>
      </c>
      <c r="N5">
        <v>437517000</v>
      </c>
      <c r="O5">
        <v>304050</v>
      </c>
      <c r="P5">
        <v>-3225</v>
      </c>
      <c r="Q5">
        <v>14864.55</v>
      </c>
    </row>
    <row r="6" spans="1:17" x14ac:dyDescent="0.25">
      <c r="A6" s="2">
        <v>44315</v>
      </c>
      <c r="B6" t="s">
        <v>17</v>
      </c>
      <c r="C6" s="3">
        <v>44322</v>
      </c>
      <c r="D6" t="s">
        <v>18</v>
      </c>
      <c r="E6">
        <v>14700</v>
      </c>
      <c r="F6">
        <v>333</v>
      </c>
      <c r="G6">
        <v>408.8</v>
      </c>
      <c r="H6">
        <v>264.2</v>
      </c>
      <c r="I6">
        <v>304.35000000000002</v>
      </c>
      <c r="J6">
        <v>300</v>
      </c>
      <c r="K6">
        <v>304.35000000000002</v>
      </c>
      <c r="L6">
        <v>10165</v>
      </c>
      <c r="M6">
        <v>11454692000</v>
      </c>
      <c r="N6">
        <v>247779000</v>
      </c>
      <c r="O6">
        <v>352500</v>
      </c>
      <c r="P6">
        <v>48450</v>
      </c>
    </row>
    <row r="7" spans="1:17" x14ac:dyDescent="0.25">
      <c r="A7" s="2">
        <v>44316</v>
      </c>
      <c r="B7" t="s">
        <v>17</v>
      </c>
      <c r="C7" s="3">
        <v>44322</v>
      </c>
      <c r="D7" t="s">
        <v>18</v>
      </c>
      <c r="E7">
        <v>14700</v>
      </c>
      <c r="F7">
        <v>225</v>
      </c>
      <c r="G7">
        <v>270</v>
      </c>
      <c r="H7">
        <v>131.1</v>
      </c>
      <c r="I7">
        <v>149</v>
      </c>
      <c r="J7">
        <v>136.80000000000001</v>
      </c>
      <c r="K7">
        <v>149</v>
      </c>
      <c r="L7">
        <v>191538</v>
      </c>
      <c r="M7">
        <v>213798221000</v>
      </c>
      <c r="N7">
        <v>2627576000</v>
      </c>
      <c r="O7">
        <v>1305225</v>
      </c>
      <c r="P7">
        <v>952725</v>
      </c>
    </row>
    <row r="8" spans="1:17" x14ac:dyDescent="0.25">
      <c r="A8" s="2">
        <v>44319</v>
      </c>
      <c r="B8" t="s">
        <v>17</v>
      </c>
      <c r="C8" s="3">
        <v>44322</v>
      </c>
      <c r="D8" t="s">
        <v>18</v>
      </c>
      <c r="E8">
        <v>14700</v>
      </c>
      <c r="F8">
        <v>70.25</v>
      </c>
      <c r="G8">
        <v>131.80000000000001</v>
      </c>
      <c r="H8">
        <v>47</v>
      </c>
      <c r="I8">
        <v>106.3</v>
      </c>
      <c r="J8">
        <v>110</v>
      </c>
      <c r="K8">
        <v>106.3</v>
      </c>
      <c r="L8">
        <v>620336</v>
      </c>
      <c r="M8">
        <v>687845161000</v>
      </c>
      <c r="N8">
        <v>3924721000</v>
      </c>
      <c r="O8">
        <v>2088150</v>
      </c>
      <c r="P8">
        <v>782925</v>
      </c>
    </row>
    <row r="9" spans="1:17" x14ac:dyDescent="0.25">
      <c r="A9" s="2">
        <v>44320</v>
      </c>
      <c r="B9" t="s">
        <v>17</v>
      </c>
      <c r="C9" s="3">
        <v>44322</v>
      </c>
      <c r="D9" t="s">
        <v>18</v>
      </c>
      <c r="E9">
        <v>14700</v>
      </c>
      <c r="F9">
        <v>118.95</v>
      </c>
      <c r="G9">
        <v>130</v>
      </c>
      <c r="H9">
        <v>30.1</v>
      </c>
      <c r="I9">
        <v>35.15</v>
      </c>
      <c r="J9">
        <v>32</v>
      </c>
      <c r="K9">
        <v>35.15</v>
      </c>
      <c r="L9">
        <v>996482</v>
      </c>
      <c r="M9">
        <v>1104546828000</v>
      </c>
      <c r="N9">
        <v>5925423000</v>
      </c>
      <c r="O9">
        <v>3297375</v>
      </c>
      <c r="P9">
        <v>1209225</v>
      </c>
    </row>
    <row r="10" spans="1:17" x14ac:dyDescent="0.25">
      <c r="A10" s="2">
        <v>44321</v>
      </c>
      <c r="B10" t="s">
        <v>17</v>
      </c>
      <c r="C10" s="3">
        <v>44322</v>
      </c>
      <c r="D10" t="s">
        <v>18</v>
      </c>
      <c r="E10">
        <v>14700</v>
      </c>
      <c r="F10">
        <v>50</v>
      </c>
      <c r="G10">
        <v>54.85</v>
      </c>
      <c r="H10">
        <v>20.65</v>
      </c>
      <c r="I10">
        <v>36.5</v>
      </c>
      <c r="J10">
        <v>41.5</v>
      </c>
      <c r="K10">
        <v>36.5</v>
      </c>
      <c r="L10">
        <v>1116340</v>
      </c>
      <c r="M10">
        <v>1233882998000</v>
      </c>
      <c r="N10">
        <v>3118148000</v>
      </c>
      <c r="O10">
        <v>3347550</v>
      </c>
      <c r="P10">
        <v>50175</v>
      </c>
    </row>
    <row r="11" spans="1:17" x14ac:dyDescent="0.25">
      <c r="A11" s="2">
        <v>44322</v>
      </c>
      <c r="B11" t="s">
        <v>17</v>
      </c>
      <c r="C11" s="3">
        <v>44322</v>
      </c>
      <c r="D11" t="s">
        <v>18</v>
      </c>
      <c r="E11">
        <v>14700</v>
      </c>
      <c r="F11">
        <v>40</v>
      </c>
      <c r="G11">
        <v>49.95</v>
      </c>
      <c r="H11">
        <v>4.05</v>
      </c>
      <c r="I11">
        <v>15.05</v>
      </c>
      <c r="J11">
        <v>24.7</v>
      </c>
      <c r="K11">
        <v>14724.8</v>
      </c>
      <c r="L11">
        <v>3081754</v>
      </c>
      <c r="M11">
        <v>3403091805000</v>
      </c>
      <c r="N11">
        <v>5458020000</v>
      </c>
      <c r="O11">
        <v>1942200</v>
      </c>
      <c r="P11">
        <v>-1405350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A94F-A230-4B44-B6D7-919DA080A901}">
  <dimension ref="A1:Q11"/>
  <sheetViews>
    <sheetView workbookViewId="0">
      <selection activeCell="O2" sqref="O2"/>
    </sheetView>
  </sheetViews>
  <sheetFormatPr defaultRowHeight="15" x14ac:dyDescent="0.25"/>
  <cols>
    <col min="1" max="1" width="11.140625" customWidth="1"/>
    <col min="3" max="3" width="12" customWidth="1"/>
  </cols>
  <sheetData>
    <row r="1" spans="1:17" s="4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44309</v>
      </c>
      <c r="B2" t="s">
        <v>17</v>
      </c>
      <c r="C2" s="3">
        <v>44322</v>
      </c>
      <c r="D2" t="s">
        <v>18</v>
      </c>
      <c r="E2">
        <v>14800</v>
      </c>
      <c r="F2">
        <v>80.2</v>
      </c>
      <c r="G2">
        <v>107.1</v>
      </c>
      <c r="H2">
        <v>56.8</v>
      </c>
      <c r="I2">
        <v>68.25</v>
      </c>
      <c r="J2">
        <v>66.8</v>
      </c>
      <c r="K2">
        <v>68.25</v>
      </c>
      <c r="L2">
        <v>10897</v>
      </c>
      <c r="M2">
        <v>12161728000</v>
      </c>
      <c r="N2">
        <v>66058000.000000007</v>
      </c>
      <c r="O2">
        <v>123150</v>
      </c>
      <c r="P2">
        <v>62100</v>
      </c>
    </row>
    <row r="3" spans="1:17" x14ac:dyDescent="0.25">
      <c r="A3" s="2">
        <v>44312</v>
      </c>
      <c r="B3" t="s">
        <v>17</v>
      </c>
      <c r="C3" s="3">
        <v>44322</v>
      </c>
      <c r="D3" t="s">
        <v>18</v>
      </c>
      <c r="E3">
        <v>14800</v>
      </c>
      <c r="F3">
        <v>84.1</v>
      </c>
      <c r="G3">
        <v>118.6</v>
      </c>
      <c r="H3">
        <v>76.099999999999994</v>
      </c>
      <c r="I3">
        <v>85.2</v>
      </c>
      <c r="J3">
        <v>84.9</v>
      </c>
      <c r="K3">
        <v>85.2</v>
      </c>
      <c r="L3">
        <v>13617</v>
      </c>
      <c r="M3">
        <v>15213984000</v>
      </c>
      <c r="N3">
        <v>99114000</v>
      </c>
      <c r="O3">
        <v>189900</v>
      </c>
      <c r="P3">
        <v>66750</v>
      </c>
    </row>
    <row r="4" spans="1:17" x14ac:dyDescent="0.25">
      <c r="A4" s="2">
        <v>44313</v>
      </c>
      <c r="B4" t="s">
        <v>17</v>
      </c>
      <c r="C4" s="3">
        <v>44322</v>
      </c>
      <c r="D4" t="s">
        <v>18</v>
      </c>
      <c r="E4">
        <v>14800</v>
      </c>
      <c r="F4">
        <v>84.95</v>
      </c>
      <c r="G4">
        <v>121.25</v>
      </c>
      <c r="H4">
        <v>79.3</v>
      </c>
      <c r="I4">
        <v>115.95</v>
      </c>
      <c r="J4">
        <v>115.05</v>
      </c>
      <c r="K4">
        <v>115.95</v>
      </c>
      <c r="L4">
        <v>17883</v>
      </c>
      <c r="M4">
        <v>19990117000</v>
      </c>
      <c r="N4">
        <v>139987000</v>
      </c>
      <c r="O4">
        <v>262125</v>
      </c>
      <c r="P4">
        <v>72225</v>
      </c>
    </row>
    <row r="5" spans="1:17" x14ac:dyDescent="0.25">
      <c r="A5" s="2">
        <v>44314</v>
      </c>
      <c r="B5" t="s">
        <v>17</v>
      </c>
      <c r="C5" s="3">
        <v>44322</v>
      </c>
      <c r="D5" t="s">
        <v>18</v>
      </c>
      <c r="E5">
        <v>14800</v>
      </c>
      <c r="F5">
        <v>131.1</v>
      </c>
      <c r="G5">
        <v>231.9</v>
      </c>
      <c r="H5">
        <v>120</v>
      </c>
      <c r="I5">
        <v>214.35</v>
      </c>
      <c r="J5">
        <v>207.95</v>
      </c>
      <c r="K5">
        <v>214.35</v>
      </c>
      <c r="L5">
        <v>46372</v>
      </c>
      <c r="M5">
        <v>52099651000</v>
      </c>
      <c r="N5">
        <v>626731000</v>
      </c>
      <c r="O5">
        <v>468750</v>
      </c>
      <c r="P5">
        <v>206625</v>
      </c>
      <c r="Q5">
        <v>14864.55</v>
      </c>
    </row>
    <row r="6" spans="1:17" x14ac:dyDescent="0.25">
      <c r="A6" s="2">
        <v>44315</v>
      </c>
      <c r="B6" t="s">
        <v>17</v>
      </c>
      <c r="C6" s="3">
        <v>44322</v>
      </c>
      <c r="D6" t="s">
        <v>18</v>
      </c>
      <c r="E6">
        <v>14800</v>
      </c>
      <c r="F6">
        <v>278.85000000000002</v>
      </c>
      <c r="G6">
        <v>329.9</v>
      </c>
      <c r="H6">
        <v>203.6</v>
      </c>
      <c r="I6">
        <v>238.2</v>
      </c>
      <c r="J6">
        <v>236.85</v>
      </c>
      <c r="K6">
        <v>238.2</v>
      </c>
      <c r="L6">
        <v>29301</v>
      </c>
      <c r="M6">
        <v>33089571000</v>
      </c>
      <c r="N6">
        <v>565461000</v>
      </c>
      <c r="O6">
        <v>464400</v>
      </c>
      <c r="P6">
        <v>-4350</v>
      </c>
    </row>
    <row r="7" spans="1:17" x14ac:dyDescent="0.25">
      <c r="A7" s="2">
        <v>44316</v>
      </c>
      <c r="B7" t="s">
        <v>17</v>
      </c>
      <c r="C7" s="3">
        <v>44322</v>
      </c>
      <c r="D7" t="s">
        <v>18</v>
      </c>
      <c r="E7">
        <v>14800</v>
      </c>
      <c r="F7">
        <v>165</v>
      </c>
      <c r="G7">
        <v>205.7</v>
      </c>
      <c r="H7">
        <v>93</v>
      </c>
      <c r="I7">
        <v>105.1</v>
      </c>
      <c r="J7">
        <v>95</v>
      </c>
      <c r="K7">
        <v>105.1</v>
      </c>
      <c r="L7">
        <v>458194</v>
      </c>
      <c r="M7">
        <v>513777432000</v>
      </c>
      <c r="N7">
        <v>5182092000</v>
      </c>
      <c r="O7">
        <v>1912425</v>
      </c>
      <c r="P7">
        <v>1448025</v>
      </c>
    </row>
    <row r="8" spans="1:17" x14ac:dyDescent="0.25">
      <c r="A8" s="2">
        <v>44319</v>
      </c>
      <c r="B8" t="s">
        <v>17</v>
      </c>
      <c r="C8" s="3">
        <v>44322</v>
      </c>
      <c r="D8" t="s">
        <v>18</v>
      </c>
      <c r="E8">
        <v>14800</v>
      </c>
      <c r="F8">
        <v>44.95</v>
      </c>
      <c r="G8">
        <v>85.2</v>
      </c>
      <c r="H8">
        <v>26.65</v>
      </c>
      <c r="I8">
        <v>65.599999999999994</v>
      </c>
      <c r="J8">
        <v>67.8</v>
      </c>
      <c r="K8">
        <v>65.599999999999994</v>
      </c>
      <c r="L8">
        <v>508376</v>
      </c>
      <c r="M8">
        <v>566293040000</v>
      </c>
      <c r="N8">
        <v>1995680000</v>
      </c>
      <c r="O8">
        <v>2724300</v>
      </c>
      <c r="P8">
        <v>811875</v>
      </c>
    </row>
    <row r="9" spans="1:17" x14ac:dyDescent="0.25">
      <c r="A9" s="2">
        <v>44320</v>
      </c>
      <c r="B9" t="s">
        <v>17</v>
      </c>
      <c r="C9" s="3">
        <v>44322</v>
      </c>
      <c r="D9" t="s">
        <v>18</v>
      </c>
      <c r="E9">
        <v>14800</v>
      </c>
      <c r="F9">
        <v>72</v>
      </c>
      <c r="G9">
        <v>81.849999999999994</v>
      </c>
      <c r="H9">
        <v>15.5</v>
      </c>
      <c r="I9">
        <v>18.2</v>
      </c>
      <c r="J9">
        <v>15.8</v>
      </c>
      <c r="K9">
        <v>18.2</v>
      </c>
      <c r="L9">
        <v>792921</v>
      </c>
      <c r="M9">
        <v>882746242000</v>
      </c>
      <c r="N9">
        <v>2603932000</v>
      </c>
      <c r="O9">
        <v>3531600</v>
      </c>
      <c r="P9">
        <v>807300</v>
      </c>
    </row>
    <row r="10" spans="1:17" x14ac:dyDescent="0.25">
      <c r="A10" s="2">
        <v>44321</v>
      </c>
      <c r="B10" t="s">
        <v>17</v>
      </c>
      <c r="C10" s="3">
        <v>44322</v>
      </c>
      <c r="D10" t="s">
        <v>18</v>
      </c>
      <c r="E10">
        <v>14800</v>
      </c>
      <c r="F10">
        <v>26</v>
      </c>
      <c r="G10">
        <v>26.65</v>
      </c>
      <c r="H10">
        <v>8.1999999999999993</v>
      </c>
      <c r="I10">
        <v>12.4</v>
      </c>
      <c r="J10">
        <v>14.4</v>
      </c>
      <c r="K10">
        <v>12.4</v>
      </c>
      <c r="L10">
        <v>991651</v>
      </c>
      <c r="M10">
        <v>1101907289000</v>
      </c>
      <c r="N10">
        <v>1174679000</v>
      </c>
      <c r="O10">
        <v>3714975</v>
      </c>
      <c r="P10">
        <v>183375</v>
      </c>
    </row>
    <row r="11" spans="1:17" x14ac:dyDescent="0.25">
      <c r="A11" s="2">
        <v>44322</v>
      </c>
      <c r="B11" t="s">
        <v>17</v>
      </c>
      <c r="C11" s="3">
        <v>44322</v>
      </c>
      <c r="D11" t="s">
        <v>18</v>
      </c>
      <c r="E11">
        <v>14800</v>
      </c>
      <c r="F11">
        <v>12</v>
      </c>
      <c r="G11">
        <v>12.4</v>
      </c>
      <c r="H11">
        <v>0.05</v>
      </c>
      <c r="I11">
        <v>0.2</v>
      </c>
      <c r="J11">
        <v>0.05</v>
      </c>
      <c r="K11">
        <v>14724.8</v>
      </c>
      <c r="L11">
        <v>2134298</v>
      </c>
      <c r="M11">
        <v>2369668719000</v>
      </c>
      <c r="N11">
        <v>597939000</v>
      </c>
      <c r="O11">
        <v>3593700</v>
      </c>
      <c r="P11">
        <v>-121275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3CE5-8FF2-4487-B572-826BD5115564}">
  <dimension ref="A1:Q11"/>
  <sheetViews>
    <sheetView workbookViewId="0">
      <selection activeCell="O2" sqref="O2"/>
    </sheetView>
  </sheetViews>
  <sheetFormatPr defaultRowHeight="15" x14ac:dyDescent="0.25"/>
  <cols>
    <col min="1" max="1" width="10.85546875" customWidth="1"/>
    <col min="3" max="3" width="12.5703125" customWidth="1"/>
  </cols>
  <sheetData>
    <row r="1" spans="1:17" s="4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44309</v>
      </c>
      <c r="B2" t="s">
        <v>17</v>
      </c>
      <c r="C2" s="3">
        <v>44322</v>
      </c>
      <c r="D2" t="s">
        <v>19</v>
      </c>
      <c r="E2">
        <v>14500</v>
      </c>
      <c r="F2">
        <v>394.1</v>
      </c>
      <c r="G2">
        <v>394.1</v>
      </c>
      <c r="H2">
        <v>268.55</v>
      </c>
      <c r="I2">
        <v>331</v>
      </c>
      <c r="J2">
        <v>334.3</v>
      </c>
      <c r="K2">
        <v>331</v>
      </c>
      <c r="L2">
        <v>3848</v>
      </c>
      <c r="M2">
        <v>4276351000</v>
      </c>
      <c r="N2">
        <v>91651000</v>
      </c>
      <c r="O2">
        <v>50550</v>
      </c>
      <c r="P2">
        <v>5475</v>
      </c>
    </row>
    <row r="3" spans="1:17" x14ac:dyDescent="0.25">
      <c r="A3" s="2">
        <v>44312</v>
      </c>
      <c r="B3" t="s">
        <v>17</v>
      </c>
      <c r="C3" s="3">
        <v>44322</v>
      </c>
      <c r="D3" t="s">
        <v>19</v>
      </c>
      <c r="E3">
        <v>14500</v>
      </c>
      <c r="F3">
        <v>258.95</v>
      </c>
      <c r="G3">
        <v>270.95</v>
      </c>
      <c r="H3">
        <v>211.05</v>
      </c>
      <c r="I3">
        <v>228.1</v>
      </c>
      <c r="J3">
        <v>225.75</v>
      </c>
      <c r="K3">
        <v>228.1</v>
      </c>
      <c r="L3">
        <v>20518</v>
      </c>
      <c r="M3">
        <v>22670778000</v>
      </c>
      <c r="N3">
        <v>357453000</v>
      </c>
      <c r="O3">
        <v>272775</v>
      </c>
      <c r="P3">
        <v>222225</v>
      </c>
    </row>
    <row r="4" spans="1:17" x14ac:dyDescent="0.25">
      <c r="A4" s="2">
        <v>44313</v>
      </c>
      <c r="B4" t="s">
        <v>17</v>
      </c>
      <c r="C4" s="3">
        <v>44322</v>
      </c>
      <c r="D4" t="s">
        <v>19</v>
      </c>
      <c r="E4">
        <v>14500</v>
      </c>
      <c r="F4">
        <v>229.3</v>
      </c>
      <c r="G4">
        <v>229.3</v>
      </c>
      <c r="H4">
        <v>133.55000000000001</v>
      </c>
      <c r="I4">
        <v>137.25</v>
      </c>
      <c r="J4">
        <v>137</v>
      </c>
      <c r="K4">
        <v>137.25</v>
      </c>
      <c r="L4">
        <v>26644</v>
      </c>
      <c r="M4">
        <v>29304287000</v>
      </c>
      <c r="N4">
        <v>328937000</v>
      </c>
      <c r="O4">
        <v>569850</v>
      </c>
      <c r="P4">
        <v>297075</v>
      </c>
    </row>
    <row r="5" spans="1:17" x14ac:dyDescent="0.25">
      <c r="A5" s="2">
        <v>44314</v>
      </c>
      <c r="B5" t="s">
        <v>17</v>
      </c>
      <c r="C5" s="3">
        <v>44322</v>
      </c>
      <c r="D5" t="s">
        <v>19</v>
      </c>
      <c r="E5">
        <v>14500</v>
      </c>
      <c r="F5">
        <v>110.4</v>
      </c>
      <c r="G5">
        <v>117.5</v>
      </c>
      <c r="H5">
        <v>63.7</v>
      </c>
      <c r="I5">
        <v>69.8</v>
      </c>
      <c r="J5">
        <v>69.5</v>
      </c>
      <c r="K5">
        <v>69.8</v>
      </c>
      <c r="L5">
        <v>47085</v>
      </c>
      <c r="M5">
        <v>51493284000</v>
      </c>
      <c r="N5">
        <v>288346000</v>
      </c>
      <c r="O5">
        <v>1128750</v>
      </c>
      <c r="P5">
        <v>558900</v>
      </c>
      <c r="Q5">
        <v>14864.55</v>
      </c>
    </row>
    <row r="6" spans="1:17" x14ac:dyDescent="0.25">
      <c r="A6" s="2">
        <v>44315</v>
      </c>
      <c r="B6" t="s">
        <v>17</v>
      </c>
      <c r="C6" s="3">
        <v>44322</v>
      </c>
      <c r="D6" t="s">
        <v>19</v>
      </c>
      <c r="E6">
        <v>14500</v>
      </c>
      <c r="F6">
        <v>44.65</v>
      </c>
      <c r="G6">
        <v>84.5</v>
      </c>
      <c r="H6">
        <v>39.950000000000003</v>
      </c>
      <c r="I6">
        <v>63.5</v>
      </c>
      <c r="J6">
        <v>67</v>
      </c>
      <c r="K6">
        <v>63.5</v>
      </c>
      <c r="L6">
        <v>83600</v>
      </c>
      <c r="M6">
        <v>91292235000</v>
      </c>
      <c r="N6">
        <v>377235000</v>
      </c>
      <c r="O6">
        <v>1619475</v>
      </c>
      <c r="P6">
        <v>490725</v>
      </c>
    </row>
    <row r="7" spans="1:17" x14ac:dyDescent="0.25">
      <c r="A7" s="2">
        <v>44316</v>
      </c>
      <c r="B7" t="s">
        <v>17</v>
      </c>
      <c r="C7" s="3">
        <v>44322</v>
      </c>
      <c r="D7" t="s">
        <v>19</v>
      </c>
      <c r="E7">
        <v>14500</v>
      </c>
      <c r="F7">
        <v>99</v>
      </c>
      <c r="G7">
        <v>125</v>
      </c>
      <c r="H7">
        <v>63.35</v>
      </c>
      <c r="I7">
        <v>107.05</v>
      </c>
      <c r="J7">
        <v>121</v>
      </c>
      <c r="K7">
        <v>107.05</v>
      </c>
      <c r="L7">
        <v>473123</v>
      </c>
      <c r="M7">
        <v>517529738999.99988</v>
      </c>
      <c r="N7">
        <v>3008476000</v>
      </c>
      <c r="O7">
        <v>1851825</v>
      </c>
      <c r="P7">
        <v>232350</v>
      </c>
    </row>
    <row r="8" spans="1:17" x14ac:dyDescent="0.25">
      <c r="A8" s="2">
        <v>44319</v>
      </c>
      <c r="B8" t="s">
        <v>17</v>
      </c>
      <c r="C8" s="3">
        <v>44322</v>
      </c>
      <c r="D8" t="s">
        <v>19</v>
      </c>
      <c r="E8">
        <v>14500</v>
      </c>
      <c r="F8">
        <v>133</v>
      </c>
      <c r="G8">
        <v>193.9</v>
      </c>
      <c r="H8">
        <v>60.85</v>
      </c>
      <c r="I8">
        <v>77.95</v>
      </c>
      <c r="J8">
        <v>75</v>
      </c>
      <c r="K8">
        <v>77.95</v>
      </c>
      <c r="L8">
        <v>728914</v>
      </c>
      <c r="M8">
        <v>798589724000</v>
      </c>
      <c r="N8">
        <v>5895749000</v>
      </c>
      <c r="O8">
        <v>2895450</v>
      </c>
      <c r="P8">
        <v>1043625</v>
      </c>
    </row>
    <row r="9" spans="1:17" x14ac:dyDescent="0.25">
      <c r="A9" s="2">
        <v>44320</v>
      </c>
      <c r="B9" t="s">
        <v>17</v>
      </c>
      <c r="C9" s="3">
        <v>44322</v>
      </c>
      <c r="D9" t="s">
        <v>19</v>
      </c>
      <c r="E9">
        <v>14500</v>
      </c>
      <c r="F9">
        <v>60.05</v>
      </c>
      <c r="G9">
        <v>128.4</v>
      </c>
      <c r="H9">
        <v>39.4</v>
      </c>
      <c r="I9">
        <v>108.3</v>
      </c>
      <c r="J9">
        <v>102.7</v>
      </c>
      <c r="K9">
        <v>108.3</v>
      </c>
      <c r="L9">
        <v>912248</v>
      </c>
      <c r="M9">
        <v>997055227999.99988</v>
      </c>
      <c r="N9">
        <v>4985528000</v>
      </c>
      <c r="O9">
        <v>3013950</v>
      </c>
      <c r="P9">
        <v>118500</v>
      </c>
    </row>
    <row r="10" spans="1:17" x14ac:dyDescent="0.25">
      <c r="A10" s="2">
        <v>44321</v>
      </c>
      <c r="B10" t="s">
        <v>17</v>
      </c>
      <c r="C10" s="3">
        <v>44322</v>
      </c>
      <c r="D10" t="s">
        <v>19</v>
      </c>
      <c r="E10">
        <v>14500</v>
      </c>
      <c r="F10">
        <v>84.4</v>
      </c>
      <c r="G10">
        <v>95.4</v>
      </c>
      <c r="H10">
        <v>26.55</v>
      </c>
      <c r="I10">
        <v>32.15</v>
      </c>
      <c r="J10">
        <v>26.55</v>
      </c>
      <c r="K10">
        <v>32.15</v>
      </c>
      <c r="L10">
        <v>1061169</v>
      </c>
      <c r="M10">
        <v>1158350344000</v>
      </c>
      <c r="N10">
        <v>4329057000</v>
      </c>
      <c r="O10">
        <v>2985300</v>
      </c>
      <c r="P10">
        <v>-28650</v>
      </c>
    </row>
    <row r="11" spans="1:17" x14ac:dyDescent="0.25">
      <c r="A11" s="2">
        <v>44322</v>
      </c>
      <c r="B11" t="s">
        <v>17</v>
      </c>
      <c r="C11" s="3">
        <v>44322</v>
      </c>
      <c r="D11" t="s">
        <v>19</v>
      </c>
      <c r="E11">
        <v>14500</v>
      </c>
      <c r="F11">
        <v>27.25</v>
      </c>
      <c r="G11">
        <v>27.25</v>
      </c>
      <c r="H11">
        <v>0.05</v>
      </c>
      <c r="I11">
        <v>0.15</v>
      </c>
      <c r="J11">
        <v>0.05</v>
      </c>
      <c r="K11">
        <v>14724.8</v>
      </c>
      <c r="L11">
        <v>1456688</v>
      </c>
      <c r="M11">
        <v>1584888750000</v>
      </c>
      <c r="N11">
        <v>740550000</v>
      </c>
      <c r="O11">
        <v>2666625</v>
      </c>
      <c r="P11">
        <v>-318675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3A89-F3FB-4EAE-8232-9D60C4010A77}">
  <dimension ref="A1:Q11"/>
  <sheetViews>
    <sheetView workbookViewId="0">
      <selection sqref="A1:XFD1"/>
    </sheetView>
  </sheetViews>
  <sheetFormatPr defaultRowHeight="15" x14ac:dyDescent="0.25"/>
  <cols>
    <col min="1" max="1" width="11.42578125" customWidth="1"/>
    <col min="3" max="3" width="10.7109375" customWidth="1"/>
  </cols>
  <sheetData>
    <row r="1" spans="1:17" s="4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44309</v>
      </c>
      <c r="B2" t="s">
        <v>17</v>
      </c>
      <c r="C2" s="3">
        <v>44322</v>
      </c>
      <c r="D2" t="s">
        <v>19</v>
      </c>
      <c r="E2">
        <v>14600</v>
      </c>
      <c r="F2">
        <v>382.95</v>
      </c>
      <c r="G2">
        <v>430.5</v>
      </c>
      <c r="H2">
        <v>299.14999999999998</v>
      </c>
      <c r="I2">
        <v>390.05</v>
      </c>
      <c r="J2">
        <v>393.75</v>
      </c>
      <c r="K2">
        <v>390.05</v>
      </c>
      <c r="L2">
        <v>732</v>
      </c>
      <c r="M2">
        <v>821636000</v>
      </c>
      <c r="N2">
        <v>20096000</v>
      </c>
      <c r="O2">
        <v>12000</v>
      </c>
      <c r="P2">
        <v>5025</v>
      </c>
    </row>
    <row r="3" spans="1:17" x14ac:dyDescent="0.25">
      <c r="A3" s="2">
        <v>44312</v>
      </c>
      <c r="B3" t="s">
        <v>17</v>
      </c>
      <c r="C3" s="3">
        <v>44322</v>
      </c>
      <c r="D3" t="s">
        <v>19</v>
      </c>
      <c r="E3">
        <v>14600</v>
      </c>
      <c r="F3">
        <v>310</v>
      </c>
      <c r="G3">
        <v>322.3</v>
      </c>
      <c r="H3">
        <v>256.55</v>
      </c>
      <c r="I3">
        <v>274.64999999999998</v>
      </c>
      <c r="J3">
        <v>270.2</v>
      </c>
      <c r="K3">
        <v>274.64999999999998</v>
      </c>
      <c r="L3">
        <v>3470</v>
      </c>
      <c r="M3">
        <v>3871968000</v>
      </c>
      <c r="N3">
        <v>72318000</v>
      </c>
      <c r="O3">
        <v>45975</v>
      </c>
      <c r="P3">
        <v>33975</v>
      </c>
    </row>
    <row r="4" spans="1:17" x14ac:dyDescent="0.25">
      <c r="A4" s="2">
        <v>44313</v>
      </c>
      <c r="B4" t="s">
        <v>17</v>
      </c>
      <c r="C4" s="3">
        <v>44322</v>
      </c>
      <c r="D4" t="s">
        <v>19</v>
      </c>
      <c r="E4">
        <v>14600</v>
      </c>
      <c r="F4">
        <v>263.3</v>
      </c>
      <c r="G4">
        <v>263.3</v>
      </c>
      <c r="H4">
        <v>167</v>
      </c>
      <c r="I4">
        <v>172.2</v>
      </c>
      <c r="J4">
        <v>172.55</v>
      </c>
      <c r="K4">
        <v>172.2</v>
      </c>
      <c r="L4">
        <v>18454</v>
      </c>
      <c r="M4">
        <v>20477444000</v>
      </c>
      <c r="N4">
        <v>270314000</v>
      </c>
      <c r="O4">
        <v>293625</v>
      </c>
      <c r="P4">
        <v>247650</v>
      </c>
    </row>
    <row r="5" spans="1:17" x14ac:dyDescent="0.25">
      <c r="A5" s="2">
        <v>44314</v>
      </c>
      <c r="B5" t="s">
        <v>17</v>
      </c>
      <c r="C5" s="3">
        <v>44322</v>
      </c>
      <c r="D5" t="s">
        <v>19</v>
      </c>
      <c r="E5">
        <v>14600</v>
      </c>
      <c r="F5">
        <v>152.4</v>
      </c>
      <c r="G5">
        <v>163.95</v>
      </c>
      <c r="H5">
        <v>83</v>
      </c>
      <c r="I5">
        <v>90.6</v>
      </c>
      <c r="J5">
        <v>91.5</v>
      </c>
      <c r="K5">
        <v>90.6</v>
      </c>
      <c r="L5">
        <v>33727</v>
      </c>
      <c r="M5">
        <v>37199871000</v>
      </c>
      <c r="N5">
        <v>268806000</v>
      </c>
      <c r="O5">
        <v>615450</v>
      </c>
      <c r="P5">
        <v>321825</v>
      </c>
      <c r="Q5">
        <v>14864.55</v>
      </c>
    </row>
    <row r="6" spans="1:17" x14ac:dyDescent="0.25">
      <c r="A6" s="2">
        <v>44315</v>
      </c>
      <c r="B6" t="s">
        <v>17</v>
      </c>
      <c r="C6" s="3">
        <v>44322</v>
      </c>
      <c r="D6" t="s">
        <v>19</v>
      </c>
      <c r="E6">
        <v>14600</v>
      </c>
      <c r="F6">
        <v>69.900000000000006</v>
      </c>
      <c r="G6">
        <v>109.85</v>
      </c>
      <c r="H6">
        <v>45.6</v>
      </c>
      <c r="I6">
        <v>82.75</v>
      </c>
      <c r="J6">
        <v>87</v>
      </c>
      <c r="K6">
        <v>82.75</v>
      </c>
      <c r="L6">
        <v>58911</v>
      </c>
      <c r="M6">
        <v>64852556000.000008</v>
      </c>
      <c r="N6">
        <v>345011000</v>
      </c>
      <c r="O6">
        <v>972900</v>
      </c>
      <c r="P6">
        <v>357450</v>
      </c>
    </row>
    <row r="7" spans="1:17" x14ac:dyDescent="0.25">
      <c r="A7" s="2">
        <v>44316</v>
      </c>
      <c r="B7" t="s">
        <v>17</v>
      </c>
      <c r="C7" s="3">
        <v>44322</v>
      </c>
      <c r="D7" t="s">
        <v>19</v>
      </c>
      <c r="E7">
        <v>14600</v>
      </c>
      <c r="F7">
        <v>125</v>
      </c>
      <c r="G7">
        <v>164</v>
      </c>
      <c r="H7">
        <v>85.5</v>
      </c>
      <c r="I7">
        <v>146</v>
      </c>
      <c r="J7">
        <v>160</v>
      </c>
      <c r="K7">
        <v>146</v>
      </c>
      <c r="L7">
        <v>356825</v>
      </c>
      <c r="M7">
        <v>393788683000</v>
      </c>
      <c r="N7">
        <v>3065308000</v>
      </c>
      <c r="O7">
        <v>1440750</v>
      </c>
      <c r="P7">
        <v>467850</v>
      </c>
    </row>
    <row r="8" spans="1:17" x14ac:dyDescent="0.25">
      <c r="A8" s="2">
        <v>44319</v>
      </c>
      <c r="B8" t="s">
        <v>17</v>
      </c>
      <c r="C8" s="3">
        <v>44322</v>
      </c>
      <c r="D8" t="s">
        <v>19</v>
      </c>
      <c r="E8">
        <v>14600</v>
      </c>
      <c r="F8">
        <v>217.45</v>
      </c>
      <c r="G8">
        <v>251.15</v>
      </c>
      <c r="H8">
        <v>90.6</v>
      </c>
      <c r="I8">
        <v>113.05</v>
      </c>
      <c r="J8">
        <v>106.6</v>
      </c>
      <c r="K8">
        <v>113.05</v>
      </c>
      <c r="L8">
        <v>365005</v>
      </c>
      <c r="M8">
        <v>403552433000</v>
      </c>
      <c r="N8">
        <v>3871958000</v>
      </c>
      <c r="O8">
        <v>1937250</v>
      </c>
      <c r="P8">
        <v>496500</v>
      </c>
    </row>
    <row r="9" spans="1:17" x14ac:dyDescent="0.25">
      <c r="A9" s="2">
        <v>44320</v>
      </c>
      <c r="B9" t="s">
        <v>17</v>
      </c>
      <c r="C9" s="3">
        <v>44322</v>
      </c>
      <c r="D9" t="s">
        <v>19</v>
      </c>
      <c r="E9">
        <v>14600</v>
      </c>
      <c r="F9">
        <v>99.9</v>
      </c>
      <c r="G9">
        <v>188.35</v>
      </c>
      <c r="H9">
        <v>64.349999999999994</v>
      </c>
      <c r="I9">
        <v>162.65</v>
      </c>
      <c r="J9">
        <v>153.85</v>
      </c>
      <c r="K9">
        <v>162.65</v>
      </c>
      <c r="L9">
        <v>789527</v>
      </c>
      <c r="M9">
        <v>870663144000</v>
      </c>
      <c r="N9">
        <v>6131079000</v>
      </c>
      <c r="O9">
        <v>1501275</v>
      </c>
      <c r="P9">
        <v>-435975</v>
      </c>
    </row>
    <row r="10" spans="1:17" x14ac:dyDescent="0.25">
      <c r="A10" s="2">
        <v>44321</v>
      </c>
      <c r="B10" t="s">
        <v>17</v>
      </c>
      <c r="C10" s="3">
        <v>44322</v>
      </c>
      <c r="D10" t="s">
        <v>19</v>
      </c>
      <c r="E10">
        <v>14600</v>
      </c>
      <c r="F10">
        <v>103.05</v>
      </c>
      <c r="G10">
        <v>149.25</v>
      </c>
      <c r="H10">
        <v>53</v>
      </c>
      <c r="I10">
        <v>62.6</v>
      </c>
      <c r="J10">
        <v>53</v>
      </c>
      <c r="K10">
        <v>62.6</v>
      </c>
      <c r="L10">
        <v>855901</v>
      </c>
      <c r="M10">
        <v>943021418000</v>
      </c>
      <c r="N10">
        <v>5809823000</v>
      </c>
      <c r="O10">
        <v>2892900</v>
      </c>
      <c r="P10">
        <v>1391625</v>
      </c>
    </row>
    <row r="11" spans="1:17" x14ac:dyDescent="0.25">
      <c r="A11" s="2">
        <v>44322</v>
      </c>
      <c r="B11" t="s">
        <v>17</v>
      </c>
      <c r="C11" s="3">
        <v>44322</v>
      </c>
      <c r="D11" t="s">
        <v>19</v>
      </c>
      <c r="E11">
        <v>14600</v>
      </c>
      <c r="F11">
        <v>29.4</v>
      </c>
      <c r="G11">
        <v>42</v>
      </c>
      <c r="H11">
        <v>0.05</v>
      </c>
      <c r="I11">
        <v>0.25</v>
      </c>
      <c r="J11">
        <v>0.05</v>
      </c>
      <c r="K11">
        <v>14724.8</v>
      </c>
      <c r="L11">
        <v>2361576</v>
      </c>
      <c r="M11">
        <v>2588636441000</v>
      </c>
      <c r="N11">
        <v>2710721000</v>
      </c>
      <c r="O11">
        <v>2859750</v>
      </c>
      <c r="P11">
        <v>-33150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DE9E-C15B-4A03-A5ED-D2AC4C507A1C}">
  <dimension ref="A1:Q11"/>
  <sheetViews>
    <sheetView workbookViewId="0">
      <selection sqref="A1:XFD1"/>
    </sheetView>
  </sheetViews>
  <sheetFormatPr defaultRowHeight="15" x14ac:dyDescent="0.25"/>
  <cols>
    <col min="1" max="1" width="11.28515625" customWidth="1"/>
    <col min="3" max="3" width="10.7109375" customWidth="1"/>
  </cols>
  <sheetData>
    <row r="1" spans="1:17" s="4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44309</v>
      </c>
      <c r="B2" t="s">
        <v>17</v>
      </c>
      <c r="C2" s="3">
        <v>44322</v>
      </c>
      <c r="D2" t="s">
        <v>19</v>
      </c>
      <c r="E2">
        <v>14700</v>
      </c>
      <c r="F2">
        <v>441.95</v>
      </c>
      <c r="G2">
        <v>496.7</v>
      </c>
      <c r="H2">
        <v>311.39999999999998</v>
      </c>
      <c r="I2">
        <v>448.9</v>
      </c>
      <c r="J2">
        <v>457</v>
      </c>
      <c r="K2">
        <v>448.9</v>
      </c>
      <c r="L2">
        <v>748</v>
      </c>
      <c r="M2">
        <v>848192000</v>
      </c>
      <c r="N2">
        <v>23522000</v>
      </c>
      <c r="O2">
        <v>18675</v>
      </c>
      <c r="P2">
        <v>13275</v>
      </c>
    </row>
    <row r="3" spans="1:17" x14ac:dyDescent="0.25">
      <c r="A3" s="2">
        <v>44312</v>
      </c>
      <c r="B3" t="s">
        <v>17</v>
      </c>
      <c r="C3" s="3">
        <v>44322</v>
      </c>
      <c r="D3" t="s">
        <v>19</v>
      </c>
      <c r="E3">
        <v>14700</v>
      </c>
      <c r="F3">
        <v>380</v>
      </c>
      <c r="G3">
        <v>380</v>
      </c>
      <c r="H3">
        <v>307.5</v>
      </c>
      <c r="I3">
        <v>327.8</v>
      </c>
      <c r="J3">
        <v>328.7</v>
      </c>
      <c r="K3">
        <v>327.8</v>
      </c>
      <c r="L3">
        <v>920</v>
      </c>
      <c r="M3">
        <v>1037168000</v>
      </c>
      <c r="N3">
        <v>22868000</v>
      </c>
      <c r="O3">
        <v>29925</v>
      </c>
      <c r="P3">
        <v>11250</v>
      </c>
    </row>
    <row r="4" spans="1:17" x14ac:dyDescent="0.25">
      <c r="A4" s="2">
        <v>44313</v>
      </c>
      <c r="B4" t="s">
        <v>17</v>
      </c>
      <c r="C4" s="3">
        <v>44322</v>
      </c>
      <c r="D4" t="s">
        <v>19</v>
      </c>
      <c r="E4">
        <v>14700</v>
      </c>
      <c r="F4">
        <v>299.75</v>
      </c>
      <c r="G4">
        <v>332.4</v>
      </c>
      <c r="H4">
        <v>210</v>
      </c>
      <c r="I4">
        <v>214.85</v>
      </c>
      <c r="J4">
        <v>215</v>
      </c>
      <c r="K4">
        <v>214.85</v>
      </c>
      <c r="L4">
        <v>4651</v>
      </c>
      <c r="M4">
        <v>5210190000</v>
      </c>
      <c r="N4">
        <v>82463000</v>
      </c>
      <c r="O4">
        <v>111900</v>
      </c>
      <c r="P4">
        <v>81975</v>
      </c>
    </row>
    <row r="5" spans="1:17" x14ac:dyDescent="0.25">
      <c r="A5" s="2">
        <v>44314</v>
      </c>
      <c r="B5" t="s">
        <v>17</v>
      </c>
      <c r="C5" s="3">
        <v>44322</v>
      </c>
      <c r="D5" t="s">
        <v>19</v>
      </c>
      <c r="E5">
        <v>14700</v>
      </c>
      <c r="F5">
        <v>190.7</v>
      </c>
      <c r="G5">
        <v>190.7</v>
      </c>
      <c r="H5">
        <v>108</v>
      </c>
      <c r="I5">
        <v>117.05</v>
      </c>
      <c r="J5">
        <v>119</v>
      </c>
      <c r="K5">
        <v>117.05</v>
      </c>
      <c r="L5">
        <v>38790</v>
      </c>
      <c r="M5">
        <v>43163434000</v>
      </c>
      <c r="N5">
        <v>397459000</v>
      </c>
      <c r="O5">
        <v>591975</v>
      </c>
      <c r="P5">
        <v>480075</v>
      </c>
      <c r="Q5">
        <v>14864.55</v>
      </c>
    </row>
    <row r="6" spans="1:17" x14ac:dyDescent="0.25">
      <c r="A6" s="2">
        <v>44315</v>
      </c>
      <c r="B6" t="s">
        <v>17</v>
      </c>
      <c r="C6" s="3">
        <v>44322</v>
      </c>
      <c r="D6" t="s">
        <v>19</v>
      </c>
      <c r="E6">
        <v>14700</v>
      </c>
      <c r="F6">
        <v>80.05</v>
      </c>
      <c r="G6">
        <v>140.85</v>
      </c>
      <c r="H6">
        <v>68</v>
      </c>
      <c r="I6">
        <v>108.1</v>
      </c>
      <c r="J6">
        <v>115</v>
      </c>
      <c r="K6">
        <v>108.1</v>
      </c>
      <c r="L6">
        <v>60563</v>
      </c>
      <c r="M6">
        <v>67231563000</v>
      </c>
      <c r="N6">
        <v>460855000</v>
      </c>
      <c r="O6">
        <v>764850</v>
      </c>
      <c r="P6">
        <v>172875</v>
      </c>
    </row>
    <row r="7" spans="1:17" x14ac:dyDescent="0.25">
      <c r="A7" s="2">
        <v>44316</v>
      </c>
      <c r="B7" t="s">
        <v>17</v>
      </c>
      <c r="C7" s="3">
        <v>44322</v>
      </c>
      <c r="D7" t="s">
        <v>19</v>
      </c>
      <c r="E7">
        <v>14700</v>
      </c>
      <c r="F7">
        <v>150</v>
      </c>
      <c r="G7">
        <v>213.4</v>
      </c>
      <c r="H7">
        <v>114.2</v>
      </c>
      <c r="I7">
        <v>188.8</v>
      </c>
      <c r="J7">
        <v>212.4</v>
      </c>
      <c r="K7">
        <v>188.8</v>
      </c>
      <c r="L7">
        <v>414657</v>
      </c>
      <c r="M7">
        <v>461801012000</v>
      </c>
      <c r="N7">
        <v>4641669000</v>
      </c>
      <c r="O7">
        <v>1119825</v>
      </c>
      <c r="P7">
        <v>354975</v>
      </c>
    </row>
    <row r="8" spans="1:17" x14ac:dyDescent="0.25">
      <c r="A8" s="2">
        <v>44319</v>
      </c>
      <c r="B8" t="s">
        <v>17</v>
      </c>
      <c r="C8" s="3">
        <v>44322</v>
      </c>
      <c r="D8" t="s">
        <v>19</v>
      </c>
      <c r="E8">
        <v>14700</v>
      </c>
      <c r="F8">
        <v>289</v>
      </c>
      <c r="G8">
        <v>320.60000000000002</v>
      </c>
      <c r="H8">
        <v>131.19999999999999</v>
      </c>
      <c r="I8">
        <v>159.75</v>
      </c>
      <c r="J8">
        <v>155.94999999999999</v>
      </c>
      <c r="K8">
        <v>159.75</v>
      </c>
      <c r="L8">
        <v>125858</v>
      </c>
      <c r="M8">
        <v>140553921000</v>
      </c>
      <c r="N8">
        <v>1795476000</v>
      </c>
      <c r="O8">
        <v>1050375</v>
      </c>
      <c r="P8">
        <v>-69450</v>
      </c>
    </row>
    <row r="9" spans="1:17" x14ac:dyDescent="0.25">
      <c r="A9" s="2">
        <v>44320</v>
      </c>
      <c r="B9" t="s">
        <v>17</v>
      </c>
      <c r="C9" s="3">
        <v>44322</v>
      </c>
      <c r="D9" t="s">
        <v>19</v>
      </c>
      <c r="E9">
        <v>14700</v>
      </c>
      <c r="F9">
        <v>132.19999999999999</v>
      </c>
      <c r="G9">
        <v>263.14999999999998</v>
      </c>
      <c r="H9">
        <v>101.05</v>
      </c>
      <c r="I9">
        <v>233.05</v>
      </c>
      <c r="J9">
        <v>223</v>
      </c>
      <c r="K9">
        <v>233.05</v>
      </c>
      <c r="L9">
        <v>489171</v>
      </c>
      <c r="M9">
        <v>544678799000</v>
      </c>
      <c r="N9">
        <v>5367771000</v>
      </c>
      <c r="O9">
        <v>958350</v>
      </c>
      <c r="P9">
        <v>-92025</v>
      </c>
    </row>
    <row r="10" spans="1:17" x14ac:dyDescent="0.25">
      <c r="A10" s="2">
        <v>44321</v>
      </c>
      <c r="B10" t="s">
        <v>17</v>
      </c>
      <c r="C10" s="3">
        <v>44322</v>
      </c>
      <c r="D10" t="s">
        <v>19</v>
      </c>
      <c r="E10">
        <v>14700</v>
      </c>
      <c r="F10">
        <v>155</v>
      </c>
      <c r="G10">
        <v>222</v>
      </c>
      <c r="H10">
        <v>100.15</v>
      </c>
      <c r="I10">
        <v>114.35</v>
      </c>
      <c r="J10">
        <v>100.25</v>
      </c>
      <c r="K10">
        <v>114.35</v>
      </c>
      <c r="L10">
        <v>199299</v>
      </c>
      <c r="M10">
        <v>221940560000</v>
      </c>
      <c r="N10">
        <v>2213413000</v>
      </c>
      <c r="O10">
        <v>1032375</v>
      </c>
      <c r="P10">
        <v>74025</v>
      </c>
    </row>
    <row r="11" spans="1:17" x14ac:dyDescent="0.25">
      <c r="A11" s="2">
        <v>44322</v>
      </c>
      <c r="B11" t="s">
        <v>17</v>
      </c>
      <c r="C11" s="3">
        <v>44322</v>
      </c>
      <c r="D11" t="s">
        <v>19</v>
      </c>
      <c r="E11">
        <v>14700</v>
      </c>
      <c r="F11">
        <v>90</v>
      </c>
      <c r="G11">
        <v>97.4</v>
      </c>
      <c r="H11">
        <v>0.05</v>
      </c>
      <c r="I11">
        <v>2.75</v>
      </c>
      <c r="J11">
        <v>0.05</v>
      </c>
      <c r="K11">
        <v>14724.8</v>
      </c>
      <c r="L11">
        <v>2141053</v>
      </c>
      <c r="M11">
        <v>2365389343000</v>
      </c>
      <c r="N11">
        <v>4878410000</v>
      </c>
      <c r="O11">
        <v>3228675</v>
      </c>
      <c r="P11">
        <v>2196300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CCDE-26CF-41CF-BC4C-5F71A12F86EF}">
  <dimension ref="A1:Q11"/>
  <sheetViews>
    <sheetView workbookViewId="0">
      <selection activeCell="L11" sqref="L11"/>
    </sheetView>
  </sheetViews>
  <sheetFormatPr defaultRowHeight="15" x14ac:dyDescent="0.25"/>
  <cols>
    <col min="1" max="1" width="11.5703125" customWidth="1"/>
    <col min="3" max="3" width="11.42578125" customWidth="1"/>
  </cols>
  <sheetData>
    <row r="1" spans="1:17" s="4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44309</v>
      </c>
      <c r="B2" t="s">
        <v>17</v>
      </c>
      <c r="C2" s="3">
        <v>44322</v>
      </c>
      <c r="D2" t="s">
        <v>19</v>
      </c>
      <c r="E2">
        <v>14800</v>
      </c>
      <c r="F2">
        <v>516.4</v>
      </c>
      <c r="G2">
        <v>587.54999999999995</v>
      </c>
      <c r="H2">
        <v>433.15</v>
      </c>
      <c r="I2">
        <v>525</v>
      </c>
      <c r="J2">
        <v>523.54999999999995</v>
      </c>
      <c r="K2">
        <v>525</v>
      </c>
      <c r="L2">
        <v>90</v>
      </c>
      <c r="M2">
        <v>103225000</v>
      </c>
      <c r="N2">
        <v>3325000</v>
      </c>
      <c r="O2">
        <v>6300</v>
      </c>
      <c r="P2">
        <v>1575</v>
      </c>
    </row>
    <row r="3" spans="1:17" x14ac:dyDescent="0.25">
      <c r="A3" s="2">
        <v>44312</v>
      </c>
      <c r="B3" t="s">
        <v>17</v>
      </c>
      <c r="C3" s="3">
        <v>44322</v>
      </c>
      <c r="D3" t="s">
        <v>19</v>
      </c>
      <c r="E3">
        <v>14800</v>
      </c>
      <c r="F3">
        <v>450</v>
      </c>
      <c r="G3">
        <v>450</v>
      </c>
      <c r="H3">
        <v>364.3</v>
      </c>
      <c r="I3">
        <v>391.1</v>
      </c>
      <c r="J3">
        <v>382.45</v>
      </c>
      <c r="K3">
        <v>391.1</v>
      </c>
      <c r="L3">
        <v>560</v>
      </c>
      <c r="M3">
        <v>637972000</v>
      </c>
      <c r="N3">
        <v>16372000</v>
      </c>
      <c r="O3">
        <v>18375</v>
      </c>
      <c r="P3">
        <v>12075</v>
      </c>
    </row>
    <row r="4" spans="1:17" x14ac:dyDescent="0.25">
      <c r="A4" s="2">
        <v>44313</v>
      </c>
      <c r="B4" t="s">
        <v>17</v>
      </c>
      <c r="C4" s="3">
        <v>44322</v>
      </c>
      <c r="D4" t="s">
        <v>19</v>
      </c>
      <c r="E4">
        <v>14800</v>
      </c>
      <c r="F4">
        <v>359.9</v>
      </c>
      <c r="G4">
        <v>369.9</v>
      </c>
      <c r="H4">
        <v>259.8</v>
      </c>
      <c r="I4">
        <v>265.05</v>
      </c>
      <c r="J4">
        <v>267</v>
      </c>
      <c r="K4">
        <v>265.05</v>
      </c>
      <c r="L4">
        <v>2238</v>
      </c>
      <c r="M4">
        <v>2533467000</v>
      </c>
      <c r="N4">
        <v>49287000</v>
      </c>
      <c r="O4">
        <v>67050</v>
      </c>
      <c r="P4">
        <v>48675</v>
      </c>
    </row>
    <row r="5" spans="1:17" x14ac:dyDescent="0.25">
      <c r="A5" s="2">
        <v>44314</v>
      </c>
      <c r="B5" t="s">
        <v>17</v>
      </c>
      <c r="C5" s="3">
        <v>44322</v>
      </c>
      <c r="D5" t="s">
        <v>19</v>
      </c>
      <c r="E5">
        <v>14800</v>
      </c>
      <c r="F5">
        <v>237.35</v>
      </c>
      <c r="G5">
        <v>245.2</v>
      </c>
      <c r="H5">
        <v>140.19999999999999</v>
      </c>
      <c r="I5">
        <v>151.15</v>
      </c>
      <c r="J5">
        <v>154.4</v>
      </c>
      <c r="K5">
        <v>151.15</v>
      </c>
      <c r="L5">
        <v>36014</v>
      </c>
      <c r="M5">
        <v>40426591000</v>
      </c>
      <c r="N5">
        <v>451051000</v>
      </c>
      <c r="O5">
        <v>500775</v>
      </c>
      <c r="P5">
        <v>433725</v>
      </c>
      <c r="Q5">
        <v>14864.55</v>
      </c>
    </row>
    <row r="6" spans="1:17" x14ac:dyDescent="0.25">
      <c r="A6" s="2">
        <v>44315</v>
      </c>
      <c r="B6" t="s">
        <v>17</v>
      </c>
      <c r="C6" s="3">
        <v>44322</v>
      </c>
      <c r="D6" t="s">
        <v>19</v>
      </c>
      <c r="E6">
        <v>14800</v>
      </c>
      <c r="F6">
        <v>112.1</v>
      </c>
      <c r="G6">
        <v>180</v>
      </c>
      <c r="H6">
        <v>89.4</v>
      </c>
      <c r="I6">
        <v>141.85</v>
      </c>
      <c r="J6">
        <v>148.5</v>
      </c>
      <c r="K6">
        <v>141.85</v>
      </c>
      <c r="L6">
        <v>75524</v>
      </c>
      <c r="M6">
        <v>84595720000</v>
      </c>
      <c r="N6">
        <v>764080000</v>
      </c>
      <c r="O6">
        <v>816075</v>
      </c>
      <c r="P6">
        <v>315300</v>
      </c>
    </row>
    <row r="7" spans="1:17" x14ac:dyDescent="0.25">
      <c r="A7" s="2">
        <v>44316</v>
      </c>
      <c r="B7" t="s">
        <v>17</v>
      </c>
      <c r="C7" s="3">
        <v>44322</v>
      </c>
      <c r="D7" t="s">
        <v>19</v>
      </c>
      <c r="E7">
        <v>14800</v>
      </c>
      <c r="F7">
        <v>185.3</v>
      </c>
      <c r="G7">
        <v>269</v>
      </c>
      <c r="H7">
        <v>152.55000000000001</v>
      </c>
      <c r="I7">
        <v>244.65</v>
      </c>
      <c r="J7">
        <v>269</v>
      </c>
      <c r="K7">
        <v>244.65</v>
      </c>
      <c r="L7">
        <v>408346</v>
      </c>
      <c r="M7">
        <v>458953015000.00012</v>
      </c>
      <c r="N7">
        <v>5688955000</v>
      </c>
      <c r="O7">
        <v>1054125</v>
      </c>
      <c r="P7">
        <v>238050</v>
      </c>
    </row>
    <row r="8" spans="1:17" x14ac:dyDescent="0.25">
      <c r="A8" s="2">
        <v>44319</v>
      </c>
      <c r="B8" t="s">
        <v>17</v>
      </c>
      <c r="C8" s="3">
        <v>44322</v>
      </c>
      <c r="D8" t="s">
        <v>19</v>
      </c>
      <c r="E8">
        <v>14800</v>
      </c>
      <c r="F8">
        <v>367.15</v>
      </c>
      <c r="G8">
        <v>401.45</v>
      </c>
      <c r="H8">
        <v>183.95</v>
      </c>
      <c r="I8">
        <v>219.1</v>
      </c>
      <c r="J8">
        <v>212</v>
      </c>
      <c r="K8">
        <v>219.1</v>
      </c>
      <c r="L8">
        <v>45473</v>
      </c>
      <c r="M8">
        <v>51390167000</v>
      </c>
      <c r="N8">
        <v>915137000.00000012</v>
      </c>
      <c r="O8">
        <v>801525</v>
      </c>
      <c r="P8">
        <v>-252600</v>
      </c>
    </row>
    <row r="9" spans="1:17" x14ac:dyDescent="0.25">
      <c r="A9" s="2">
        <v>44320</v>
      </c>
      <c r="B9" t="s">
        <v>17</v>
      </c>
      <c r="C9" s="3">
        <v>44322</v>
      </c>
      <c r="D9" t="s">
        <v>19</v>
      </c>
      <c r="E9">
        <v>14800</v>
      </c>
      <c r="F9">
        <v>151.30000000000001</v>
      </c>
      <c r="G9">
        <v>349.6</v>
      </c>
      <c r="H9">
        <v>151.30000000000001</v>
      </c>
      <c r="I9">
        <v>315.95</v>
      </c>
      <c r="J9">
        <v>307.5</v>
      </c>
      <c r="K9">
        <v>315.95</v>
      </c>
      <c r="L9">
        <v>121364</v>
      </c>
      <c r="M9">
        <v>136660642000</v>
      </c>
      <c r="N9">
        <v>1946602000</v>
      </c>
      <c r="O9">
        <v>615675</v>
      </c>
      <c r="P9">
        <v>-185850</v>
      </c>
    </row>
    <row r="10" spans="1:17" x14ac:dyDescent="0.25">
      <c r="A10" s="2">
        <v>44321</v>
      </c>
      <c r="B10" t="s">
        <v>17</v>
      </c>
      <c r="C10" s="3">
        <v>44322</v>
      </c>
      <c r="D10" t="s">
        <v>19</v>
      </c>
      <c r="E10">
        <v>14800</v>
      </c>
      <c r="F10">
        <v>240</v>
      </c>
      <c r="G10">
        <v>308.5</v>
      </c>
      <c r="H10">
        <v>173.25</v>
      </c>
      <c r="I10">
        <v>188.7</v>
      </c>
      <c r="J10">
        <v>175.05</v>
      </c>
      <c r="K10">
        <v>188.7</v>
      </c>
      <c r="L10">
        <v>46408</v>
      </c>
      <c r="M10">
        <v>52306275000</v>
      </c>
      <c r="N10">
        <v>793395000</v>
      </c>
      <c r="O10">
        <v>571050</v>
      </c>
      <c r="P10">
        <v>-44625</v>
      </c>
    </row>
    <row r="11" spans="1:17" x14ac:dyDescent="0.25">
      <c r="A11" s="2">
        <v>44322</v>
      </c>
      <c r="B11" t="s">
        <v>17</v>
      </c>
      <c r="C11" s="3">
        <v>44322</v>
      </c>
      <c r="D11" t="s">
        <v>19</v>
      </c>
      <c r="E11">
        <v>14800</v>
      </c>
      <c r="F11">
        <v>149.6</v>
      </c>
      <c r="G11">
        <v>184.7</v>
      </c>
      <c r="H11">
        <v>73.95</v>
      </c>
      <c r="I11">
        <v>86.5</v>
      </c>
      <c r="J11">
        <v>75.099999999999994</v>
      </c>
      <c r="K11">
        <v>14724.8</v>
      </c>
      <c r="L11">
        <v>243324</v>
      </c>
      <c r="M11">
        <v>272212366000</v>
      </c>
      <c r="N11">
        <v>2122726000</v>
      </c>
      <c r="O11">
        <v>430800</v>
      </c>
      <c r="P11">
        <v>-140250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15F27-5681-4C4E-8377-16FCB5998853}">
  <dimension ref="A1:X23"/>
  <sheetViews>
    <sheetView tabSelected="1" topLeftCell="A25" workbookViewId="0">
      <selection activeCell="B4" sqref="B4:I4"/>
    </sheetView>
  </sheetViews>
  <sheetFormatPr defaultRowHeight="15" x14ac:dyDescent="0.25"/>
  <cols>
    <col min="1" max="1" width="11" customWidth="1"/>
    <col min="2" max="2" width="10.7109375" customWidth="1"/>
    <col min="3" max="3" width="13.140625" customWidth="1"/>
    <col min="4" max="5" width="10.7109375" customWidth="1"/>
    <col min="6" max="6" width="12.85546875" customWidth="1"/>
    <col min="7" max="8" width="10.7109375" customWidth="1"/>
    <col min="9" max="9" width="15" customWidth="1"/>
    <col min="10" max="21" width="10.7109375" customWidth="1"/>
    <col min="22" max="22" width="10.5703125" customWidth="1"/>
  </cols>
  <sheetData>
    <row r="1" spans="1:24" x14ac:dyDescent="0.25">
      <c r="B1" s="10" t="s">
        <v>23</v>
      </c>
      <c r="C1" s="11"/>
      <c r="D1" s="12"/>
      <c r="F1" s="10" t="s">
        <v>22</v>
      </c>
      <c r="G1" s="11"/>
      <c r="H1" s="12"/>
    </row>
    <row r="3" spans="1:24" x14ac:dyDescent="0.25">
      <c r="B3" s="6"/>
      <c r="C3" s="7"/>
      <c r="D3" s="2"/>
      <c r="E3" s="13"/>
      <c r="F3" s="14"/>
      <c r="G3" s="13"/>
      <c r="H3" s="14"/>
      <c r="I3" s="13"/>
      <c r="J3" s="14"/>
      <c r="K3" s="13"/>
      <c r="L3" s="14"/>
      <c r="M3" s="13"/>
      <c r="N3" s="14"/>
      <c r="O3" s="2"/>
      <c r="P3" s="13"/>
      <c r="Q3" s="14"/>
      <c r="R3" s="13"/>
      <c r="S3" s="14"/>
      <c r="T3" s="13"/>
      <c r="U3" s="14"/>
      <c r="V3" s="15"/>
      <c r="W3" s="16"/>
    </row>
    <row r="4" spans="1:24" x14ac:dyDescent="0.25">
      <c r="B4" s="2" t="s">
        <v>20</v>
      </c>
      <c r="C4" s="2" t="s">
        <v>24</v>
      </c>
      <c r="D4" s="2"/>
      <c r="E4" s="2" t="s">
        <v>21</v>
      </c>
      <c r="F4" s="2" t="s">
        <v>25</v>
      </c>
      <c r="G4" s="2"/>
      <c r="H4" s="2" t="s">
        <v>26</v>
      </c>
      <c r="I4" s="2" t="s">
        <v>27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6">
        <v>44309</v>
      </c>
      <c r="B5" s="8">
        <f>Sheet1!O2+Sheet2!O2+Sheet3!O2+Sheet4!O2</f>
        <v>490275</v>
      </c>
      <c r="C5" s="8">
        <f>Sheet1!P2+Sheet2!P2+Sheet3!P2+Sheet4!P2</f>
        <v>237675</v>
      </c>
      <c r="D5" s="8"/>
      <c r="E5" s="8">
        <f>Sheet5!O2+Sheet6!O2+Sheet7!O2+Sheet8!O2</f>
        <v>87525</v>
      </c>
      <c r="F5" s="8">
        <f>Sheet5!P2+Sheet6!P2+Sheet7!P2+Sheet8!P2</f>
        <v>25350</v>
      </c>
      <c r="G5" s="8"/>
      <c r="H5" s="8">
        <f>B5+E5</f>
        <v>577800</v>
      </c>
      <c r="I5" s="8">
        <f>C5+F5</f>
        <v>263025</v>
      </c>
    </row>
    <row r="6" spans="1:24" x14ac:dyDescent="0.25">
      <c r="A6" s="6">
        <v>44312</v>
      </c>
      <c r="B6" s="8">
        <f>Sheet1!O3+Sheet2!O3+Sheet3!O3+Sheet4!O3</f>
        <v>784350</v>
      </c>
      <c r="C6" s="8">
        <f>Sheet1!P3+Sheet2!P3+Sheet3!P3+Sheet4!P3</f>
        <v>294075</v>
      </c>
      <c r="D6" s="8"/>
      <c r="E6" s="8">
        <f>Sheet5!O3+Sheet6!O3+Sheet7!O3+Sheet8!O3</f>
        <v>367050</v>
      </c>
      <c r="F6" s="8">
        <f>Sheet5!P3+Sheet6!P3+Sheet7!P3+Sheet8!P3</f>
        <v>279525</v>
      </c>
      <c r="G6" s="8"/>
      <c r="H6" s="8">
        <f t="shared" ref="H6:H14" si="0">B6+E6</f>
        <v>1151400</v>
      </c>
      <c r="I6" s="8">
        <f t="shared" ref="I6:I14" si="1">C6+F6</f>
        <v>573600</v>
      </c>
    </row>
    <row r="7" spans="1:24" x14ac:dyDescent="0.25">
      <c r="A7" s="6">
        <v>44313</v>
      </c>
      <c r="B7" s="8">
        <f>Sheet1!O4+Sheet2!O4+Sheet3!O4+Sheet4!O4</f>
        <v>1126125</v>
      </c>
      <c r="C7" s="8">
        <f>Sheet1!P4+Sheet2!P4+Sheet3!P4+Sheet4!P4</f>
        <v>341775</v>
      </c>
      <c r="D7" s="8"/>
      <c r="E7" s="8">
        <f>Sheet5!O4+Sheet6!O4+Sheet7!O4+Sheet8!O4</f>
        <v>1042425</v>
      </c>
      <c r="F7" s="8">
        <f>Sheet5!P4+Sheet6!P4+Sheet7!P4+Sheet8!P4</f>
        <v>675375</v>
      </c>
      <c r="G7" s="8"/>
      <c r="H7" s="8">
        <f t="shared" si="0"/>
        <v>2168550</v>
      </c>
      <c r="I7" s="8">
        <f t="shared" si="1"/>
        <v>1017150</v>
      </c>
    </row>
    <row r="8" spans="1:24" x14ac:dyDescent="0.25">
      <c r="A8" s="6">
        <v>44314</v>
      </c>
      <c r="B8" s="8">
        <f>Sheet1!O5+Sheet2!O5+Sheet3!O5+Sheet4!O5</f>
        <v>1268325</v>
      </c>
      <c r="C8" s="8">
        <f>Sheet1!P5+Sheet2!P5+Sheet3!P5+Sheet4!P5</f>
        <v>142200</v>
      </c>
      <c r="D8" s="8"/>
      <c r="E8" s="8">
        <f>Sheet5!O5+Sheet6!O5+Sheet7!O5+Sheet8!O5</f>
        <v>2836950</v>
      </c>
      <c r="F8" s="8">
        <f>Sheet5!P5+Sheet6!P5+Sheet7!P5+Sheet8!P5</f>
        <v>1794525</v>
      </c>
      <c r="G8" s="8"/>
      <c r="H8" s="8">
        <f t="shared" si="0"/>
        <v>4105275</v>
      </c>
      <c r="I8" s="8">
        <f t="shared" si="1"/>
        <v>1936725</v>
      </c>
    </row>
    <row r="9" spans="1:24" x14ac:dyDescent="0.25">
      <c r="A9" s="9">
        <v>44315</v>
      </c>
      <c r="B9" s="8">
        <f>Sheet1!O6+Sheet2!O6+Sheet3!O6+Sheet4!O6</f>
        <v>1325025</v>
      </c>
      <c r="C9" s="8">
        <f>Sheet1!P6+Sheet2!P6+Sheet3!P6+Sheet4!P6</f>
        <v>56700</v>
      </c>
      <c r="D9" s="8"/>
      <c r="E9" s="8">
        <f>Sheet5!O6+Sheet6!O6+Sheet7!O6+Sheet8!O6</f>
        <v>4173300</v>
      </c>
      <c r="F9" s="8">
        <f>Sheet5!P6+Sheet6!P6+Sheet7!P6+Sheet8!P6</f>
        <v>1336350</v>
      </c>
      <c r="G9" s="8"/>
      <c r="H9" s="8">
        <f t="shared" si="0"/>
        <v>5498325</v>
      </c>
      <c r="I9" s="8">
        <f t="shared" si="1"/>
        <v>1393050</v>
      </c>
    </row>
    <row r="10" spans="1:24" x14ac:dyDescent="0.25">
      <c r="A10" s="6">
        <v>44316</v>
      </c>
      <c r="B10" s="8">
        <f>Sheet1!O7+Sheet2!O7+Sheet3!O7+Sheet4!O7</f>
        <v>4688550</v>
      </c>
      <c r="C10" s="8">
        <f>Sheet1!P7+Sheet2!P7+Sheet3!P7+Sheet4!P7</f>
        <v>3363525</v>
      </c>
      <c r="D10" s="8"/>
      <c r="E10" s="8">
        <f>Sheet5!O7+Sheet6!O7+Sheet7!O7+Sheet8!O7</f>
        <v>5466525</v>
      </c>
      <c r="F10" s="8">
        <f>Sheet5!P7+Sheet6!P7+Sheet7!P7+Sheet8!P7</f>
        <v>1293225</v>
      </c>
      <c r="G10" s="8"/>
      <c r="H10" s="8">
        <f t="shared" si="0"/>
        <v>10155075</v>
      </c>
      <c r="I10" s="8">
        <f t="shared" si="1"/>
        <v>4656750</v>
      </c>
    </row>
    <row r="11" spans="1:24" x14ac:dyDescent="0.25">
      <c r="A11" s="6">
        <v>44319</v>
      </c>
      <c r="B11" s="8">
        <f>Sheet1!O8+Sheet2!O8+Sheet3!O8+Sheet4!O8</f>
        <v>7749825</v>
      </c>
      <c r="C11" s="8">
        <f>Sheet1!P8+Sheet2!P8+Sheet3!P8+Sheet4!P8</f>
        <v>3061275</v>
      </c>
      <c r="D11" s="8"/>
      <c r="E11" s="8">
        <f>Sheet5!O8+Sheet6!O8+Sheet7!O8+Sheet8!O8</f>
        <v>6684600</v>
      </c>
      <c r="F11" s="8">
        <f>Sheet5!P8+Sheet6!P8+Sheet7!P8+Sheet8!P8</f>
        <v>1218075</v>
      </c>
      <c r="G11" s="8"/>
      <c r="H11" s="8">
        <f t="shared" si="0"/>
        <v>14434425</v>
      </c>
      <c r="I11" s="8">
        <f t="shared" si="1"/>
        <v>4279350</v>
      </c>
    </row>
    <row r="12" spans="1:24" x14ac:dyDescent="0.25">
      <c r="A12" s="6">
        <v>44320</v>
      </c>
      <c r="B12" s="8">
        <f>Sheet1!O9+Sheet2!O9+Sheet3!O9+Sheet4!O9</f>
        <v>11878200</v>
      </c>
      <c r="C12" s="8">
        <f>Sheet1!P9+Sheet2!P9+Sheet3!P9+Sheet4!P9</f>
        <v>4128375</v>
      </c>
      <c r="D12" s="8"/>
      <c r="E12" s="8">
        <f>Sheet5!O9+Sheet6!O9+Sheet7!O9+Sheet8!O9</f>
        <v>6089250</v>
      </c>
      <c r="F12" s="8">
        <f>Sheet5!P9+Sheet6!P9+Sheet7!P9+Sheet8!P9</f>
        <v>-595350</v>
      </c>
      <c r="G12" s="8"/>
      <c r="H12" s="8">
        <f t="shared" si="0"/>
        <v>17967450</v>
      </c>
      <c r="I12" s="8">
        <f t="shared" si="1"/>
        <v>3533025</v>
      </c>
    </row>
    <row r="13" spans="1:24" x14ac:dyDescent="0.25">
      <c r="A13" s="6">
        <v>44321</v>
      </c>
      <c r="B13" s="8">
        <f>Sheet1!O10+Sheet2!O10+Sheet3!O10+Sheet4!O10</f>
        <v>11045550</v>
      </c>
      <c r="C13" s="8">
        <f>Sheet1!P10+Sheet2!P10+Sheet3!P10+Sheet4!P10</f>
        <v>-832650</v>
      </c>
      <c r="D13" s="8"/>
      <c r="E13" s="8">
        <f>Sheet5!O10+Sheet6!O10+Sheet7!O10+Sheet8!O10</f>
        <v>7481625</v>
      </c>
      <c r="F13" s="8">
        <f>Sheet5!P10+Sheet6!P10+Sheet7!P10+Sheet8!P10</f>
        <v>1392375</v>
      </c>
      <c r="G13" s="8"/>
      <c r="H13" s="8">
        <f t="shared" si="0"/>
        <v>18527175</v>
      </c>
      <c r="I13" s="8">
        <f t="shared" si="1"/>
        <v>559725</v>
      </c>
    </row>
    <row r="14" spans="1:24" x14ac:dyDescent="0.25">
      <c r="A14" s="9">
        <v>44322</v>
      </c>
      <c r="B14" s="8">
        <f>Sheet1!O11+Sheet2!O11+Sheet3!O11+Sheet4!O11</f>
        <v>6535275</v>
      </c>
      <c r="C14" s="8">
        <f>Sheet1!P11+Sheet2!P11+Sheet3!P11+Sheet4!P11</f>
        <v>-4510275</v>
      </c>
      <c r="D14" s="8"/>
      <c r="E14" s="8">
        <f>Sheet5!O11+Sheet6!O11+Sheet7!O11+Sheet8!O11</f>
        <v>9185850</v>
      </c>
      <c r="F14" s="8">
        <f>Sheet5!P11+Sheet6!P11+Sheet7!P11+Sheet8!P11</f>
        <v>1704225</v>
      </c>
      <c r="G14" s="8"/>
      <c r="H14" s="8">
        <f t="shared" si="0"/>
        <v>15721125</v>
      </c>
      <c r="I14" s="8">
        <f t="shared" si="1"/>
        <v>-2806050</v>
      </c>
    </row>
    <row r="22" spans="2:2" x14ac:dyDescent="0.25">
      <c r="B22" s="2"/>
    </row>
    <row r="23" spans="2:2" x14ac:dyDescent="0.25">
      <c r="B23" s="2"/>
    </row>
  </sheetData>
  <mergeCells count="11">
    <mergeCell ref="V3:W3"/>
    <mergeCell ref="E3:F3"/>
    <mergeCell ref="G3:H3"/>
    <mergeCell ref="I3:J3"/>
    <mergeCell ref="K3:L3"/>
    <mergeCell ref="M3:N3"/>
    <mergeCell ref="B1:D1"/>
    <mergeCell ref="F1:H1"/>
    <mergeCell ref="P3:Q3"/>
    <mergeCell ref="R3:S3"/>
    <mergeCell ref="T3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rajarshi-pc</dc:creator>
  <cp:lastModifiedBy>user</cp:lastModifiedBy>
  <dcterms:created xsi:type="dcterms:W3CDTF">2015-06-05T18:17:20Z</dcterms:created>
  <dcterms:modified xsi:type="dcterms:W3CDTF">2021-05-08T12:15:26Z</dcterms:modified>
</cp:coreProperties>
</file>