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ding\trading algo\ALGO TRADING-20210504T084116Z-001\ALGO_TRADING\New folder\New folder\"/>
    </mc:Choice>
  </mc:AlternateContent>
  <xr:revisionPtr revIDLastSave="0" documentId="13_ncr:1_{ED12A2C9-3947-43D6-8157-648208C9B7FE}" xr6:coauthVersionLast="45" xr6:coauthVersionMax="45" xr10:uidLastSave="{00000000-0000-0000-0000-000000000000}"/>
  <bookViews>
    <workbookView xWindow="-120" yWindow="-120" windowWidth="20730" windowHeight="11160" firstSheet="16" activeTab="21" xr2:uid="{00000000-000D-0000-FFFF-FFFF00000000}"/>
  </bookViews>
  <sheets>
    <sheet name="Sheet0" sheetId="1" r:id="rId1"/>
    <sheet name="Sheet1" sheetId="2" r:id="rId2"/>
    <sheet name="Sheet2" sheetId="3" r:id="rId3"/>
    <sheet name="Sheet3" sheetId="4" r:id="rId4"/>
    <sheet name="Sheet4" sheetId="6" r:id="rId5"/>
    <sheet name="Sheet5" sheetId="5" r:id="rId6"/>
    <sheet name="Sheet6" sheetId="10" r:id="rId7"/>
    <sheet name="Sheet7" sheetId="9" r:id="rId8"/>
    <sheet name="Sheet8" sheetId="7" r:id="rId9"/>
    <sheet name="Sheet9" sheetId="8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" sheetId="21" r:id="rId21"/>
    <sheet name="Sheet21" sheetId="22" r:id="rId22"/>
    <sheet name="Sheet24" sheetId="23" r:id="rId23"/>
    <sheet name="Chart1" sheetId="25" r:id="rId24"/>
    <sheet name="Sheet25" sheetId="24" r:id="rId2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23" l="1"/>
  <c r="J7" i="23"/>
  <c r="J8" i="23"/>
  <c r="J9" i="23"/>
  <c r="J10" i="23"/>
  <c r="J11" i="23"/>
  <c r="J12" i="23"/>
  <c r="J13" i="23"/>
  <c r="J5" i="23"/>
  <c r="I6" i="23"/>
  <c r="I7" i="23"/>
  <c r="I8" i="23"/>
  <c r="I9" i="23"/>
  <c r="I10" i="23"/>
  <c r="I11" i="23"/>
  <c r="I12" i="23"/>
  <c r="I13" i="23"/>
  <c r="I5" i="23"/>
  <c r="G6" i="23"/>
  <c r="G7" i="23"/>
  <c r="G8" i="23"/>
  <c r="G9" i="23"/>
  <c r="G10" i="23"/>
  <c r="G11" i="23"/>
  <c r="G12" i="23"/>
  <c r="G13" i="23"/>
  <c r="G5" i="23"/>
  <c r="F5" i="23"/>
  <c r="F6" i="23"/>
  <c r="F7" i="23"/>
  <c r="F8" i="23"/>
  <c r="F9" i="23"/>
  <c r="F10" i="23"/>
  <c r="F11" i="23"/>
  <c r="F12" i="23"/>
  <c r="F13" i="23"/>
  <c r="D6" i="23"/>
  <c r="D7" i="23"/>
  <c r="D8" i="23"/>
  <c r="D9" i="23"/>
  <c r="D10" i="23"/>
  <c r="D11" i="23"/>
  <c r="D12" i="23"/>
  <c r="D13" i="23"/>
  <c r="D5" i="23"/>
  <c r="C5" i="23"/>
  <c r="C6" i="23"/>
  <c r="C7" i="23"/>
  <c r="C8" i="23"/>
  <c r="C9" i="23"/>
  <c r="C10" i="23"/>
  <c r="C11" i="23"/>
  <c r="C12" i="23"/>
  <c r="C13" i="23"/>
</calcChain>
</file>

<file path=xl/sharedStrings.xml><?xml version="1.0" encoding="utf-8"?>
<sst xmlns="http://schemas.openxmlformats.org/spreadsheetml/2006/main" count="777" uniqueCount="26">
  <si>
    <t>Symbol</t>
  </si>
  <si>
    <t>Expiry</t>
  </si>
  <si>
    <t>Option Type</t>
  </si>
  <si>
    <t>Strike Price</t>
  </si>
  <si>
    <t>Open</t>
  </si>
  <si>
    <t>High</t>
  </si>
  <si>
    <t>Low</t>
  </si>
  <si>
    <t>Close</t>
  </si>
  <si>
    <t>Last</t>
  </si>
  <si>
    <t>Settle Price</t>
  </si>
  <si>
    <t>Number of Contracts</t>
  </si>
  <si>
    <t>Turnover</t>
  </si>
  <si>
    <t>Premium Turnover</t>
  </si>
  <si>
    <t>Open Interest</t>
  </si>
  <si>
    <t>Change in OI</t>
  </si>
  <si>
    <t>Underlying</t>
  </si>
  <si>
    <t>Date</t>
  </si>
  <si>
    <t>NIFTY</t>
  </si>
  <si>
    <t>CE</t>
  </si>
  <si>
    <t>PE</t>
  </si>
  <si>
    <t>CE total</t>
  </si>
  <si>
    <t>change oi_ce</t>
  </si>
  <si>
    <t>PE total</t>
  </si>
  <si>
    <t>change oi_pe</t>
  </si>
  <si>
    <t>TOTAL OI</t>
  </si>
  <si>
    <t>TOTAL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</si>
</sst>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2" fillId="0" borderId="1" xfId="0" applyNumberFormat="1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9659582685945"/>
          <c:y val="0.10041284885749777"/>
          <c:w val="0.85488478655887079"/>
          <c:h val="0.76625319250668766"/>
        </c:manualLayout>
      </c:layout>
      <c:lineChart>
        <c:grouping val="standard"/>
        <c:varyColors val="0"/>
        <c:ser>
          <c:idx val="0"/>
          <c:order val="0"/>
          <c:tx>
            <c:strRef>
              <c:f>Sheet24!$C$4</c:f>
              <c:strCache>
                <c:ptCount val="1"/>
                <c:pt idx="0">
                  <c:v>CE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Sheet24!$C$5:$C$13</c:f>
              <c:numCache>
                <c:formatCode>General</c:formatCode>
                <c:ptCount val="9"/>
                <c:pt idx="0">
                  <c:v>9673125</c:v>
                </c:pt>
                <c:pt idx="1">
                  <c:v>10978500</c:v>
                </c:pt>
                <c:pt idx="2">
                  <c:v>13441125</c:v>
                </c:pt>
                <c:pt idx="3">
                  <c:v>19106700</c:v>
                </c:pt>
                <c:pt idx="4">
                  <c:v>24575475</c:v>
                </c:pt>
                <c:pt idx="5">
                  <c:v>24203325</c:v>
                </c:pt>
                <c:pt idx="6">
                  <c:v>22908150</c:v>
                </c:pt>
                <c:pt idx="7">
                  <c:v>20563875</c:v>
                </c:pt>
                <c:pt idx="8">
                  <c:v>17789700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7-4E2C-9F11-393F273B46D1}"/>
            </c:ext>
          </c:extLst>
        </c:ser>
        <c:ser>
          <c:idx val="1"/>
          <c:order val="1"/>
          <c:tx>
            <c:strRef>
              <c:f>Sheet24!$D$4</c:f>
              <c:strCache>
                <c:ptCount val="1"/>
                <c:pt idx="0">
                  <c:v>change oi_ce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Sheet24!$D$5:$D$13</c:f>
              <c:numCache>
                <c:formatCode>General</c:formatCode>
                <c:ptCount val="9"/>
                <c:pt idx="0">
                  <c:v>221325</c:v>
                </c:pt>
                <c:pt idx="1">
                  <c:v>1305375</c:v>
                </c:pt>
                <c:pt idx="2">
                  <c:v>2462625</c:v>
                </c:pt>
                <c:pt idx="3">
                  <c:v>5665575</c:v>
                </c:pt>
                <c:pt idx="4">
                  <c:v>5468775</c:v>
                </c:pt>
                <c:pt idx="5">
                  <c:v>-372150</c:v>
                </c:pt>
                <c:pt idx="6">
                  <c:v>-1295175</c:v>
                </c:pt>
                <c:pt idx="7">
                  <c:v>-2344275</c:v>
                </c:pt>
                <c:pt idx="8">
                  <c:v>-2774175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7-4E2C-9F11-393F273B46D1}"/>
            </c:ext>
          </c:extLst>
        </c:ser>
        <c:ser>
          <c:idx val="2"/>
          <c:order val="2"/>
          <c:tx>
            <c:strRef>
              <c:f>Sheet24!$E$4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Sheet24!$E$5:$E$13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7-4E2C-9F11-393F273B46D1}"/>
            </c:ext>
          </c:extLst>
        </c:ser>
        <c:ser>
          <c:idx val="3"/>
          <c:order val="3"/>
          <c:tx>
            <c:strRef>
              <c:f>Sheet24!$F$4</c:f>
              <c:strCache>
                <c:ptCount val="1"/>
                <c:pt idx="0">
                  <c:v>PE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Sheet24!$F$5:$F$13</c:f>
              <c:numCache>
                <c:formatCode>General</c:formatCode>
                <c:ptCount val="9"/>
                <c:pt idx="0">
                  <c:v>12686850</c:v>
                </c:pt>
                <c:pt idx="1">
                  <c:v>11856750</c:v>
                </c:pt>
                <c:pt idx="2">
                  <c:v>11946975</c:v>
                </c:pt>
                <c:pt idx="3">
                  <c:v>14349075</c:v>
                </c:pt>
                <c:pt idx="4">
                  <c:v>15318675</c:v>
                </c:pt>
                <c:pt idx="5">
                  <c:v>18799350</c:v>
                </c:pt>
                <c:pt idx="6">
                  <c:v>24659325</c:v>
                </c:pt>
                <c:pt idx="7">
                  <c:v>30121125</c:v>
                </c:pt>
                <c:pt idx="8">
                  <c:v>24460500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7-4E2C-9F11-393F273B46D1}"/>
            </c:ext>
          </c:extLst>
        </c:ser>
        <c:ser>
          <c:idx val="4"/>
          <c:order val="4"/>
          <c:tx>
            <c:strRef>
              <c:f>Sheet24!$G$4</c:f>
              <c:strCache>
                <c:ptCount val="1"/>
                <c:pt idx="0">
                  <c:v>change oi_pe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Sheet24!$G$5:$G$13</c:f>
              <c:numCache>
                <c:formatCode>General</c:formatCode>
                <c:ptCount val="9"/>
                <c:pt idx="0">
                  <c:v>615000</c:v>
                </c:pt>
                <c:pt idx="1">
                  <c:v>-830100</c:v>
                </c:pt>
                <c:pt idx="2">
                  <c:v>90225</c:v>
                </c:pt>
                <c:pt idx="3">
                  <c:v>2402100</c:v>
                </c:pt>
                <c:pt idx="4">
                  <c:v>969600</c:v>
                </c:pt>
                <c:pt idx="5">
                  <c:v>3480675</c:v>
                </c:pt>
                <c:pt idx="6">
                  <c:v>5859975</c:v>
                </c:pt>
                <c:pt idx="7">
                  <c:v>5461800</c:v>
                </c:pt>
                <c:pt idx="8">
                  <c:v>-5660625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E7-4E2C-9F11-393F273B46D1}"/>
            </c:ext>
          </c:extLst>
        </c:ser>
        <c:ser>
          <c:idx val="5"/>
          <c:order val="5"/>
          <c:tx>
            <c:strRef>
              <c:f>Sheet24!$H$4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Sheet24!$H$5:$H$13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E7-4E2C-9F11-393F273B46D1}"/>
            </c:ext>
          </c:extLst>
        </c:ser>
        <c:ser>
          <c:idx val="6"/>
          <c:order val="6"/>
          <c:tx>
            <c:strRef>
              <c:f>Sheet24!$I$4</c:f>
              <c:strCache>
                <c:ptCount val="1"/>
                <c:pt idx="0">
                  <c:v>TOTAL OI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Sheet24!$I$5:$I$13</c:f>
              <c:numCache>
                <c:formatCode>General</c:formatCode>
                <c:ptCount val="9"/>
                <c:pt idx="0">
                  <c:v>22359975</c:v>
                </c:pt>
                <c:pt idx="1">
                  <c:v>22835250</c:v>
                </c:pt>
                <c:pt idx="2">
                  <c:v>25388100</c:v>
                </c:pt>
                <c:pt idx="3">
                  <c:v>33455775</c:v>
                </c:pt>
                <c:pt idx="4">
                  <c:v>39894150</c:v>
                </c:pt>
                <c:pt idx="5">
                  <c:v>43002675</c:v>
                </c:pt>
                <c:pt idx="6">
                  <c:v>47567475</c:v>
                </c:pt>
                <c:pt idx="7">
                  <c:v>50685000</c:v>
                </c:pt>
                <c:pt idx="8">
                  <c:v>42250200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E7-4E2C-9F11-393F273B46D1}"/>
            </c:ext>
          </c:extLst>
        </c:ser>
        <c:ser>
          <c:idx val="7"/>
          <c:order val="7"/>
          <c:tx>
            <c:strRef>
              <c:f>Sheet24!$J$4</c:f>
              <c:strCache>
                <c:ptCount val="1"/>
                <c:pt idx="0">
                  <c:v>TOTAL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Sheet24!$J$5:$J$13</c:f>
              <c:numCache>
                <c:formatCode>General</c:formatCode>
                <c:ptCount val="9"/>
                <c:pt idx="0">
                  <c:v>836325</c:v>
                </c:pt>
                <c:pt idx="1">
                  <c:v>475275</c:v>
                </c:pt>
                <c:pt idx="2">
                  <c:v>2552850</c:v>
                </c:pt>
                <c:pt idx="3">
                  <c:v>8067675</c:v>
                </c:pt>
                <c:pt idx="4">
                  <c:v>6438375</c:v>
                </c:pt>
                <c:pt idx="5">
                  <c:v>3108525</c:v>
                </c:pt>
                <c:pt idx="6">
                  <c:v>4564800</c:v>
                </c:pt>
                <c:pt idx="7">
                  <c:v>3117525</c:v>
                </c:pt>
                <c:pt idx="8">
                  <c:v>-8434800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E7-4E2C-9F11-393F273B4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28248"/>
        <c:axId val="304728576"/>
      </c:lineChart>
      <c:dateAx>
        <c:axId val="304728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576"/>
        <c:crosses val="autoZero"/>
        <c:auto val="1"/>
        <c:lblOffset val="100"/>
        <c:baseTimeUnit val="days"/>
      </c:dateAx>
      <c:valAx>
        <c:axId val="304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Sheet24!$C$4</c:f>
              <c:strCache>
                <c:ptCount val="1"/>
                <c:pt idx="0">
                  <c:v>CE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Sheet24!$C$5:$C$13</c:f>
              <c:numCache>
                <c:formatCode>General</c:formatCode>
                <c:ptCount val="9"/>
                <c:pt idx="0">
                  <c:v>9673125</c:v>
                </c:pt>
                <c:pt idx="1">
                  <c:v>10978500</c:v>
                </c:pt>
                <c:pt idx="2">
                  <c:v>13441125</c:v>
                </c:pt>
                <c:pt idx="3">
                  <c:v>19106700</c:v>
                </c:pt>
                <c:pt idx="4">
                  <c:v>24575475</c:v>
                </c:pt>
                <c:pt idx="5">
                  <c:v>24203325</c:v>
                </c:pt>
                <c:pt idx="6">
                  <c:v>22908150</c:v>
                </c:pt>
                <c:pt idx="7">
                  <c:v>20563875</c:v>
                </c:pt>
                <c:pt idx="8">
                  <c:v>17789700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6-4750-9A37-8AF3FDC4F607}"/>
            </c:ext>
          </c:extLst>
        </c:ser>
        <c:ser>
          <c:idx val="1"/>
          <c:order val="1"/>
          <c:tx>
            <c:strRef>
              <c:f>Sheet24!$D$4</c:f>
              <c:strCache>
                <c:ptCount val="1"/>
                <c:pt idx="0">
                  <c:v>change oi_ce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Sheet24!$D$5:$D$13</c:f>
              <c:numCache>
                <c:formatCode>General</c:formatCode>
                <c:ptCount val="9"/>
                <c:pt idx="0">
                  <c:v>221325</c:v>
                </c:pt>
                <c:pt idx="1">
                  <c:v>1305375</c:v>
                </c:pt>
                <c:pt idx="2">
                  <c:v>2462625</c:v>
                </c:pt>
                <c:pt idx="3">
                  <c:v>5665575</c:v>
                </c:pt>
                <c:pt idx="4">
                  <c:v>5468775</c:v>
                </c:pt>
                <c:pt idx="5">
                  <c:v>-372150</c:v>
                </c:pt>
                <c:pt idx="6">
                  <c:v>-1295175</c:v>
                </c:pt>
                <c:pt idx="7">
                  <c:v>-2344275</c:v>
                </c:pt>
                <c:pt idx="8">
                  <c:v>-2774175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6-4750-9A37-8AF3FDC4F607}"/>
            </c:ext>
          </c:extLst>
        </c:ser>
        <c:ser>
          <c:idx val="2"/>
          <c:order val="2"/>
          <c:tx>
            <c:strRef>
              <c:f>Sheet24!$E$4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Sheet24!$E$5:$E$13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C1A6-4750-9A37-8AF3FDC4F607}"/>
            </c:ext>
          </c:extLst>
        </c:ser>
        <c:ser>
          <c:idx val="3"/>
          <c:order val="3"/>
          <c:tx>
            <c:strRef>
              <c:f>Sheet24!$F$4</c:f>
              <c:strCache>
                <c:ptCount val="1"/>
                <c:pt idx="0">
                  <c:v>PE 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Sheet24!$F$5:$F$13</c:f>
              <c:numCache>
                <c:formatCode>General</c:formatCode>
                <c:ptCount val="9"/>
                <c:pt idx="0">
                  <c:v>12686850</c:v>
                </c:pt>
                <c:pt idx="1">
                  <c:v>11856750</c:v>
                </c:pt>
                <c:pt idx="2">
                  <c:v>11946975</c:v>
                </c:pt>
                <c:pt idx="3">
                  <c:v>14349075</c:v>
                </c:pt>
                <c:pt idx="4">
                  <c:v>15318675</c:v>
                </c:pt>
                <c:pt idx="5">
                  <c:v>18799350</c:v>
                </c:pt>
                <c:pt idx="6">
                  <c:v>24659325</c:v>
                </c:pt>
                <c:pt idx="7">
                  <c:v>30121125</c:v>
                </c:pt>
                <c:pt idx="8">
                  <c:v>24460500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6-4750-9A37-8AF3FDC4F607}"/>
            </c:ext>
          </c:extLst>
        </c:ser>
        <c:ser>
          <c:idx val="4"/>
          <c:order val="4"/>
          <c:tx>
            <c:strRef>
              <c:f>Sheet24!$G$4</c:f>
              <c:strCache>
                <c:ptCount val="1"/>
                <c:pt idx="0">
                  <c:v>change oi_pe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Sheet24!$G$5:$G$13</c:f>
              <c:numCache>
                <c:formatCode>General</c:formatCode>
                <c:ptCount val="9"/>
                <c:pt idx="0">
                  <c:v>615000</c:v>
                </c:pt>
                <c:pt idx="1">
                  <c:v>-830100</c:v>
                </c:pt>
                <c:pt idx="2">
                  <c:v>90225</c:v>
                </c:pt>
                <c:pt idx="3">
                  <c:v>2402100</c:v>
                </c:pt>
                <c:pt idx="4">
                  <c:v>969600</c:v>
                </c:pt>
                <c:pt idx="5">
                  <c:v>3480675</c:v>
                </c:pt>
                <c:pt idx="6">
                  <c:v>5859975</c:v>
                </c:pt>
                <c:pt idx="7">
                  <c:v>5461800</c:v>
                </c:pt>
                <c:pt idx="8">
                  <c:v>-5660625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6-4750-9A37-8AF3FDC4F607}"/>
            </c:ext>
          </c:extLst>
        </c:ser>
        <c:ser>
          <c:idx val="5"/>
          <c:order val="5"/>
          <c:tx>
            <c:strRef>
              <c:f>Sheet24!$H$4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Sheet24!$H$5:$H$13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C1A6-4750-9A37-8AF3FDC4F607}"/>
            </c:ext>
          </c:extLst>
        </c:ser>
        <c:ser>
          <c:idx val="6"/>
          <c:order val="6"/>
          <c:tx>
            <c:strRef>
              <c:f>Sheet24!$I$4</c:f>
              <c:strCache>
                <c:ptCount val="1"/>
                <c:pt idx="0">
                  <c:v>TOTAL OI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Sheet24!$I$5:$I$13</c:f>
              <c:numCache>
                <c:formatCode>General</c:formatCode>
                <c:ptCount val="9"/>
                <c:pt idx="0">
                  <c:v>22359975</c:v>
                </c:pt>
                <c:pt idx="1">
                  <c:v>22835250</c:v>
                </c:pt>
                <c:pt idx="2">
                  <c:v>25388100</c:v>
                </c:pt>
                <c:pt idx="3">
                  <c:v>33455775</c:v>
                </c:pt>
                <c:pt idx="4">
                  <c:v>39894150</c:v>
                </c:pt>
                <c:pt idx="5">
                  <c:v>43002675</c:v>
                </c:pt>
                <c:pt idx="6">
                  <c:v>47567475</c:v>
                </c:pt>
                <c:pt idx="7">
                  <c:v>50685000</c:v>
                </c:pt>
                <c:pt idx="8">
                  <c:v>42250200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A6-4750-9A37-8AF3FDC4F607}"/>
            </c:ext>
          </c:extLst>
        </c:ser>
        <c:ser>
          <c:idx val="7"/>
          <c:order val="7"/>
          <c:tx>
            <c:strRef>
              <c:f>Sheet24!$J$4</c:f>
              <c:strCache>
                <c:ptCount val="1"/>
                <c:pt idx="0">
                  <c:v>TOTAL CHANGE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Sheet24!$J$5:$J$13</c:f>
              <c:numCache>
                <c:formatCode>General</c:formatCode>
                <c:ptCount val="9"/>
                <c:pt idx="0">
                  <c:v>836325</c:v>
                </c:pt>
                <c:pt idx="1">
                  <c:v>475275</c:v>
                </c:pt>
                <c:pt idx="2">
                  <c:v>2552850</c:v>
                </c:pt>
                <c:pt idx="3">
                  <c:v>8067675</c:v>
                </c:pt>
                <c:pt idx="4">
                  <c:v>6438375</c:v>
                </c:pt>
                <c:pt idx="5">
                  <c:v>3108525</c:v>
                </c:pt>
                <c:pt idx="6">
                  <c:v>4564800</c:v>
                </c:pt>
                <c:pt idx="7">
                  <c:v>3117525</c:v>
                </c:pt>
                <c:pt idx="8">
                  <c:v>-8434800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A6-4750-9A37-8AF3FDC4F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154568"/>
        <c:axId val="307154896"/>
      </c:barChart>
      <c:dateAx>
        <c:axId val="307154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54896"/>
        <c:crosses val="autoZero"/>
        <c:auto val="1"/>
        <c:lblOffset val="100"/>
        <c:baseTimeUnit val="days"/>
      </c:dateAx>
      <c:valAx>
        <c:axId val="307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15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19659582685945"/>
          <c:y val="0.10041284885749777"/>
          <c:w val="0.85488478655887079"/>
          <c:h val="0.76625319250668766"/>
        </c:manualLayout>
      </c:layout>
      <c:lineChart>
        <c:grouping val="standard"/>
        <c:varyColors val="0"/>
        <c:ser>
          <c:idx val="0"/>
          <c:order val="0"/>
          <c:tx>
            <c:strRef>
              <c:f>Sheet24!$C$4</c:f>
              <c:strCache>
                <c:ptCount val="1"/>
                <c:pt idx="0">
                  <c:v>CE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Sheet24!$C$5:$C$13</c:f>
              <c:numCache>
                <c:formatCode>General</c:formatCode>
                <c:ptCount val="9"/>
                <c:pt idx="0">
                  <c:v>9673125</c:v>
                </c:pt>
                <c:pt idx="1">
                  <c:v>10978500</c:v>
                </c:pt>
                <c:pt idx="2">
                  <c:v>13441125</c:v>
                </c:pt>
                <c:pt idx="3">
                  <c:v>19106700</c:v>
                </c:pt>
                <c:pt idx="4">
                  <c:v>24575475</c:v>
                </c:pt>
                <c:pt idx="5">
                  <c:v>24203325</c:v>
                </c:pt>
                <c:pt idx="6">
                  <c:v>22908150</c:v>
                </c:pt>
                <c:pt idx="7">
                  <c:v>20563875</c:v>
                </c:pt>
                <c:pt idx="8">
                  <c:v>17789700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102-8E89-076CDDB52D58}"/>
            </c:ext>
          </c:extLst>
        </c:ser>
        <c:ser>
          <c:idx val="1"/>
          <c:order val="1"/>
          <c:tx>
            <c:strRef>
              <c:f>Sheet24!$D$4</c:f>
              <c:strCache>
                <c:ptCount val="1"/>
                <c:pt idx="0">
                  <c:v>change oi_ce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Sheet24!$D$5:$D$13</c:f>
              <c:numCache>
                <c:formatCode>General</c:formatCode>
                <c:ptCount val="9"/>
                <c:pt idx="0">
                  <c:v>221325</c:v>
                </c:pt>
                <c:pt idx="1">
                  <c:v>1305375</c:v>
                </c:pt>
                <c:pt idx="2">
                  <c:v>2462625</c:v>
                </c:pt>
                <c:pt idx="3">
                  <c:v>5665575</c:v>
                </c:pt>
                <c:pt idx="4">
                  <c:v>5468775</c:v>
                </c:pt>
                <c:pt idx="5">
                  <c:v>-372150</c:v>
                </c:pt>
                <c:pt idx="6">
                  <c:v>-1295175</c:v>
                </c:pt>
                <c:pt idx="7">
                  <c:v>-2344275</c:v>
                </c:pt>
                <c:pt idx="8">
                  <c:v>-2774175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0-4102-8E89-076CDDB52D58}"/>
            </c:ext>
          </c:extLst>
        </c:ser>
        <c:ser>
          <c:idx val="2"/>
          <c:order val="2"/>
          <c:tx>
            <c:strRef>
              <c:f>Sheet24!$E$4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Sheet24!$E$5:$E$13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0-4102-8E89-076CDDB52D58}"/>
            </c:ext>
          </c:extLst>
        </c:ser>
        <c:ser>
          <c:idx val="3"/>
          <c:order val="3"/>
          <c:tx>
            <c:strRef>
              <c:f>Sheet24!$F$4</c:f>
              <c:strCache>
                <c:ptCount val="1"/>
                <c:pt idx="0">
                  <c:v>PE 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Sheet24!$F$5:$F$13</c:f>
              <c:numCache>
                <c:formatCode>General</c:formatCode>
                <c:ptCount val="9"/>
                <c:pt idx="0">
                  <c:v>12686850</c:v>
                </c:pt>
                <c:pt idx="1">
                  <c:v>11856750</c:v>
                </c:pt>
                <c:pt idx="2">
                  <c:v>11946975</c:v>
                </c:pt>
                <c:pt idx="3">
                  <c:v>14349075</c:v>
                </c:pt>
                <c:pt idx="4">
                  <c:v>15318675</c:v>
                </c:pt>
                <c:pt idx="5">
                  <c:v>18799350</c:v>
                </c:pt>
                <c:pt idx="6">
                  <c:v>24659325</c:v>
                </c:pt>
                <c:pt idx="7">
                  <c:v>30121125</c:v>
                </c:pt>
                <c:pt idx="8">
                  <c:v>24460500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0-4102-8E89-076CDDB52D58}"/>
            </c:ext>
          </c:extLst>
        </c:ser>
        <c:ser>
          <c:idx val="4"/>
          <c:order val="4"/>
          <c:tx>
            <c:strRef>
              <c:f>Sheet24!$G$4</c:f>
              <c:strCache>
                <c:ptCount val="1"/>
                <c:pt idx="0">
                  <c:v>change oi_pe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Sheet24!$G$5:$G$13</c:f>
              <c:numCache>
                <c:formatCode>General</c:formatCode>
                <c:ptCount val="9"/>
                <c:pt idx="0">
                  <c:v>615000</c:v>
                </c:pt>
                <c:pt idx="1">
                  <c:v>-830100</c:v>
                </c:pt>
                <c:pt idx="2">
                  <c:v>90225</c:v>
                </c:pt>
                <c:pt idx="3">
                  <c:v>2402100</c:v>
                </c:pt>
                <c:pt idx="4">
                  <c:v>969600</c:v>
                </c:pt>
                <c:pt idx="5">
                  <c:v>3480675</c:v>
                </c:pt>
                <c:pt idx="6">
                  <c:v>5859975</c:v>
                </c:pt>
                <c:pt idx="7">
                  <c:v>5461800</c:v>
                </c:pt>
                <c:pt idx="8">
                  <c:v>-5660625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0-4102-8E89-076CDDB52D58}"/>
            </c:ext>
          </c:extLst>
        </c:ser>
        <c:ser>
          <c:idx val="5"/>
          <c:order val="5"/>
          <c:tx>
            <c:strRef>
              <c:f>Sheet24!$H$4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Sheet24!$H$5:$H$13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E0-4102-8E89-076CDDB52D58}"/>
            </c:ext>
          </c:extLst>
        </c:ser>
        <c:ser>
          <c:idx val="6"/>
          <c:order val="6"/>
          <c:tx>
            <c:strRef>
              <c:f>Sheet24!$I$4</c:f>
              <c:strCache>
                <c:ptCount val="1"/>
                <c:pt idx="0">
                  <c:v>TOTAL OI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Sheet24!$I$5:$I$13</c:f>
              <c:numCache>
                <c:formatCode>General</c:formatCode>
                <c:ptCount val="9"/>
                <c:pt idx="0">
                  <c:v>22359975</c:v>
                </c:pt>
                <c:pt idx="1">
                  <c:v>22835250</c:v>
                </c:pt>
                <c:pt idx="2">
                  <c:v>25388100</c:v>
                </c:pt>
                <c:pt idx="3">
                  <c:v>33455775</c:v>
                </c:pt>
                <c:pt idx="4">
                  <c:v>39894150</c:v>
                </c:pt>
                <c:pt idx="5">
                  <c:v>43002675</c:v>
                </c:pt>
                <c:pt idx="6">
                  <c:v>47567475</c:v>
                </c:pt>
                <c:pt idx="7">
                  <c:v>50685000</c:v>
                </c:pt>
                <c:pt idx="8">
                  <c:v>42250200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E0-4102-8E89-076CDDB52D58}"/>
            </c:ext>
          </c:extLst>
        </c:ser>
        <c:ser>
          <c:idx val="7"/>
          <c:order val="7"/>
          <c:tx>
            <c:strRef>
              <c:f>Sheet24!$J$4</c:f>
              <c:strCache>
                <c:ptCount val="1"/>
                <c:pt idx="0">
                  <c:v>TOTAL CHANGE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Sheet24!$B$5:$B$13</c:f>
              <c:numCache>
                <c:formatCode>yyyy\-mm\-dd</c:formatCode>
                <c:ptCount val="9"/>
                <c:pt idx="0">
                  <c:v>44302</c:v>
                </c:pt>
                <c:pt idx="1">
                  <c:v>44305</c:v>
                </c:pt>
                <c:pt idx="2">
                  <c:v>44306</c:v>
                </c:pt>
                <c:pt idx="3">
                  <c:v>44308</c:v>
                </c:pt>
                <c:pt idx="4">
                  <c:v>44309</c:v>
                </c:pt>
                <c:pt idx="5">
                  <c:v>44312</c:v>
                </c:pt>
                <c:pt idx="6">
                  <c:v>44313</c:v>
                </c:pt>
                <c:pt idx="7">
                  <c:v>44314</c:v>
                </c:pt>
                <c:pt idx="8">
                  <c:v>44315</c:v>
                </c:pt>
              </c:numCache>
            </c:numRef>
          </c:cat>
          <c:val>
            <c:numRef>
              <c:f>Sheet24!$J$5:$J$13</c:f>
              <c:numCache>
                <c:formatCode>General</c:formatCode>
                <c:ptCount val="9"/>
                <c:pt idx="0">
                  <c:v>836325</c:v>
                </c:pt>
                <c:pt idx="1">
                  <c:v>475275</c:v>
                </c:pt>
                <c:pt idx="2">
                  <c:v>2552850</c:v>
                </c:pt>
                <c:pt idx="3">
                  <c:v>8067675</c:v>
                </c:pt>
                <c:pt idx="4">
                  <c:v>6438375</c:v>
                </c:pt>
                <c:pt idx="5">
                  <c:v>3108525</c:v>
                </c:pt>
                <c:pt idx="6">
                  <c:v>4564800</c:v>
                </c:pt>
                <c:pt idx="7">
                  <c:v>3117525</c:v>
                </c:pt>
                <c:pt idx="8">
                  <c:v>-8434800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E0-4102-8E89-076CDDB5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728248"/>
        <c:axId val="304728576"/>
      </c:lineChart>
      <c:dateAx>
        <c:axId val="304728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576"/>
        <c:crosses val="autoZero"/>
        <c:auto val="1"/>
        <c:lblOffset val="100"/>
        <c:baseTimeUnit val="days"/>
      </c:dateAx>
      <c:valAx>
        <c:axId val="3047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44ECE-C89A-4848-B5C6-59069BCA5146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2</xdr:row>
      <xdr:rowOff>61911</xdr:rowOff>
    </xdr:from>
    <xdr:to>
      <xdr:col>20</xdr:col>
      <xdr:colOff>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4C4A4-EA49-4643-B99A-B0AA2582F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BED98-D969-4A96-A5DE-D4C143D1F1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0</xdr:rowOff>
    </xdr:from>
    <xdr:to>
      <xdr:col>16</xdr:col>
      <xdr:colOff>257174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FAF94-FF41-4311-97BD-5A9BE39C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workbookViewId="0">
      <selection sqref="A1:XFD1"/>
    </sheetView>
  </sheetViews>
  <sheetFormatPr defaultRowHeight="15" x14ac:dyDescent="0.25"/>
  <cols>
    <col min="1" max="1" width="10.5703125" customWidth="1"/>
    <col min="3" max="3" width="10.5703125" customWidth="1"/>
  </cols>
  <sheetData>
    <row r="1" spans="1:17" s="5" customFormat="1" ht="60" x14ac:dyDescent="0.25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14100</v>
      </c>
      <c r="F2">
        <v>610.1</v>
      </c>
      <c r="G2">
        <v>683.35</v>
      </c>
      <c r="H2">
        <v>567.75</v>
      </c>
      <c r="I2">
        <v>609.54999999999995</v>
      </c>
      <c r="J2">
        <v>594.79999999999995</v>
      </c>
      <c r="K2">
        <v>609.54999999999995</v>
      </c>
      <c r="L2">
        <v>164</v>
      </c>
      <c r="M2">
        <v>181160000</v>
      </c>
      <c r="N2">
        <v>7730000</v>
      </c>
      <c r="O2">
        <v>39075</v>
      </c>
      <c r="P2">
        <v>-4425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14100</v>
      </c>
      <c r="F3">
        <v>400</v>
      </c>
      <c r="G3">
        <v>475.6</v>
      </c>
      <c r="H3">
        <v>312.64999999999998</v>
      </c>
      <c r="I3">
        <v>403</v>
      </c>
      <c r="J3">
        <v>407.5</v>
      </c>
      <c r="K3">
        <v>403</v>
      </c>
      <c r="L3">
        <v>3354</v>
      </c>
      <c r="M3">
        <v>3637584000</v>
      </c>
      <c r="N3">
        <v>90729000</v>
      </c>
      <c r="O3">
        <v>64125</v>
      </c>
      <c r="P3">
        <v>25050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14100</v>
      </c>
      <c r="F4">
        <v>465.8</v>
      </c>
      <c r="G4">
        <v>520.54999999999995</v>
      </c>
      <c r="H4">
        <v>295.85000000000002</v>
      </c>
      <c r="I4">
        <v>331.4</v>
      </c>
      <c r="J4">
        <v>330.5</v>
      </c>
      <c r="K4">
        <v>331.4</v>
      </c>
      <c r="L4">
        <v>2303</v>
      </c>
      <c r="M4">
        <v>2504924000</v>
      </c>
      <c r="N4">
        <v>69502000</v>
      </c>
      <c r="O4">
        <v>49500</v>
      </c>
      <c r="P4">
        <v>-14625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14100</v>
      </c>
      <c r="F5">
        <v>256.10000000000002</v>
      </c>
      <c r="G5">
        <v>422</v>
      </c>
      <c r="H5">
        <v>239.9</v>
      </c>
      <c r="I5">
        <v>398.7</v>
      </c>
      <c r="J5">
        <v>403.8</v>
      </c>
      <c r="K5">
        <v>398.7</v>
      </c>
      <c r="L5">
        <v>16086</v>
      </c>
      <c r="M5">
        <v>17402486000</v>
      </c>
      <c r="N5">
        <v>391541000</v>
      </c>
      <c r="O5">
        <v>230700</v>
      </c>
      <c r="P5">
        <v>181200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14100</v>
      </c>
      <c r="F6">
        <v>347.45</v>
      </c>
      <c r="G6">
        <v>430.2</v>
      </c>
      <c r="H6">
        <v>277.45</v>
      </c>
      <c r="I6">
        <v>325.75</v>
      </c>
      <c r="J6">
        <v>320</v>
      </c>
      <c r="K6">
        <v>325.75</v>
      </c>
      <c r="L6">
        <v>12789</v>
      </c>
      <c r="M6">
        <v>13854882000</v>
      </c>
      <c r="N6">
        <v>330514000</v>
      </c>
      <c r="O6">
        <v>255375</v>
      </c>
      <c r="P6">
        <v>24675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14100</v>
      </c>
      <c r="F7">
        <v>400</v>
      </c>
      <c r="G7">
        <v>485.3</v>
      </c>
      <c r="H7">
        <v>375.5</v>
      </c>
      <c r="I7">
        <v>415.55</v>
      </c>
      <c r="J7">
        <v>420.8</v>
      </c>
      <c r="K7">
        <v>415.55</v>
      </c>
      <c r="L7">
        <v>7446</v>
      </c>
      <c r="M7">
        <v>8116612000</v>
      </c>
      <c r="N7">
        <v>242467000</v>
      </c>
      <c r="O7">
        <v>101775</v>
      </c>
      <c r="P7">
        <v>-153600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14100</v>
      </c>
      <c r="F8">
        <v>425.05</v>
      </c>
      <c r="G8">
        <v>563.20000000000005</v>
      </c>
      <c r="H8">
        <v>425.05</v>
      </c>
      <c r="I8">
        <v>552.9</v>
      </c>
      <c r="J8">
        <v>554.5</v>
      </c>
      <c r="K8">
        <v>552.9</v>
      </c>
      <c r="L8">
        <v>1992</v>
      </c>
      <c r="M8">
        <v>2180405000</v>
      </c>
      <c r="N8">
        <v>73865000</v>
      </c>
      <c r="O8">
        <v>87750</v>
      </c>
      <c r="P8">
        <v>-14025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14100</v>
      </c>
      <c r="F9">
        <v>602.25</v>
      </c>
      <c r="G9">
        <v>781.35</v>
      </c>
      <c r="H9">
        <v>591</v>
      </c>
      <c r="I9">
        <v>758.4</v>
      </c>
      <c r="J9">
        <v>746.75</v>
      </c>
      <c r="K9">
        <v>758.4</v>
      </c>
      <c r="L9">
        <v>799</v>
      </c>
      <c r="M9">
        <v>887643000</v>
      </c>
      <c r="N9">
        <v>42701000</v>
      </c>
      <c r="O9">
        <v>82350</v>
      </c>
      <c r="P9">
        <v>-5400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14100</v>
      </c>
      <c r="F10">
        <v>881.35</v>
      </c>
      <c r="G10">
        <v>932</v>
      </c>
      <c r="H10">
        <v>716.4</v>
      </c>
      <c r="I10">
        <v>796.6</v>
      </c>
      <c r="J10">
        <v>793.5</v>
      </c>
      <c r="K10">
        <v>14894.9</v>
      </c>
      <c r="L10">
        <v>382</v>
      </c>
      <c r="M10">
        <v>427442000</v>
      </c>
      <c r="N10">
        <v>23477000</v>
      </c>
      <c r="O10">
        <v>68775</v>
      </c>
      <c r="P10">
        <v>-13575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C4EB-48E1-47A1-88BA-122A9749DAD4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15000</v>
      </c>
      <c r="F2">
        <v>65.25</v>
      </c>
      <c r="G2">
        <v>91.95</v>
      </c>
      <c r="H2">
        <v>59.7</v>
      </c>
      <c r="I2">
        <v>68.55</v>
      </c>
      <c r="J2">
        <v>61.6</v>
      </c>
      <c r="K2">
        <v>68.55</v>
      </c>
      <c r="L2">
        <v>69617</v>
      </c>
      <c r="M2">
        <v>78729623000</v>
      </c>
      <c r="N2">
        <v>410497999.99999988</v>
      </c>
      <c r="O2">
        <v>2517000</v>
      </c>
      <c r="P2">
        <v>7800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15000</v>
      </c>
      <c r="F3">
        <v>31.05</v>
      </c>
      <c r="G3">
        <v>41</v>
      </c>
      <c r="H3">
        <v>18.649999999999999</v>
      </c>
      <c r="I3">
        <v>23.6</v>
      </c>
      <c r="J3">
        <v>23.15</v>
      </c>
      <c r="K3">
        <v>23.6</v>
      </c>
      <c r="L3">
        <v>82948</v>
      </c>
      <c r="M3">
        <v>93455344000</v>
      </c>
      <c r="N3">
        <v>138844000</v>
      </c>
      <c r="O3">
        <v>2699550</v>
      </c>
      <c r="P3">
        <v>182550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15000</v>
      </c>
      <c r="F4">
        <v>30</v>
      </c>
      <c r="G4">
        <v>35</v>
      </c>
      <c r="H4">
        <v>12.35</v>
      </c>
      <c r="I4">
        <v>14.25</v>
      </c>
      <c r="J4">
        <v>13</v>
      </c>
      <c r="K4">
        <v>14.25</v>
      </c>
      <c r="L4">
        <v>80777</v>
      </c>
      <c r="M4">
        <v>90993765000</v>
      </c>
      <c r="N4">
        <v>119640000</v>
      </c>
      <c r="O4">
        <v>2958825</v>
      </c>
      <c r="P4">
        <v>259275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15000</v>
      </c>
      <c r="F5">
        <v>13</v>
      </c>
      <c r="G5">
        <v>13.9</v>
      </c>
      <c r="H5">
        <v>7.4</v>
      </c>
      <c r="I5">
        <v>11.7</v>
      </c>
      <c r="J5">
        <v>10.8</v>
      </c>
      <c r="K5">
        <v>11.7</v>
      </c>
      <c r="L5">
        <v>108207</v>
      </c>
      <c r="M5">
        <v>121823657000</v>
      </c>
      <c r="N5">
        <v>90782000</v>
      </c>
      <c r="O5">
        <v>4143675</v>
      </c>
      <c r="P5">
        <v>1184850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15000</v>
      </c>
      <c r="F6">
        <v>9.8000000000000007</v>
      </c>
      <c r="G6">
        <v>10.9</v>
      </c>
      <c r="H6">
        <v>4.05</v>
      </c>
      <c r="I6">
        <v>4.45</v>
      </c>
      <c r="J6">
        <v>4.25</v>
      </c>
      <c r="K6">
        <v>4.45</v>
      </c>
      <c r="L6">
        <v>276361</v>
      </c>
      <c r="M6">
        <v>311039352000</v>
      </c>
      <c r="N6">
        <v>133227000</v>
      </c>
      <c r="O6">
        <v>5298375</v>
      </c>
      <c r="P6">
        <v>1154700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15000</v>
      </c>
      <c r="F7">
        <v>5.2</v>
      </c>
      <c r="G7">
        <v>8.75</v>
      </c>
      <c r="H7">
        <v>3</v>
      </c>
      <c r="I7">
        <v>3.55</v>
      </c>
      <c r="J7">
        <v>3.25</v>
      </c>
      <c r="K7">
        <v>3.55</v>
      </c>
      <c r="L7">
        <v>316846</v>
      </c>
      <c r="M7">
        <v>356581017000</v>
      </c>
      <c r="N7">
        <v>129267000</v>
      </c>
      <c r="O7">
        <v>5523825</v>
      </c>
      <c r="P7">
        <v>225450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15000</v>
      </c>
      <c r="F8">
        <v>3.55</v>
      </c>
      <c r="G8">
        <v>4.3</v>
      </c>
      <c r="H8">
        <v>2.5499999999999998</v>
      </c>
      <c r="I8">
        <v>3.2</v>
      </c>
      <c r="J8">
        <v>2.9</v>
      </c>
      <c r="K8">
        <v>3.2</v>
      </c>
      <c r="L8">
        <v>352564</v>
      </c>
      <c r="M8">
        <v>396724350000</v>
      </c>
      <c r="N8">
        <v>89850000</v>
      </c>
      <c r="O8">
        <v>5220300</v>
      </c>
      <c r="P8">
        <v>-303525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15000</v>
      </c>
      <c r="F9">
        <v>3</v>
      </c>
      <c r="G9">
        <v>27.25</v>
      </c>
      <c r="H9">
        <v>2.75</v>
      </c>
      <c r="I9">
        <v>18</v>
      </c>
      <c r="J9">
        <v>15.5</v>
      </c>
      <c r="K9">
        <v>18</v>
      </c>
      <c r="L9">
        <v>1213368</v>
      </c>
      <c r="M9">
        <v>1366458863000</v>
      </c>
      <c r="N9">
        <v>1419863000</v>
      </c>
      <c r="O9">
        <v>6170925</v>
      </c>
      <c r="P9">
        <v>950625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15000</v>
      </c>
      <c r="F10">
        <v>26</v>
      </c>
      <c r="G10">
        <v>69.95</v>
      </c>
      <c r="H10">
        <v>0.05</v>
      </c>
      <c r="I10">
        <v>0.3</v>
      </c>
      <c r="J10">
        <v>0.1</v>
      </c>
      <c r="K10">
        <v>14894.9</v>
      </c>
      <c r="L10">
        <v>3534114</v>
      </c>
      <c r="M10">
        <v>3979963319000</v>
      </c>
      <c r="N10">
        <v>4085069000</v>
      </c>
      <c r="O10">
        <v>5565150</v>
      </c>
      <c r="P10">
        <v>-605775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4F5B-C69A-427C-AA4F-C1D911F36657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15100</v>
      </c>
      <c r="F2">
        <v>48.8</v>
      </c>
      <c r="G2">
        <v>61.4</v>
      </c>
      <c r="H2">
        <v>37</v>
      </c>
      <c r="I2">
        <v>43.95</v>
      </c>
      <c r="J2">
        <v>38.65</v>
      </c>
      <c r="K2">
        <v>43.95</v>
      </c>
      <c r="L2">
        <v>33598</v>
      </c>
      <c r="M2">
        <v>38177104000</v>
      </c>
      <c r="N2">
        <v>127369000</v>
      </c>
      <c r="O2">
        <v>842700</v>
      </c>
      <c r="P2">
        <v>223950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15100</v>
      </c>
      <c r="F3">
        <v>24.95</v>
      </c>
      <c r="G3">
        <v>29.9</v>
      </c>
      <c r="H3">
        <v>12.5</v>
      </c>
      <c r="I3">
        <v>14.9</v>
      </c>
      <c r="J3">
        <v>14.45</v>
      </c>
      <c r="K3">
        <v>14.9</v>
      </c>
      <c r="L3">
        <v>35616</v>
      </c>
      <c r="M3">
        <v>40374495000</v>
      </c>
      <c r="N3">
        <v>39375000</v>
      </c>
      <c r="O3">
        <v>732225</v>
      </c>
      <c r="P3">
        <v>-110475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15100</v>
      </c>
      <c r="F4">
        <v>20</v>
      </c>
      <c r="G4">
        <v>21.8</v>
      </c>
      <c r="H4">
        <v>8</v>
      </c>
      <c r="I4">
        <v>9.1</v>
      </c>
      <c r="J4">
        <v>8.6999999999999993</v>
      </c>
      <c r="K4">
        <v>9.1</v>
      </c>
      <c r="L4">
        <v>29755</v>
      </c>
      <c r="M4">
        <v>33723914000</v>
      </c>
      <c r="N4">
        <v>26377000</v>
      </c>
      <c r="O4">
        <v>1028625</v>
      </c>
      <c r="P4">
        <v>296400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15100</v>
      </c>
      <c r="F5">
        <v>7.8</v>
      </c>
      <c r="G5">
        <v>7.8</v>
      </c>
      <c r="H5">
        <v>4.95</v>
      </c>
      <c r="I5">
        <v>6.05</v>
      </c>
      <c r="J5">
        <v>5</v>
      </c>
      <c r="K5">
        <v>6.05</v>
      </c>
      <c r="L5">
        <v>54139</v>
      </c>
      <c r="M5">
        <v>61338198000</v>
      </c>
      <c r="N5">
        <v>25780000</v>
      </c>
      <c r="O5">
        <v>1497225</v>
      </c>
      <c r="P5">
        <v>468600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15100</v>
      </c>
      <c r="F6">
        <v>4.5</v>
      </c>
      <c r="G6">
        <v>5.4</v>
      </c>
      <c r="H6">
        <v>2.2999999999999998</v>
      </c>
      <c r="I6">
        <v>2.6</v>
      </c>
      <c r="J6">
        <v>2.4500000000000002</v>
      </c>
      <c r="K6">
        <v>2.6</v>
      </c>
      <c r="L6">
        <v>166803</v>
      </c>
      <c r="M6">
        <v>188949451000</v>
      </c>
      <c r="N6">
        <v>45054000</v>
      </c>
      <c r="O6">
        <v>1963275</v>
      </c>
      <c r="P6">
        <v>466050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15100</v>
      </c>
      <c r="F7">
        <v>2.75</v>
      </c>
      <c r="G7">
        <v>3.85</v>
      </c>
      <c r="H7">
        <v>1</v>
      </c>
      <c r="I7">
        <v>1.95</v>
      </c>
      <c r="J7">
        <v>1.3</v>
      </c>
      <c r="K7">
        <v>1.95</v>
      </c>
      <c r="L7">
        <v>166063</v>
      </c>
      <c r="M7">
        <v>188100179000</v>
      </c>
      <c r="N7">
        <v>33831000</v>
      </c>
      <c r="O7">
        <v>2123625</v>
      </c>
      <c r="P7">
        <v>160350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15100</v>
      </c>
      <c r="F8">
        <v>1.3</v>
      </c>
      <c r="G8">
        <v>2.0499999999999998</v>
      </c>
      <c r="H8">
        <v>1.1000000000000001</v>
      </c>
      <c r="I8">
        <v>1.3</v>
      </c>
      <c r="J8">
        <v>1.1499999999999999</v>
      </c>
      <c r="K8">
        <v>1.3</v>
      </c>
      <c r="L8">
        <v>92903</v>
      </c>
      <c r="M8">
        <v>105224331000</v>
      </c>
      <c r="N8">
        <v>11683000</v>
      </c>
      <c r="O8">
        <v>2099700</v>
      </c>
      <c r="P8">
        <v>-23925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15100</v>
      </c>
      <c r="F9">
        <v>0.95</v>
      </c>
      <c r="G9">
        <v>9.85</v>
      </c>
      <c r="H9">
        <v>0.9</v>
      </c>
      <c r="I9">
        <v>5</v>
      </c>
      <c r="J9">
        <v>4.05</v>
      </c>
      <c r="K9">
        <v>5</v>
      </c>
      <c r="L9">
        <v>467877</v>
      </c>
      <c r="M9">
        <v>530057572000</v>
      </c>
      <c r="N9">
        <v>186870000</v>
      </c>
      <c r="O9">
        <v>3553650</v>
      </c>
      <c r="P9">
        <v>1453950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15100</v>
      </c>
      <c r="F10">
        <v>5.25</v>
      </c>
      <c r="G10">
        <v>29.75</v>
      </c>
      <c r="H10">
        <v>0.05</v>
      </c>
      <c r="I10">
        <v>0.1</v>
      </c>
      <c r="J10">
        <v>0.05</v>
      </c>
      <c r="K10">
        <v>14894.9</v>
      </c>
      <c r="L10">
        <v>1800945</v>
      </c>
      <c r="M10">
        <v>2040373864000</v>
      </c>
      <c r="N10">
        <v>803651000</v>
      </c>
      <c r="O10">
        <v>3259875</v>
      </c>
      <c r="P10">
        <v>-293775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40008-99FC-4084-ACD7-7A3BB0C6FF7D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14100</v>
      </c>
      <c r="F2">
        <v>68.05</v>
      </c>
      <c r="G2">
        <v>89.5</v>
      </c>
      <c r="H2">
        <v>56.1</v>
      </c>
      <c r="I2">
        <v>70.650000000000006</v>
      </c>
      <c r="J2">
        <v>74.75</v>
      </c>
      <c r="K2">
        <v>70.650000000000006</v>
      </c>
      <c r="L2">
        <v>19560</v>
      </c>
      <c r="M2">
        <v>20787134000</v>
      </c>
      <c r="N2">
        <v>102434000</v>
      </c>
      <c r="O2">
        <v>976050</v>
      </c>
      <c r="P2">
        <v>152700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14100</v>
      </c>
      <c r="F3">
        <v>120.55</v>
      </c>
      <c r="G3">
        <v>231.1</v>
      </c>
      <c r="H3">
        <v>120.55</v>
      </c>
      <c r="I3">
        <v>132.85</v>
      </c>
      <c r="J3">
        <v>127</v>
      </c>
      <c r="K3">
        <v>132.85</v>
      </c>
      <c r="L3">
        <v>33549</v>
      </c>
      <c r="M3">
        <v>35874441000</v>
      </c>
      <c r="N3">
        <v>396373000</v>
      </c>
      <c r="O3">
        <v>958950</v>
      </c>
      <c r="P3">
        <v>-17100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14100</v>
      </c>
      <c r="F4">
        <v>99.55</v>
      </c>
      <c r="G4">
        <v>168.7</v>
      </c>
      <c r="H4">
        <v>79.150000000000006</v>
      </c>
      <c r="I4">
        <v>138.69999999999999</v>
      </c>
      <c r="J4">
        <v>143</v>
      </c>
      <c r="K4">
        <v>138.69999999999999</v>
      </c>
      <c r="L4">
        <v>41716</v>
      </c>
      <c r="M4">
        <v>44475470000</v>
      </c>
      <c r="N4">
        <v>360800000</v>
      </c>
      <c r="O4">
        <v>1111800</v>
      </c>
      <c r="P4">
        <v>152850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14100</v>
      </c>
      <c r="F5">
        <v>181.15</v>
      </c>
      <c r="G5">
        <v>193.2</v>
      </c>
      <c r="H5">
        <v>92.55</v>
      </c>
      <c r="I5">
        <v>98.2</v>
      </c>
      <c r="J5">
        <v>98.95</v>
      </c>
      <c r="K5">
        <v>98.2</v>
      </c>
      <c r="L5">
        <v>84805</v>
      </c>
      <c r="M5">
        <v>90470383000</v>
      </c>
      <c r="N5">
        <v>789096000</v>
      </c>
      <c r="O5">
        <v>1559625</v>
      </c>
      <c r="P5">
        <v>447825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14100</v>
      </c>
      <c r="F6">
        <v>105</v>
      </c>
      <c r="G6">
        <v>124.45</v>
      </c>
      <c r="H6">
        <v>65.349999999999994</v>
      </c>
      <c r="I6">
        <v>89.05</v>
      </c>
      <c r="J6">
        <v>93.65</v>
      </c>
      <c r="K6">
        <v>89.05</v>
      </c>
      <c r="L6">
        <v>285005</v>
      </c>
      <c r="M6">
        <v>303249188000</v>
      </c>
      <c r="N6">
        <v>1856400000</v>
      </c>
      <c r="O6">
        <v>2003400</v>
      </c>
      <c r="P6">
        <v>443775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14100</v>
      </c>
      <c r="F7">
        <v>59.4</v>
      </c>
      <c r="G7">
        <v>62.45</v>
      </c>
      <c r="H7">
        <v>29.05</v>
      </c>
      <c r="I7">
        <v>35.450000000000003</v>
      </c>
      <c r="J7">
        <v>35.049999999999997</v>
      </c>
      <c r="K7">
        <v>35.450000000000003</v>
      </c>
      <c r="L7">
        <v>232057</v>
      </c>
      <c r="M7">
        <v>246061959000</v>
      </c>
      <c r="N7">
        <v>661682000</v>
      </c>
      <c r="O7">
        <v>2353650</v>
      </c>
      <c r="P7">
        <v>350250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14100</v>
      </c>
      <c r="F8">
        <v>46</v>
      </c>
      <c r="G8">
        <v>46</v>
      </c>
      <c r="H8">
        <v>7.35</v>
      </c>
      <c r="I8">
        <v>9.0500000000000007</v>
      </c>
      <c r="J8">
        <v>9.1</v>
      </c>
      <c r="K8">
        <v>9.0500000000000007</v>
      </c>
      <c r="L8">
        <v>194741</v>
      </c>
      <c r="M8">
        <v>206138293000</v>
      </c>
      <c r="N8">
        <v>199685000</v>
      </c>
      <c r="O8">
        <v>2581950</v>
      </c>
      <c r="P8">
        <v>228300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14100</v>
      </c>
      <c r="F9">
        <v>6.75</v>
      </c>
      <c r="G9">
        <v>6.75</v>
      </c>
      <c r="H9">
        <v>3.05</v>
      </c>
      <c r="I9">
        <v>3.4</v>
      </c>
      <c r="J9">
        <v>3.75</v>
      </c>
      <c r="K9">
        <v>3.4</v>
      </c>
      <c r="L9">
        <v>175333</v>
      </c>
      <c r="M9">
        <v>185464038000</v>
      </c>
      <c r="N9">
        <v>49391000</v>
      </c>
      <c r="O9">
        <v>2283825</v>
      </c>
      <c r="P9">
        <v>-298125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14100</v>
      </c>
      <c r="F10">
        <v>1.1000000000000001</v>
      </c>
      <c r="G10">
        <v>1.45</v>
      </c>
      <c r="H10">
        <v>0.05</v>
      </c>
      <c r="I10">
        <v>0.1</v>
      </c>
      <c r="J10">
        <v>0.05</v>
      </c>
      <c r="K10">
        <v>14894.9</v>
      </c>
      <c r="L10">
        <v>92674</v>
      </c>
      <c r="M10">
        <v>98007867000</v>
      </c>
      <c r="N10">
        <v>5112000</v>
      </c>
      <c r="O10">
        <v>1407825</v>
      </c>
      <c r="P10">
        <v>-876000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04182-3C12-4388-8DD2-5E215D905936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14200</v>
      </c>
      <c r="F2">
        <v>100</v>
      </c>
      <c r="G2">
        <v>109.1</v>
      </c>
      <c r="H2">
        <v>69.7</v>
      </c>
      <c r="I2">
        <v>86.65</v>
      </c>
      <c r="J2">
        <v>92</v>
      </c>
      <c r="K2">
        <v>86.65</v>
      </c>
      <c r="L2">
        <v>31740</v>
      </c>
      <c r="M2">
        <v>34004532000</v>
      </c>
      <c r="N2">
        <v>201432000</v>
      </c>
      <c r="O2">
        <v>1671075</v>
      </c>
      <c r="P2">
        <v>11175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14200</v>
      </c>
      <c r="F3">
        <v>124</v>
      </c>
      <c r="G3">
        <v>251.35</v>
      </c>
      <c r="H3">
        <v>124</v>
      </c>
      <c r="I3">
        <v>161</v>
      </c>
      <c r="J3">
        <v>155</v>
      </c>
      <c r="K3">
        <v>161</v>
      </c>
      <c r="L3">
        <v>65693</v>
      </c>
      <c r="M3">
        <v>70918453000</v>
      </c>
      <c r="N3">
        <v>955408000</v>
      </c>
      <c r="O3">
        <v>1908225</v>
      </c>
      <c r="P3">
        <v>237150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14200</v>
      </c>
      <c r="F4">
        <v>123.1</v>
      </c>
      <c r="G4">
        <v>207.35</v>
      </c>
      <c r="H4">
        <v>97.1</v>
      </c>
      <c r="I4">
        <v>173.9</v>
      </c>
      <c r="J4">
        <v>175.05</v>
      </c>
      <c r="K4">
        <v>173.9</v>
      </c>
      <c r="L4">
        <v>68863</v>
      </c>
      <c r="M4">
        <v>74072684000</v>
      </c>
      <c r="N4">
        <v>733589000</v>
      </c>
      <c r="O4">
        <v>1915125</v>
      </c>
      <c r="P4">
        <v>6900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14200</v>
      </c>
      <c r="F5">
        <v>210</v>
      </c>
      <c r="G5">
        <v>253.9</v>
      </c>
      <c r="H5">
        <v>115.6</v>
      </c>
      <c r="I5">
        <v>123.4</v>
      </c>
      <c r="J5">
        <v>122.5</v>
      </c>
      <c r="K5">
        <v>123.4</v>
      </c>
      <c r="L5">
        <v>153780</v>
      </c>
      <c r="M5">
        <v>165585169000</v>
      </c>
      <c r="N5">
        <v>1809469000</v>
      </c>
      <c r="O5">
        <v>2586375</v>
      </c>
      <c r="P5">
        <v>671250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14200</v>
      </c>
      <c r="F6">
        <v>139.65</v>
      </c>
      <c r="G6">
        <v>152.19999999999999</v>
      </c>
      <c r="H6">
        <v>85.5</v>
      </c>
      <c r="I6">
        <v>116.45</v>
      </c>
      <c r="J6">
        <v>120</v>
      </c>
      <c r="K6">
        <v>116.45</v>
      </c>
      <c r="L6">
        <v>429186</v>
      </c>
      <c r="M6">
        <v>460706270000</v>
      </c>
      <c r="N6">
        <v>3623180000</v>
      </c>
      <c r="O6">
        <v>2778450</v>
      </c>
      <c r="P6">
        <v>192075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14200</v>
      </c>
      <c r="F7">
        <v>63.85</v>
      </c>
      <c r="G7">
        <v>79.45</v>
      </c>
      <c r="H7">
        <v>41.55</v>
      </c>
      <c r="I7">
        <v>50.15</v>
      </c>
      <c r="J7">
        <v>49.05</v>
      </c>
      <c r="K7">
        <v>50.15</v>
      </c>
      <c r="L7">
        <v>323817</v>
      </c>
      <c r="M7">
        <v>346153890000</v>
      </c>
      <c r="N7">
        <v>1288785000</v>
      </c>
      <c r="O7">
        <v>3125850</v>
      </c>
      <c r="P7">
        <v>347400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14200</v>
      </c>
      <c r="F8">
        <v>44.4</v>
      </c>
      <c r="G8">
        <v>49.7</v>
      </c>
      <c r="H8">
        <v>11.2</v>
      </c>
      <c r="I8">
        <v>13.6</v>
      </c>
      <c r="J8">
        <v>13.5</v>
      </c>
      <c r="K8">
        <v>13.6</v>
      </c>
      <c r="L8">
        <v>283239</v>
      </c>
      <c r="M8">
        <v>302079625000</v>
      </c>
      <c r="N8">
        <v>430089999.99999988</v>
      </c>
      <c r="O8">
        <v>3195600</v>
      </c>
      <c r="P8">
        <v>69750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14200</v>
      </c>
      <c r="F9">
        <v>8.85</v>
      </c>
      <c r="G9">
        <v>10.3</v>
      </c>
      <c r="H9">
        <v>3.75</v>
      </c>
      <c r="I9">
        <v>4.05</v>
      </c>
      <c r="J9">
        <v>3.85</v>
      </c>
      <c r="K9">
        <v>4.05</v>
      </c>
      <c r="L9">
        <v>227939</v>
      </c>
      <c r="M9">
        <v>242836409000</v>
      </c>
      <c r="N9">
        <v>81374000</v>
      </c>
      <c r="O9">
        <v>3032925</v>
      </c>
      <c r="P9">
        <v>-162675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14200</v>
      </c>
      <c r="F10">
        <v>2.25</v>
      </c>
      <c r="G10">
        <v>2.25</v>
      </c>
      <c r="H10">
        <v>0.05</v>
      </c>
      <c r="I10">
        <v>0.1</v>
      </c>
      <c r="J10">
        <v>0.05</v>
      </c>
      <c r="K10">
        <v>14894.9</v>
      </c>
      <c r="L10">
        <v>164441</v>
      </c>
      <c r="M10">
        <v>175140340000</v>
      </c>
      <c r="N10">
        <v>10675000</v>
      </c>
      <c r="O10">
        <v>2513775</v>
      </c>
      <c r="P10">
        <v>-519150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A41AC-B94A-4C1A-95C1-D6C790A4D0AB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14300</v>
      </c>
      <c r="F2">
        <v>132.19999999999999</v>
      </c>
      <c r="G2">
        <v>134.44999999999999</v>
      </c>
      <c r="H2">
        <v>87.3</v>
      </c>
      <c r="I2">
        <v>107.05</v>
      </c>
      <c r="J2">
        <v>113.5</v>
      </c>
      <c r="K2">
        <v>107.05</v>
      </c>
      <c r="L2">
        <v>34307</v>
      </c>
      <c r="M2">
        <v>37064489000</v>
      </c>
      <c r="N2">
        <v>270231000</v>
      </c>
      <c r="O2">
        <v>1542675</v>
      </c>
      <c r="P2">
        <v>61650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14300</v>
      </c>
      <c r="F3">
        <v>200</v>
      </c>
      <c r="G3">
        <v>281</v>
      </c>
      <c r="H3">
        <v>183.1</v>
      </c>
      <c r="I3">
        <v>194.3</v>
      </c>
      <c r="J3">
        <v>187.05</v>
      </c>
      <c r="K3">
        <v>194.3</v>
      </c>
      <c r="L3">
        <v>75582</v>
      </c>
      <c r="M3">
        <v>82347394000</v>
      </c>
      <c r="N3">
        <v>1285699000</v>
      </c>
      <c r="O3">
        <v>1703775</v>
      </c>
      <c r="P3">
        <v>161100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14300</v>
      </c>
      <c r="F4">
        <v>125.05</v>
      </c>
      <c r="G4">
        <v>253.05</v>
      </c>
      <c r="H4">
        <v>120.1</v>
      </c>
      <c r="I4">
        <v>212.85</v>
      </c>
      <c r="J4">
        <v>219.9</v>
      </c>
      <c r="K4">
        <v>212.85</v>
      </c>
      <c r="L4">
        <v>73254</v>
      </c>
      <c r="M4">
        <v>79529924000</v>
      </c>
      <c r="N4">
        <v>965009000</v>
      </c>
      <c r="O4">
        <v>1836675</v>
      </c>
      <c r="P4">
        <v>132900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14300</v>
      </c>
      <c r="F5">
        <v>272.60000000000002</v>
      </c>
      <c r="G5">
        <v>290</v>
      </c>
      <c r="H5">
        <v>142.69999999999999</v>
      </c>
      <c r="I5">
        <v>154.1</v>
      </c>
      <c r="J5">
        <v>152</v>
      </c>
      <c r="K5">
        <v>154.1</v>
      </c>
      <c r="L5">
        <v>132259</v>
      </c>
      <c r="M5">
        <v>143696654000</v>
      </c>
      <c r="N5">
        <v>1848876000</v>
      </c>
      <c r="O5">
        <v>2311350</v>
      </c>
      <c r="P5">
        <v>474675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14300</v>
      </c>
      <c r="F6">
        <v>179.9</v>
      </c>
      <c r="G6">
        <v>188</v>
      </c>
      <c r="H6">
        <v>111</v>
      </c>
      <c r="I6">
        <v>151.19999999999999</v>
      </c>
      <c r="J6">
        <v>154.1</v>
      </c>
      <c r="K6">
        <v>151.19999999999999</v>
      </c>
      <c r="L6">
        <v>512044</v>
      </c>
      <c r="M6">
        <v>554793208000</v>
      </c>
      <c r="N6">
        <v>5626018000</v>
      </c>
      <c r="O6">
        <v>2746650</v>
      </c>
      <c r="P6">
        <v>435300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14300</v>
      </c>
      <c r="F7">
        <v>99.9</v>
      </c>
      <c r="G7">
        <v>99.9</v>
      </c>
      <c r="H7">
        <v>57.6</v>
      </c>
      <c r="I7">
        <v>70.95</v>
      </c>
      <c r="J7">
        <v>69.400000000000006</v>
      </c>
      <c r="K7">
        <v>70.95</v>
      </c>
      <c r="L7">
        <v>409155</v>
      </c>
      <c r="M7">
        <v>441086013000</v>
      </c>
      <c r="N7">
        <v>2267276000</v>
      </c>
      <c r="O7">
        <v>3286875</v>
      </c>
      <c r="P7">
        <v>540225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14300</v>
      </c>
      <c r="F8">
        <v>67</v>
      </c>
      <c r="G8">
        <v>67</v>
      </c>
      <c r="H8">
        <v>17.600000000000001</v>
      </c>
      <c r="I8">
        <v>20.85</v>
      </c>
      <c r="J8">
        <v>21.1</v>
      </c>
      <c r="K8">
        <v>20.85</v>
      </c>
      <c r="L8">
        <v>360941</v>
      </c>
      <c r="M8">
        <v>387967742000</v>
      </c>
      <c r="N8">
        <v>858520000.00000012</v>
      </c>
      <c r="O8">
        <v>3577800</v>
      </c>
      <c r="P8">
        <v>290925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14300</v>
      </c>
      <c r="F9">
        <v>14.75</v>
      </c>
      <c r="G9">
        <v>14.8</v>
      </c>
      <c r="H9">
        <v>4.55</v>
      </c>
      <c r="I9">
        <v>4.9000000000000004</v>
      </c>
      <c r="J9">
        <v>4.7</v>
      </c>
      <c r="K9">
        <v>4.9000000000000004</v>
      </c>
      <c r="L9">
        <v>285874</v>
      </c>
      <c r="M9">
        <v>306738683000</v>
      </c>
      <c r="N9">
        <v>138818000</v>
      </c>
      <c r="O9">
        <v>3279150</v>
      </c>
      <c r="P9">
        <v>-298650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14300</v>
      </c>
      <c r="F10">
        <v>1.5</v>
      </c>
      <c r="G10">
        <v>2.25</v>
      </c>
      <c r="H10">
        <v>0.05</v>
      </c>
      <c r="I10">
        <v>0.1</v>
      </c>
      <c r="J10">
        <v>0.05</v>
      </c>
      <c r="K10">
        <v>14894.9</v>
      </c>
      <c r="L10">
        <v>228557</v>
      </c>
      <c r="M10">
        <v>245144888000</v>
      </c>
      <c r="N10">
        <v>17506000</v>
      </c>
      <c r="O10">
        <v>1869825</v>
      </c>
      <c r="P10">
        <v>-1409325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21F6-2094-4FFC-B0B9-E060476F5762}">
  <dimension ref="A1:Q10"/>
  <sheetViews>
    <sheetView workbookViewId="0">
      <selection activeCell="O18" sqref="O18"/>
    </sheetView>
  </sheetViews>
  <sheetFormatPr defaultRowHeight="15" x14ac:dyDescent="0.25"/>
  <cols>
    <col min="1" max="1" width="10.42578125" customWidth="1"/>
    <col min="3" max="3" width="11" customWidth="1"/>
    <col min="17" max="17" width="11.28515625" customWidth="1"/>
  </cols>
  <sheetData>
    <row r="1" spans="1:17" s="5" customFormat="1" ht="60" x14ac:dyDescent="0.25">
      <c r="A1" s="4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14400</v>
      </c>
      <c r="F2">
        <v>160.1</v>
      </c>
      <c r="G2">
        <v>163.25</v>
      </c>
      <c r="H2">
        <v>108.05</v>
      </c>
      <c r="I2">
        <v>131.5</v>
      </c>
      <c r="J2">
        <v>140.94999999999999</v>
      </c>
      <c r="K2">
        <v>131.5</v>
      </c>
      <c r="L2">
        <v>29160</v>
      </c>
      <c r="M2">
        <v>31774219000</v>
      </c>
      <c r="N2">
        <v>281419000</v>
      </c>
      <c r="O2">
        <v>957975</v>
      </c>
      <c r="P2">
        <v>41400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14400</v>
      </c>
      <c r="F3">
        <v>234.3</v>
      </c>
      <c r="G3">
        <v>332.45</v>
      </c>
      <c r="H3">
        <v>220.9</v>
      </c>
      <c r="I3">
        <v>234.75</v>
      </c>
      <c r="J3">
        <v>227.3</v>
      </c>
      <c r="K3">
        <v>234.75</v>
      </c>
      <c r="L3">
        <v>34422</v>
      </c>
      <c r="M3">
        <v>37874192000</v>
      </c>
      <c r="N3">
        <v>698432000</v>
      </c>
      <c r="O3">
        <v>808725</v>
      </c>
      <c r="P3">
        <v>-149250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14400</v>
      </c>
      <c r="F4">
        <v>189</v>
      </c>
      <c r="G4">
        <v>305.35000000000002</v>
      </c>
      <c r="H4">
        <v>148.1</v>
      </c>
      <c r="I4">
        <v>260.5</v>
      </c>
      <c r="J4">
        <v>262.35000000000002</v>
      </c>
      <c r="K4">
        <v>260.5</v>
      </c>
      <c r="L4">
        <v>63752</v>
      </c>
      <c r="M4">
        <v>69839319000</v>
      </c>
      <c r="N4">
        <v>987159000</v>
      </c>
      <c r="O4">
        <v>798450</v>
      </c>
      <c r="P4">
        <v>-10275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14400</v>
      </c>
      <c r="F5">
        <v>326.89999999999998</v>
      </c>
      <c r="G5">
        <v>347.2</v>
      </c>
      <c r="H5">
        <v>177.35</v>
      </c>
      <c r="I5">
        <v>191.75</v>
      </c>
      <c r="J5">
        <v>189</v>
      </c>
      <c r="K5">
        <v>191.75</v>
      </c>
      <c r="L5">
        <v>76190</v>
      </c>
      <c r="M5">
        <v>83520173000</v>
      </c>
      <c r="N5">
        <v>1234973000</v>
      </c>
      <c r="O5">
        <v>1412625</v>
      </c>
      <c r="P5">
        <v>614175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14400</v>
      </c>
      <c r="F6">
        <v>240</v>
      </c>
      <c r="G6">
        <v>240</v>
      </c>
      <c r="H6">
        <v>142.44999999999999</v>
      </c>
      <c r="I6">
        <v>194.65</v>
      </c>
      <c r="J6">
        <v>199.85</v>
      </c>
      <c r="K6">
        <v>194.65</v>
      </c>
      <c r="L6">
        <v>426668</v>
      </c>
      <c r="M6">
        <v>466620294000.00012</v>
      </c>
      <c r="N6">
        <v>5818854000</v>
      </c>
      <c r="O6">
        <v>1655100</v>
      </c>
      <c r="P6">
        <v>242475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14400</v>
      </c>
      <c r="F7">
        <v>126.55</v>
      </c>
      <c r="G7">
        <v>134.05000000000001</v>
      </c>
      <c r="H7">
        <v>82.2</v>
      </c>
      <c r="I7">
        <v>100.2</v>
      </c>
      <c r="J7">
        <v>97.5</v>
      </c>
      <c r="K7">
        <v>100.2</v>
      </c>
      <c r="L7">
        <v>478770</v>
      </c>
      <c r="M7">
        <v>520767607000</v>
      </c>
      <c r="N7">
        <v>3696007000</v>
      </c>
      <c r="O7">
        <v>2701425</v>
      </c>
      <c r="P7">
        <v>1046325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14400</v>
      </c>
      <c r="F8">
        <v>94.9</v>
      </c>
      <c r="G8">
        <v>94.9</v>
      </c>
      <c r="H8">
        <v>28.05</v>
      </c>
      <c r="I8">
        <v>32.35</v>
      </c>
      <c r="J8">
        <v>32.5</v>
      </c>
      <c r="K8">
        <v>32.35</v>
      </c>
      <c r="L8">
        <v>474493</v>
      </c>
      <c r="M8">
        <v>514167122000</v>
      </c>
      <c r="N8">
        <v>1714682000</v>
      </c>
      <c r="O8">
        <v>3670275</v>
      </c>
      <c r="P8">
        <v>968850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14400</v>
      </c>
      <c r="F9">
        <v>27.95</v>
      </c>
      <c r="G9">
        <v>27.95</v>
      </c>
      <c r="H9">
        <v>5.9</v>
      </c>
      <c r="I9">
        <v>6.45</v>
      </c>
      <c r="J9">
        <v>6.3</v>
      </c>
      <c r="K9">
        <v>6.45</v>
      </c>
      <c r="L9">
        <v>389321</v>
      </c>
      <c r="M9">
        <v>420747372000</v>
      </c>
      <c r="N9">
        <v>280692000</v>
      </c>
      <c r="O9">
        <v>3503100</v>
      </c>
      <c r="P9">
        <v>-167175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14400</v>
      </c>
      <c r="F10">
        <v>1.65</v>
      </c>
      <c r="G10">
        <v>3.25</v>
      </c>
      <c r="H10">
        <v>0.05</v>
      </c>
      <c r="I10">
        <v>0.1</v>
      </c>
      <c r="J10">
        <v>0.05</v>
      </c>
      <c r="K10">
        <v>14894.9</v>
      </c>
      <c r="L10">
        <v>337139</v>
      </c>
      <c r="M10">
        <v>364144244000</v>
      </c>
      <c r="N10">
        <v>34124000</v>
      </c>
      <c r="O10">
        <v>1983225</v>
      </c>
      <c r="P10">
        <v>-1519875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EAD13-C333-40E0-A739-89083290D005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14500</v>
      </c>
      <c r="F2">
        <v>193.6</v>
      </c>
      <c r="G2">
        <v>198.2</v>
      </c>
      <c r="H2">
        <v>133.69999999999999</v>
      </c>
      <c r="I2">
        <v>161.05000000000001</v>
      </c>
      <c r="J2">
        <v>171</v>
      </c>
      <c r="K2">
        <v>161.05000000000001</v>
      </c>
      <c r="L2">
        <v>62429</v>
      </c>
      <c r="M2">
        <v>68630344999.999992</v>
      </c>
      <c r="N2">
        <v>738808000</v>
      </c>
      <c r="O2">
        <v>2950950</v>
      </c>
      <c r="P2">
        <v>9150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14500</v>
      </c>
      <c r="F3">
        <v>261.64999999999998</v>
      </c>
      <c r="G3">
        <v>400</v>
      </c>
      <c r="H3">
        <v>250</v>
      </c>
      <c r="I3">
        <v>283.39999999999998</v>
      </c>
      <c r="J3">
        <v>277</v>
      </c>
      <c r="K3">
        <v>283.39999999999998</v>
      </c>
      <c r="L3">
        <v>50813</v>
      </c>
      <c r="M3">
        <v>56520880000.000008</v>
      </c>
      <c r="N3">
        <v>1261742000</v>
      </c>
      <c r="O3">
        <v>2484525</v>
      </c>
      <c r="P3">
        <v>-466425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14500</v>
      </c>
      <c r="F4">
        <v>210.1</v>
      </c>
      <c r="G4">
        <v>368.35</v>
      </c>
      <c r="H4">
        <v>182.95</v>
      </c>
      <c r="I4">
        <v>317.95</v>
      </c>
      <c r="J4">
        <v>322.5</v>
      </c>
      <c r="K4">
        <v>317.95</v>
      </c>
      <c r="L4">
        <v>70630</v>
      </c>
      <c r="M4">
        <v>78118352000</v>
      </c>
      <c r="N4">
        <v>1308227000</v>
      </c>
      <c r="O4">
        <v>2287875</v>
      </c>
      <c r="P4">
        <v>-196650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14500</v>
      </c>
      <c r="F5">
        <v>397.95</v>
      </c>
      <c r="G5">
        <v>417.7</v>
      </c>
      <c r="H5">
        <v>221.15</v>
      </c>
      <c r="I5">
        <v>238.45</v>
      </c>
      <c r="J5">
        <v>238</v>
      </c>
      <c r="K5">
        <v>238.45</v>
      </c>
      <c r="L5">
        <v>38386</v>
      </c>
      <c r="M5">
        <v>42569683000</v>
      </c>
      <c r="N5">
        <v>824908000</v>
      </c>
      <c r="O5">
        <v>2351475</v>
      </c>
      <c r="P5">
        <v>63600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14500</v>
      </c>
      <c r="F6">
        <v>274</v>
      </c>
      <c r="G6">
        <v>302.35000000000002</v>
      </c>
      <c r="H6">
        <v>182.8</v>
      </c>
      <c r="I6">
        <v>249.45</v>
      </c>
      <c r="J6">
        <v>252.35</v>
      </c>
      <c r="K6">
        <v>249.45</v>
      </c>
      <c r="L6">
        <v>151308</v>
      </c>
      <c r="M6">
        <v>167198700000</v>
      </c>
      <c r="N6">
        <v>2651250000</v>
      </c>
      <c r="O6">
        <v>2243250</v>
      </c>
      <c r="P6">
        <v>-108225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14500</v>
      </c>
      <c r="F7">
        <v>170.05</v>
      </c>
      <c r="G7">
        <v>182</v>
      </c>
      <c r="H7">
        <v>112.35</v>
      </c>
      <c r="I7">
        <v>139.94999999999999</v>
      </c>
      <c r="J7">
        <v>136</v>
      </c>
      <c r="K7">
        <v>139.94999999999999</v>
      </c>
      <c r="L7">
        <v>576622</v>
      </c>
      <c r="M7">
        <v>633141129000</v>
      </c>
      <c r="N7">
        <v>6064704000</v>
      </c>
      <c r="O7">
        <v>3219375</v>
      </c>
      <c r="P7">
        <v>976125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14500</v>
      </c>
      <c r="F8">
        <v>138</v>
      </c>
      <c r="G8">
        <v>143.55000000000001</v>
      </c>
      <c r="H8">
        <v>45.65</v>
      </c>
      <c r="I8">
        <v>50.8</v>
      </c>
      <c r="J8">
        <v>50</v>
      </c>
      <c r="K8">
        <v>50.8</v>
      </c>
      <c r="L8">
        <v>696191</v>
      </c>
      <c r="M8">
        <v>760968358000</v>
      </c>
      <c r="N8">
        <v>3860645000</v>
      </c>
      <c r="O8">
        <v>5507850</v>
      </c>
      <c r="P8">
        <v>2288475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14500</v>
      </c>
      <c r="F9">
        <v>29.45</v>
      </c>
      <c r="G9">
        <v>33.450000000000003</v>
      </c>
      <c r="H9">
        <v>7.75</v>
      </c>
      <c r="I9">
        <v>8.8000000000000007</v>
      </c>
      <c r="J9">
        <v>8.35</v>
      </c>
      <c r="K9">
        <v>8.8000000000000007</v>
      </c>
      <c r="L9">
        <v>579777</v>
      </c>
      <c r="M9">
        <v>631152874000</v>
      </c>
      <c r="N9">
        <v>645386000</v>
      </c>
      <c r="O9">
        <v>5556000</v>
      </c>
      <c r="P9">
        <v>48150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14500</v>
      </c>
      <c r="F10">
        <v>4.3</v>
      </c>
      <c r="G10">
        <v>4.45</v>
      </c>
      <c r="H10">
        <v>0.05</v>
      </c>
      <c r="I10">
        <v>0.15</v>
      </c>
      <c r="J10">
        <v>0.05</v>
      </c>
      <c r="K10">
        <v>14894.9</v>
      </c>
      <c r="L10">
        <v>717354</v>
      </c>
      <c r="M10">
        <v>780223895000</v>
      </c>
      <c r="N10">
        <v>101420000</v>
      </c>
      <c r="O10">
        <v>5385600</v>
      </c>
      <c r="P10">
        <v>-170400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A8BB-D3BB-4783-BC60-B2F6A1DDB54E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14600</v>
      </c>
      <c r="F2">
        <v>230.15</v>
      </c>
      <c r="G2">
        <v>238.8</v>
      </c>
      <c r="H2">
        <v>162.65</v>
      </c>
      <c r="I2">
        <v>199.8</v>
      </c>
      <c r="J2">
        <v>205.85</v>
      </c>
      <c r="K2">
        <v>199.8</v>
      </c>
      <c r="L2">
        <v>55832</v>
      </c>
      <c r="M2">
        <v>61946482999.999992</v>
      </c>
      <c r="N2">
        <v>810443000</v>
      </c>
      <c r="O2">
        <v>939300</v>
      </c>
      <c r="P2">
        <v>409350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14600</v>
      </c>
      <c r="F3">
        <v>343.75</v>
      </c>
      <c r="G3">
        <v>460</v>
      </c>
      <c r="H3">
        <v>319.60000000000002</v>
      </c>
      <c r="I3">
        <v>338.45</v>
      </c>
      <c r="J3">
        <v>331.85</v>
      </c>
      <c r="K3">
        <v>338.45</v>
      </c>
      <c r="L3">
        <v>16317</v>
      </c>
      <c r="M3">
        <v>18347843000</v>
      </c>
      <c r="N3">
        <v>480728000</v>
      </c>
      <c r="O3">
        <v>776025</v>
      </c>
      <c r="P3">
        <v>-163275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14600</v>
      </c>
      <c r="F4">
        <v>247.4</v>
      </c>
      <c r="G4">
        <v>437.9</v>
      </c>
      <c r="H4">
        <v>225.65</v>
      </c>
      <c r="I4">
        <v>386</v>
      </c>
      <c r="J4">
        <v>386.95</v>
      </c>
      <c r="K4">
        <v>386</v>
      </c>
      <c r="L4">
        <v>15763</v>
      </c>
      <c r="M4">
        <v>17630610000</v>
      </c>
      <c r="N4">
        <v>370125000</v>
      </c>
      <c r="O4">
        <v>753675</v>
      </c>
      <c r="P4">
        <v>-22350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14600</v>
      </c>
      <c r="F5">
        <v>438</v>
      </c>
      <c r="G5">
        <v>492.05</v>
      </c>
      <c r="H5">
        <v>270</v>
      </c>
      <c r="I5">
        <v>292.64999999999998</v>
      </c>
      <c r="J5">
        <v>291.35000000000002</v>
      </c>
      <c r="K5">
        <v>292.64999999999998</v>
      </c>
      <c r="L5">
        <v>10088</v>
      </c>
      <c r="M5">
        <v>11317065000</v>
      </c>
      <c r="N5">
        <v>270705000</v>
      </c>
      <c r="O5">
        <v>748350</v>
      </c>
      <c r="P5">
        <v>-5325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14600</v>
      </c>
      <c r="F6">
        <v>338.35</v>
      </c>
      <c r="G6">
        <v>373.9</v>
      </c>
      <c r="H6">
        <v>235.1</v>
      </c>
      <c r="I6">
        <v>317.55</v>
      </c>
      <c r="J6">
        <v>319.89999999999998</v>
      </c>
      <c r="K6">
        <v>317.55</v>
      </c>
      <c r="L6">
        <v>29338</v>
      </c>
      <c r="M6">
        <v>32778428000</v>
      </c>
      <c r="N6">
        <v>653318000</v>
      </c>
      <c r="O6">
        <v>650175</v>
      </c>
      <c r="P6">
        <v>-98175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14600</v>
      </c>
      <c r="F7">
        <v>223.15</v>
      </c>
      <c r="G7">
        <v>239.85</v>
      </c>
      <c r="H7">
        <v>164.2</v>
      </c>
      <c r="I7">
        <v>191</v>
      </c>
      <c r="J7">
        <v>185.6</v>
      </c>
      <c r="K7">
        <v>191</v>
      </c>
      <c r="L7">
        <v>105029</v>
      </c>
      <c r="M7">
        <v>116492247000</v>
      </c>
      <c r="N7">
        <v>1485492000</v>
      </c>
      <c r="O7">
        <v>840900</v>
      </c>
      <c r="P7">
        <v>190725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14600</v>
      </c>
      <c r="F8">
        <v>189</v>
      </c>
      <c r="G8">
        <v>189.8</v>
      </c>
      <c r="H8">
        <v>73</v>
      </c>
      <c r="I8">
        <v>79.25</v>
      </c>
      <c r="J8">
        <v>77.900000000000006</v>
      </c>
      <c r="K8">
        <v>79.25</v>
      </c>
      <c r="L8">
        <v>503901</v>
      </c>
      <c r="M8">
        <v>555573798000</v>
      </c>
      <c r="N8">
        <v>3802203000</v>
      </c>
      <c r="O8">
        <v>2706675</v>
      </c>
      <c r="P8">
        <v>1865775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14600</v>
      </c>
      <c r="F9">
        <v>53</v>
      </c>
      <c r="G9">
        <v>59.95</v>
      </c>
      <c r="H9">
        <v>11</v>
      </c>
      <c r="I9">
        <v>13.2</v>
      </c>
      <c r="J9">
        <v>11.3</v>
      </c>
      <c r="K9">
        <v>13.2</v>
      </c>
      <c r="L9">
        <v>616403</v>
      </c>
      <c r="M9">
        <v>676089968000</v>
      </c>
      <c r="N9">
        <v>1128683000</v>
      </c>
      <c r="O9">
        <v>3556950</v>
      </c>
      <c r="P9">
        <v>850275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14600</v>
      </c>
      <c r="F10">
        <v>2.9</v>
      </c>
      <c r="G10">
        <v>8.65</v>
      </c>
      <c r="H10">
        <v>0.05</v>
      </c>
      <c r="I10">
        <v>0.2</v>
      </c>
      <c r="J10">
        <v>0.1</v>
      </c>
      <c r="K10">
        <v>14894.9</v>
      </c>
      <c r="L10">
        <v>815857</v>
      </c>
      <c r="M10">
        <v>893562639000</v>
      </c>
      <c r="N10">
        <v>199224000</v>
      </c>
      <c r="O10">
        <v>2624250</v>
      </c>
      <c r="P10">
        <v>-932700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250A-2308-4693-AFFF-16578DB93AB9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14700</v>
      </c>
      <c r="F2">
        <v>270</v>
      </c>
      <c r="G2">
        <v>285.14999999999998</v>
      </c>
      <c r="H2">
        <v>200.5</v>
      </c>
      <c r="I2">
        <v>240.4</v>
      </c>
      <c r="J2">
        <v>253.85</v>
      </c>
      <c r="K2">
        <v>240.4</v>
      </c>
      <c r="L2">
        <v>25502</v>
      </c>
      <c r="M2">
        <v>28556392000</v>
      </c>
      <c r="N2">
        <v>440437000</v>
      </c>
      <c r="O2">
        <v>975300</v>
      </c>
      <c r="P2">
        <v>75975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14700</v>
      </c>
      <c r="F3">
        <v>300.05</v>
      </c>
      <c r="G3">
        <v>535</v>
      </c>
      <c r="H3">
        <v>300.05</v>
      </c>
      <c r="I3">
        <v>407.15</v>
      </c>
      <c r="J3">
        <v>396</v>
      </c>
      <c r="K3">
        <v>407.15</v>
      </c>
      <c r="L3">
        <v>14044</v>
      </c>
      <c r="M3">
        <v>15967751000</v>
      </c>
      <c r="N3">
        <v>484241000</v>
      </c>
      <c r="O3">
        <v>748575</v>
      </c>
      <c r="P3">
        <v>-226725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14700</v>
      </c>
      <c r="F4">
        <v>305.7</v>
      </c>
      <c r="G4">
        <v>515</v>
      </c>
      <c r="H4">
        <v>276.25</v>
      </c>
      <c r="I4">
        <v>455.6</v>
      </c>
      <c r="J4">
        <v>460</v>
      </c>
      <c r="K4">
        <v>455.6</v>
      </c>
      <c r="L4">
        <v>8572</v>
      </c>
      <c r="M4">
        <v>9683470000</v>
      </c>
      <c r="N4">
        <v>232840000</v>
      </c>
      <c r="O4">
        <v>711075</v>
      </c>
      <c r="P4">
        <v>-37500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14700</v>
      </c>
      <c r="F5">
        <v>565.70000000000005</v>
      </c>
      <c r="G5">
        <v>567.79999999999995</v>
      </c>
      <c r="H5">
        <v>335.6</v>
      </c>
      <c r="I5">
        <v>356.95</v>
      </c>
      <c r="J5">
        <v>355.5</v>
      </c>
      <c r="K5">
        <v>356.95</v>
      </c>
      <c r="L5">
        <v>8275</v>
      </c>
      <c r="M5">
        <v>9379278000</v>
      </c>
      <c r="N5">
        <v>256091000</v>
      </c>
      <c r="O5">
        <v>764100</v>
      </c>
      <c r="P5">
        <v>53025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14700</v>
      </c>
      <c r="F6">
        <v>500</v>
      </c>
      <c r="G6">
        <v>500</v>
      </c>
      <c r="H6">
        <v>299.05</v>
      </c>
      <c r="I6">
        <v>390.15</v>
      </c>
      <c r="J6">
        <v>392.05</v>
      </c>
      <c r="K6">
        <v>390.15</v>
      </c>
      <c r="L6">
        <v>11399</v>
      </c>
      <c r="M6">
        <v>12881219000</v>
      </c>
      <c r="N6">
        <v>313821000</v>
      </c>
      <c r="O6">
        <v>697575</v>
      </c>
      <c r="P6">
        <v>-66525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14700</v>
      </c>
      <c r="F7">
        <v>292.95</v>
      </c>
      <c r="G7">
        <v>310.10000000000002</v>
      </c>
      <c r="H7">
        <v>221.3</v>
      </c>
      <c r="I7">
        <v>255.7</v>
      </c>
      <c r="J7">
        <v>251</v>
      </c>
      <c r="K7">
        <v>255.7</v>
      </c>
      <c r="L7">
        <v>36632</v>
      </c>
      <c r="M7">
        <v>41076191000</v>
      </c>
      <c r="N7">
        <v>689411000</v>
      </c>
      <c r="O7">
        <v>686850</v>
      </c>
      <c r="P7">
        <v>-10725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14700</v>
      </c>
      <c r="F8">
        <v>249.3</v>
      </c>
      <c r="G8">
        <v>252</v>
      </c>
      <c r="H8">
        <v>115.1</v>
      </c>
      <c r="I8">
        <v>122.2</v>
      </c>
      <c r="J8">
        <v>122</v>
      </c>
      <c r="K8">
        <v>122.2</v>
      </c>
      <c r="L8">
        <v>110784</v>
      </c>
      <c r="M8">
        <v>123383251000</v>
      </c>
      <c r="N8">
        <v>1243891000</v>
      </c>
      <c r="O8">
        <v>999075</v>
      </c>
      <c r="P8">
        <v>312225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14700</v>
      </c>
      <c r="F9">
        <v>89.9</v>
      </c>
      <c r="G9">
        <v>92.2</v>
      </c>
      <c r="H9">
        <v>18.850000000000001</v>
      </c>
      <c r="I9">
        <v>24.15</v>
      </c>
      <c r="J9">
        <v>23</v>
      </c>
      <c r="K9">
        <v>24.15</v>
      </c>
      <c r="L9">
        <v>905106</v>
      </c>
      <c r="M9">
        <v>1000817680000</v>
      </c>
      <c r="N9">
        <v>2938315000</v>
      </c>
      <c r="O9">
        <v>3554850</v>
      </c>
      <c r="P9">
        <v>2555775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14700</v>
      </c>
      <c r="F10">
        <v>8</v>
      </c>
      <c r="G10">
        <v>22</v>
      </c>
      <c r="H10">
        <v>0.05</v>
      </c>
      <c r="I10">
        <v>0.2</v>
      </c>
      <c r="J10">
        <v>0.05</v>
      </c>
      <c r="K10">
        <v>14894.9</v>
      </c>
      <c r="L10">
        <v>1271469</v>
      </c>
      <c r="M10">
        <v>1402405362000</v>
      </c>
      <c r="N10">
        <v>610789000</v>
      </c>
      <c r="O10">
        <v>2260050</v>
      </c>
      <c r="P10">
        <v>-1294800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2D14-FC03-466B-9E7D-541813CF7FEF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14800</v>
      </c>
      <c r="F2">
        <v>318.14999999999998</v>
      </c>
      <c r="G2">
        <v>340.85</v>
      </c>
      <c r="H2">
        <v>245</v>
      </c>
      <c r="I2">
        <v>292.05</v>
      </c>
      <c r="J2">
        <v>307</v>
      </c>
      <c r="K2">
        <v>292.05</v>
      </c>
      <c r="L2">
        <v>13423</v>
      </c>
      <c r="M2">
        <v>15179984000</v>
      </c>
      <c r="N2">
        <v>280454000</v>
      </c>
      <c r="O2">
        <v>894600</v>
      </c>
      <c r="P2">
        <v>-174525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14800</v>
      </c>
      <c r="F3">
        <v>349</v>
      </c>
      <c r="G3">
        <v>618.75</v>
      </c>
      <c r="H3">
        <v>349</v>
      </c>
      <c r="I3">
        <v>480.65</v>
      </c>
      <c r="J3">
        <v>470.4</v>
      </c>
      <c r="K3">
        <v>480.65</v>
      </c>
      <c r="L3">
        <v>5251</v>
      </c>
      <c r="M3">
        <v>6039795000</v>
      </c>
      <c r="N3">
        <v>211185000</v>
      </c>
      <c r="O3">
        <v>847875</v>
      </c>
      <c r="P3">
        <v>-46725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14800</v>
      </c>
      <c r="F4">
        <v>434.85</v>
      </c>
      <c r="G4">
        <v>599.79999999999995</v>
      </c>
      <c r="H4">
        <v>338.6</v>
      </c>
      <c r="I4">
        <v>540.20000000000005</v>
      </c>
      <c r="J4">
        <v>542.15</v>
      </c>
      <c r="K4">
        <v>540.20000000000005</v>
      </c>
      <c r="L4">
        <v>4592</v>
      </c>
      <c r="M4">
        <v>5249788000</v>
      </c>
      <c r="N4">
        <v>152668000</v>
      </c>
      <c r="O4">
        <v>857550</v>
      </c>
      <c r="P4">
        <v>9675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14800</v>
      </c>
      <c r="F5">
        <v>610</v>
      </c>
      <c r="G5">
        <v>663.1</v>
      </c>
      <c r="H5">
        <v>410</v>
      </c>
      <c r="I5">
        <v>433.75</v>
      </c>
      <c r="J5">
        <v>430.5</v>
      </c>
      <c r="K5">
        <v>433.75</v>
      </c>
      <c r="L5">
        <v>4424</v>
      </c>
      <c r="M5">
        <v>5080140000</v>
      </c>
      <c r="N5">
        <v>169500000</v>
      </c>
      <c r="O5">
        <v>859350</v>
      </c>
      <c r="P5">
        <v>1800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14800</v>
      </c>
      <c r="F6">
        <v>500</v>
      </c>
      <c r="G6">
        <v>545.20000000000005</v>
      </c>
      <c r="H6">
        <v>370.85</v>
      </c>
      <c r="I6">
        <v>473.9</v>
      </c>
      <c r="J6">
        <v>477.95</v>
      </c>
      <c r="K6">
        <v>473.9</v>
      </c>
      <c r="L6">
        <v>5521</v>
      </c>
      <c r="M6">
        <v>6315132000</v>
      </c>
      <c r="N6">
        <v>186822000</v>
      </c>
      <c r="O6">
        <v>850050</v>
      </c>
      <c r="P6">
        <v>-9300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14800</v>
      </c>
      <c r="F7">
        <v>383.75</v>
      </c>
      <c r="G7">
        <v>392.35</v>
      </c>
      <c r="H7">
        <v>289.05</v>
      </c>
      <c r="I7">
        <v>333.95</v>
      </c>
      <c r="J7">
        <v>329</v>
      </c>
      <c r="K7">
        <v>333.95</v>
      </c>
      <c r="L7">
        <v>14312</v>
      </c>
      <c r="M7">
        <v>16233589000</v>
      </c>
      <c r="N7">
        <v>347269000</v>
      </c>
      <c r="O7">
        <v>819525</v>
      </c>
      <c r="P7">
        <v>-30525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14800</v>
      </c>
      <c r="F8">
        <v>333</v>
      </c>
      <c r="G8">
        <v>333.75</v>
      </c>
      <c r="H8">
        <v>176.1</v>
      </c>
      <c r="I8">
        <v>185.25</v>
      </c>
      <c r="J8">
        <v>184</v>
      </c>
      <c r="K8">
        <v>185.25</v>
      </c>
      <c r="L8">
        <v>29627</v>
      </c>
      <c r="M8">
        <v>33375055000</v>
      </c>
      <c r="N8">
        <v>489085000.00000012</v>
      </c>
      <c r="O8">
        <v>793125</v>
      </c>
      <c r="P8">
        <v>-26400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14800</v>
      </c>
      <c r="F9">
        <v>144.15</v>
      </c>
      <c r="G9">
        <v>149.5</v>
      </c>
      <c r="H9">
        <v>38.25</v>
      </c>
      <c r="I9">
        <v>48.7</v>
      </c>
      <c r="J9">
        <v>50.1</v>
      </c>
      <c r="K9">
        <v>48.7</v>
      </c>
      <c r="L9">
        <v>725589</v>
      </c>
      <c r="M9">
        <v>809017556000</v>
      </c>
      <c r="N9">
        <v>3613766000</v>
      </c>
      <c r="O9">
        <v>2600550</v>
      </c>
      <c r="P9">
        <v>1807425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14800</v>
      </c>
      <c r="F10">
        <v>9.85</v>
      </c>
      <c r="G10">
        <v>53.7</v>
      </c>
      <c r="H10">
        <v>0.05</v>
      </c>
      <c r="I10">
        <v>0.4</v>
      </c>
      <c r="J10">
        <v>0.05</v>
      </c>
      <c r="K10">
        <v>14894.9</v>
      </c>
      <c r="L10">
        <v>2411530</v>
      </c>
      <c r="M10">
        <v>2679367101000</v>
      </c>
      <c r="N10">
        <v>2568801000</v>
      </c>
      <c r="O10">
        <v>2726025</v>
      </c>
      <c r="P10">
        <v>125475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2446-730F-4D49-8501-92C976B1CF56}">
  <dimension ref="A1:Q10"/>
  <sheetViews>
    <sheetView workbookViewId="0">
      <selection activeCell="G8" sqref="G8"/>
    </sheetView>
  </sheetViews>
  <sheetFormatPr defaultRowHeight="15" x14ac:dyDescent="0.25"/>
  <cols>
    <col min="1" max="1" width="12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14200</v>
      </c>
      <c r="F2">
        <v>525.9</v>
      </c>
      <c r="G2">
        <v>595.9</v>
      </c>
      <c r="H2">
        <v>495.05</v>
      </c>
      <c r="I2">
        <v>528.29999999999995</v>
      </c>
      <c r="J2">
        <v>511.05</v>
      </c>
      <c r="K2">
        <v>528.29999999999995</v>
      </c>
      <c r="L2">
        <v>481</v>
      </c>
      <c r="M2">
        <v>532052000.00000012</v>
      </c>
      <c r="N2">
        <v>19787000</v>
      </c>
      <c r="O2">
        <v>60375</v>
      </c>
      <c r="P2">
        <v>-6150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14200</v>
      </c>
      <c r="F3">
        <v>373.15</v>
      </c>
      <c r="G3">
        <v>373.15</v>
      </c>
      <c r="H3">
        <v>253</v>
      </c>
      <c r="I3">
        <v>332.5</v>
      </c>
      <c r="J3">
        <v>336.95</v>
      </c>
      <c r="K3">
        <v>332.5</v>
      </c>
      <c r="L3">
        <v>20250</v>
      </c>
      <c r="M3">
        <v>22011225000</v>
      </c>
      <c r="N3">
        <v>444975000</v>
      </c>
      <c r="O3">
        <v>222525</v>
      </c>
      <c r="P3">
        <v>162150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14200</v>
      </c>
      <c r="F4">
        <v>367.45</v>
      </c>
      <c r="G4">
        <v>443.2</v>
      </c>
      <c r="H4">
        <v>233.05</v>
      </c>
      <c r="I4">
        <v>265.3</v>
      </c>
      <c r="J4">
        <v>264.3</v>
      </c>
      <c r="K4">
        <v>265.3</v>
      </c>
      <c r="L4">
        <v>9521</v>
      </c>
      <c r="M4">
        <v>10352604000</v>
      </c>
      <c r="N4">
        <v>212739000</v>
      </c>
      <c r="O4">
        <v>207975</v>
      </c>
      <c r="P4">
        <v>-14550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14200</v>
      </c>
      <c r="F5">
        <v>264.3</v>
      </c>
      <c r="G5">
        <v>345.6</v>
      </c>
      <c r="H5">
        <v>185.35</v>
      </c>
      <c r="I5">
        <v>325.39999999999998</v>
      </c>
      <c r="J5">
        <v>315</v>
      </c>
      <c r="K5">
        <v>325.39999999999998</v>
      </c>
      <c r="L5">
        <v>71033</v>
      </c>
      <c r="M5">
        <v>76993910000</v>
      </c>
      <c r="N5">
        <v>1343765000</v>
      </c>
      <c r="O5">
        <v>511725</v>
      </c>
      <c r="P5">
        <v>303750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14200</v>
      </c>
      <c r="F6">
        <v>271</v>
      </c>
      <c r="G6">
        <v>352.4</v>
      </c>
      <c r="H6">
        <v>211.45</v>
      </c>
      <c r="I6">
        <v>252.35</v>
      </c>
      <c r="J6">
        <v>250.05</v>
      </c>
      <c r="K6">
        <v>252.35</v>
      </c>
      <c r="L6">
        <v>48554</v>
      </c>
      <c r="M6">
        <v>52716914000</v>
      </c>
      <c r="N6">
        <v>1006904000</v>
      </c>
      <c r="O6">
        <v>519900</v>
      </c>
      <c r="P6">
        <v>8175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14200</v>
      </c>
      <c r="F7">
        <v>298.95</v>
      </c>
      <c r="G7">
        <v>399.85</v>
      </c>
      <c r="H7">
        <v>293.7</v>
      </c>
      <c r="I7">
        <v>333.75</v>
      </c>
      <c r="J7">
        <v>335</v>
      </c>
      <c r="K7">
        <v>333.75</v>
      </c>
      <c r="L7">
        <v>16683</v>
      </c>
      <c r="M7">
        <v>18206982000</v>
      </c>
      <c r="N7">
        <v>439587000</v>
      </c>
      <c r="O7">
        <v>417150</v>
      </c>
      <c r="P7">
        <v>-102750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14200</v>
      </c>
      <c r="F8">
        <v>320</v>
      </c>
      <c r="G8">
        <v>468</v>
      </c>
      <c r="H8">
        <v>317.35000000000002</v>
      </c>
      <c r="I8">
        <v>458.2</v>
      </c>
      <c r="J8">
        <v>455.95</v>
      </c>
      <c r="K8">
        <v>458.2</v>
      </c>
      <c r="L8">
        <v>7525</v>
      </c>
      <c r="M8">
        <v>8243294000</v>
      </c>
      <c r="N8">
        <v>229169000</v>
      </c>
      <c r="O8">
        <v>285900</v>
      </c>
      <c r="P8">
        <v>-131250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14200</v>
      </c>
      <c r="F9">
        <v>499.5</v>
      </c>
      <c r="G9">
        <v>690.5</v>
      </c>
      <c r="H9">
        <v>492.85</v>
      </c>
      <c r="I9">
        <v>658.5</v>
      </c>
      <c r="J9">
        <v>648</v>
      </c>
      <c r="K9">
        <v>658.5</v>
      </c>
      <c r="L9">
        <v>2653</v>
      </c>
      <c r="M9">
        <v>2942714000</v>
      </c>
      <c r="N9">
        <v>117269000</v>
      </c>
      <c r="O9">
        <v>203250</v>
      </c>
      <c r="P9">
        <v>-82650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14200</v>
      </c>
      <c r="F10">
        <v>779.95</v>
      </c>
      <c r="G10">
        <v>832.65</v>
      </c>
      <c r="H10">
        <v>616.75</v>
      </c>
      <c r="I10">
        <v>695.7</v>
      </c>
      <c r="J10">
        <v>695.25</v>
      </c>
      <c r="K10">
        <v>14894.9</v>
      </c>
      <c r="L10">
        <v>1363</v>
      </c>
      <c r="M10">
        <v>1524733000</v>
      </c>
      <c r="N10">
        <v>73138000</v>
      </c>
      <c r="O10">
        <v>159600</v>
      </c>
      <c r="P10">
        <v>-43650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A2A99-2FCC-4B6E-9437-54EC19E20703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14900</v>
      </c>
      <c r="F2">
        <v>456.95</v>
      </c>
      <c r="G2">
        <v>456.95</v>
      </c>
      <c r="H2">
        <v>297.64999999999998</v>
      </c>
      <c r="I2">
        <v>352.7</v>
      </c>
      <c r="J2">
        <v>367.65</v>
      </c>
      <c r="K2">
        <v>352.7</v>
      </c>
      <c r="L2">
        <v>3400</v>
      </c>
      <c r="M2">
        <v>3886109000</v>
      </c>
      <c r="N2">
        <v>86609000</v>
      </c>
      <c r="O2">
        <v>263100</v>
      </c>
      <c r="P2">
        <v>-21750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14900</v>
      </c>
      <c r="F3">
        <v>568.9</v>
      </c>
      <c r="G3">
        <v>705.75</v>
      </c>
      <c r="H3">
        <v>538</v>
      </c>
      <c r="I3">
        <v>558.5</v>
      </c>
      <c r="J3">
        <v>551.45000000000005</v>
      </c>
      <c r="K3">
        <v>558.5</v>
      </c>
      <c r="L3">
        <v>2051</v>
      </c>
      <c r="M3">
        <v>2388936000</v>
      </c>
      <c r="N3">
        <v>96943000</v>
      </c>
      <c r="O3">
        <v>233175</v>
      </c>
      <c r="P3">
        <v>-29925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14900</v>
      </c>
      <c r="F4">
        <v>450</v>
      </c>
      <c r="G4">
        <v>683.95</v>
      </c>
      <c r="H4">
        <v>413.55</v>
      </c>
      <c r="I4">
        <v>629.54999999999995</v>
      </c>
      <c r="J4">
        <v>631</v>
      </c>
      <c r="K4">
        <v>629.54999999999995</v>
      </c>
      <c r="L4">
        <v>1425</v>
      </c>
      <c r="M4">
        <v>1646415000</v>
      </c>
      <c r="N4">
        <v>53977000</v>
      </c>
      <c r="O4">
        <v>231900</v>
      </c>
      <c r="P4">
        <v>-1275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14900</v>
      </c>
      <c r="F5">
        <v>749.75</v>
      </c>
      <c r="G5">
        <v>749.75</v>
      </c>
      <c r="H5">
        <v>495</v>
      </c>
      <c r="I5">
        <v>517.75</v>
      </c>
      <c r="J5">
        <v>511.75</v>
      </c>
      <c r="K5">
        <v>517.75</v>
      </c>
      <c r="L5">
        <v>1843</v>
      </c>
      <c r="M5">
        <v>2141569000</v>
      </c>
      <c r="N5">
        <v>82017000</v>
      </c>
      <c r="O5">
        <v>220725</v>
      </c>
      <c r="P5">
        <v>-11175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14900</v>
      </c>
      <c r="F6">
        <v>581.5</v>
      </c>
      <c r="G6">
        <v>628.45000000000005</v>
      </c>
      <c r="H6">
        <v>458</v>
      </c>
      <c r="I6">
        <v>565.6</v>
      </c>
      <c r="J6">
        <v>573</v>
      </c>
      <c r="K6">
        <v>565.6</v>
      </c>
      <c r="L6">
        <v>1523</v>
      </c>
      <c r="M6">
        <v>1764741000</v>
      </c>
      <c r="N6">
        <v>62788000</v>
      </c>
      <c r="O6">
        <v>201975</v>
      </c>
      <c r="P6">
        <v>-18750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14900</v>
      </c>
      <c r="F7">
        <v>477.45</v>
      </c>
      <c r="G7">
        <v>480.55</v>
      </c>
      <c r="H7">
        <v>368.4</v>
      </c>
      <c r="I7">
        <v>421.7</v>
      </c>
      <c r="J7">
        <v>417.6</v>
      </c>
      <c r="K7">
        <v>421.7</v>
      </c>
      <c r="L7">
        <v>1802</v>
      </c>
      <c r="M7">
        <v>2069801000</v>
      </c>
      <c r="N7">
        <v>56066000</v>
      </c>
      <c r="O7">
        <v>200550</v>
      </c>
      <c r="P7">
        <v>-1425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14900</v>
      </c>
      <c r="F8">
        <v>421.55</v>
      </c>
      <c r="G8">
        <v>421.55</v>
      </c>
      <c r="H8">
        <v>255</v>
      </c>
      <c r="I8">
        <v>264.39999999999998</v>
      </c>
      <c r="J8">
        <v>265</v>
      </c>
      <c r="K8">
        <v>264.39999999999998</v>
      </c>
      <c r="L8">
        <v>5111</v>
      </c>
      <c r="M8">
        <v>5827116000</v>
      </c>
      <c r="N8">
        <v>115574000</v>
      </c>
      <c r="O8">
        <v>219075</v>
      </c>
      <c r="P8">
        <v>18525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14900</v>
      </c>
      <c r="F9">
        <v>218.55</v>
      </c>
      <c r="G9">
        <v>226.2</v>
      </c>
      <c r="H9">
        <v>76.099999999999994</v>
      </c>
      <c r="I9">
        <v>92.45</v>
      </c>
      <c r="J9">
        <v>99.3</v>
      </c>
      <c r="K9">
        <v>92.45</v>
      </c>
      <c r="L9">
        <v>276195</v>
      </c>
      <c r="M9">
        <v>310790655000</v>
      </c>
      <c r="N9">
        <v>2142743000</v>
      </c>
      <c r="O9">
        <v>1162575</v>
      </c>
      <c r="P9">
        <v>943500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14900</v>
      </c>
      <c r="F10">
        <v>44.4</v>
      </c>
      <c r="G10">
        <v>111.2</v>
      </c>
      <c r="H10">
        <v>2.65</v>
      </c>
      <c r="I10">
        <v>6.1</v>
      </c>
      <c r="J10">
        <v>5.0999999999999996</v>
      </c>
      <c r="K10">
        <v>14894.9</v>
      </c>
      <c r="L10">
        <v>3017674</v>
      </c>
      <c r="M10">
        <v>3378728605000</v>
      </c>
      <c r="N10">
        <v>6477910000</v>
      </c>
      <c r="O10">
        <v>2343750</v>
      </c>
      <c r="P10">
        <v>1181175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6F388-1086-4384-AE63-B1DDC0F24F9D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15000</v>
      </c>
      <c r="F2">
        <v>470</v>
      </c>
      <c r="G2">
        <v>478</v>
      </c>
      <c r="H2">
        <v>360</v>
      </c>
      <c r="I2">
        <v>422.3</v>
      </c>
      <c r="J2">
        <v>435.5</v>
      </c>
      <c r="K2">
        <v>422.3</v>
      </c>
      <c r="L2">
        <v>7630</v>
      </c>
      <c r="M2">
        <v>8815193000</v>
      </c>
      <c r="N2">
        <v>231443000</v>
      </c>
      <c r="O2">
        <v>1456875</v>
      </c>
      <c r="P2">
        <v>46875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15000</v>
      </c>
      <c r="F3">
        <v>625</v>
      </c>
      <c r="G3">
        <v>798.95</v>
      </c>
      <c r="H3">
        <v>620</v>
      </c>
      <c r="I3">
        <v>649.04999999999995</v>
      </c>
      <c r="J3">
        <v>640</v>
      </c>
      <c r="K3">
        <v>649.04999999999995</v>
      </c>
      <c r="L3">
        <v>6885</v>
      </c>
      <c r="M3">
        <v>8107594000</v>
      </c>
      <c r="N3">
        <v>361969000</v>
      </c>
      <c r="O3">
        <v>1333950</v>
      </c>
      <c r="P3">
        <v>-122925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15000</v>
      </c>
      <c r="F4">
        <v>550</v>
      </c>
      <c r="G4">
        <v>780</v>
      </c>
      <c r="H4">
        <v>494.85</v>
      </c>
      <c r="I4">
        <v>713.05</v>
      </c>
      <c r="J4">
        <v>724</v>
      </c>
      <c r="K4">
        <v>713.05</v>
      </c>
      <c r="L4">
        <v>5918</v>
      </c>
      <c r="M4">
        <v>6931492000</v>
      </c>
      <c r="N4">
        <v>273742000</v>
      </c>
      <c r="O4">
        <v>1392150</v>
      </c>
      <c r="P4">
        <v>58200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15000</v>
      </c>
      <c r="F5">
        <v>783.5</v>
      </c>
      <c r="G5">
        <v>849.45</v>
      </c>
      <c r="H5">
        <v>585</v>
      </c>
      <c r="I5">
        <v>609</v>
      </c>
      <c r="J5">
        <v>605</v>
      </c>
      <c r="K5">
        <v>609</v>
      </c>
      <c r="L5">
        <v>5520</v>
      </c>
      <c r="M5">
        <v>6486189000</v>
      </c>
      <c r="N5">
        <v>276189000</v>
      </c>
      <c r="O5">
        <v>1476225</v>
      </c>
      <c r="P5">
        <v>84075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15000</v>
      </c>
      <c r="F6">
        <v>651.5</v>
      </c>
      <c r="G6">
        <v>734.75</v>
      </c>
      <c r="H6">
        <v>545</v>
      </c>
      <c r="I6">
        <v>665.5</v>
      </c>
      <c r="J6">
        <v>671</v>
      </c>
      <c r="K6">
        <v>665.5</v>
      </c>
      <c r="L6">
        <v>4780</v>
      </c>
      <c r="M6">
        <v>5604497000</v>
      </c>
      <c r="N6">
        <v>226997000</v>
      </c>
      <c r="O6">
        <v>1438575</v>
      </c>
      <c r="P6">
        <v>-37650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15000</v>
      </c>
      <c r="F7">
        <v>548.95000000000005</v>
      </c>
      <c r="G7">
        <v>570.6</v>
      </c>
      <c r="H7">
        <v>460</v>
      </c>
      <c r="I7">
        <v>516.5</v>
      </c>
      <c r="J7">
        <v>515.95000000000005</v>
      </c>
      <c r="K7">
        <v>516.5</v>
      </c>
      <c r="L7">
        <v>8511</v>
      </c>
      <c r="M7">
        <v>9900161000</v>
      </c>
      <c r="N7">
        <v>325286000</v>
      </c>
      <c r="O7">
        <v>1511850</v>
      </c>
      <c r="P7">
        <v>73275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15000</v>
      </c>
      <c r="F8">
        <v>520.25</v>
      </c>
      <c r="G8">
        <v>524.35</v>
      </c>
      <c r="H8">
        <v>347.35</v>
      </c>
      <c r="I8">
        <v>358.5</v>
      </c>
      <c r="J8">
        <v>358</v>
      </c>
      <c r="K8">
        <v>358.5</v>
      </c>
      <c r="L8">
        <v>10564</v>
      </c>
      <c r="M8">
        <v>12196170000</v>
      </c>
      <c r="N8">
        <v>311670000</v>
      </c>
      <c r="O8">
        <v>1358475</v>
      </c>
      <c r="P8">
        <v>-153375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15000</v>
      </c>
      <c r="F9">
        <v>311.75</v>
      </c>
      <c r="G9">
        <v>317.14999999999998</v>
      </c>
      <c r="H9">
        <v>137.69999999999999</v>
      </c>
      <c r="I9">
        <v>161.65</v>
      </c>
      <c r="J9">
        <v>169.2</v>
      </c>
      <c r="K9">
        <v>161.65</v>
      </c>
      <c r="L9">
        <v>64115</v>
      </c>
      <c r="M9">
        <v>73010704000</v>
      </c>
      <c r="N9">
        <v>881329000.00000012</v>
      </c>
      <c r="O9">
        <v>1518750</v>
      </c>
      <c r="P9">
        <v>160275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15000</v>
      </c>
      <c r="F10">
        <v>70</v>
      </c>
      <c r="G10">
        <v>194.2</v>
      </c>
      <c r="H10">
        <v>36.35</v>
      </c>
      <c r="I10">
        <v>97.35</v>
      </c>
      <c r="J10">
        <v>105.15</v>
      </c>
      <c r="K10">
        <v>14894.9</v>
      </c>
      <c r="L10">
        <v>916862</v>
      </c>
      <c r="M10">
        <v>1037380817000</v>
      </c>
      <c r="N10">
        <v>5911067000</v>
      </c>
      <c r="O10">
        <v>1235025</v>
      </c>
      <c r="P10">
        <v>-283725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112E-060C-4A5E-A252-0B654520CE39}">
  <dimension ref="A1:Q10"/>
  <sheetViews>
    <sheetView tabSelected="1" workbookViewId="0"/>
  </sheetViews>
  <sheetFormatPr defaultRowHeight="15" x14ac:dyDescent="0.25"/>
  <cols>
    <col min="1" max="1" width="10.85546875" customWidth="1"/>
    <col min="3" max="3" width="11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19</v>
      </c>
      <c r="E2">
        <v>15100</v>
      </c>
      <c r="F2">
        <v>502.85</v>
      </c>
      <c r="G2">
        <v>550</v>
      </c>
      <c r="H2">
        <v>435</v>
      </c>
      <c r="I2">
        <v>497.55</v>
      </c>
      <c r="J2">
        <v>518.29999999999995</v>
      </c>
      <c r="K2">
        <v>497.55</v>
      </c>
      <c r="L2">
        <v>624</v>
      </c>
      <c r="M2">
        <v>729170000</v>
      </c>
      <c r="N2">
        <v>22490000</v>
      </c>
      <c r="O2">
        <v>58950</v>
      </c>
      <c r="P2">
        <v>3000</v>
      </c>
    </row>
    <row r="3" spans="1:17" x14ac:dyDescent="0.25">
      <c r="A3" s="2">
        <v>44305</v>
      </c>
      <c r="B3" t="s">
        <v>17</v>
      </c>
      <c r="C3" s="3">
        <v>44315</v>
      </c>
      <c r="D3" t="s">
        <v>19</v>
      </c>
      <c r="E3">
        <v>15100</v>
      </c>
      <c r="F3">
        <v>791.7</v>
      </c>
      <c r="G3">
        <v>889</v>
      </c>
      <c r="H3">
        <v>715</v>
      </c>
      <c r="I3">
        <v>740.75</v>
      </c>
      <c r="J3">
        <v>730.9</v>
      </c>
      <c r="K3">
        <v>740.75</v>
      </c>
      <c r="L3">
        <v>329</v>
      </c>
      <c r="M3">
        <v>392577000</v>
      </c>
      <c r="N3">
        <v>19985000</v>
      </c>
      <c r="O3">
        <v>52950</v>
      </c>
      <c r="P3">
        <v>-6000</v>
      </c>
    </row>
    <row r="4" spans="1:17" x14ac:dyDescent="0.25">
      <c r="A4" s="2">
        <v>44306</v>
      </c>
      <c r="B4" t="s">
        <v>17</v>
      </c>
      <c r="C4" s="3">
        <v>44315</v>
      </c>
      <c r="D4" t="s">
        <v>19</v>
      </c>
      <c r="E4">
        <v>15100</v>
      </c>
      <c r="F4">
        <v>630</v>
      </c>
      <c r="G4">
        <v>873.1</v>
      </c>
      <c r="H4">
        <v>579</v>
      </c>
      <c r="I4">
        <v>816.15</v>
      </c>
      <c r="J4">
        <v>817.35</v>
      </c>
      <c r="K4">
        <v>816.15</v>
      </c>
      <c r="L4">
        <v>243</v>
      </c>
      <c r="M4">
        <v>287703000</v>
      </c>
      <c r="N4">
        <v>12506000</v>
      </c>
      <c r="O4">
        <v>50700</v>
      </c>
      <c r="P4">
        <v>-2250</v>
      </c>
    </row>
    <row r="5" spans="1:17" x14ac:dyDescent="0.25">
      <c r="A5" s="2">
        <v>44308</v>
      </c>
      <c r="B5" t="s">
        <v>17</v>
      </c>
      <c r="C5" s="3">
        <v>44315</v>
      </c>
      <c r="D5" t="s">
        <v>19</v>
      </c>
      <c r="E5">
        <v>15100</v>
      </c>
      <c r="F5">
        <v>920</v>
      </c>
      <c r="G5">
        <v>924.8</v>
      </c>
      <c r="H5">
        <v>679</v>
      </c>
      <c r="I5">
        <v>701.55</v>
      </c>
      <c r="J5">
        <v>698.05</v>
      </c>
      <c r="K5">
        <v>701.55</v>
      </c>
      <c r="L5">
        <v>305</v>
      </c>
      <c r="M5">
        <v>362873000</v>
      </c>
      <c r="N5">
        <v>17460000</v>
      </c>
      <c r="O5">
        <v>58875</v>
      </c>
      <c r="P5">
        <v>8175</v>
      </c>
    </row>
    <row r="6" spans="1:17" x14ac:dyDescent="0.25">
      <c r="A6" s="2">
        <v>44309</v>
      </c>
      <c r="B6" t="s">
        <v>17</v>
      </c>
      <c r="C6" s="3">
        <v>44315</v>
      </c>
      <c r="D6" t="s">
        <v>19</v>
      </c>
      <c r="E6">
        <v>15100</v>
      </c>
      <c r="F6">
        <v>767</v>
      </c>
      <c r="G6">
        <v>826.9</v>
      </c>
      <c r="H6">
        <v>644</v>
      </c>
      <c r="I6">
        <v>760</v>
      </c>
      <c r="J6">
        <v>765.55</v>
      </c>
      <c r="K6">
        <v>760</v>
      </c>
      <c r="L6">
        <v>163</v>
      </c>
      <c r="M6">
        <v>193597000</v>
      </c>
      <c r="N6">
        <v>9000000</v>
      </c>
      <c r="O6">
        <v>53475</v>
      </c>
      <c r="P6">
        <v>-5400</v>
      </c>
    </row>
    <row r="7" spans="1:17" x14ac:dyDescent="0.25">
      <c r="A7" s="2">
        <v>44312</v>
      </c>
      <c r="B7" t="s">
        <v>17</v>
      </c>
      <c r="C7" s="3">
        <v>44315</v>
      </c>
      <c r="D7" t="s">
        <v>19</v>
      </c>
      <c r="E7">
        <v>15100</v>
      </c>
      <c r="F7">
        <v>672</v>
      </c>
      <c r="G7">
        <v>672</v>
      </c>
      <c r="H7">
        <v>556</v>
      </c>
      <c r="I7">
        <v>614.35</v>
      </c>
      <c r="J7">
        <v>613</v>
      </c>
      <c r="K7">
        <v>614.35</v>
      </c>
      <c r="L7">
        <v>163</v>
      </c>
      <c r="M7">
        <v>192026000</v>
      </c>
      <c r="N7">
        <v>7428000</v>
      </c>
      <c r="O7">
        <v>52500</v>
      </c>
      <c r="P7">
        <v>-975</v>
      </c>
    </row>
    <row r="8" spans="1:17" x14ac:dyDescent="0.25">
      <c r="A8" s="2">
        <v>44313</v>
      </c>
      <c r="B8" t="s">
        <v>17</v>
      </c>
      <c r="C8" s="3">
        <v>44315</v>
      </c>
      <c r="D8" t="s">
        <v>19</v>
      </c>
      <c r="E8">
        <v>15100</v>
      </c>
      <c r="F8">
        <v>577.85</v>
      </c>
      <c r="G8">
        <v>590</v>
      </c>
      <c r="H8">
        <v>446.5</v>
      </c>
      <c r="I8">
        <v>455.2</v>
      </c>
      <c r="J8">
        <v>455.55</v>
      </c>
      <c r="K8">
        <v>455.2</v>
      </c>
      <c r="L8">
        <v>319</v>
      </c>
      <c r="M8">
        <v>373442000</v>
      </c>
      <c r="N8">
        <v>12175000</v>
      </c>
      <c r="O8">
        <v>49425</v>
      </c>
      <c r="P8">
        <v>-3075</v>
      </c>
    </row>
    <row r="9" spans="1:17" x14ac:dyDescent="0.25">
      <c r="A9" s="2">
        <v>44314</v>
      </c>
      <c r="B9" t="s">
        <v>17</v>
      </c>
      <c r="C9" s="3">
        <v>44315</v>
      </c>
      <c r="D9" t="s">
        <v>19</v>
      </c>
      <c r="E9">
        <v>15100</v>
      </c>
      <c r="F9">
        <v>397.55</v>
      </c>
      <c r="G9">
        <v>397.6</v>
      </c>
      <c r="H9">
        <v>219.1</v>
      </c>
      <c r="I9">
        <v>250.75</v>
      </c>
      <c r="J9">
        <v>259.85000000000002</v>
      </c>
      <c r="K9">
        <v>250.75</v>
      </c>
      <c r="L9">
        <v>4873</v>
      </c>
      <c r="M9">
        <v>5617010000</v>
      </c>
      <c r="N9">
        <v>98338000</v>
      </c>
      <c r="O9">
        <v>72450</v>
      </c>
      <c r="P9">
        <v>23025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19</v>
      </c>
      <c r="E10">
        <v>15100</v>
      </c>
      <c r="F10">
        <v>170.25</v>
      </c>
      <c r="G10">
        <v>289</v>
      </c>
      <c r="H10">
        <v>89.3</v>
      </c>
      <c r="I10">
        <v>198.6</v>
      </c>
      <c r="J10">
        <v>205.15</v>
      </c>
      <c r="K10">
        <v>14894.9</v>
      </c>
      <c r="L10">
        <v>113970</v>
      </c>
      <c r="M10">
        <v>130399528000</v>
      </c>
      <c r="N10">
        <v>1328503000</v>
      </c>
      <c r="O10">
        <v>111150</v>
      </c>
      <c r="P10">
        <v>38700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2D41-C9E6-4D6B-95FF-7AC13C806071}">
  <dimension ref="B4:J13"/>
  <sheetViews>
    <sheetView topLeftCell="A2" workbookViewId="0">
      <selection activeCell="I19" sqref="I19"/>
    </sheetView>
  </sheetViews>
  <sheetFormatPr defaultRowHeight="15" x14ac:dyDescent="0.25"/>
  <cols>
    <col min="2" max="2" width="11.28515625" customWidth="1"/>
    <col min="3" max="3" width="11.85546875" customWidth="1"/>
    <col min="4" max="4" width="12.42578125" customWidth="1"/>
    <col min="6" max="6" width="11.28515625" customWidth="1"/>
    <col min="7" max="7" width="13.5703125" customWidth="1"/>
    <col min="9" max="9" width="10.5703125" customWidth="1"/>
    <col min="10" max="10" width="15.140625" customWidth="1"/>
  </cols>
  <sheetData>
    <row r="4" spans="2:10" x14ac:dyDescent="0.25">
      <c r="B4" s="1" t="s">
        <v>16</v>
      </c>
      <c r="C4" s="6" t="s">
        <v>20</v>
      </c>
      <c r="D4" s="6" t="s">
        <v>21</v>
      </c>
      <c r="E4" s="6"/>
      <c r="F4" s="6" t="s">
        <v>22</v>
      </c>
      <c r="G4" s="6" t="s">
        <v>23</v>
      </c>
      <c r="H4" s="6"/>
      <c r="I4" s="6" t="s">
        <v>24</v>
      </c>
      <c r="J4" s="6" t="s">
        <v>25</v>
      </c>
    </row>
    <row r="5" spans="2:10" x14ac:dyDescent="0.25">
      <c r="B5" s="2">
        <v>44302</v>
      </c>
      <c r="C5" s="7">
        <f>Sheet0!O2+Sheet1!O2+Sheet2!O2+Sheet3!O2+Sheet4!O2+Sheet5!O2+Sheet6!O2+Sheet7!O2+Sheet8!O2+Sheet9!O2+Sheet10!O2</f>
        <v>9673125</v>
      </c>
      <c r="D5" s="7">
        <f>Sheet0!P2+Sheet1!P2+Sheet2!P2+Sheet3!P2+Sheet4!P2+Sheet5!P2+Sheet6!P2+Sheet7!P2+Sheet8!P2+Sheet9!P2+Sheet10!P2</f>
        <v>221325</v>
      </c>
      <c r="E5" s="7"/>
      <c r="F5" s="7">
        <f>Sheet11!O2+Sheet12!O2+Sheet13!O2+Sheet14!O2+Sheet15!O2+Sheet16!O2+Sheet17!O2+Sheet18!O2+Sheet19!O2+Sheet20!O2+Sheet21!O2</f>
        <v>12686850</v>
      </c>
      <c r="G5" s="7">
        <f>Sheet11!P2+Sheet12!P2+Sheet13!P2+Sheet14!P2+Sheet15!P2+Sheet16!P2+Sheet17!P2+Sheet18!P2+Sheet19!P2+Sheet20!P2+Sheet21!P2</f>
        <v>615000</v>
      </c>
      <c r="H5" s="7"/>
      <c r="I5" s="7">
        <f>C5+F5</f>
        <v>22359975</v>
      </c>
      <c r="J5" s="7">
        <f>D5+G5</f>
        <v>836325</v>
      </c>
    </row>
    <row r="6" spans="2:10" x14ac:dyDescent="0.25">
      <c r="B6" s="2">
        <v>44305</v>
      </c>
      <c r="C6" s="7">
        <f>Sheet0!O3+Sheet1!O3+Sheet2!O3+Sheet3!O3+Sheet4!O3+Sheet5!O3+Sheet6!O3+Sheet7!O3+Sheet8!O3+Sheet9!O3+Sheet10!O3</f>
        <v>10978500</v>
      </c>
      <c r="D6" s="7">
        <f>Sheet0!P3+Sheet1!P3+Sheet2!P3+Sheet3!P3+Sheet4!P3+Sheet5!P3+Sheet6!P3+Sheet7!P3+Sheet8!P3+Sheet9!P3+Sheet10!P3</f>
        <v>1305375</v>
      </c>
      <c r="E6" s="7"/>
      <c r="F6" s="7">
        <f>Sheet11!O3+Sheet12!O3+Sheet13!O3+Sheet14!O3+Sheet15!O3+Sheet16!O3+Sheet17!O3+Sheet18!O3+Sheet19!O3+Sheet20!O3+Sheet21!O3</f>
        <v>11856750</v>
      </c>
      <c r="G6" s="7">
        <f>Sheet11!P3+Sheet12!P3+Sheet13!P3+Sheet14!P3+Sheet15!P3+Sheet16!P3+Sheet17!P3+Sheet18!P3+Sheet19!P3+Sheet20!P3+Sheet21!P3</f>
        <v>-830100</v>
      </c>
      <c r="H6" s="7"/>
      <c r="I6" s="7">
        <f t="shared" ref="I6:I13" si="0">C6+F6</f>
        <v>22835250</v>
      </c>
      <c r="J6" s="7">
        <f t="shared" ref="J6:J13" si="1">D6+G6</f>
        <v>475275</v>
      </c>
    </row>
    <row r="7" spans="2:10" x14ac:dyDescent="0.25">
      <c r="B7" s="2">
        <v>44306</v>
      </c>
      <c r="C7" s="7">
        <f>Sheet0!O4+Sheet1!O4+Sheet2!O4+Sheet3!O4+Sheet4!O4+Sheet5!O4+Sheet6!O4+Sheet7!O4+Sheet8!O4+Sheet9!O4+Sheet10!O4</f>
        <v>13441125</v>
      </c>
      <c r="D7" s="7">
        <f>Sheet0!P4+Sheet1!P4+Sheet2!P4+Sheet3!P4+Sheet4!P4+Sheet5!P4+Sheet6!P4+Sheet7!P4+Sheet8!P4+Sheet9!P4+Sheet10!P4</f>
        <v>2462625</v>
      </c>
      <c r="E7" s="7"/>
      <c r="F7" s="7">
        <f>Sheet11!O4+Sheet12!O4+Sheet13!O4+Sheet14!O4+Sheet15!O4+Sheet16!O4+Sheet17!O4+Sheet18!O4+Sheet19!O4+Sheet20!O4+Sheet21!O4</f>
        <v>11946975</v>
      </c>
      <c r="G7" s="7">
        <f>Sheet11!P4+Sheet12!P4+Sheet13!P4+Sheet14!P4+Sheet15!P4+Sheet16!P4+Sheet17!P4+Sheet18!P4+Sheet19!P4+Sheet20!P4+Sheet21!P4</f>
        <v>90225</v>
      </c>
      <c r="H7" s="7"/>
      <c r="I7" s="7">
        <f t="shared" si="0"/>
        <v>25388100</v>
      </c>
      <c r="J7" s="7">
        <f t="shared" si="1"/>
        <v>2552850</v>
      </c>
    </row>
    <row r="8" spans="2:10" x14ac:dyDescent="0.25">
      <c r="B8" s="2">
        <v>44308</v>
      </c>
      <c r="C8" s="7">
        <f>Sheet0!O5+Sheet1!O5+Sheet2!O5+Sheet3!O5+Sheet4!O5+Sheet5!O5+Sheet6!O5+Sheet7!O5+Sheet8!O5+Sheet9!O5+Sheet10!O5</f>
        <v>19106700</v>
      </c>
      <c r="D8" s="7">
        <f>Sheet0!P5+Sheet1!P5+Sheet2!P5+Sheet3!P5+Sheet4!P5+Sheet5!P5+Sheet6!P5+Sheet7!P5+Sheet8!P5+Sheet9!P5+Sheet10!P5</f>
        <v>5665575</v>
      </c>
      <c r="E8" s="7"/>
      <c r="F8" s="7">
        <f>Sheet11!O5+Sheet12!O5+Sheet13!O5+Sheet14!O5+Sheet15!O5+Sheet16!O5+Sheet17!O5+Sheet18!O5+Sheet19!O5+Sheet20!O5+Sheet21!O5</f>
        <v>14349075</v>
      </c>
      <c r="G8" s="7">
        <f>Sheet11!P5+Sheet12!P5+Sheet13!P5+Sheet14!P5+Sheet15!P5+Sheet16!P5+Sheet17!P5+Sheet18!P5+Sheet19!P5+Sheet20!P5+Sheet21!P5</f>
        <v>2402100</v>
      </c>
      <c r="H8" s="7"/>
      <c r="I8" s="7">
        <f t="shared" si="0"/>
        <v>33455775</v>
      </c>
      <c r="J8" s="7">
        <f t="shared" si="1"/>
        <v>8067675</v>
      </c>
    </row>
    <row r="9" spans="2:10" x14ac:dyDescent="0.25">
      <c r="B9" s="2">
        <v>44309</v>
      </c>
      <c r="C9" s="7">
        <f>Sheet0!O6+Sheet1!O6+Sheet2!O6+Sheet3!O6+Sheet4!O6+Sheet5!O6+Sheet6!O6+Sheet7!O6+Sheet8!O6+Sheet9!O6+Sheet10!O6</f>
        <v>24575475</v>
      </c>
      <c r="D9" s="7">
        <f>Sheet0!P6+Sheet1!P6+Sheet2!P6+Sheet3!P6+Sheet4!P6+Sheet5!P6+Sheet6!P6+Sheet7!P6+Sheet8!P6+Sheet9!P6+Sheet10!P6</f>
        <v>5468775</v>
      </c>
      <c r="E9" s="7"/>
      <c r="F9" s="7">
        <f>Sheet11!O6+Sheet12!O6+Sheet13!O6+Sheet14!O6+Sheet15!O6+Sheet16!O6+Sheet17!O6+Sheet18!O6+Sheet19!O6+Sheet20!O6+Sheet21!O6</f>
        <v>15318675</v>
      </c>
      <c r="G9" s="7">
        <f>Sheet11!P6+Sheet12!P6+Sheet13!P6+Sheet14!P6+Sheet15!P6+Sheet16!P6+Sheet17!P6+Sheet18!P6+Sheet19!P6+Sheet20!P6+Sheet21!P6</f>
        <v>969600</v>
      </c>
      <c r="H9" s="7"/>
      <c r="I9" s="7">
        <f t="shared" si="0"/>
        <v>39894150</v>
      </c>
      <c r="J9" s="7">
        <f t="shared" si="1"/>
        <v>6438375</v>
      </c>
    </row>
    <row r="10" spans="2:10" x14ac:dyDescent="0.25">
      <c r="B10" s="2">
        <v>44312</v>
      </c>
      <c r="C10" s="7">
        <f>Sheet0!O7+Sheet1!O7+Sheet2!O7+Sheet3!O7+Sheet4!O7+Sheet5!O7+Sheet6!O7+Sheet7!O7+Sheet8!O7+Sheet9!O7+Sheet10!O7</f>
        <v>24203325</v>
      </c>
      <c r="D10" s="7">
        <f>Sheet0!P7+Sheet1!P7+Sheet2!P7+Sheet3!P7+Sheet4!P7+Sheet5!P7+Sheet6!P7+Sheet7!P7+Sheet8!P7+Sheet9!P7+Sheet10!P7</f>
        <v>-372150</v>
      </c>
      <c r="E10" s="7"/>
      <c r="F10" s="7">
        <f>Sheet11!O7+Sheet12!O7+Sheet13!O7+Sheet14!O7+Sheet15!O7+Sheet16!O7+Sheet17!O7+Sheet18!O7+Sheet19!O7+Sheet20!O7+Sheet21!O7</f>
        <v>18799350</v>
      </c>
      <c r="G10" s="7">
        <f>Sheet11!P7+Sheet12!P7+Sheet13!P7+Sheet14!P7+Sheet15!P7+Sheet16!P7+Sheet17!P7+Sheet18!P7+Sheet19!P7+Sheet20!P7+Sheet21!P7</f>
        <v>3480675</v>
      </c>
      <c r="H10" s="7"/>
      <c r="I10" s="7">
        <f t="shared" si="0"/>
        <v>43002675</v>
      </c>
      <c r="J10" s="7">
        <f t="shared" si="1"/>
        <v>3108525</v>
      </c>
    </row>
    <row r="11" spans="2:10" x14ac:dyDescent="0.25">
      <c r="B11" s="2">
        <v>44313</v>
      </c>
      <c r="C11" s="7">
        <f>Sheet0!O8+Sheet1!O8+Sheet2!O8+Sheet3!O8+Sheet4!O8+Sheet5!O8+Sheet6!O8+Sheet7!O8+Sheet8!O8+Sheet9!O8+Sheet10!O8</f>
        <v>22908150</v>
      </c>
      <c r="D11" s="7">
        <f>Sheet0!P8+Sheet1!P8+Sheet2!P8+Sheet3!P8+Sheet4!P8+Sheet5!P8+Sheet6!P8+Sheet7!P8+Sheet8!P8+Sheet9!P8+Sheet10!P8</f>
        <v>-1295175</v>
      </c>
      <c r="E11" s="7"/>
      <c r="F11" s="7">
        <f>Sheet11!O8+Sheet12!O8+Sheet13!O8+Sheet14!O8+Sheet15!O8+Sheet16!O8+Sheet17!O8+Sheet18!O8+Sheet19!O8+Sheet20!O8+Sheet21!O8</f>
        <v>24659325</v>
      </c>
      <c r="G11" s="7">
        <f>Sheet11!P8+Sheet12!P8+Sheet13!P8+Sheet14!P8+Sheet15!P8+Sheet16!P8+Sheet17!P8+Sheet18!P8+Sheet19!P8+Sheet20!P8+Sheet21!P8</f>
        <v>5859975</v>
      </c>
      <c r="H11" s="7"/>
      <c r="I11" s="7">
        <f t="shared" si="0"/>
        <v>47567475</v>
      </c>
      <c r="J11" s="7">
        <f t="shared" si="1"/>
        <v>4564800</v>
      </c>
    </row>
    <row r="12" spans="2:10" x14ac:dyDescent="0.25">
      <c r="B12" s="2">
        <v>44314</v>
      </c>
      <c r="C12" s="7">
        <f>Sheet0!O9+Sheet1!O9+Sheet2!O9+Sheet3!O9+Sheet4!O9+Sheet5!O9+Sheet6!O9+Sheet7!O9+Sheet8!O9+Sheet9!O9+Sheet10!O9</f>
        <v>20563875</v>
      </c>
      <c r="D12" s="7">
        <f>Sheet0!P9+Sheet1!P9+Sheet2!P9+Sheet3!P9+Sheet4!P9+Sheet5!P9+Sheet6!P9+Sheet7!P9+Sheet8!P9+Sheet9!P9+Sheet10!P9</f>
        <v>-2344275</v>
      </c>
      <c r="E12" s="7"/>
      <c r="F12" s="7">
        <f>Sheet11!O9+Sheet12!O9+Sheet13!O9+Sheet14!O9+Sheet15!O9+Sheet16!O9+Sheet17!O9+Sheet18!O9+Sheet19!O9+Sheet20!O9+Sheet21!O9</f>
        <v>30121125</v>
      </c>
      <c r="G12" s="7">
        <f>Sheet11!P9+Sheet12!P9+Sheet13!P9+Sheet14!P9+Sheet15!P9+Sheet16!P9+Sheet17!P9+Sheet18!P9+Sheet19!P9+Sheet20!P9+Sheet21!P9</f>
        <v>5461800</v>
      </c>
      <c r="H12" s="7"/>
      <c r="I12" s="7">
        <f t="shared" si="0"/>
        <v>50685000</v>
      </c>
      <c r="J12" s="7">
        <f t="shared" si="1"/>
        <v>3117525</v>
      </c>
    </row>
    <row r="13" spans="2:10" x14ac:dyDescent="0.25">
      <c r="B13" s="2">
        <v>44315</v>
      </c>
      <c r="C13" s="7">
        <f>Sheet0!O10+Sheet1!O10+Sheet2!O10+Sheet3!O10+Sheet4!O10+Sheet5!O10+Sheet6!O10+Sheet7!O10+Sheet8!O10+Sheet9!O10+Sheet10!O10</f>
        <v>17789700</v>
      </c>
      <c r="D13" s="7">
        <f>Sheet0!P10+Sheet1!P10+Sheet2!P10+Sheet3!P10+Sheet4!P10+Sheet5!P10+Sheet6!P10+Sheet7!P10+Sheet8!P10+Sheet9!P10+Sheet10!P10</f>
        <v>-2774175</v>
      </c>
      <c r="E13" s="7"/>
      <c r="F13" s="7">
        <f>Sheet11!O10+Sheet12!O10+Sheet13!O10+Sheet14!O10+Sheet15!O10+Sheet16!O10+Sheet17!O10+Sheet18!O10+Sheet19!O10+Sheet20!O10+Sheet21!O10</f>
        <v>24460500</v>
      </c>
      <c r="G13" s="7">
        <f>Sheet11!P10+Sheet12!P10+Sheet13!P10+Sheet14!P10+Sheet15!P10+Sheet16!P10+Sheet17!P10+Sheet18!P10+Sheet19!P10+Sheet20!P10+Sheet21!P10</f>
        <v>-5660625</v>
      </c>
      <c r="H13" s="7"/>
      <c r="I13" s="7">
        <f t="shared" si="0"/>
        <v>42250200</v>
      </c>
      <c r="J13" s="7">
        <f t="shared" si="1"/>
        <v>-8434800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7375-6528-467A-AD0F-708AFC06AC07}">
  <dimension ref="A1"/>
  <sheetViews>
    <sheetView topLeftCell="A4" workbookViewId="0">
      <selection activeCell="E4" sqref="E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71CC-8828-4081-BC6A-C6837E2C515D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14300</v>
      </c>
      <c r="F2">
        <v>445.85</v>
      </c>
      <c r="G2">
        <v>515</v>
      </c>
      <c r="H2">
        <v>419.8</v>
      </c>
      <c r="I2">
        <v>453.45</v>
      </c>
      <c r="J2">
        <v>433</v>
      </c>
      <c r="K2">
        <v>453.45</v>
      </c>
      <c r="L2">
        <v>1701</v>
      </c>
      <c r="M2">
        <v>1884613000</v>
      </c>
      <c r="N2">
        <v>60290000</v>
      </c>
      <c r="O2">
        <v>150075</v>
      </c>
      <c r="P2">
        <v>-29100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14300</v>
      </c>
      <c r="F3">
        <v>280</v>
      </c>
      <c r="G3">
        <v>291</v>
      </c>
      <c r="H3">
        <v>199.45</v>
      </c>
      <c r="I3">
        <v>266.14999999999998</v>
      </c>
      <c r="J3">
        <v>269</v>
      </c>
      <c r="K3">
        <v>266.14999999999998</v>
      </c>
      <c r="L3">
        <v>61202</v>
      </c>
      <c r="M3">
        <v>66728618000.000008</v>
      </c>
      <c r="N3">
        <v>1089473000</v>
      </c>
      <c r="O3">
        <v>619800</v>
      </c>
      <c r="P3">
        <v>469725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14300</v>
      </c>
      <c r="F4">
        <v>315.8</v>
      </c>
      <c r="G4">
        <v>353</v>
      </c>
      <c r="H4">
        <v>178</v>
      </c>
      <c r="I4">
        <v>207.55</v>
      </c>
      <c r="J4">
        <v>207</v>
      </c>
      <c r="K4">
        <v>207.55</v>
      </c>
      <c r="L4">
        <v>33686</v>
      </c>
      <c r="M4">
        <v>36729726000</v>
      </c>
      <c r="N4">
        <v>601491000</v>
      </c>
      <c r="O4">
        <v>790725</v>
      </c>
      <c r="P4">
        <v>170925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14300</v>
      </c>
      <c r="F5">
        <v>156</v>
      </c>
      <c r="G5">
        <v>273</v>
      </c>
      <c r="H5">
        <v>136.44999999999999</v>
      </c>
      <c r="I5">
        <v>256.35000000000002</v>
      </c>
      <c r="J5">
        <v>254</v>
      </c>
      <c r="K5">
        <v>256.35000000000002</v>
      </c>
      <c r="L5">
        <v>122591</v>
      </c>
      <c r="M5">
        <v>133394044000</v>
      </c>
      <c r="N5">
        <v>1915196000</v>
      </c>
      <c r="O5">
        <v>1033200</v>
      </c>
      <c r="P5">
        <v>242475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14300</v>
      </c>
      <c r="F6">
        <v>199.95</v>
      </c>
      <c r="G6">
        <v>278.14999999999998</v>
      </c>
      <c r="H6">
        <v>152.6</v>
      </c>
      <c r="I6">
        <v>188.55</v>
      </c>
      <c r="J6">
        <v>186.1</v>
      </c>
      <c r="K6">
        <v>188.55</v>
      </c>
      <c r="L6">
        <v>229995</v>
      </c>
      <c r="M6">
        <v>250232352000</v>
      </c>
      <c r="N6">
        <v>3562714000</v>
      </c>
      <c r="O6">
        <v>1276350</v>
      </c>
      <c r="P6">
        <v>243150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14300</v>
      </c>
      <c r="F7">
        <v>220</v>
      </c>
      <c r="G7">
        <v>317.35000000000002</v>
      </c>
      <c r="H7">
        <v>219.95</v>
      </c>
      <c r="I7">
        <v>254.05</v>
      </c>
      <c r="J7">
        <v>256.05</v>
      </c>
      <c r="K7">
        <v>254.05</v>
      </c>
      <c r="L7">
        <v>62119</v>
      </c>
      <c r="M7">
        <v>67881677000</v>
      </c>
      <c r="N7">
        <v>1259049000</v>
      </c>
      <c r="O7">
        <v>893175</v>
      </c>
      <c r="P7">
        <v>-383175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14300</v>
      </c>
      <c r="F8">
        <v>245.05</v>
      </c>
      <c r="G8">
        <v>374.2</v>
      </c>
      <c r="H8">
        <v>239.15</v>
      </c>
      <c r="I8">
        <v>366.6</v>
      </c>
      <c r="J8">
        <v>367.15</v>
      </c>
      <c r="K8">
        <v>366.6</v>
      </c>
      <c r="L8">
        <v>25412</v>
      </c>
      <c r="M8">
        <v>27857525000</v>
      </c>
      <c r="N8">
        <v>603155000</v>
      </c>
      <c r="O8">
        <v>805875</v>
      </c>
      <c r="P8">
        <v>-87300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14300</v>
      </c>
      <c r="F9">
        <v>402</v>
      </c>
      <c r="G9">
        <v>594</v>
      </c>
      <c r="H9">
        <v>393.95</v>
      </c>
      <c r="I9">
        <v>561.15</v>
      </c>
      <c r="J9">
        <v>551.79999999999995</v>
      </c>
      <c r="K9">
        <v>561.15</v>
      </c>
      <c r="L9">
        <v>7785</v>
      </c>
      <c r="M9">
        <v>8645840000</v>
      </c>
      <c r="N9">
        <v>296428000</v>
      </c>
      <c r="O9">
        <v>564675</v>
      </c>
      <c r="P9">
        <v>-241200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14300</v>
      </c>
      <c r="F10">
        <v>664.25</v>
      </c>
      <c r="G10">
        <v>734.25</v>
      </c>
      <c r="H10">
        <v>515</v>
      </c>
      <c r="I10">
        <v>596.65</v>
      </c>
      <c r="J10">
        <v>595</v>
      </c>
      <c r="K10">
        <v>14894.9</v>
      </c>
      <c r="L10">
        <v>7663</v>
      </c>
      <c r="M10">
        <v>8564198000</v>
      </c>
      <c r="N10">
        <v>345630000</v>
      </c>
      <c r="O10">
        <v>301875</v>
      </c>
      <c r="P10">
        <v>-262800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54E5-3E13-4012-8C1F-20FDC9884BDE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14400</v>
      </c>
      <c r="F2">
        <v>373.2</v>
      </c>
      <c r="G2">
        <v>438.5</v>
      </c>
      <c r="H2">
        <v>345.4</v>
      </c>
      <c r="I2">
        <v>378.65</v>
      </c>
      <c r="J2">
        <v>360</v>
      </c>
      <c r="K2">
        <v>378.65</v>
      </c>
      <c r="L2">
        <v>5069</v>
      </c>
      <c r="M2">
        <v>5625254000</v>
      </c>
      <c r="N2">
        <v>150734000</v>
      </c>
      <c r="O2">
        <v>377325</v>
      </c>
      <c r="P2">
        <v>-52725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14400</v>
      </c>
      <c r="F3">
        <v>214.75</v>
      </c>
      <c r="G3">
        <v>227.85</v>
      </c>
      <c r="H3">
        <v>150.85</v>
      </c>
      <c r="I3">
        <v>207.75</v>
      </c>
      <c r="J3">
        <v>209</v>
      </c>
      <c r="K3">
        <v>207.75</v>
      </c>
      <c r="L3">
        <v>42391</v>
      </c>
      <c r="M3">
        <v>46366914000</v>
      </c>
      <c r="N3">
        <v>584634000</v>
      </c>
      <c r="O3">
        <v>535350</v>
      </c>
      <c r="P3">
        <v>158025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14400</v>
      </c>
      <c r="F4">
        <v>261</v>
      </c>
      <c r="G4">
        <v>282.8</v>
      </c>
      <c r="H4">
        <v>132.44999999999999</v>
      </c>
      <c r="I4">
        <v>154.9</v>
      </c>
      <c r="J4">
        <v>152</v>
      </c>
      <c r="K4">
        <v>154.9</v>
      </c>
      <c r="L4">
        <v>59260</v>
      </c>
      <c r="M4">
        <v>64848838000</v>
      </c>
      <c r="N4">
        <v>848037999.99999988</v>
      </c>
      <c r="O4">
        <v>761025</v>
      </c>
      <c r="P4">
        <v>225675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14400</v>
      </c>
      <c r="F5">
        <v>114</v>
      </c>
      <c r="G5">
        <v>208</v>
      </c>
      <c r="H5">
        <v>95.05</v>
      </c>
      <c r="I5">
        <v>194.9</v>
      </c>
      <c r="J5">
        <v>193.65</v>
      </c>
      <c r="K5">
        <v>194.9</v>
      </c>
      <c r="L5">
        <v>109368</v>
      </c>
      <c r="M5">
        <v>119468110000</v>
      </c>
      <c r="N5">
        <v>1350670000</v>
      </c>
      <c r="O5">
        <v>1279200</v>
      </c>
      <c r="P5">
        <v>518175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14400</v>
      </c>
      <c r="F6">
        <v>150</v>
      </c>
      <c r="G6">
        <v>209.7</v>
      </c>
      <c r="H6">
        <v>104.65</v>
      </c>
      <c r="I6">
        <v>134</v>
      </c>
      <c r="J6">
        <v>130.25</v>
      </c>
      <c r="K6">
        <v>134</v>
      </c>
      <c r="L6">
        <v>533734</v>
      </c>
      <c r="M6">
        <v>582722651000</v>
      </c>
      <c r="N6">
        <v>6289931000</v>
      </c>
      <c r="O6">
        <v>1730025</v>
      </c>
      <c r="P6">
        <v>450825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14400</v>
      </c>
      <c r="F7">
        <v>194.85</v>
      </c>
      <c r="G7">
        <v>242.75</v>
      </c>
      <c r="H7">
        <v>158.15</v>
      </c>
      <c r="I7">
        <v>183.8</v>
      </c>
      <c r="J7">
        <v>185</v>
      </c>
      <c r="K7">
        <v>183.8</v>
      </c>
      <c r="L7">
        <v>203504</v>
      </c>
      <c r="M7">
        <v>222797860000</v>
      </c>
      <c r="N7">
        <v>3013540000</v>
      </c>
      <c r="O7">
        <v>1402650</v>
      </c>
      <c r="P7">
        <v>-327375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14400</v>
      </c>
      <c r="F8">
        <v>190</v>
      </c>
      <c r="G8">
        <v>284.7</v>
      </c>
      <c r="H8">
        <v>170.15</v>
      </c>
      <c r="I8">
        <v>276.55</v>
      </c>
      <c r="J8">
        <v>275.45</v>
      </c>
      <c r="K8">
        <v>276.55</v>
      </c>
      <c r="L8">
        <v>94363</v>
      </c>
      <c r="M8">
        <v>103542459000</v>
      </c>
      <c r="N8">
        <v>1630419000</v>
      </c>
      <c r="O8">
        <v>1054050</v>
      </c>
      <c r="P8">
        <v>-348600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14400</v>
      </c>
      <c r="F9">
        <v>299</v>
      </c>
      <c r="G9">
        <v>494.05</v>
      </c>
      <c r="H9">
        <v>299</v>
      </c>
      <c r="I9">
        <v>465.85</v>
      </c>
      <c r="J9">
        <v>450.35</v>
      </c>
      <c r="K9">
        <v>465.85</v>
      </c>
      <c r="L9">
        <v>19304</v>
      </c>
      <c r="M9">
        <v>21448367000</v>
      </c>
      <c r="N9">
        <v>600047000</v>
      </c>
      <c r="O9">
        <v>689025</v>
      </c>
      <c r="P9">
        <v>-365025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14400</v>
      </c>
      <c r="F10">
        <v>576.85</v>
      </c>
      <c r="G10">
        <v>634.45000000000005</v>
      </c>
      <c r="H10">
        <v>415.25</v>
      </c>
      <c r="I10">
        <v>497.5</v>
      </c>
      <c r="J10">
        <v>494.65</v>
      </c>
      <c r="K10">
        <v>14894.9</v>
      </c>
      <c r="L10">
        <v>6142</v>
      </c>
      <c r="M10">
        <v>6871442000</v>
      </c>
      <c r="N10">
        <v>238082000</v>
      </c>
      <c r="O10">
        <v>498375</v>
      </c>
      <c r="P10">
        <v>-190650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DE4C-E81F-4127-A43E-7FF647A0BAF2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14500</v>
      </c>
      <c r="F2">
        <v>293.75</v>
      </c>
      <c r="G2">
        <v>363.6</v>
      </c>
      <c r="H2">
        <v>279.45</v>
      </c>
      <c r="I2">
        <v>307.35000000000002</v>
      </c>
      <c r="J2">
        <v>292.25</v>
      </c>
      <c r="K2">
        <v>307.35000000000002</v>
      </c>
      <c r="L2">
        <v>19226</v>
      </c>
      <c r="M2">
        <v>21381522000</v>
      </c>
      <c r="N2">
        <v>473247000</v>
      </c>
      <c r="O2">
        <v>1406400</v>
      </c>
      <c r="P2">
        <v>-126675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14500</v>
      </c>
      <c r="F3">
        <v>155.1</v>
      </c>
      <c r="G3">
        <v>185.05</v>
      </c>
      <c r="H3">
        <v>111.2</v>
      </c>
      <c r="I3">
        <v>156.19999999999999</v>
      </c>
      <c r="J3">
        <v>156.9</v>
      </c>
      <c r="K3">
        <v>156.19999999999999</v>
      </c>
      <c r="L3">
        <v>77220</v>
      </c>
      <c r="M3">
        <v>84768421000</v>
      </c>
      <c r="N3">
        <v>791671000</v>
      </c>
      <c r="O3">
        <v>1653000</v>
      </c>
      <c r="P3">
        <v>246600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14500</v>
      </c>
      <c r="F4">
        <v>202.2</v>
      </c>
      <c r="G4">
        <v>218.65</v>
      </c>
      <c r="H4">
        <v>95.25</v>
      </c>
      <c r="I4">
        <v>112.65</v>
      </c>
      <c r="J4">
        <v>109.9</v>
      </c>
      <c r="K4">
        <v>112.65</v>
      </c>
      <c r="L4">
        <v>119490</v>
      </c>
      <c r="M4">
        <v>131295418000</v>
      </c>
      <c r="N4">
        <v>1350043000</v>
      </c>
      <c r="O4">
        <v>2134200</v>
      </c>
      <c r="P4">
        <v>481200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14500</v>
      </c>
      <c r="F5">
        <v>79.95</v>
      </c>
      <c r="G5">
        <v>151.6</v>
      </c>
      <c r="H5">
        <v>63.15</v>
      </c>
      <c r="I5">
        <v>141.85</v>
      </c>
      <c r="J5">
        <v>141.85</v>
      </c>
      <c r="K5">
        <v>141.85</v>
      </c>
      <c r="L5">
        <v>151356</v>
      </c>
      <c r="M5">
        <v>165892783000</v>
      </c>
      <c r="N5">
        <v>1293133000</v>
      </c>
      <c r="O5">
        <v>2493150</v>
      </c>
      <c r="P5">
        <v>358950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14500</v>
      </c>
      <c r="F6">
        <v>129.94999999999999</v>
      </c>
      <c r="G6">
        <v>150</v>
      </c>
      <c r="H6">
        <v>66.7</v>
      </c>
      <c r="I6">
        <v>88.75</v>
      </c>
      <c r="J6">
        <v>87</v>
      </c>
      <c r="K6">
        <v>88.75</v>
      </c>
      <c r="L6">
        <v>592095</v>
      </c>
      <c r="M6">
        <v>648710749000</v>
      </c>
      <c r="N6">
        <v>4807436000</v>
      </c>
      <c r="O6">
        <v>2966925</v>
      </c>
      <c r="P6">
        <v>473775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14500</v>
      </c>
      <c r="F7">
        <v>110</v>
      </c>
      <c r="G7">
        <v>175.45</v>
      </c>
      <c r="H7">
        <v>104</v>
      </c>
      <c r="I7">
        <v>123.4</v>
      </c>
      <c r="J7">
        <v>122.05</v>
      </c>
      <c r="K7">
        <v>123.4</v>
      </c>
      <c r="L7">
        <v>616582</v>
      </c>
      <c r="M7">
        <v>676842269000</v>
      </c>
      <c r="N7">
        <v>6309344000</v>
      </c>
      <c r="O7">
        <v>2800575</v>
      </c>
      <c r="P7">
        <v>-166350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14500</v>
      </c>
      <c r="F8">
        <v>134</v>
      </c>
      <c r="G8">
        <v>203</v>
      </c>
      <c r="H8">
        <v>109.35</v>
      </c>
      <c r="I8">
        <v>194.95</v>
      </c>
      <c r="J8">
        <v>193.8</v>
      </c>
      <c r="K8">
        <v>194.95</v>
      </c>
      <c r="L8">
        <v>413313</v>
      </c>
      <c r="M8">
        <v>454345707000</v>
      </c>
      <c r="N8">
        <v>4867819000</v>
      </c>
      <c r="O8">
        <v>2312400</v>
      </c>
      <c r="P8">
        <v>-488175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14500</v>
      </c>
      <c r="F9">
        <v>211</v>
      </c>
      <c r="G9">
        <v>396.7</v>
      </c>
      <c r="H9">
        <v>210</v>
      </c>
      <c r="I9">
        <v>366</v>
      </c>
      <c r="J9">
        <v>347</v>
      </c>
      <c r="K9">
        <v>366</v>
      </c>
      <c r="L9">
        <v>56109</v>
      </c>
      <c r="M9">
        <v>62298509000</v>
      </c>
      <c r="N9">
        <v>1279972000</v>
      </c>
      <c r="O9">
        <v>1714125</v>
      </c>
      <c r="P9">
        <v>-598275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14500</v>
      </c>
      <c r="F10">
        <v>390.85</v>
      </c>
      <c r="G10">
        <v>535</v>
      </c>
      <c r="H10">
        <v>316.14999999999998</v>
      </c>
      <c r="I10">
        <v>399.05</v>
      </c>
      <c r="J10">
        <v>395.15</v>
      </c>
      <c r="K10">
        <v>14894.9</v>
      </c>
      <c r="L10">
        <v>19450</v>
      </c>
      <c r="M10">
        <v>21765183000</v>
      </c>
      <c r="N10">
        <v>613308000</v>
      </c>
      <c r="O10">
        <v>1372650</v>
      </c>
      <c r="P10">
        <v>-341475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6F5A-EEF0-4A38-9F7C-34C8AEFBDF3E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14600</v>
      </c>
      <c r="F2">
        <v>235</v>
      </c>
      <c r="G2">
        <v>294.2</v>
      </c>
      <c r="H2">
        <v>220</v>
      </c>
      <c r="I2">
        <v>238.75</v>
      </c>
      <c r="J2">
        <v>225.05</v>
      </c>
      <c r="K2">
        <v>238.75</v>
      </c>
      <c r="L2">
        <v>35234</v>
      </c>
      <c r="M2">
        <v>39266119000</v>
      </c>
      <c r="N2">
        <v>684889000</v>
      </c>
      <c r="O2">
        <v>1015200</v>
      </c>
      <c r="P2">
        <v>239775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14600</v>
      </c>
      <c r="F3">
        <v>147.05000000000001</v>
      </c>
      <c r="G3">
        <v>147.05000000000001</v>
      </c>
      <c r="H3">
        <v>78.3</v>
      </c>
      <c r="I3">
        <v>112.45</v>
      </c>
      <c r="J3">
        <v>113</v>
      </c>
      <c r="K3">
        <v>112.45</v>
      </c>
      <c r="L3">
        <v>51734</v>
      </c>
      <c r="M3">
        <v>57024901000</v>
      </c>
      <c r="N3">
        <v>376171000</v>
      </c>
      <c r="O3">
        <v>1230225</v>
      </c>
      <c r="P3">
        <v>215025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14600</v>
      </c>
      <c r="F4">
        <v>138.9</v>
      </c>
      <c r="G4">
        <v>164</v>
      </c>
      <c r="H4">
        <v>65.150000000000006</v>
      </c>
      <c r="I4">
        <v>77.650000000000006</v>
      </c>
      <c r="J4">
        <v>75</v>
      </c>
      <c r="K4">
        <v>77.650000000000006</v>
      </c>
      <c r="L4">
        <v>75685</v>
      </c>
      <c r="M4">
        <v>83467127000</v>
      </c>
      <c r="N4">
        <v>592052000</v>
      </c>
      <c r="O4">
        <v>1528650</v>
      </c>
      <c r="P4">
        <v>298425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14600</v>
      </c>
      <c r="F5">
        <v>50.45</v>
      </c>
      <c r="G5">
        <v>103.85</v>
      </c>
      <c r="H5">
        <v>41.35</v>
      </c>
      <c r="I5">
        <v>96.55</v>
      </c>
      <c r="J5">
        <v>96.95</v>
      </c>
      <c r="K5">
        <v>96.55</v>
      </c>
      <c r="L5">
        <v>87085</v>
      </c>
      <c r="M5">
        <v>95853183000</v>
      </c>
      <c r="N5">
        <v>495108000</v>
      </c>
      <c r="O5">
        <v>1873650</v>
      </c>
      <c r="P5">
        <v>345000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14600</v>
      </c>
      <c r="F6">
        <v>77.55</v>
      </c>
      <c r="G6">
        <v>102</v>
      </c>
      <c r="H6">
        <v>39.200000000000003</v>
      </c>
      <c r="I6">
        <v>53.65</v>
      </c>
      <c r="J6">
        <v>52</v>
      </c>
      <c r="K6">
        <v>53.65</v>
      </c>
      <c r="L6">
        <v>460396</v>
      </c>
      <c r="M6">
        <v>506517574000</v>
      </c>
      <c r="N6">
        <v>2383954000</v>
      </c>
      <c r="O6">
        <v>2609850</v>
      </c>
      <c r="P6">
        <v>736200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14600</v>
      </c>
      <c r="F7">
        <v>68.05</v>
      </c>
      <c r="G7">
        <v>117.7</v>
      </c>
      <c r="H7">
        <v>62.15</v>
      </c>
      <c r="I7">
        <v>74.900000000000006</v>
      </c>
      <c r="J7">
        <v>73.95</v>
      </c>
      <c r="K7">
        <v>74.900000000000006</v>
      </c>
      <c r="L7">
        <v>527921</v>
      </c>
      <c r="M7">
        <v>581552595000</v>
      </c>
      <c r="N7">
        <v>3479100000</v>
      </c>
      <c r="O7">
        <v>2307450</v>
      </c>
      <c r="P7">
        <v>-302400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14600</v>
      </c>
      <c r="F8">
        <v>79.900000000000006</v>
      </c>
      <c r="G8">
        <v>130</v>
      </c>
      <c r="H8">
        <v>63</v>
      </c>
      <c r="I8">
        <v>123.15</v>
      </c>
      <c r="J8">
        <v>124</v>
      </c>
      <c r="K8">
        <v>123.15</v>
      </c>
      <c r="L8">
        <v>724569</v>
      </c>
      <c r="M8">
        <v>798858268000</v>
      </c>
      <c r="N8">
        <v>5455213000</v>
      </c>
      <c r="O8">
        <v>2227575</v>
      </c>
      <c r="P8">
        <v>-79875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14600</v>
      </c>
      <c r="F9">
        <v>145.9</v>
      </c>
      <c r="G9">
        <v>299.7</v>
      </c>
      <c r="H9">
        <v>136.30000000000001</v>
      </c>
      <c r="I9">
        <v>270.39999999999998</v>
      </c>
      <c r="J9">
        <v>258.85000000000002</v>
      </c>
      <c r="K9">
        <v>270.39999999999998</v>
      </c>
      <c r="L9">
        <v>125152</v>
      </c>
      <c r="M9">
        <v>138986757000</v>
      </c>
      <c r="N9">
        <v>1945317000</v>
      </c>
      <c r="O9">
        <v>1246425</v>
      </c>
      <c r="P9">
        <v>-981150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14600</v>
      </c>
      <c r="F10">
        <v>333.05</v>
      </c>
      <c r="G10">
        <v>436</v>
      </c>
      <c r="H10">
        <v>220.85</v>
      </c>
      <c r="I10">
        <v>298.75</v>
      </c>
      <c r="J10">
        <v>295.64999999999998</v>
      </c>
      <c r="K10">
        <v>14894.9</v>
      </c>
      <c r="L10">
        <v>20074</v>
      </c>
      <c r="M10">
        <v>22467979000</v>
      </c>
      <c r="N10">
        <v>486949000</v>
      </c>
      <c r="O10">
        <v>942600</v>
      </c>
      <c r="P10">
        <v>-303825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7C27-C001-4B11-BA61-F64A409445B2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14700</v>
      </c>
      <c r="F2">
        <v>181.3</v>
      </c>
      <c r="G2">
        <v>231.8</v>
      </c>
      <c r="H2">
        <v>166.6</v>
      </c>
      <c r="I2">
        <v>187.9</v>
      </c>
      <c r="J2">
        <v>173.85</v>
      </c>
      <c r="K2">
        <v>187.9</v>
      </c>
      <c r="L2">
        <v>35467</v>
      </c>
      <c r="M2">
        <v>39650860000</v>
      </c>
      <c r="N2">
        <v>548492000</v>
      </c>
      <c r="O2">
        <v>902475</v>
      </c>
      <c r="P2">
        <v>106125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14700</v>
      </c>
      <c r="F3">
        <v>58.25</v>
      </c>
      <c r="G3">
        <v>99.8</v>
      </c>
      <c r="H3">
        <v>56.2</v>
      </c>
      <c r="I3">
        <v>78.599999999999994</v>
      </c>
      <c r="J3">
        <v>79.05</v>
      </c>
      <c r="K3">
        <v>78.599999999999994</v>
      </c>
      <c r="L3">
        <v>60444</v>
      </c>
      <c r="M3">
        <v>66948290000</v>
      </c>
      <c r="N3">
        <v>308780000</v>
      </c>
      <c r="O3">
        <v>1105200</v>
      </c>
      <c r="P3">
        <v>202725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14700</v>
      </c>
      <c r="F4">
        <v>102.8</v>
      </c>
      <c r="G4">
        <v>118.7</v>
      </c>
      <c r="H4">
        <v>43.75</v>
      </c>
      <c r="I4">
        <v>52.45</v>
      </c>
      <c r="J4">
        <v>50.5</v>
      </c>
      <c r="K4">
        <v>52.45</v>
      </c>
      <c r="L4">
        <v>69032</v>
      </c>
      <c r="M4">
        <v>76487428000</v>
      </c>
      <c r="N4">
        <v>379648000</v>
      </c>
      <c r="O4">
        <v>1379100</v>
      </c>
      <c r="P4">
        <v>273900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14700</v>
      </c>
      <c r="F5">
        <v>44.4</v>
      </c>
      <c r="G5">
        <v>67.849999999999994</v>
      </c>
      <c r="H5">
        <v>26.7</v>
      </c>
      <c r="I5">
        <v>61.95</v>
      </c>
      <c r="J5">
        <v>62</v>
      </c>
      <c r="K5">
        <v>61.95</v>
      </c>
      <c r="L5">
        <v>87177</v>
      </c>
      <c r="M5">
        <v>96440025000</v>
      </c>
      <c r="N5">
        <v>327383000</v>
      </c>
      <c r="O5">
        <v>1865025</v>
      </c>
      <c r="P5">
        <v>485925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14700</v>
      </c>
      <c r="F6">
        <v>48.35</v>
      </c>
      <c r="G6">
        <v>65.45</v>
      </c>
      <c r="H6">
        <v>21.9</v>
      </c>
      <c r="I6">
        <v>30.45</v>
      </c>
      <c r="J6">
        <v>28.95</v>
      </c>
      <c r="K6">
        <v>30.45</v>
      </c>
      <c r="L6">
        <v>386467</v>
      </c>
      <c r="M6">
        <v>427281084999.99988</v>
      </c>
      <c r="N6">
        <v>1201218000</v>
      </c>
      <c r="O6">
        <v>2442600</v>
      </c>
      <c r="P6">
        <v>577575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14700</v>
      </c>
      <c r="F7">
        <v>32.65</v>
      </c>
      <c r="G7">
        <v>71.849999999999994</v>
      </c>
      <c r="H7">
        <v>32.450000000000003</v>
      </c>
      <c r="I7">
        <v>40.4</v>
      </c>
      <c r="J7">
        <v>38.4</v>
      </c>
      <c r="K7">
        <v>40.4</v>
      </c>
      <c r="L7">
        <v>454766</v>
      </c>
      <c r="M7">
        <v>503075630999.99988</v>
      </c>
      <c r="N7">
        <v>1696116000</v>
      </c>
      <c r="O7">
        <v>2437950</v>
      </c>
      <c r="P7">
        <v>-4650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14700</v>
      </c>
      <c r="F8">
        <v>40.450000000000003</v>
      </c>
      <c r="G8">
        <v>72</v>
      </c>
      <c r="H8">
        <v>32</v>
      </c>
      <c r="I8">
        <v>66.400000000000006</v>
      </c>
      <c r="J8">
        <v>66</v>
      </c>
      <c r="K8">
        <v>66.400000000000006</v>
      </c>
      <c r="L8">
        <v>575524</v>
      </c>
      <c r="M8">
        <v>636875892000</v>
      </c>
      <c r="N8">
        <v>2360682000</v>
      </c>
      <c r="O8">
        <v>2327700</v>
      </c>
      <c r="P8">
        <v>-110250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14700</v>
      </c>
      <c r="F9">
        <v>76</v>
      </c>
      <c r="G9">
        <v>208</v>
      </c>
      <c r="H9">
        <v>73.849999999999994</v>
      </c>
      <c r="I9">
        <v>181</v>
      </c>
      <c r="J9">
        <v>167.4</v>
      </c>
      <c r="K9">
        <v>181</v>
      </c>
      <c r="L9">
        <v>530152</v>
      </c>
      <c r="M9">
        <v>589584852000</v>
      </c>
      <c r="N9">
        <v>5092272000</v>
      </c>
      <c r="O9">
        <v>1481475</v>
      </c>
      <c r="P9">
        <v>-846225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14700</v>
      </c>
      <c r="F10">
        <v>215</v>
      </c>
      <c r="G10">
        <v>337.5</v>
      </c>
      <c r="H10">
        <v>134</v>
      </c>
      <c r="I10">
        <v>201.45</v>
      </c>
      <c r="J10">
        <v>195.25</v>
      </c>
      <c r="K10">
        <v>14894.9</v>
      </c>
      <c r="L10">
        <v>88848</v>
      </c>
      <c r="M10">
        <v>99367769000</v>
      </c>
      <c r="N10">
        <v>1412849000</v>
      </c>
      <c r="O10">
        <v>725700</v>
      </c>
      <c r="P10">
        <v>-755775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8D73-F70C-4963-992C-0C58DFA870B2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14800</v>
      </c>
      <c r="F2">
        <v>135.44999999999999</v>
      </c>
      <c r="G2">
        <v>177.05</v>
      </c>
      <c r="H2">
        <v>123.05</v>
      </c>
      <c r="I2">
        <v>140.30000000000001</v>
      </c>
      <c r="J2">
        <v>126.2</v>
      </c>
      <c r="K2">
        <v>140.30000000000001</v>
      </c>
      <c r="L2">
        <v>33352</v>
      </c>
      <c r="M2">
        <v>37405714000</v>
      </c>
      <c r="N2">
        <v>384994000</v>
      </c>
      <c r="O2">
        <v>1279200</v>
      </c>
      <c r="P2">
        <v>-6675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14800</v>
      </c>
      <c r="F3">
        <v>36.549999999999997</v>
      </c>
      <c r="G3">
        <v>72.900000000000006</v>
      </c>
      <c r="H3">
        <v>36.5</v>
      </c>
      <c r="I3">
        <v>53.45</v>
      </c>
      <c r="J3">
        <v>53.3</v>
      </c>
      <c r="K3">
        <v>53.45</v>
      </c>
      <c r="L3">
        <v>58217</v>
      </c>
      <c r="M3">
        <v>64827272000</v>
      </c>
      <c r="N3">
        <v>206402000</v>
      </c>
      <c r="O3">
        <v>1312275</v>
      </c>
      <c r="P3">
        <v>33075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14800</v>
      </c>
      <c r="F4">
        <v>74.099999999999994</v>
      </c>
      <c r="G4">
        <v>84.7</v>
      </c>
      <c r="H4">
        <v>29.2</v>
      </c>
      <c r="I4">
        <v>34.5</v>
      </c>
      <c r="J4">
        <v>32.200000000000003</v>
      </c>
      <c r="K4">
        <v>34.5</v>
      </c>
      <c r="L4">
        <v>66605</v>
      </c>
      <c r="M4">
        <v>74174945000</v>
      </c>
      <c r="N4">
        <v>243395000</v>
      </c>
      <c r="O4">
        <v>1559925</v>
      </c>
      <c r="P4">
        <v>247650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14800</v>
      </c>
      <c r="F5">
        <v>30</v>
      </c>
      <c r="G5">
        <v>41.95</v>
      </c>
      <c r="H5">
        <v>17.149999999999999</v>
      </c>
      <c r="I5">
        <v>37.799999999999997</v>
      </c>
      <c r="J5">
        <v>37.1</v>
      </c>
      <c r="K5">
        <v>37.799999999999997</v>
      </c>
      <c r="L5">
        <v>97996</v>
      </c>
      <c r="M5">
        <v>109005183000</v>
      </c>
      <c r="N5">
        <v>229623000</v>
      </c>
      <c r="O5">
        <v>2476275</v>
      </c>
      <c r="P5">
        <v>916350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14800</v>
      </c>
      <c r="F6">
        <v>31.7</v>
      </c>
      <c r="G6">
        <v>38.549999999999997</v>
      </c>
      <c r="H6">
        <v>12.1</v>
      </c>
      <c r="I6">
        <v>15.95</v>
      </c>
      <c r="J6">
        <v>15.95</v>
      </c>
      <c r="K6">
        <v>15.95</v>
      </c>
      <c r="L6">
        <v>342633</v>
      </c>
      <c r="M6">
        <v>380934026000</v>
      </c>
      <c r="N6">
        <v>611396000</v>
      </c>
      <c r="O6">
        <v>3315075</v>
      </c>
      <c r="P6">
        <v>838800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14800</v>
      </c>
      <c r="F7">
        <v>20.2</v>
      </c>
      <c r="G7">
        <v>39.450000000000003</v>
      </c>
      <c r="H7">
        <v>15.1</v>
      </c>
      <c r="I7">
        <v>18.600000000000001</v>
      </c>
      <c r="J7">
        <v>17.8</v>
      </c>
      <c r="K7">
        <v>18.600000000000001</v>
      </c>
      <c r="L7">
        <v>385662</v>
      </c>
      <c r="M7">
        <v>428835916000</v>
      </c>
      <c r="N7">
        <v>751096000</v>
      </c>
      <c r="O7">
        <v>3470550</v>
      </c>
      <c r="P7">
        <v>155475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14800</v>
      </c>
      <c r="F8">
        <v>16.95</v>
      </c>
      <c r="G8">
        <v>33.299999999999997</v>
      </c>
      <c r="H8">
        <v>12.65</v>
      </c>
      <c r="I8">
        <v>29.45</v>
      </c>
      <c r="J8">
        <v>29</v>
      </c>
      <c r="K8">
        <v>29.45</v>
      </c>
      <c r="L8">
        <v>594457</v>
      </c>
      <c r="M8">
        <v>660923396000</v>
      </c>
      <c r="N8">
        <v>1076126000</v>
      </c>
      <c r="O8">
        <v>3570300</v>
      </c>
      <c r="P8">
        <v>99750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14800</v>
      </c>
      <c r="F9">
        <v>40</v>
      </c>
      <c r="G9">
        <v>126.9</v>
      </c>
      <c r="H9">
        <v>30.75</v>
      </c>
      <c r="I9">
        <v>105.55</v>
      </c>
      <c r="J9">
        <v>96.2</v>
      </c>
      <c r="K9">
        <v>105.55</v>
      </c>
      <c r="L9">
        <v>1027880</v>
      </c>
      <c r="M9">
        <v>1146713324000</v>
      </c>
      <c r="N9">
        <v>5766524000</v>
      </c>
      <c r="O9">
        <v>2171250</v>
      </c>
      <c r="P9">
        <v>-1399050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14800</v>
      </c>
      <c r="F10">
        <v>120</v>
      </c>
      <c r="G10">
        <v>240</v>
      </c>
      <c r="H10">
        <v>64.8</v>
      </c>
      <c r="I10">
        <v>102</v>
      </c>
      <c r="J10">
        <v>95.1</v>
      </c>
      <c r="K10">
        <v>14894.9</v>
      </c>
      <c r="L10">
        <v>471206</v>
      </c>
      <c r="M10">
        <v>527117216000</v>
      </c>
      <c r="N10">
        <v>4078556000</v>
      </c>
      <c r="O10">
        <v>1295250</v>
      </c>
      <c r="P10">
        <v>-876000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638-CEEB-4E67-8212-4EF4544678C2}">
  <dimension ref="A1:Q10"/>
  <sheetViews>
    <sheetView workbookViewId="0"/>
  </sheetViews>
  <sheetFormatPr defaultRowHeight="15" x14ac:dyDescent="0.25"/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2">
        <v>44302</v>
      </c>
      <c r="B2" t="s">
        <v>17</v>
      </c>
      <c r="C2" s="3">
        <v>44315</v>
      </c>
      <c r="D2" t="s">
        <v>18</v>
      </c>
      <c r="E2">
        <v>14900</v>
      </c>
      <c r="F2">
        <v>93.3</v>
      </c>
      <c r="G2">
        <v>129.1</v>
      </c>
      <c r="H2">
        <v>87.2</v>
      </c>
      <c r="I2">
        <v>99.55</v>
      </c>
      <c r="J2">
        <v>90.45</v>
      </c>
      <c r="K2">
        <v>99.55</v>
      </c>
      <c r="L2">
        <v>36099</v>
      </c>
      <c r="M2">
        <v>40645770000</v>
      </c>
      <c r="N2">
        <v>305138000</v>
      </c>
      <c r="O2">
        <v>1083300</v>
      </c>
      <c r="P2">
        <v>-130575</v>
      </c>
    </row>
    <row r="3" spans="1:17" x14ac:dyDescent="0.25">
      <c r="A3" s="2">
        <v>44305</v>
      </c>
      <c r="B3" t="s">
        <v>17</v>
      </c>
      <c r="C3" s="3">
        <v>44315</v>
      </c>
      <c r="D3" t="s">
        <v>18</v>
      </c>
      <c r="E3">
        <v>14900</v>
      </c>
      <c r="F3">
        <v>44.85</v>
      </c>
      <c r="G3">
        <v>46.2</v>
      </c>
      <c r="H3">
        <v>26.35</v>
      </c>
      <c r="I3">
        <v>35.549999999999997</v>
      </c>
      <c r="J3">
        <v>35.25</v>
      </c>
      <c r="K3">
        <v>35.549999999999997</v>
      </c>
      <c r="L3">
        <v>46251</v>
      </c>
      <c r="M3">
        <v>51797038000</v>
      </c>
      <c r="N3">
        <v>111546000</v>
      </c>
      <c r="O3">
        <v>804225</v>
      </c>
      <c r="P3">
        <v>-279075</v>
      </c>
    </row>
    <row r="4" spans="1:17" x14ac:dyDescent="0.25">
      <c r="A4" s="2">
        <v>44306</v>
      </c>
      <c r="B4" t="s">
        <v>17</v>
      </c>
      <c r="C4" s="3">
        <v>44315</v>
      </c>
      <c r="D4" t="s">
        <v>18</v>
      </c>
      <c r="E4">
        <v>14900</v>
      </c>
      <c r="F4">
        <v>44</v>
      </c>
      <c r="G4">
        <v>57.75</v>
      </c>
      <c r="H4">
        <v>19</v>
      </c>
      <c r="I4">
        <v>21.9</v>
      </c>
      <c r="J4">
        <v>21</v>
      </c>
      <c r="K4">
        <v>21.9</v>
      </c>
      <c r="L4">
        <v>42184</v>
      </c>
      <c r="M4">
        <v>47237787000</v>
      </c>
      <c r="N4">
        <v>97167000</v>
      </c>
      <c r="O4">
        <v>1042575</v>
      </c>
      <c r="P4">
        <v>238350</v>
      </c>
    </row>
    <row r="5" spans="1:17" x14ac:dyDescent="0.25">
      <c r="A5" s="2">
        <v>44308</v>
      </c>
      <c r="B5" t="s">
        <v>17</v>
      </c>
      <c r="C5" s="3">
        <v>44315</v>
      </c>
      <c r="D5" t="s">
        <v>18</v>
      </c>
      <c r="E5">
        <v>14900</v>
      </c>
      <c r="F5">
        <v>18.850000000000001</v>
      </c>
      <c r="G5">
        <v>24.2</v>
      </c>
      <c r="H5">
        <v>10.6</v>
      </c>
      <c r="I5">
        <v>21.3</v>
      </c>
      <c r="J5">
        <v>20.75</v>
      </c>
      <c r="K5">
        <v>21.3</v>
      </c>
      <c r="L5">
        <v>71355</v>
      </c>
      <c r="M5">
        <v>79839526000</v>
      </c>
      <c r="N5">
        <v>100314000</v>
      </c>
      <c r="O5">
        <v>1702875</v>
      </c>
      <c r="P5">
        <v>660300</v>
      </c>
    </row>
    <row r="6" spans="1:17" x14ac:dyDescent="0.25">
      <c r="A6" s="2">
        <v>44309</v>
      </c>
      <c r="B6" t="s">
        <v>17</v>
      </c>
      <c r="C6" s="3">
        <v>44315</v>
      </c>
      <c r="D6" t="s">
        <v>18</v>
      </c>
      <c r="E6">
        <v>14900</v>
      </c>
      <c r="F6">
        <v>17.899999999999999</v>
      </c>
      <c r="G6">
        <v>21.15</v>
      </c>
      <c r="H6">
        <v>6.65</v>
      </c>
      <c r="I6">
        <v>8.1</v>
      </c>
      <c r="J6">
        <v>7.5</v>
      </c>
      <c r="K6">
        <v>8.1</v>
      </c>
      <c r="L6">
        <v>199750</v>
      </c>
      <c r="M6">
        <v>223402314000</v>
      </c>
      <c r="N6">
        <v>181689000</v>
      </c>
      <c r="O6">
        <v>2197725</v>
      </c>
      <c r="P6">
        <v>494850</v>
      </c>
    </row>
    <row r="7" spans="1:17" x14ac:dyDescent="0.25">
      <c r="A7" s="2">
        <v>44312</v>
      </c>
      <c r="B7" t="s">
        <v>17</v>
      </c>
      <c r="C7" s="3">
        <v>44315</v>
      </c>
      <c r="D7" t="s">
        <v>18</v>
      </c>
      <c r="E7">
        <v>14900</v>
      </c>
      <c r="F7">
        <v>10.4</v>
      </c>
      <c r="G7">
        <v>19.149999999999999</v>
      </c>
      <c r="H7">
        <v>6.6</v>
      </c>
      <c r="I7">
        <v>7.6</v>
      </c>
      <c r="J7">
        <v>6.75</v>
      </c>
      <c r="K7">
        <v>7.6</v>
      </c>
      <c r="L7">
        <v>262312</v>
      </c>
      <c r="M7">
        <v>293368073000</v>
      </c>
      <c r="N7">
        <v>234413000</v>
      </c>
      <c r="O7">
        <v>2724600</v>
      </c>
      <c r="P7">
        <v>526875</v>
      </c>
    </row>
    <row r="8" spans="1:17" x14ac:dyDescent="0.25">
      <c r="A8" s="2">
        <v>44313</v>
      </c>
      <c r="B8" t="s">
        <v>17</v>
      </c>
      <c r="C8" s="3">
        <v>44315</v>
      </c>
      <c r="D8" t="s">
        <v>18</v>
      </c>
      <c r="E8">
        <v>14900</v>
      </c>
      <c r="F8">
        <v>6.2</v>
      </c>
      <c r="G8">
        <v>12.55</v>
      </c>
      <c r="H8">
        <v>5.4</v>
      </c>
      <c r="I8">
        <v>9.9499999999999993</v>
      </c>
      <c r="J8">
        <v>9.4499999999999993</v>
      </c>
      <c r="K8">
        <v>9.9499999999999993</v>
      </c>
      <c r="L8">
        <v>298673</v>
      </c>
      <c r="M8">
        <v>333970105000</v>
      </c>
      <c r="N8">
        <v>203028000</v>
      </c>
      <c r="O8">
        <v>2916600</v>
      </c>
      <c r="P8">
        <v>192000</v>
      </c>
    </row>
    <row r="9" spans="1:17" x14ac:dyDescent="0.25">
      <c r="A9" s="2">
        <v>44314</v>
      </c>
      <c r="B9" t="s">
        <v>17</v>
      </c>
      <c r="C9" s="3">
        <v>44315</v>
      </c>
      <c r="D9" t="s">
        <v>18</v>
      </c>
      <c r="E9">
        <v>14900</v>
      </c>
      <c r="F9">
        <v>10.25</v>
      </c>
      <c r="G9">
        <v>65.3</v>
      </c>
      <c r="H9">
        <v>9.35</v>
      </c>
      <c r="I9">
        <v>49.7</v>
      </c>
      <c r="J9">
        <v>44.7</v>
      </c>
      <c r="K9">
        <v>49.7</v>
      </c>
      <c r="L9">
        <v>1071378</v>
      </c>
      <c r="M9">
        <v>1200425171000</v>
      </c>
      <c r="N9">
        <v>3160256000</v>
      </c>
      <c r="O9">
        <v>2686725</v>
      </c>
      <c r="P9">
        <v>-229875</v>
      </c>
      <c r="Q9">
        <v>14864.55</v>
      </c>
    </row>
    <row r="10" spans="1:17" x14ac:dyDescent="0.25">
      <c r="A10" s="2">
        <v>44315</v>
      </c>
      <c r="B10" t="s">
        <v>17</v>
      </c>
      <c r="C10" s="3">
        <v>44315</v>
      </c>
      <c r="D10" t="s">
        <v>18</v>
      </c>
      <c r="E10">
        <v>14900</v>
      </c>
      <c r="F10">
        <v>75</v>
      </c>
      <c r="G10">
        <v>146.80000000000001</v>
      </c>
      <c r="H10">
        <v>0.05</v>
      </c>
      <c r="I10">
        <v>6.4</v>
      </c>
      <c r="J10">
        <v>0.1</v>
      </c>
      <c r="K10">
        <v>14894.9</v>
      </c>
      <c r="L10">
        <v>2527247</v>
      </c>
      <c r="M10">
        <v>2830992903000</v>
      </c>
      <c r="N10">
        <v>6794381000</v>
      </c>
      <c r="O10">
        <v>3599850</v>
      </c>
      <c r="P10">
        <v>913125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1</vt:i4>
      </vt:variant>
    </vt:vector>
  </HeadingPairs>
  <TitlesOfParts>
    <vt:vector size="25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Sheet24</vt:lpstr>
      <vt:lpstr>Sheet25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2021-05-08T11:39:23Z</dcterms:created>
  <dcterms:modified xsi:type="dcterms:W3CDTF">2021-05-08T14:37:45Z</dcterms:modified>
</cp:coreProperties>
</file>