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4d43c501d0a7b/Documents/"/>
    </mc:Choice>
  </mc:AlternateContent>
  <xr:revisionPtr revIDLastSave="11" documentId="8_{180307F1-3413-4957-AF1A-E57F29E95036}" xr6:coauthVersionLast="47" xr6:coauthVersionMax="47" xr10:uidLastSave="{943D221C-4A53-4CDA-85FC-157D3CA6E816}"/>
  <bookViews>
    <workbookView xWindow="-108" yWindow="-108" windowWidth="23256" windowHeight="12456" xr2:uid="{00000000-000D-0000-FFFF-FFFF00000000}"/>
  </bookViews>
  <sheets>
    <sheet name="1-15-2020" sheetId="1" r:id="rId1"/>
    <sheet name="3-15-2021" sheetId="2" r:id="rId2"/>
    <sheet name="11-15-2021" sheetId="4" r:id="rId3"/>
  </sheets>
  <externalReferences>
    <externalReference r:id="rId4"/>
  </externalReferences>
  <definedNames>
    <definedName name="_xlnm._FilterDatabase" localSheetId="2" hidden="1">'11-15-2021'!$A$3:$Z$517</definedName>
    <definedName name="_xlnm._FilterDatabase" localSheetId="0" hidden="1">'1-15-2020'!$A$3:$Z$517</definedName>
    <definedName name="_xlnm._FilterDatabase" localSheetId="1" hidden="1">'3-15-2021'!$A$3:$Z$517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/>
  <c r="E5" i="1" a="1"/>
  <c r="E5" i="1"/>
  <c r="D6" i="1" a="1"/>
  <c r="D6" i="1"/>
  <c r="E6" i="1" a="1"/>
  <c r="E6" i="1"/>
  <c r="D7" i="1" a="1"/>
  <c r="D7" i="1"/>
  <c r="E7" i="1" a="1"/>
  <c r="E7" i="1"/>
  <c r="D8" i="1" a="1"/>
  <c r="D8" i="1"/>
  <c r="E8" i="1" a="1"/>
  <c r="E8" i="1"/>
  <c r="D9" i="1" a="1"/>
  <c r="D9" i="1"/>
  <c r="E9" i="1" a="1"/>
  <c r="E9" i="1"/>
  <c r="D10" i="1" a="1"/>
  <c r="D10" i="1"/>
  <c r="E10" i="1" a="1"/>
  <c r="E10" i="1"/>
  <c r="D11" i="1" a="1"/>
  <c r="D11" i="1"/>
  <c r="E11" i="1" a="1"/>
  <c r="E11" i="1"/>
  <c r="D12" i="1" a="1"/>
  <c r="D12" i="1"/>
  <c r="E12" i="1" a="1"/>
  <c r="E12" i="1"/>
  <c r="D13" i="1" a="1"/>
  <c r="D13" i="1"/>
  <c r="E13" i="1" a="1"/>
  <c r="E13" i="1"/>
  <c r="D14" i="1" a="1"/>
  <c r="D14" i="1"/>
  <c r="E14" i="1" a="1"/>
  <c r="E14" i="1"/>
  <c r="D15" i="1" a="1"/>
  <c r="D15" i="1"/>
  <c r="E15" i="1" a="1"/>
  <c r="E15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AF24" i="4" l="1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H497" i="4" a="1"/>
  <c r="H510" i="4" a="1"/>
  <c r="H325" i="4" a="1"/>
  <c r="H317" i="4" a="1"/>
  <c r="H298" i="4" a="1"/>
  <c r="H295" i="4" a="1"/>
  <c r="H289" i="4" a="1"/>
  <c r="H278" i="4" a="1"/>
  <c r="H197" i="4" a="1"/>
  <c r="H200" i="4" a="1"/>
  <c r="H496" i="4" a="1"/>
  <c r="H503" i="4" a="1"/>
  <c r="H508" i="4" a="1"/>
  <c r="H509" i="4" a="1"/>
  <c r="H517" i="4" a="1"/>
  <c r="H330" i="4" a="1"/>
  <c r="H318" i="4" a="1"/>
  <c r="H323" i="4" a="1"/>
  <c r="H322" i="4" a="1"/>
  <c r="H308" i="4" a="1"/>
  <c r="H313" i="4" a="1"/>
  <c r="H305" i="4" a="1"/>
  <c r="H300" i="4" a="1"/>
  <c r="H296" i="4" a="1"/>
  <c r="H274" i="4" a="1"/>
  <c r="H272" i="4" a="1"/>
  <c r="H198" i="4" a="1"/>
  <c r="H504" i="4" a="1"/>
  <c r="H516" i="4" a="1"/>
  <c r="H333" i="4" a="1"/>
  <c r="H329" i="4" a="1"/>
  <c r="H319" i="4" a="1"/>
  <c r="H314" i="4" a="1"/>
  <c r="H301" i="4" a="1"/>
  <c r="H288" i="4" a="1"/>
  <c r="H281" i="4" a="1"/>
  <c r="H275" i="4" a="1"/>
  <c r="H282" i="4" a="1"/>
  <c r="H199" i="4" a="1"/>
  <c r="H501" i="4" a="1"/>
  <c r="H502" i="4" a="1"/>
  <c r="H507" i="4" a="1"/>
  <c r="H513" i="4" a="1"/>
  <c r="H328" i="4" a="1"/>
  <c r="H316" i="4" a="1"/>
  <c r="H306" i="4" a="1"/>
  <c r="H312" i="4" a="1"/>
  <c r="H307" i="4" a="1"/>
  <c r="H303" i="4" a="1"/>
  <c r="H273" i="4" a="1"/>
  <c r="H268" i="4" a="1"/>
  <c r="H473" i="4" a="1"/>
  <c r="H450" i="4" a="1"/>
  <c r="H444" i="4" a="1"/>
  <c r="H498" i="4" a="1"/>
  <c r="H287" i="4" a="1"/>
  <c r="H486" i="4" a="1"/>
  <c r="H469" i="4" a="1"/>
  <c r="H454" i="4" a="1"/>
  <c r="H434" i="4" a="1"/>
  <c r="H406" i="4" a="1"/>
  <c r="H410" i="4" a="1"/>
  <c r="H311" i="4" a="1"/>
  <c r="H279" i="4" a="1"/>
  <c r="H255" i="4" a="1"/>
  <c r="H490" i="4" a="1"/>
  <c r="H482" i="4" a="1"/>
  <c r="H470" i="4" a="1"/>
  <c r="H442" i="4" a="1"/>
  <c r="H514" i="4" a="1"/>
  <c r="H286" i="4" a="1"/>
  <c r="H262" i="4" a="1"/>
  <c r="H483" i="4" a="1"/>
  <c r="H471" i="4" a="1"/>
  <c r="H453" i="4" a="1"/>
  <c r="H439" i="4" a="1"/>
  <c r="H433" i="4" a="1"/>
  <c r="H436" i="4" a="1"/>
  <c r="H398" i="4" a="1"/>
  <c r="H399" i="4" a="1"/>
  <c r="H402" i="4" a="1"/>
  <c r="H387" i="4" a="1"/>
  <c r="H505" i="4" a="1"/>
  <c r="H326" i="4" a="1"/>
  <c r="H315" i="4" a="1"/>
  <c r="H310" i="4" a="1"/>
  <c r="H285" i="4" a="1"/>
  <c r="H324" i="4" a="1"/>
  <c r="H304" i="4" a="1"/>
  <c r="H299" i="4" a="1"/>
  <c r="H291" i="4" a="1"/>
  <c r="H457" i="4" a="1"/>
  <c r="H427" i="4" a="1"/>
  <c r="H422" i="4" a="1"/>
  <c r="H412" i="4" a="1"/>
  <c r="H393" i="4" a="1"/>
  <c r="H400" i="4" a="1"/>
  <c r="H388" i="4" a="1"/>
  <c r="H381" i="4" a="1"/>
  <c r="H366" i="4" a="1"/>
  <c r="H349" i="4" a="1"/>
  <c r="H342" i="4" a="1"/>
  <c r="H339" i="4" a="1"/>
  <c r="H341" i="4" a="1"/>
  <c r="H241" i="4" a="1"/>
  <c r="H264" i="4" a="1"/>
  <c r="H261" i="4" a="1"/>
  <c r="H492" i="4" a="1"/>
  <c r="H479" i="4" a="1"/>
  <c r="H475" i="4" a="1"/>
  <c r="H465" i="4" a="1"/>
  <c r="H447" i="4" a="1"/>
  <c r="H380" i="4" a="1"/>
  <c r="H385" i="4" a="1"/>
  <c r="H321" i="4" a="1"/>
  <c r="H294" i="4" a="1"/>
  <c r="H500" i="4" a="1"/>
  <c r="H332" i="4" a="1"/>
  <c r="H309" i="4" a="1"/>
  <c r="H302" i="4" a="1"/>
  <c r="H292" i="4" a="1"/>
  <c r="H265" i="4" a="1"/>
  <c r="H487" i="4" a="1"/>
  <c r="H478" i="4" a="1"/>
  <c r="H474" i="4" a="1"/>
  <c r="H370" i="4" a="1"/>
  <c r="H284" i="4" a="1"/>
  <c r="H263" i="4" a="1"/>
  <c r="H271" i="4" a="1"/>
  <c r="H493" i="4" a="1"/>
  <c r="H485" i="4" a="1"/>
  <c r="H460" i="4" a="1"/>
  <c r="H456" i="4" a="1"/>
  <c r="H369" i="4" a="1"/>
  <c r="H260" i="4" a="1"/>
  <c r="H257" i="4" a="1"/>
  <c r="H489" i="4" a="1"/>
  <c r="H452" i="4" a="1"/>
  <c r="H423" i="4" a="1"/>
  <c r="H347" i="4" a="1"/>
  <c r="H249" i="4" a="1"/>
  <c r="H270" i="4" a="1"/>
  <c r="H429" i="4" a="1"/>
  <c r="H416" i="4" a="1"/>
  <c r="H418" i="4" a="1"/>
  <c r="H403" i="4" a="1"/>
  <c r="H391" i="4" a="1"/>
  <c r="H372" i="4" a="1"/>
  <c r="H354" i="4" a="1"/>
  <c r="H355" i="4" a="1"/>
  <c r="H246" i="4" a="1"/>
  <c r="H242" i="4" a="1"/>
  <c r="H511" i="4" a="1"/>
  <c r="H414" i="4" a="1"/>
  <c r="H397" i="4" a="1"/>
  <c r="H373" i="4" a="1"/>
  <c r="H203" i="4" a="1"/>
  <c r="H213" i="4" a="1"/>
  <c r="H250" i="4" a="1"/>
  <c r="H259" i="4" a="1"/>
  <c r="H256" i="4" a="1"/>
  <c r="H449" i="4" a="1"/>
  <c r="H438" i="4" a="1"/>
  <c r="H367" i="4" a="1"/>
  <c r="H345" i="4" a="1"/>
  <c r="H204" i="4" a="1"/>
  <c r="H201" i="4" a="1"/>
  <c r="H290" i="4" a="1"/>
  <c r="H395" i="4" a="1"/>
  <c r="H361" i="4" a="1"/>
  <c r="H205" i="4" a="1"/>
  <c r="H248" i="4" a="1"/>
  <c r="H235" i="4" a="1"/>
  <c r="H171" i="4" a="1"/>
  <c r="H172" i="4" a="1"/>
  <c r="H163" i="4" a="1"/>
  <c r="H293" i="4" a="1"/>
  <c r="H267" i="4" a="1"/>
  <c r="H472" i="4" a="1"/>
  <c r="H468" i="4" a="1"/>
  <c r="H443" i="4" a="1"/>
  <c r="H413" i="4" a="1"/>
  <c r="H419" i="4" a="1"/>
  <c r="H405" i="4" a="1"/>
  <c r="H407" i="4" a="1"/>
  <c r="H390" i="4" a="1"/>
  <c r="H351" i="4" a="1"/>
  <c r="H240" i="4" a="1"/>
  <c r="H231" i="4" a="1"/>
  <c r="H236" i="4" a="1"/>
  <c r="H226" i="4" a="1"/>
  <c r="H161" i="4" a="1"/>
  <c r="H165" i="4" a="1"/>
  <c r="H147" i="4" a="1"/>
  <c r="H515" i="4" a="1"/>
  <c r="H258" i="4" a="1"/>
  <c r="H481" i="4" a="1"/>
  <c r="H467" i="4" a="1"/>
  <c r="H396" i="4" a="1"/>
  <c r="H375" i="4" a="1"/>
  <c r="H359" i="4" a="1"/>
  <c r="H350" i="4" a="1"/>
  <c r="H340" i="4" a="1"/>
  <c r="H174" i="4" a="1"/>
  <c r="H506" i="4" a="1"/>
  <c r="H254" i="4" a="1"/>
  <c r="H480" i="4" a="1"/>
  <c r="H458" i="4" a="1"/>
  <c r="H437" i="4" a="1"/>
  <c r="H424" i="4" a="1"/>
  <c r="H346" i="4" a="1"/>
  <c r="H245" i="4" a="1"/>
  <c r="H214" i="4" a="1"/>
  <c r="H156" i="4" a="1"/>
  <c r="H252" i="4" a="1"/>
  <c r="H494" i="4" a="1"/>
  <c r="H409" i="4" a="1"/>
  <c r="H392" i="4" a="1"/>
  <c r="H348" i="4" a="1"/>
  <c r="H206" i="4" a="1"/>
  <c r="H210" i="4" a="1"/>
  <c r="H202" i="4" a="1"/>
  <c r="H237" i="4" a="1"/>
  <c r="H166" i="4" a="1"/>
  <c r="H512" i="4" a="1"/>
  <c r="H253" i="4" a="1"/>
  <c r="H495" i="4" a="1"/>
  <c r="H477" i="4" a="1"/>
  <c r="H463" i="4" a="1"/>
  <c r="H445" i="4" a="1"/>
  <c r="H386" i="4" a="1"/>
  <c r="H371" i="4" a="1"/>
  <c r="H356" i="4" a="1"/>
  <c r="H227" i="4" a="1"/>
  <c r="H217" i="4" a="1"/>
  <c r="H169" i="4" a="1"/>
  <c r="H269" i="4" a="1"/>
  <c r="H464" i="4" a="1"/>
  <c r="H448" i="4" a="1"/>
  <c r="H426" i="4" a="1"/>
  <c r="H401" i="4" a="1"/>
  <c r="H378" i="4" a="1"/>
  <c r="H338" i="4" a="1"/>
  <c r="H233" i="4" a="1"/>
  <c r="H238" i="4" a="1"/>
  <c r="H224" i="4" a="1"/>
  <c r="H167" i="4" a="1"/>
  <c r="H266" i="4" a="1"/>
  <c r="H251" i="4" a="1"/>
  <c r="H389" i="4" a="1"/>
  <c r="H343" i="4" a="1"/>
  <c r="H207" i="4" a="1"/>
  <c r="H223" i="4" a="1"/>
  <c r="H135" i="4" a="1"/>
  <c r="H131" i="4" a="1"/>
  <c r="H132" i="4" a="1"/>
  <c r="H109" i="4" a="1"/>
  <c r="H105" i="4" a="1"/>
  <c r="H94" i="4" a="1"/>
  <c r="H93" i="4" a="1"/>
  <c r="H83" i="4" a="1"/>
  <c r="H79" i="4" a="1"/>
  <c r="H78" i="4" a="1"/>
  <c r="H76" i="4" a="1"/>
  <c r="H51" i="4" a="1"/>
  <c r="H45" i="4" a="1"/>
  <c r="H33" i="4" a="1"/>
  <c r="H22" i="4" a="1"/>
  <c r="H327" i="4" a="1"/>
  <c r="H320" i="4" a="1"/>
  <c r="H466" i="4" a="1"/>
  <c r="H446" i="4" a="1"/>
  <c r="H431" i="4" a="1"/>
  <c r="H408" i="4" a="1"/>
  <c r="H247" i="4" a="1"/>
  <c r="H220" i="4" a="1"/>
  <c r="H216" i="4" a="1"/>
  <c r="H157" i="4" a="1"/>
  <c r="H137" i="4" a="1"/>
  <c r="H43" i="4" a="1"/>
  <c r="H499" i="4" a="1"/>
  <c r="H331" i="4" a="1"/>
  <c r="H491" i="4" a="1"/>
  <c r="H441" i="4" a="1"/>
  <c r="H432" i="4" a="1"/>
  <c r="H208" i="4" a="1"/>
  <c r="H143" i="4" a="1"/>
  <c r="H124" i="4" a="1"/>
  <c r="H106" i="4" a="1"/>
  <c r="H110" i="4" a="1"/>
  <c r="H92" i="4" a="1"/>
  <c r="H86" i="4" a="1"/>
  <c r="H72" i="4" a="1"/>
  <c r="H77" i="4" a="1"/>
  <c r="H73" i="4" a="1"/>
  <c r="H65" i="4" a="1"/>
  <c r="H24" i="4" a="1"/>
  <c r="H5" i="4" a="1"/>
  <c r="H196" i="4" a="1"/>
  <c r="H476" i="4" a="1"/>
  <c r="H382" i="4" a="1"/>
  <c r="H368" i="4" a="1"/>
  <c r="H377" i="4" a="1"/>
  <c r="H225" i="4" a="1"/>
  <c r="H168" i="4" a="1"/>
  <c r="H152" i="4" a="1"/>
  <c r="H150" i="4" a="1"/>
  <c r="H141" i="4" a="1"/>
  <c r="H383" i="4" a="1"/>
  <c r="H360" i="4" a="1"/>
  <c r="H336" i="4" a="1"/>
  <c r="H211" i="4" a="1"/>
  <c r="H160" i="4" a="1"/>
  <c r="H155" i="4" a="1"/>
  <c r="H158" i="4" a="1"/>
  <c r="H136" i="4" a="1"/>
  <c r="H117" i="4" a="1"/>
  <c r="H125" i="4" a="1"/>
  <c r="H126" i="4" a="1"/>
  <c r="H104" i="4" a="1"/>
  <c r="H276" i="4" a="1"/>
  <c r="H425" i="4" a="1"/>
  <c r="H421" i="4" a="1"/>
  <c r="H411" i="4" a="1"/>
  <c r="H175" i="4" a="1"/>
  <c r="H139" i="4" a="1"/>
  <c r="H128" i="4" a="1"/>
  <c r="H107" i="4" a="1"/>
  <c r="H31" i="4" a="1"/>
  <c r="H17" i="4" a="1"/>
  <c r="H192" i="4" a="1"/>
  <c r="H493" i="2" a="1"/>
  <c r="H499" i="2" a="1"/>
  <c r="H483" i="2" a="1"/>
  <c r="H471" i="2" a="1"/>
  <c r="H477" i="2" a="1"/>
  <c r="H460" i="2" a="1"/>
  <c r="H469" i="2" a="1"/>
  <c r="H448" i="2" a="1"/>
  <c r="H417" i="4" a="1"/>
  <c r="H234" i="4" a="1"/>
  <c r="H218" i="4" a="1"/>
  <c r="H164" i="4" a="1"/>
  <c r="H154" i="4" a="1"/>
  <c r="H129" i="4" a="1"/>
  <c r="H97" i="4" a="1"/>
  <c r="H90" i="4" a="1"/>
  <c r="H62" i="4" a="1"/>
  <c r="H61" i="4" a="1"/>
  <c r="H34" i="4" a="1"/>
  <c r="H38" i="4" a="1"/>
  <c r="H18" i="4" a="1"/>
  <c r="H16" i="4" a="1"/>
  <c r="H10" i="4" a="1"/>
  <c r="H415" i="2" a="1"/>
  <c r="H404" i="2" a="1"/>
  <c r="H435" i="4" a="1"/>
  <c r="H420" i="4" a="1"/>
  <c r="H364" i="4" a="1"/>
  <c r="H334" i="4" a="1"/>
  <c r="H243" i="4" a="1"/>
  <c r="H146" i="4" a="1"/>
  <c r="H123" i="4" a="1"/>
  <c r="H74" i="4" a="1"/>
  <c r="H27" i="4" a="1"/>
  <c r="H8" i="4" a="1"/>
  <c r="H181" i="4" a="1"/>
  <c r="H507" i="2" a="1"/>
  <c r="H503" i="2" a="1"/>
  <c r="H500" i="2" a="1"/>
  <c r="H498" i="2" a="1"/>
  <c r="H496" i="2" a="1"/>
  <c r="H486" i="2" a="1"/>
  <c r="H462" i="2" a="1"/>
  <c r="H283" i="4" a="1"/>
  <c r="H484" i="4" a="1"/>
  <c r="H122" i="4" a="1"/>
  <c r="H121" i="4" a="1"/>
  <c r="H116" i="4" a="1"/>
  <c r="H70" i="4" a="1"/>
  <c r="H68" i="4" a="1"/>
  <c r="H56" i="4" a="1"/>
  <c r="H40" i="4" a="1"/>
  <c r="H37" i="4" a="1"/>
  <c r="H19" i="4" a="1"/>
  <c r="H462" i="4" a="1"/>
  <c r="H404" i="4" a="1"/>
  <c r="H145" i="4" a="1"/>
  <c r="H148" i="4" a="1"/>
  <c r="H134" i="4" a="1"/>
  <c r="H91" i="4" a="1"/>
  <c r="H23" i="4" a="1"/>
  <c r="H11" i="4" a="1"/>
  <c r="H459" i="4" a="1"/>
  <c r="H365" i="4" a="1"/>
  <c r="H352" i="4" a="1"/>
  <c r="H229" i="4" a="1"/>
  <c r="H173" i="4" a="1"/>
  <c r="H119" i="4" a="1"/>
  <c r="H111" i="4" a="1"/>
  <c r="H113" i="4" a="1"/>
  <c r="H102" i="4" a="1"/>
  <c r="H100" i="4" a="1"/>
  <c r="H60" i="4" a="1"/>
  <c r="H44" i="4" a="1"/>
  <c r="H54" i="4" a="1"/>
  <c r="H30" i="4" a="1"/>
  <c r="H15" i="4" a="1"/>
  <c r="H485" i="2" a="1"/>
  <c r="H474" i="2" a="1"/>
  <c r="H376" i="4" a="1"/>
  <c r="H353" i="4" a="1"/>
  <c r="H230" i="4" a="1"/>
  <c r="H118" i="4" a="1"/>
  <c r="H114" i="4" a="1"/>
  <c r="H84" i="4" a="1"/>
  <c r="H9" i="4" a="1"/>
  <c r="H186" i="4" a="1"/>
  <c r="H484" i="2" a="1"/>
  <c r="H487" i="2" a="1"/>
  <c r="H470" i="2" a="1"/>
  <c r="H443" i="2" a="1"/>
  <c r="H397" i="2" a="1"/>
  <c r="H440" i="4" a="1"/>
  <c r="H394" i="4" a="1"/>
  <c r="H363" i="4" a="1"/>
  <c r="H101" i="4" a="1"/>
  <c r="H98" i="4" a="1"/>
  <c r="H71" i="4" a="1"/>
  <c r="H58" i="4" a="1"/>
  <c r="H52" i="4" a="1"/>
  <c r="H46" i="4" a="1"/>
  <c r="H42" i="4" a="1"/>
  <c r="H193" i="4" a="1"/>
  <c r="H194" i="4" a="1"/>
  <c r="H495" i="2" a="1"/>
  <c r="H452" i="2" a="1"/>
  <c r="H444" i="2" a="1"/>
  <c r="H432" i="2" a="1"/>
  <c r="H425" i="2" a="1"/>
  <c r="H408" i="2" a="1"/>
  <c r="H387" i="2" a="1"/>
  <c r="H378" i="2" a="1"/>
  <c r="H371" i="2" a="1"/>
  <c r="H380" i="2" a="1"/>
  <c r="H359" i="2" a="1"/>
  <c r="H368" i="2" a="1"/>
  <c r="H353" i="2" a="1"/>
  <c r="H297" i="4" a="1"/>
  <c r="H415" i="4" a="1"/>
  <c r="H357" i="4" a="1"/>
  <c r="H127" i="4" a="1"/>
  <c r="H7" i="4" a="1"/>
  <c r="H190" i="4" a="1"/>
  <c r="H494" i="2" a="1"/>
  <c r="H497" i="2" a="1"/>
  <c r="H476" i="2" a="1"/>
  <c r="H451" i="2" a="1"/>
  <c r="H442" i="2" a="1"/>
  <c r="H426" i="2" a="1"/>
  <c r="H396" i="2" a="1"/>
  <c r="H391" i="2" a="1"/>
  <c r="H362" i="4" a="1"/>
  <c r="H108" i="4" a="1"/>
  <c r="H99" i="4" a="1"/>
  <c r="H89" i="4" a="1"/>
  <c r="H55" i="4" a="1"/>
  <c r="H47" i="4" a="1"/>
  <c r="H28" i="4" a="1"/>
  <c r="H491" i="2" a="1"/>
  <c r="H464" i="2" a="1"/>
  <c r="H456" i="2" a="1"/>
  <c r="H445" i="2" a="1"/>
  <c r="H437" i="2" a="1"/>
  <c r="H431" i="2" a="1"/>
  <c r="H416" i="2" a="1"/>
  <c r="H335" i="4" a="1"/>
  <c r="H162" i="4" a="1"/>
  <c r="H149" i="4" a="1"/>
  <c r="H177" i="4" a="1"/>
  <c r="H183" i="4" a="1"/>
  <c r="H478" i="2" a="1"/>
  <c r="H459" i="2" a="1"/>
  <c r="H447" i="2" a="1"/>
  <c r="H435" i="2" a="1"/>
  <c r="H212" i="4" a="1"/>
  <c r="H153" i="4" a="1"/>
  <c r="H81" i="4" a="1"/>
  <c r="H82" i="4" a="1"/>
  <c r="H67" i="4" a="1"/>
  <c r="H64" i="4" a="1"/>
  <c r="H21" i="4" a="1"/>
  <c r="H184" i="4" a="1"/>
  <c r="H509" i="2" a="1"/>
  <c r="H421" i="2" a="1"/>
  <c r="H410" i="2" a="1"/>
  <c r="H405" i="2" a="1"/>
  <c r="H400" i="2" a="1"/>
  <c r="H401" i="2" a="1"/>
  <c r="H219" i="4" a="1"/>
  <c r="H144" i="4" a="1"/>
  <c r="H48" i="4" a="1"/>
  <c r="H41" i="4" a="1"/>
  <c r="H189" i="4" a="1"/>
  <c r="H179" i="4" a="1"/>
  <c r="H510" i="2" a="1"/>
  <c r="H492" i="2" a="1"/>
  <c r="H475" i="2" a="1"/>
  <c r="H446" i="2" a="1"/>
  <c r="H453" i="2" a="1"/>
  <c r="H418" i="2" a="1"/>
  <c r="H389" i="2" a="1"/>
  <c r="H376" i="2" a="1"/>
  <c r="H268" i="2" a="1"/>
  <c r="H36" i="4" a="1"/>
  <c r="H504" i="2" a="1"/>
  <c r="H481" i="2" a="1"/>
  <c r="H458" i="2" a="1"/>
  <c r="H414" i="2" a="1"/>
  <c r="H374" i="2" a="1"/>
  <c r="H366" i="2" a="1"/>
  <c r="H365" i="2" a="1"/>
  <c r="H514" i="2" a="1"/>
  <c r="H517" i="2" a="1"/>
  <c r="H266" i="2" a="1"/>
  <c r="H250" i="2" a="1"/>
  <c r="H247" i="2" a="1"/>
  <c r="H238" i="2" a="1"/>
  <c r="H232" i="2" a="1"/>
  <c r="H224" i="2" a="1"/>
  <c r="H209" i="2" a="1"/>
  <c r="H182" i="2" a="1"/>
  <c r="H374" i="4" a="1"/>
  <c r="H209" i="4" a="1"/>
  <c r="H239" i="4" a="1"/>
  <c r="H142" i="4" a="1"/>
  <c r="H96" i="4" a="1"/>
  <c r="H69" i="4" a="1"/>
  <c r="H49" i="4" a="1"/>
  <c r="H178" i="4" a="1"/>
  <c r="H170" i="4" a="1"/>
  <c r="H95" i="4" a="1"/>
  <c r="H88" i="4" a="1"/>
  <c r="H26" i="4" a="1"/>
  <c r="H188" i="4" a="1"/>
  <c r="H187" i="4" a="1"/>
  <c r="H222" i="4" a="1"/>
  <c r="H151" i="4" a="1"/>
  <c r="H466" i="2" a="1"/>
  <c r="H438" i="2" a="1"/>
  <c r="H409" i="2" a="1"/>
  <c r="H413" i="2" a="1"/>
  <c r="H270" i="2" a="1"/>
  <c r="H229" i="2" a="1"/>
  <c r="H219" i="2" a="1"/>
  <c r="H214" i="2" a="1"/>
  <c r="H203" i="2" a="1"/>
  <c r="H50" i="4" a="1"/>
  <c r="H6" i="4" a="1"/>
  <c r="H429" i="2" a="1"/>
  <c r="H461" i="4" a="1"/>
  <c r="H379" i="4" a="1"/>
  <c r="H232" i="4" a="1"/>
  <c r="H85" i="4" a="1"/>
  <c r="H63" i="4" a="1"/>
  <c r="H502" i="2" a="1"/>
  <c r="H140" i="4" a="1"/>
  <c r="H130" i="4" a="1"/>
  <c r="H115" i="4" a="1"/>
  <c r="H176" i="4" a="1"/>
  <c r="H472" i="2" a="1"/>
  <c r="H479" i="2" a="1"/>
  <c r="H430" i="2" a="1"/>
  <c r="H384" i="2" a="1"/>
  <c r="H269" i="2" a="1"/>
  <c r="H263" i="2" a="1"/>
  <c r="H233" i="2" a="1"/>
  <c r="H384" i="4" a="1"/>
  <c r="H103" i="4" a="1"/>
  <c r="H57" i="4" a="1"/>
  <c r="H32" i="4" a="1"/>
  <c r="H12" i="4" a="1"/>
  <c r="H4" i="4" a="1"/>
  <c r="H191" i="4" a="1"/>
  <c r="H489" i="2" a="1"/>
  <c r="H434" i="2" a="1"/>
  <c r="H407" i="2" a="1"/>
  <c r="H403" i="2" a="1"/>
  <c r="H399" i="2" a="1"/>
  <c r="H159" i="4" a="1"/>
  <c r="H87" i="4" a="1"/>
  <c r="H75" i="4" a="1"/>
  <c r="H25" i="4" a="1"/>
  <c r="H182" i="4" a="1"/>
  <c r="H511" i="2" a="1"/>
  <c r="H506" i="2" a="1"/>
  <c r="H480" i="2" a="1"/>
  <c r="H465" i="2" a="1"/>
  <c r="H439" i="2" a="1"/>
  <c r="H280" i="4" a="1"/>
  <c r="H490" i="2" a="1"/>
  <c r="H430" i="4" a="1"/>
  <c r="H35" i="4" a="1"/>
  <c r="H29" i="4" a="1"/>
  <c r="AH4" i="4" a="1"/>
  <c r="H449" i="2" a="1"/>
  <c r="H417" i="2" a="1"/>
  <c r="H388" i="2" a="1"/>
  <c r="H267" i="2" a="1"/>
  <c r="H258" i="2" a="1"/>
  <c r="H192" i="2" a="1"/>
  <c r="H176" i="2" a="1"/>
  <c r="H172" i="2" a="1"/>
  <c r="H154" i="2" a="1"/>
  <c r="H358" i="4" a="1"/>
  <c r="H488" i="2" a="1"/>
  <c r="H395" i="2" a="1"/>
  <c r="H383" i="2" a="1"/>
  <c r="H379" i="2" a="1"/>
  <c r="H275" i="2" a="1"/>
  <c r="H249" i="2" a="1"/>
  <c r="H251" i="2" a="1"/>
  <c r="H221" i="2" a="1"/>
  <c r="H225" i="2" a="1"/>
  <c r="H188" i="2" a="1"/>
  <c r="H162" i="2" a="1"/>
  <c r="H160" i="2" a="1"/>
  <c r="H146" i="2" a="1"/>
  <c r="H138" i="2" a="1"/>
  <c r="H122" i="2" a="1"/>
  <c r="H119" i="2" a="1"/>
  <c r="H114" i="2" a="1"/>
  <c r="H102" i="2" a="1"/>
  <c r="H89" i="2" a="1"/>
  <c r="H39" i="4" a="1"/>
  <c r="H185" i="4" a="1"/>
  <c r="H450" i="2" a="1"/>
  <c r="H373" i="2" a="1"/>
  <c r="H372" i="2" a="1"/>
  <c r="H367" i="2" a="1"/>
  <c r="H363" i="2" a="1"/>
  <c r="H364" i="2" a="1"/>
  <c r="H273" i="2" a="1"/>
  <c r="H262" i="2" a="1"/>
  <c r="H217" i="2" a="1"/>
  <c r="H216" i="2" a="1"/>
  <c r="H210" i="2" a="1"/>
  <c r="H196" i="2" a="1"/>
  <c r="H175" i="2" a="1"/>
  <c r="H181" i="2" a="1"/>
  <c r="H167" i="2" a="1"/>
  <c r="H277" i="4" a="1"/>
  <c r="H228" i="4" a="1"/>
  <c r="H20" i="4" a="1"/>
  <c r="H402" i="2" a="1"/>
  <c r="H386" i="2" a="1"/>
  <c r="H370" i="2" a="1"/>
  <c r="H241" i="2" a="1"/>
  <c r="H252" i="2" a="1"/>
  <c r="H234" i="2" a="1"/>
  <c r="H223" i="2" a="1"/>
  <c r="H211" i="2" a="1"/>
  <c r="H187" i="2" a="1"/>
  <c r="H193" i="2" a="1"/>
  <c r="H173" i="2" a="1"/>
  <c r="H170" i="2" a="1"/>
  <c r="H155" i="2" a="1"/>
  <c r="H140" i="2" a="1"/>
  <c r="H132" i="2" a="1"/>
  <c r="H117" i="2" a="1"/>
  <c r="H118" i="2" a="1"/>
  <c r="H104" i="2" a="1"/>
  <c r="H100" i="2" a="1"/>
  <c r="H94" i="2" a="1"/>
  <c r="H488" i="4" a="1"/>
  <c r="H392" i="2" a="1"/>
  <c r="H357" i="2" a="1"/>
  <c r="H246" i="2" a="1"/>
  <c r="H174" i="2" a="1"/>
  <c r="H164" i="2" a="1"/>
  <c r="H141" i="2" a="1"/>
  <c r="H131" i="2" a="1"/>
  <c r="H126" i="2" a="1"/>
  <c r="H120" i="4" a="1"/>
  <c r="H501" i="2" a="1"/>
  <c r="H358" i="2" a="1"/>
  <c r="H354" i="2" a="1"/>
  <c r="H255" i="2" a="1"/>
  <c r="H244" i="2" a="1"/>
  <c r="H205" i="2" a="1"/>
  <c r="H204" i="2" a="1"/>
  <c r="H184" i="2" a="1"/>
  <c r="H112" i="4" a="1"/>
  <c r="H13" i="4" a="1"/>
  <c r="H360" i="2" a="1"/>
  <c r="H277" i="2" a="1"/>
  <c r="H264" i="2" a="1"/>
  <c r="H257" i="2" a="1"/>
  <c r="H243" i="2" a="1"/>
  <c r="H253" i="2" a="1"/>
  <c r="H157" i="2" a="1"/>
  <c r="H145" i="2" a="1"/>
  <c r="H123" i="2" a="1"/>
  <c r="H112" i="2" a="1"/>
  <c r="H106" i="2" a="1"/>
  <c r="H108" i="2" a="1"/>
  <c r="H97" i="2" a="1"/>
  <c r="H92" i="2" a="1"/>
  <c r="H87" i="2" a="1"/>
  <c r="H73" i="2" a="1"/>
  <c r="H55" i="2" a="1"/>
  <c r="H28" i="2" a="1"/>
  <c r="H33" i="2" a="1"/>
  <c r="H37" i="2" a="1"/>
  <c r="H39" i="2" a="1"/>
  <c r="H341" i="2" a="1"/>
  <c r="H351" i="2" a="1"/>
  <c r="H332" i="2" a="1"/>
  <c r="H330" i="2" a="1"/>
  <c r="H66" i="4" a="1"/>
  <c r="H433" i="2" a="1"/>
  <c r="H424" i="2" a="1"/>
  <c r="H361" i="2" a="1"/>
  <c r="H236" i="2" a="1"/>
  <c r="H213" i="2" a="1"/>
  <c r="H199" i="2" a="1"/>
  <c r="H137" i="2" a="1"/>
  <c r="H129" i="2" a="1"/>
  <c r="H62" i="2" a="1"/>
  <c r="H344" i="4" a="1"/>
  <c r="H423" i="2" a="1"/>
  <c r="H512" i="2" a="1"/>
  <c r="H276" i="2" a="1"/>
  <c r="H259" i="2" a="1"/>
  <c r="H169" i="2" a="1"/>
  <c r="H161" i="2" a="1"/>
  <c r="H158" i="2" a="1"/>
  <c r="H96" i="2" a="1"/>
  <c r="H93" i="2" a="1"/>
  <c r="H95" i="2" a="1"/>
  <c r="H84" i="2" a="1"/>
  <c r="H81" i="2" a="1"/>
  <c r="H74" i="2" a="1"/>
  <c r="H54" i="2" a="1"/>
  <c r="H42" i="2" a="1"/>
  <c r="H43" i="2" a="1"/>
  <c r="H44" i="2" a="1"/>
  <c r="H32" i="2" a="1"/>
  <c r="H34" i="2" a="1"/>
  <c r="H337" i="4" a="1"/>
  <c r="H455" i="2" a="1"/>
  <c r="H440" i="2" a="1"/>
  <c r="H422" i="2" a="1"/>
  <c r="H385" i="2" a="1"/>
  <c r="H382" i="2" a="1"/>
  <c r="H189" i="2" a="1"/>
  <c r="H149" i="2" a="1"/>
  <c r="H142" i="2" a="1"/>
  <c r="H85" i="2" a="1"/>
  <c r="H60" i="2" a="1"/>
  <c r="H482" i="2" a="1"/>
  <c r="H461" i="2" a="1"/>
  <c r="H390" i="2" a="1"/>
  <c r="H513" i="2" a="1"/>
  <c r="H355" i="2" a="1"/>
  <c r="H180" i="2" a="1"/>
  <c r="H168" i="2" a="1"/>
  <c r="H151" i="2" a="1"/>
  <c r="H147" i="2" a="1"/>
  <c r="H133" i="2" a="1"/>
  <c r="H120" i="2" a="1"/>
  <c r="H124" i="2" a="1"/>
  <c r="H116" i="2" a="1"/>
  <c r="H86" i="2" a="1"/>
  <c r="H82" i="2" a="1"/>
  <c r="H71" i="2" a="1"/>
  <c r="H63" i="2" a="1"/>
  <c r="H41" i="2" a="1"/>
  <c r="H30" i="2" a="1"/>
  <c r="H36" i="2" a="1"/>
  <c r="H15" i="2" a="1"/>
  <c r="H6" i="2" a="1"/>
  <c r="H11" i="2" a="1"/>
  <c r="H508" i="2" a="1"/>
  <c r="H457" i="2" a="1"/>
  <c r="H411" i="2" a="1"/>
  <c r="H202" i="2" a="1"/>
  <c r="H153" i="2" a="1"/>
  <c r="H127" i="2" a="1"/>
  <c r="H88" i="2" a="1"/>
  <c r="H72" i="2" a="1"/>
  <c r="H468" i="2" a="1"/>
  <c r="H398" i="2" a="1"/>
  <c r="H254" i="2" a="1"/>
  <c r="H256" i="2" a="1"/>
  <c r="H248" i="2" a="1"/>
  <c r="H194" i="2" a="1"/>
  <c r="H177" i="2" a="1"/>
  <c r="H109" i="2" a="1"/>
  <c r="H101" i="2" a="1"/>
  <c r="H90" i="2" a="1"/>
  <c r="H77" i="2" a="1"/>
  <c r="H69" i="2" a="1"/>
  <c r="H58" i="2" a="1"/>
  <c r="H38" i="2" a="1"/>
  <c r="H25" i="2" a="1"/>
  <c r="H23" i="2" a="1"/>
  <c r="H13" i="2" a="1"/>
  <c r="H337" i="2" a="1"/>
  <c r="H296" i="2" a="1"/>
  <c r="H132" i="1" a="1"/>
  <c r="H129" i="1" a="1"/>
  <c r="H118" i="1" a="1"/>
  <c r="H110" i="1" a="1"/>
  <c r="H111" i="1" a="1"/>
  <c r="H100" i="1" a="1"/>
  <c r="H78" i="1" a="1"/>
  <c r="H165" i="1" a="1"/>
  <c r="H455" i="4" a="1"/>
  <c r="H215" i="4" a="1"/>
  <c r="H53" i="4" a="1"/>
  <c r="H265" i="2" a="1"/>
  <c r="H190" i="2" a="1"/>
  <c r="H53" i="2" a="1"/>
  <c r="H45" i="2" a="1"/>
  <c r="H328" i="2" a="1"/>
  <c r="H339" i="2" a="1"/>
  <c r="H336" i="2" a="1"/>
  <c r="H308" i="2" a="1"/>
  <c r="H295" i="2" a="1"/>
  <c r="H301" i="2" a="1"/>
  <c r="H286" i="2" a="1"/>
  <c r="H283" i="2" a="1"/>
  <c r="H68" i="1" a="1"/>
  <c r="H451" i="4" a="1"/>
  <c r="H377" i="2" a="1"/>
  <c r="H272" i="2" a="1"/>
  <c r="H242" i="2" a="1"/>
  <c r="H218" i="2" a="1"/>
  <c r="H212" i="2" a="1"/>
  <c r="H150" i="2" a="1"/>
  <c r="H125" i="2" a="1"/>
  <c r="H115" i="2" a="1"/>
  <c r="H107" i="2" a="1"/>
  <c r="H76" i="2" a="1"/>
  <c r="H52" i="2" a="1"/>
  <c r="H428" i="4" a="1"/>
  <c r="H467" i="2" a="1"/>
  <c r="H245" i="2" a="1"/>
  <c r="H231" i="2" a="1"/>
  <c r="H195" i="2" a="1"/>
  <c r="H67" i="2" a="1"/>
  <c r="H40" i="2" a="1"/>
  <c r="H340" i="2" a="1"/>
  <c r="H316" i="2" a="1"/>
  <c r="H314" i="2" a="1"/>
  <c r="H311" i="2" a="1"/>
  <c r="H293" i="2" a="1"/>
  <c r="H300" i="2" a="1"/>
  <c r="H287" i="2" a="1"/>
  <c r="H70" i="1" a="1"/>
  <c r="H71" i="1" a="1"/>
  <c r="H73" i="1" a="1"/>
  <c r="H180" i="4" a="1"/>
  <c r="H419" i="2" a="1"/>
  <c r="H375" i="2" a="1"/>
  <c r="H271" i="2" a="1"/>
  <c r="H261" i="2" a="1"/>
  <c r="H227" i="2" a="1"/>
  <c r="H197" i="2" a="1"/>
  <c r="H113" i="2" a="1"/>
  <c r="H110" i="2" a="1"/>
  <c r="H78" i="2" a="1"/>
  <c r="H56" i="2" a="1"/>
  <c r="H48" i="2" a="1"/>
  <c r="H19" i="2" a="1"/>
  <c r="H5" i="2" a="1"/>
  <c r="H325" i="2" a="1"/>
  <c r="H454" i="2" a="1"/>
  <c r="H427" i="2" a="1"/>
  <c r="H394" i="2" a="1"/>
  <c r="H515" i="2" a="1"/>
  <c r="H148" i="2" a="1"/>
  <c r="H136" i="2" a="1"/>
  <c r="H98" i="2" a="1"/>
  <c r="H343" i="2" a="1"/>
  <c r="H323" i="2" a="1"/>
  <c r="H313" i="2" a="1"/>
  <c r="H292" i="2" a="1"/>
  <c r="H299" i="2" a="1"/>
  <c r="H80" i="4" a="1"/>
  <c r="H420" i="2" a="1"/>
  <c r="H195" i="4" a="1"/>
  <c r="H362" i="2" a="1"/>
  <c r="H215" i="2" a="1"/>
  <c r="H139" i="2" a="1"/>
  <c r="H50" i="2" a="1"/>
  <c r="H9" i="2" a="1"/>
  <c r="H352" i="2" a="1"/>
  <c r="H334" i="2" a="1"/>
  <c r="H306" i="2" a="1"/>
  <c r="H281" i="2" a="1"/>
  <c r="H77" i="1" a="1"/>
  <c r="H75" i="1" a="1"/>
  <c r="H146" i="1" a="1"/>
  <c r="H144" i="1" a="1"/>
  <c r="H15" i="1" a="1"/>
  <c r="H516" i="1" a="1"/>
  <c r="H509" i="1" a="1"/>
  <c r="H503" i="1" a="1"/>
  <c r="H491" i="1" a="1"/>
  <c r="H426" i="1" a="1"/>
  <c r="H427" i="1" a="1"/>
  <c r="H422" i="1" a="1"/>
  <c r="H414" i="1" a="1"/>
  <c r="H395" i="1" a="1"/>
  <c r="H392" i="1" a="1"/>
  <c r="H385" i="1" a="1"/>
  <c r="H394" i="1" a="1"/>
  <c r="H383" i="1" a="1"/>
  <c r="H375" i="1" a="1"/>
  <c r="H373" i="1" a="1"/>
  <c r="H368" i="1" a="1"/>
  <c r="H360" i="1" a="1"/>
  <c r="H370" i="1" a="1"/>
  <c r="H355" i="1" a="1"/>
  <c r="H350" i="1" a="1"/>
  <c r="H339" i="1" a="1"/>
  <c r="H334" i="1" a="1"/>
  <c r="H325" i="1" a="1"/>
  <c r="H237" i="2" a="1"/>
  <c r="H226" i="2" a="1"/>
  <c r="H207" i="2" a="1"/>
  <c r="H463" i="2" a="1"/>
  <c r="H406" i="2" a="1"/>
  <c r="H51" i="2" a="1"/>
  <c r="H4" i="2" a="1"/>
  <c r="H333" i="2" a="1"/>
  <c r="H315" i="2" a="1"/>
  <c r="H297" i="2" a="1"/>
  <c r="H302" i="2" a="1"/>
  <c r="H72" i="1" a="1"/>
  <c r="H96" i="1" a="1"/>
  <c r="H90" i="1" a="1"/>
  <c r="H149" i="1" a="1"/>
  <c r="H13" i="1" a="1"/>
  <c r="H493" i="1" a="1"/>
  <c r="H438" i="1" a="1"/>
  <c r="H420" i="1" a="1"/>
  <c r="H423" i="1" a="1"/>
  <c r="H411" i="1" a="1"/>
  <c r="H410" i="1" a="1"/>
  <c r="H408" i="1" a="1"/>
  <c r="H384" i="1" a="1"/>
  <c r="H364" i="1" a="1"/>
  <c r="H358" i="1" a="1"/>
  <c r="H338" i="1" a="1"/>
  <c r="H340" i="1" a="1"/>
  <c r="H341" i="1" a="1"/>
  <c r="H332" i="1" a="1"/>
  <c r="H316" i="1" a="1"/>
  <c r="H321" i="1" a="1"/>
  <c r="H309" i="1" a="1"/>
  <c r="H428" i="2" a="1"/>
  <c r="H516" i="2" a="1"/>
  <c r="H228" i="2" a="1"/>
  <c r="H178" i="2" a="1"/>
  <c r="H156" i="2" a="1"/>
  <c r="H121" i="2" a="1"/>
  <c r="H186" i="2" a="1"/>
  <c r="H152" i="2" a="1"/>
  <c r="H99" i="2" a="1"/>
  <c r="H70" i="2" a="1"/>
  <c r="H16" i="2" a="1"/>
  <c r="H14" i="2" a="1"/>
  <c r="H10" i="2" a="1"/>
  <c r="H322" i="2" a="1"/>
  <c r="H294" i="2" a="1"/>
  <c r="H505" i="2" a="1"/>
  <c r="H235" i="2" a="1"/>
  <c r="H220" i="2" a="1"/>
  <c r="H201" i="2" a="1"/>
  <c r="H163" i="2" a="1"/>
  <c r="H165" i="2" a="1"/>
  <c r="H134" i="2" a="1"/>
  <c r="H59" i="2" a="1"/>
  <c r="H7" i="2" a="1"/>
  <c r="H346" i="2" a="1"/>
  <c r="H345" i="2" a="1"/>
  <c r="H350" i="2" a="1"/>
  <c r="H338" i="2" a="1"/>
  <c r="H133" i="1" a="1"/>
  <c r="H131" i="1" a="1"/>
  <c r="H128" i="1" a="1"/>
  <c r="H126" i="1" a="1"/>
  <c r="H123" i="1" a="1"/>
  <c r="H114" i="1" a="1"/>
  <c r="H108" i="1" a="1"/>
  <c r="H105" i="1" a="1"/>
  <c r="H91" i="1" a="1"/>
  <c r="H86" i="1" a="1"/>
  <c r="H80" i="1" a="1"/>
  <c r="H153" i="1" a="1"/>
  <c r="H141" i="1" a="1"/>
  <c r="H4" i="1" a="1"/>
  <c r="H487" i="1" a="1"/>
  <c r="H495" i="1" a="1"/>
  <c r="H244" i="4" a="1"/>
  <c r="H59" i="4" a="1"/>
  <c r="H206" i="2" a="1"/>
  <c r="H143" i="2" a="1"/>
  <c r="H29" i="2" a="1"/>
  <c r="H18" i="2" a="1"/>
  <c r="H344" i="2" a="1"/>
  <c r="H101" i="1" a="1"/>
  <c r="H369" i="2" a="1"/>
  <c r="H208" i="2" a="1"/>
  <c r="H198" i="2" a="1"/>
  <c r="H83" i="2" a="1"/>
  <c r="H65" i="2" a="1"/>
  <c r="H64" i="2" a="1"/>
  <c r="H35" i="2" a="1"/>
  <c r="H342" i="2" a="1"/>
  <c r="H312" i="2" a="1"/>
  <c r="H310" i="2" a="1"/>
  <c r="H116" i="1" a="1"/>
  <c r="H113" i="1" a="1"/>
  <c r="H95" i="1" a="1"/>
  <c r="H92" i="1" a="1"/>
  <c r="H82" i="1" a="1"/>
  <c r="H164" i="1" a="1"/>
  <c r="H159" i="1" a="1"/>
  <c r="H158" i="1" a="1"/>
  <c r="H7" i="1" a="1"/>
  <c r="H9" i="1" a="1"/>
  <c r="H517" i="1" a="1"/>
  <c r="H435" i="1" a="1"/>
  <c r="H436" i="1" a="1"/>
  <c r="H393" i="2" a="1"/>
  <c r="H239" i="2" a="1"/>
  <c r="H191" i="2" a="1"/>
  <c r="H130" i="2" a="1"/>
  <c r="H49" i="2" a="1"/>
  <c r="H24" i="2" a="1"/>
  <c r="H331" i="2" a="1"/>
  <c r="H324" i="2" a="1"/>
  <c r="H280" i="2" a="1"/>
  <c r="H69" i="1" a="1"/>
  <c r="H5" i="1" a="1"/>
  <c r="H508" i="1" a="1"/>
  <c r="H486" i="1" a="1"/>
  <c r="H494" i="1" a="1"/>
  <c r="H407" i="1" a="1"/>
  <c r="H402" i="1" a="1"/>
  <c r="H406" i="1" a="1"/>
  <c r="H389" i="1" a="1"/>
  <c r="H390" i="1" a="1"/>
  <c r="H378" i="1" a="1"/>
  <c r="H362" i="1" a="1"/>
  <c r="H352" i="1" a="1"/>
  <c r="H351" i="1" a="1"/>
  <c r="H356" i="1" a="1"/>
  <c r="H354" i="1" a="1"/>
  <c r="H357" i="1" a="1"/>
  <c r="H347" i="1" a="1"/>
  <c r="H344" i="1" a="1"/>
  <c r="H311" i="1" a="1"/>
  <c r="H441" i="2" a="1"/>
  <c r="H183" i="2" a="1"/>
  <c r="H221" i="4" a="1"/>
  <c r="H76" i="1" a="1"/>
  <c r="H136" i="1" a="1"/>
  <c r="H109" i="1" a="1"/>
  <c r="H93" i="1" a="1"/>
  <c r="H161" i="1" a="1"/>
  <c r="H152" i="1" a="1"/>
  <c r="H14" i="1" a="1"/>
  <c r="H511" i="1" a="1"/>
  <c r="H514" i="1" a="1"/>
  <c r="H441" i="1" a="1"/>
  <c r="H405" i="1" a="1"/>
  <c r="H337" i="1" a="1"/>
  <c r="H484" i="1" a="1"/>
  <c r="H465" i="1" a="1"/>
  <c r="H277" i="1" a="1"/>
  <c r="H259" i="1" a="1"/>
  <c r="H260" i="1" a="1"/>
  <c r="H247" i="1" a="1"/>
  <c r="H237" i="1" a="1"/>
  <c r="H233" i="1" a="1"/>
  <c r="H225" i="1" a="1"/>
  <c r="H202" i="1" a="1"/>
  <c r="H197" i="1" a="1"/>
  <c r="H184" i="1" a="1"/>
  <c r="H179" i="1" a="1"/>
  <c r="H175" i="1" a="1"/>
  <c r="H172" i="1" a="1"/>
  <c r="H17" i="1" a="1"/>
  <c r="H58" i="1" a="1"/>
  <c r="H65" i="1" a="1"/>
  <c r="H43" i="1" a="1"/>
  <c r="H473" i="2" a="1"/>
  <c r="H274" i="2" a="1"/>
  <c r="H279" i="2" a="1"/>
  <c r="H282" i="2" a="1"/>
  <c r="H106" i="1" a="1"/>
  <c r="H79" i="1" a="1"/>
  <c r="H150" i="1" a="1"/>
  <c r="H142" i="1" a="1"/>
  <c r="H497" i="1" a="1"/>
  <c r="H425" i="1" a="1"/>
  <c r="H398" i="1" a="1"/>
  <c r="H331" i="1" a="1"/>
  <c r="H458" i="1" a="1"/>
  <c r="H460" i="1" a="1"/>
  <c r="H47" i="1" a="1"/>
  <c r="H34" i="1" a="1"/>
  <c r="H133" i="4" a="1"/>
  <c r="H171" i="2" a="1"/>
  <c r="H105" i="2" a="1"/>
  <c r="H8" i="2" a="1"/>
  <c r="H317" i="2" a="1"/>
  <c r="H66" i="1" a="1"/>
  <c r="H122" i="1" a="1"/>
  <c r="H112" i="1" a="1"/>
  <c r="H99" i="1" a="1"/>
  <c r="H505" i="1" a="1"/>
  <c r="H439" i="1" a="1"/>
  <c r="H421" i="1" a="1"/>
  <c r="H403" i="1" a="1"/>
  <c r="H366" i="1" a="1"/>
  <c r="H335" i="1" a="1"/>
  <c r="H319" i="1" a="1"/>
  <c r="H307" i="1" a="1"/>
  <c r="H479" i="1" a="1"/>
  <c r="H475" i="1" a="1"/>
  <c r="H451" i="1" a="1"/>
  <c r="H292" i="1" a="1"/>
  <c r="H282" i="1" a="1"/>
  <c r="H281" i="1" a="1"/>
  <c r="H255" i="1" a="1"/>
  <c r="H253" i="1" a="1"/>
  <c r="H250" i="1" a="1"/>
  <c r="H232" i="1" a="1"/>
  <c r="H229" i="1" a="1"/>
  <c r="H215" i="1" a="1"/>
  <c r="H219" i="1" a="1"/>
  <c r="H187" i="1" a="1"/>
  <c r="H182" i="1" a="1"/>
  <c r="H171" i="1" a="1"/>
  <c r="H305" i="1" a="1"/>
  <c r="H20" i="1" a="1"/>
  <c r="H42" i="1" a="1"/>
  <c r="H23" i="1" a="1"/>
  <c r="H138" i="4" a="1"/>
  <c r="H46" i="2" a="1"/>
  <c r="H291" i="2" a="1"/>
  <c r="H83" i="1" a="1"/>
  <c r="H147" i="1" a="1"/>
  <c r="H138" i="1" a="1"/>
  <c r="H513" i="1" a="1"/>
  <c r="H504" i="1" a="1"/>
  <c r="H433" i="1" a="1"/>
  <c r="H381" i="1" a="1"/>
  <c r="H348" i="1" a="1"/>
  <c r="H336" i="1" a="1"/>
  <c r="H470" i="1" a="1"/>
  <c r="H449" i="1" a="1"/>
  <c r="H302" i="1" a="1"/>
  <c r="H294" i="1" a="1"/>
  <c r="H190" i="1" a="1"/>
  <c r="H189" i="1" a="1"/>
  <c r="H183" i="1" a="1"/>
  <c r="H306" i="1" a="1"/>
  <c r="H57" i="1" a="1"/>
  <c r="H53" i="1" a="1"/>
  <c r="H55" i="1" a="1"/>
  <c r="H21" i="2" a="1"/>
  <c r="H303" i="2" a="1"/>
  <c r="H278" i="2" a="1"/>
  <c r="H125" i="1" a="1"/>
  <c r="H119" i="1" a="1"/>
  <c r="H155" i="1" a="1"/>
  <c r="H12" i="1" a="1"/>
  <c r="H501" i="1" a="1"/>
  <c r="H490" i="1" a="1"/>
  <c r="H429" i="1" a="1"/>
  <c r="H416" i="1" a="1"/>
  <c r="H345" i="1" a="1"/>
  <c r="H478" i="1" a="1"/>
  <c r="H473" i="1" a="1"/>
  <c r="H464" i="1" a="1"/>
  <c r="H301" i="1" a="1"/>
  <c r="H288" i="1" a="1"/>
  <c r="H290" i="1" a="1"/>
  <c r="H273" i="1" a="1"/>
  <c r="H271" i="1" a="1"/>
  <c r="H257" i="1" a="1"/>
  <c r="H251" i="1" a="1"/>
  <c r="H249" i="1" a="1"/>
  <c r="H226" i="1" a="1"/>
  <c r="H222" i="1" a="1"/>
  <c r="H214" i="1" a="1"/>
  <c r="H208" i="1" a="1"/>
  <c r="H206" i="1" a="1"/>
  <c r="H195" i="1" a="1"/>
  <c r="H188" i="1" a="1"/>
  <c r="H174" i="1" a="1"/>
  <c r="H169" i="1" a="1"/>
  <c r="H37" i="1" a="1"/>
  <c r="H32" i="1" a="1"/>
  <c r="H348" i="2" a="1"/>
  <c r="H319" i="2" a="1"/>
  <c r="H309" i="2" a="1"/>
  <c r="H84" i="1" a="1"/>
  <c r="H137" i="1" a="1"/>
  <c r="AH4" i="1" a="1"/>
  <c r="H6" i="1" a="1"/>
  <c r="H507" i="1" a="1"/>
  <c r="H409" i="1" a="1"/>
  <c r="H397" i="1" a="1"/>
  <c r="H371" i="1" a="1"/>
  <c r="H361" i="1" a="1"/>
  <c r="H342" i="1" a="1"/>
  <c r="H323" i="1" a="1"/>
  <c r="H457" i="1" a="1"/>
  <c r="H448" i="1" a="1"/>
  <c r="H293" i="1" a="1"/>
  <c r="H284" i="1" a="1"/>
  <c r="H279" i="1" a="1"/>
  <c r="H436" i="2" a="1"/>
  <c r="H381" i="2" a="1"/>
  <c r="H230" i="2" a="1"/>
  <c r="H159" i="2" a="1"/>
  <c r="H111" i="2" a="1"/>
  <c r="H17" i="2" a="1"/>
  <c r="H318" i="2" a="1"/>
  <c r="H135" i="1" a="1"/>
  <c r="H97" i="1" a="1"/>
  <c r="H88" i="1" a="1"/>
  <c r="H85" i="1" a="1"/>
  <c r="H162" i="1" a="1"/>
  <c r="H157" i="1" a="1"/>
  <c r="H400" i="1" a="1"/>
  <c r="H359" i="1" a="1"/>
  <c r="H320" i="1" a="1"/>
  <c r="H471" i="1" a="1"/>
  <c r="H300" i="1" a="1"/>
  <c r="H278" i="1" a="1"/>
  <c r="H130" i="1" a="1"/>
  <c r="H98" i="1" a="1"/>
  <c r="H81" i="1" a="1"/>
  <c r="H148" i="1" a="1"/>
  <c r="H502" i="1" a="1"/>
  <c r="H404" i="1" a="1"/>
  <c r="H388" i="1" a="1"/>
  <c r="H328" i="1" a="1"/>
  <c r="H313" i="1" a="1"/>
  <c r="H476" i="1" a="1"/>
  <c r="H444" i="1" a="1"/>
  <c r="H39" i="1" a="1"/>
  <c r="H24" i="1" a="1"/>
  <c r="H223" i="1" a="1"/>
  <c r="H199" i="1" a="1"/>
  <c r="H21" i="1" a="1"/>
  <c r="H20" i="2" a="1"/>
  <c r="H284" i="2" a="1"/>
  <c r="H102" i="1" a="1"/>
  <c r="H89" i="1" a="1"/>
  <c r="H139" i="1" a="1"/>
  <c r="H417" i="1" a="1"/>
  <c r="H376" i="1" a="1"/>
  <c r="H330" i="1" a="1"/>
  <c r="H322" i="1" a="1"/>
  <c r="H469" i="1" a="1"/>
  <c r="H462" i="1" a="1"/>
  <c r="H454" i="1" a="1"/>
  <c r="H452" i="1" a="1"/>
  <c r="H270" i="1" a="1"/>
  <c r="H245" i="1" a="1"/>
  <c r="H218" i="1" a="1"/>
  <c r="H209" i="1" a="1"/>
  <c r="H176" i="1" a="1"/>
  <c r="H54" i="1" a="1"/>
  <c r="H52" i="1" a="1"/>
  <c r="H103" i="2" a="1"/>
  <c r="H12" i="2" a="1"/>
  <c r="H298" i="2" a="1"/>
  <c r="H160" i="1" a="1"/>
  <c r="H154" i="1" a="1"/>
  <c r="H145" i="1" a="1"/>
  <c r="H512" i="1" a="1"/>
  <c r="H499" i="1" a="1"/>
  <c r="H432" i="1" a="1"/>
  <c r="H374" i="1" a="1"/>
  <c r="H367" i="1" a="1"/>
  <c r="H327" i="1" a="1"/>
  <c r="H318" i="1" a="1"/>
  <c r="H485" i="1" a="1"/>
  <c r="H468" i="1" a="1"/>
  <c r="H41" i="1" a="1"/>
  <c r="H261" i="1" a="1"/>
  <c r="H231" i="1" a="1"/>
  <c r="H210" i="1" a="1"/>
  <c r="H198" i="1" a="1"/>
  <c r="H181" i="1" a="1"/>
  <c r="H22" i="1" a="1"/>
  <c r="H26" i="1" a="1"/>
  <c r="H51" i="1" a="1"/>
  <c r="H14" i="4" a="1"/>
  <c r="H128" i="2" a="1"/>
  <c r="H80" i="2" a="1"/>
  <c r="H75" i="2" a="1"/>
  <c r="H321" i="2" a="1"/>
  <c r="H289" i="2" a="1"/>
  <c r="H151" i="1" a="1"/>
  <c r="H437" i="1" a="1"/>
  <c r="H413" i="1" a="1"/>
  <c r="H396" i="1" a="1"/>
  <c r="H387" i="1" a="1"/>
  <c r="H455" i="1" a="1"/>
  <c r="H447" i="1" a="1"/>
  <c r="H295" i="1" a="1"/>
  <c r="H256" i="1" a="1"/>
  <c r="H243" i="1" a="1"/>
  <c r="H246" i="1" a="1"/>
  <c r="H204" i="1" a="1"/>
  <c r="H193" i="1" a="1"/>
  <c r="H61" i="1" a="1"/>
  <c r="H135" i="2" a="1"/>
  <c r="H27" i="2" a="1"/>
  <c r="H120" i="1" a="1"/>
  <c r="H115" i="1" a="1"/>
  <c r="H107" i="1" a="1"/>
  <c r="H163" i="1" a="1"/>
  <c r="H492" i="1" a="1"/>
  <c r="H430" i="1" a="1"/>
  <c r="H382" i="1" a="1"/>
  <c r="H377" i="1" a="1"/>
  <c r="H346" i="1" a="1"/>
  <c r="H326" i="1" a="1"/>
  <c r="H315" i="1" a="1"/>
  <c r="H312" i="1" a="1"/>
  <c r="H480" i="1" a="1"/>
  <c r="H482" i="1" a="1"/>
  <c r="H466" i="1" a="1"/>
  <c r="H289" i="1" a="1"/>
  <c r="H268" i="1" a="1"/>
  <c r="H44" i="1" a="1"/>
  <c r="H27" i="1" a="1"/>
  <c r="H443" i="1" a="1"/>
  <c r="H299" i="1" a="1"/>
  <c r="H263" i="1" a="1"/>
  <c r="H236" i="1" a="1"/>
  <c r="H196" i="1" a="1"/>
  <c r="H180" i="1" a="1"/>
  <c r="H170" i="1" a="1"/>
  <c r="H48" i="1" a="1"/>
  <c r="H200" i="2" a="1"/>
  <c r="H68" i="2" a="1"/>
  <c r="H47" i="2" a="1"/>
  <c r="H305" i="2" a="1"/>
  <c r="H288" i="2" a="1"/>
  <c r="H167" i="1" a="1"/>
  <c r="H143" i="1" a="1"/>
  <c r="H488" i="1" a="1"/>
  <c r="H401" i="1" a="1"/>
  <c r="H363" i="1" a="1"/>
  <c r="H324" i="1" a="1"/>
  <c r="H483" i="1" a="1"/>
  <c r="H472" i="1" a="1"/>
  <c r="H267" i="1" a="1"/>
  <c r="H240" i="1" a="1"/>
  <c r="H228" i="1" a="1"/>
  <c r="H221" i="1" a="1"/>
  <c r="H213" i="1" a="1"/>
  <c r="H399" i="1" a="1"/>
  <c r="H369" i="1" a="1"/>
  <c r="H317" i="1" a="1"/>
  <c r="H240" i="2" a="1"/>
  <c r="H57" i="2" a="1"/>
  <c r="H326" i="2" a="1"/>
  <c r="H74" i="1" a="1"/>
  <c r="H124" i="1" a="1"/>
  <c r="H121" i="1" a="1"/>
  <c r="H103" i="1" a="1"/>
  <c r="H67" i="1" a="1"/>
  <c r="H418" i="1" a="1"/>
  <c r="H461" i="1" a="1"/>
  <c r="H446" i="1" a="1"/>
  <c r="H297" i="1" a="1"/>
  <c r="H275" i="1" a="1"/>
  <c r="H269" i="1" a="1"/>
  <c r="H264" i="1" a="1"/>
  <c r="H216" i="1" a="1"/>
  <c r="H16" i="1" a="1"/>
  <c r="H28" i="1" a="1"/>
  <c r="H30" i="1" a="1"/>
  <c r="H239" i="1" a="1"/>
  <c r="H372" i="1" a="1"/>
  <c r="H467" i="1" a="1"/>
  <c r="H456" i="1" a="1"/>
  <c r="H31" i="1" a="1"/>
  <c r="H179" i="2" a="1"/>
  <c r="H356" i="2" a="1"/>
  <c r="H117" i="1" a="1"/>
  <c r="H166" i="1" a="1"/>
  <c r="H104" i="1" a="1"/>
  <c r="H329" i="2" a="1"/>
  <c r="H285" i="2" a="1"/>
  <c r="H310" i="1" a="1"/>
  <c r="H173" i="1" a="1"/>
  <c r="H168" i="1" a="1"/>
  <c r="H62" i="1" a="1"/>
  <c r="H38" i="1" a="1"/>
  <c r="H134" i="1" a="1"/>
  <c r="H46" i="1" a="1"/>
  <c r="H320" i="2" a="1"/>
  <c r="H415" i="1" a="1"/>
  <c r="H274" i="1" a="1"/>
  <c r="H87" i="1" a="1"/>
  <c r="H61" i="2" a="1"/>
  <c r="H327" i="2" a="1"/>
  <c r="H307" i="2" a="1"/>
  <c r="H11" i="1" a="1"/>
  <c r="H424" i="1" a="1"/>
  <c r="H349" i="1" a="1"/>
  <c r="H477" i="1" a="1"/>
  <c r="H262" i="1" a="1"/>
  <c r="H241" i="1" a="1"/>
  <c r="H235" i="1" a="1"/>
  <c r="H203" i="1" a="1"/>
  <c r="H186" i="1" a="1"/>
  <c r="H59" i="1" a="1"/>
  <c r="H35" i="1" a="1"/>
  <c r="H303" i="1" a="1"/>
  <c r="H510" i="1" a="1"/>
  <c r="H419" i="1" a="1"/>
  <c r="H285" i="1" a="1"/>
  <c r="H56" i="1" a="1"/>
  <c r="H412" i="2" a="1"/>
  <c r="H506" i="1" a="1"/>
  <c r="H393" i="1" a="1"/>
  <c r="H287" i="1" a="1"/>
  <c r="H286" i="1" a="1"/>
  <c r="H258" i="1" a="1"/>
  <c r="H178" i="1" a="1"/>
  <c r="H298" i="1" a="1"/>
  <c r="H254" i="1" a="1"/>
  <c r="H242" i="1" a="1"/>
  <c r="H192" i="1" a="1"/>
  <c r="H79" i="2" a="1"/>
  <c r="H272" i="1" a="1"/>
  <c r="H222" i="2" a="1"/>
  <c r="H144" i="2" a="1"/>
  <c r="H22" i="2" a="1"/>
  <c r="H347" i="2" a="1"/>
  <c r="H127" i="1" a="1"/>
  <c r="H156" i="1" a="1"/>
  <c r="H343" i="1" a="1"/>
  <c r="H474" i="1" a="1"/>
  <c r="H453" i="1" a="1"/>
  <c r="H280" i="1" a="1"/>
  <c r="H185" i="1" a="1"/>
  <c r="H60" i="1" a="1"/>
  <c r="H45" i="1" a="1"/>
  <c r="H266" i="1" a="1"/>
  <c r="H412" i="1" a="1"/>
  <c r="H380" i="1" a="1"/>
  <c r="H252" i="1" a="1"/>
  <c r="H36" i="1" a="1"/>
  <c r="H290" i="2" a="1"/>
  <c r="H515" i="1" a="1"/>
  <c r="H489" i="1" a="1"/>
  <c r="H431" i="1" a="1"/>
  <c r="H445" i="1" a="1"/>
  <c r="H227" i="1" a="1"/>
  <c r="H220" i="1" a="1"/>
  <c r="H212" i="1" a="1"/>
  <c r="H207" i="1" a="1"/>
  <c r="H19" i="1" a="1"/>
  <c r="H205" i="1" a="1"/>
  <c r="H33" i="1" a="1"/>
  <c r="H308" i="1" a="1"/>
  <c r="H31" i="2" a="1"/>
  <c r="H244" i="1" a="1"/>
  <c r="H64" i="1" a="1"/>
  <c r="H29" i="1" a="1"/>
  <c r="H63" i="1" a="1"/>
  <c r="H91" i="2" a="1"/>
  <c r="H349" i="2" a="1"/>
  <c r="H140" i="1" a="1"/>
  <c r="H500" i="1" a="1"/>
  <c r="H434" i="1" a="1"/>
  <c r="H365" i="1" a="1"/>
  <c r="H304" i="1" a="1"/>
  <c r="H283" i="1" a="1"/>
  <c r="H224" i="1" a="1"/>
  <c r="H26" i="2" a="1"/>
  <c r="H94" i="1" a="1"/>
  <c r="H10" i="1" a="1"/>
  <c r="H428" i="1" a="1"/>
  <c r="H463" i="1" a="1"/>
  <c r="H217" i="1" a="1"/>
  <c r="H200" i="1" a="1"/>
  <c r="H18" i="1" a="1"/>
  <c r="H230" i="1" a="1"/>
  <c r="H191" i="1" a="1"/>
  <c r="H177" i="1" a="1"/>
  <c r="H185" i="2" a="1"/>
  <c r="H386" i="1" a="1"/>
  <c r="H25" i="1" a="1"/>
  <c r="H450" i="1" a="1"/>
  <c r="H291" i="1" a="1"/>
  <c r="H211" i="1" a="1"/>
  <c r="H329" i="1" a="1"/>
  <c r="H276" i="1" a="1"/>
  <c r="H49" i="1" a="1"/>
  <c r="H333" i="1" a="1"/>
  <c r="H481" i="1" a="1"/>
  <c r="H459" i="1" a="1"/>
  <c r="H8" i="1" a="1"/>
  <c r="H248" i="1" a="1"/>
  <c r="H296" i="1" a="1"/>
  <c r="H40" i="1" a="1"/>
  <c r="H498" i="1" a="1"/>
  <c r="H335" i="2" a="1"/>
  <c r="H234" i="1" a="1"/>
  <c r="H440" i="1" a="1"/>
  <c r="H201" i="1" a="1"/>
  <c r="H391" i="1" a="1"/>
  <c r="H50" i="1" a="1"/>
  <c r="H194" i="1" a="1"/>
  <c r="H260" i="2" a="1"/>
  <c r="H496" i="1" a="1"/>
  <c r="H379" i="1" a="1"/>
  <c r="H353" i="1" a="1"/>
  <c r="H314" i="1" a="1"/>
  <c r="H442" i="1" a="1"/>
  <c r="H265" i="1" a="1"/>
  <c r="H238" i="1" a="1"/>
  <c r="H166" i="2" a="1"/>
  <c r="H66" i="2" a="1"/>
  <c r="H304" i="2" a="1"/>
  <c r="H304" i="2" l="1"/>
  <c r="H66" i="2"/>
  <c r="H166" i="2"/>
  <c r="H238" i="1"/>
  <c r="H265" i="1"/>
  <c r="H442" i="1"/>
  <c r="H314" i="1"/>
  <c r="H353" i="1"/>
  <c r="H379" i="1"/>
  <c r="H496" i="1"/>
  <c r="H260" i="2"/>
  <c r="H194" i="1"/>
  <c r="H50" i="1"/>
  <c r="H391" i="1"/>
  <c r="H201" i="1"/>
  <c r="H440" i="1"/>
  <c r="H234" i="1"/>
  <c r="H335" i="2"/>
  <c r="H498" i="1"/>
  <c r="H40" i="1"/>
  <c r="H296" i="1"/>
  <c r="H248" i="1"/>
  <c r="H8" i="1"/>
  <c r="H459" i="1"/>
  <c r="H481" i="1"/>
  <c r="H333" i="1"/>
  <c r="H49" i="1"/>
  <c r="H276" i="1"/>
  <c r="H329" i="1"/>
  <c r="H211" i="1"/>
  <c r="H291" i="1"/>
  <c r="H450" i="1"/>
  <c r="H25" i="1"/>
  <c r="H386" i="1"/>
  <c r="H185" i="2"/>
  <c r="H177" i="1"/>
  <c r="H191" i="1"/>
  <c r="H230" i="1"/>
  <c r="H18" i="1"/>
  <c r="H200" i="1"/>
  <c r="H217" i="1"/>
  <c r="H463" i="1"/>
  <c r="H428" i="1"/>
  <c r="H10" i="1"/>
  <c r="H94" i="1"/>
  <c r="H26" i="2"/>
  <c r="H224" i="1"/>
  <c r="H283" i="1"/>
  <c r="H304" i="1"/>
  <c r="H365" i="1"/>
  <c r="H434" i="1"/>
  <c r="H500" i="1"/>
  <c r="H140" i="1"/>
  <c r="H349" i="2"/>
  <c r="H91" i="2"/>
  <c r="H63" i="1"/>
  <c r="H29" i="1"/>
  <c r="H64" i="1"/>
  <c r="H244" i="1"/>
  <c r="H31" i="2"/>
  <c r="H308" i="1"/>
  <c r="H33" i="1"/>
  <c r="H205" i="1"/>
  <c r="H19" i="1"/>
  <c r="H207" i="1"/>
  <c r="H212" i="1"/>
  <c r="H220" i="1"/>
  <c r="H227" i="1"/>
  <c r="H445" i="1"/>
  <c r="H431" i="1"/>
  <c r="H489" i="1"/>
  <c r="H515" i="1"/>
  <c r="H290" i="2"/>
  <c r="H36" i="1"/>
  <c r="H252" i="1"/>
  <c r="H380" i="1"/>
  <c r="H412" i="1"/>
  <c r="H266" i="1"/>
  <c r="H45" i="1"/>
  <c r="H60" i="1"/>
  <c r="H185" i="1"/>
  <c r="H280" i="1"/>
  <c r="H453" i="1"/>
  <c r="H474" i="1"/>
  <c r="H343" i="1"/>
  <c r="H156" i="1"/>
  <c r="H127" i="1"/>
  <c r="H347" i="2"/>
  <c r="H22" i="2"/>
  <c r="H144" i="2"/>
  <c r="H222" i="2"/>
  <c r="H272" i="1"/>
  <c r="H79" i="2"/>
  <c r="H192" i="1"/>
  <c r="H242" i="1"/>
  <c r="H254" i="1"/>
  <c r="H298" i="1"/>
  <c r="H178" i="1"/>
  <c r="H258" i="1"/>
  <c r="H286" i="1"/>
  <c r="H287" i="1"/>
  <c r="H393" i="1"/>
  <c r="H506" i="1"/>
  <c r="H412" i="2"/>
  <c r="H56" i="1"/>
  <c r="H285" i="1"/>
  <c r="H419" i="1"/>
  <c r="H510" i="1"/>
  <c r="H303" i="1"/>
  <c r="H35" i="1"/>
  <c r="H59" i="1"/>
  <c r="H186" i="1"/>
  <c r="H203" i="1"/>
  <c r="H235" i="1"/>
  <c r="H241" i="1"/>
  <c r="H262" i="1"/>
  <c r="H477" i="1"/>
  <c r="H349" i="1"/>
  <c r="H424" i="1"/>
  <c r="H11" i="1"/>
  <c r="H307" i="2"/>
  <c r="H327" i="2"/>
  <c r="H61" i="2"/>
  <c r="H87" i="1"/>
  <c r="H274" i="1"/>
  <c r="H415" i="1"/>
  <c r="H320" i="2"/>
  <c r="H46" i="1"/>
  <c r="H134" i="1"/>
  <c r="H38" i="1"/>
  <c r="H62" i="1"/>
  <c r="H168" i="1"/>
  <c r="H173" i="1"/>
  <c r="H310" i="1"/>
  <c r="H285" i="2"/>
  <c r="H329" i="2"/>
  <c r="H104" i="1"/>
  <c r="H166" i="1"/>
  <c r="H117" i="1"/>
  <c r="H356" i="2"/>
  <c r="H179" i="2"/>
  <c r="H31" i="1"/>
  <c r="H456" i="1"/>
  <c r="H467" i="1"/>
  <c r="H372" i="1"/>
  <c r="H239" i="1"/>
  <c r="H30" i="1"/>
  <c r="H28" i="1"/>
  <c r="H16" i="1"/>
  <c r="H216" i="1"/>
  <c r="H264" i="1"/>
  <c r="H269" i="1"/>
  <c r="H275" i="1"/>
  <c r="H297" i="1"/>
  <c r="H446" i="1"/>
  <c r="H461" i="1"/>
  <c r="H418" i="1"/>
  <c r="H67" i="1"/>
  <c r="H103" i="1"/>
  <c r="H121" i="1"/>
  <c r="H124" i="1"/>
  <c r="H74" i="1"/>
  <c r="H326" i="2"/>
  <c r="H57" i="2"/>
  <c r="H240" i="2"/>
  <c r="H317" i="1"/>
  <c r="H369" i="1"/>
  <c r="H399" i="1"/>
  <c r="H213" i="1"/>
  <c r="H221" i="1"/>
  <c r="H228" i="1"/>
  <c r="H240" i="1"/>
  <c r="H267" i="1"/>
  <c r="H472" i="1"/>
  <c r="H483" i="1"/>
  <c r="H324" i="1"/>
  <c r="H363" i="1"/>
  <c r="H401" i="1"/>
  <c r="H488" i="1"/>
  <c r="H143" i="1"/>
  <c r="H167" i="1"/>
  <c r="H288" i="2"/>
  <c r="H305" i="2"/>
  <c r="H47" i="2"/>
  <c r="H68" i="2"/>
  <c r="H200" i="2"/>
  <c r="H48" i="1"/>
  <c r="H170" i="1"/>
  <c r="H180" i="1"/>
  <c r="H196" i="1"/>
  <c r="H236" i="1"/>
  <c r="H263" i="1"/>
  <c r="H299" i="1"/>
  <c r="H443" i="1"/>
  <c r="H27" i="1"/>
  <c r="H44" i="1"/>
  <c r="H268" i="1"/>
  <c r="H289" i="1"/>
  <c r="H466" i="1"/>
  <c r="H482" i="1"/>
  <c r="H480" i="1"/>
  <c r="H312" i="1"/>
  <c r="H315" i="1"/>
  <c r="H326" i="1"/>
  <c r="H346" i="1"/>
  <c r="H377" i="1"/>
  <c r="H382" i="1"/>
  <c r="H430" i="1"/>
  <c r="H492" i="1"/>
  <c r="H163" i="1"/>
  <c r="H107" i="1"/>
  <c r="H115" i="1"/>
  <c r="H120" i="1"/>
  <c r="H27" i="2"/>
  <c r="H135" i="2"/>
  <c r="H61" i="1"/>
  <c r="H193" i="1"/>
  <c r="H204" i="1"/>
  <c r="H246" i="1"/>
  <c r="H243" i="1"/>
  <c r="H256" i="1"/>
  <c r="H295" i="1"/>
  <c r="H447" i="1"/>
  <c r="H455" i="1"/>
  <c r="H387" i="1"/>
  <c r="H396" i="1"/>
  <c r="H413" i="1"/>
  <c r="H437" i="1"/>
  <c r="H151" i="1"/>
  <c r="H289" i="2"/>
  <c r="H321" i="2"/>
  <c r="H75" i="2"/>
  <c r="H80" i="2"/>
  <c r="H128" i="2"/>
  <c r="H14" i="4"/>
  <c r="H51" i="1"/>
  <c r="H26" i="1"/>
  <c r="H22" i="1"/>
  <c r="H181" i="1"/>
  <c r="H198" i="1"/>
  <c r="H210" i="1"/>
  <c r="H231" i="1"/>
  <c r="H261" i="1"/>
  <c r="H41" i="1"/>
  <c r="H468" i="1"/>
  <c r="H485" i="1"/>
  <c r="H318" i="1"/>
  <c r="H327" i="1"/>
  <c r="H367" i="1"/>
  <c r="H374" i="1"/>
  <c r="H432" i="1"/>
  <c r="H499" i="1"/>
  <c r="H512" i="1"/>
  <c r="H145" i="1"/>
  <c r="H154" i="1"/>
  <c r="H160" i="1"/>
  <c r="H298" i="2"/>
  <c r="H12" i="2"/>
  <c r="H103" i="2"/>
  <c r="H52" i="1"/>
  <c r="H54" i="1"/>
  <c r="H176" i="1"/>
  <c r="H209" i="1"/>
  <c r="H218" i="1"/>
  <c r="H245" i="1"/>
  <c r="H270" i="1"/>
  <c r="H452" i="1"/>
  <c r="H454" i="1"/>
  <c r="H462" i="1"/>
  <c r="H469" i="1"/>
  <c r="H322" i="1"/>
  <c r="H330" i="1"/>
  <c r="H376" i="1"/>
  <c r="H417" i="1"/>
  <c r="H139" i="1"/>
  <c r="H89" i="1"/>
  <c r="H102" i="1"/>
  <c r="H284" i="2"/>
  <c r="H20" i="2"/>
  <c r="H21" i="1"/>
  <c r="H199" i="1"/>
  <c r="H223" i="1"/>
  <c r="H24" i="1"/>
  <c r="H39" i="1"/>
  <c r="H444" i="1"/>
  <c r="H476" i="1"/>
  <c r="H313" i="1"/>
  <c r="H328" i="1"/>
  <c r="H388" i="1"/>
  <c r="H404" i="1"/>
  <c r="H502" i="1"/>
  <c r="H148" i="1"/>
  <c r="H81" i="1"/>
  <c r="H98" i="1"/>
  <c r="H130" i="1"/>
  <c r="H278" i="1"/>
  <c r="H300" i="1"/>
  <c r="H471" i="1"/>
  <c r="H320" i="1"/>
  <c r="H359" i="1"/>
  <c r="H400" i="1"/>
  <c r="H157" i="1"/>
  <c r="H162" i="1"/>
  <c r="H85" i="1"/>
  <c r="H88" i="1"/>
  <c r="H97" i="1"/>
  <c r="H135" i="1"/>
  <c r="H318" i="2"/>
  <c r="H17" i="2"/>
  <c r="H111" i="2"/>
  <c r="H159" i="2"/>
  <c r="H230" i="2"/>
  <c r="H381" i="2"/>
  <c r="H436" i="2"/>
  <c r="H279" i="1"/>
  <c r="H284" i="1"/>
  <c r="H293" i="1"/>
  <c r="H448" i="1"/>
  <c r="H457" i="1"/>
  <c r="H323" i="1"/>
  <c r="H342" i="1"/>
  <c r="H361" i="1"/>
  <c r="H371" i="1"/>
  <c r="H397" i="1"/>
  <c r="H409" i="1"/>
  <c r="H507" i="1"/>
  <c r="H6" i="1"/>
  <c r="AH4" i="1"/>
  <c r="H137" i="1"/>
  <c r="H84" i="1"/>
  <c r="H309" i="2"/>
  <c r="H319" i="2"/>
  <c r="H348" i="2"/>
  <c r="H32" i="1"/>
  <c r="H37" i="1"/>
  <c r="H169" i="1"/>
  <c r="H174" i="1"/>
  <c r="H188" i="1"/>
  <c r="H195" i="1"/>
  <c r="H206" i="1"/>
  <c r="H208" i="1"/>
  <c r="H214" i="1"/>
  <c r="H222" i="1"/>
  <c r="H226" i="1"/>
  <c r="H249" i="1"/>
  <c r="H251" i="1"/>
  <c r="H257" i="1"/>
  <c r="H271" i="1"/>
  <c r="H273" i="1"/>
  <c r="H290" i="1"/>
  <c r="H288" i="1"/>
  <c r="H301" i="1"/>
  <c r="H464" i="1"/>
  <c r="H473" i="1"/>
  <c r="H478" i="1"/>
  <c r="H345" i="1"/>
  <c r="H416" i="1"/>
  <c r="H429" i="1"/>
  <c r="H490" i="1"/>
  <c r="H501" i="1"/>
  <c r="H12" i="1"/>
  <c r="H155" i="1"/>
  <c r="H119" i="1"/>
  <c r="H125" i="1"/>
  <c r="H278" i="2"/>
  <c r="H303" i="2"/>
  <c r="H21" i="2"/>
  <c r="H55" i="1"/>
  <c r="H53" i="1"/>
  <c r="H57" i="1"/>
  <c r="H306" i="1"/>
  <c r="H183" i="1"/>
  <c r="H189" i="1"/>
  <c r="H190" i="1"/>
  <c r="H294" i="1"/>
  <c r="H302" i="1"/>
  <c r="H449" i="1"/>
  <c r="H470" i="1"/>
  <c r="H336" i="1"/>
  <c r="H348" i="1"/>
  <c r="H381" i="1"/>
  <c r="H433" i="1"/>
  <c r="H504" i="1"/>
  <c r="H513" i="1"/>
  <c r="H138" i="1"/>
  <c r="H147" i="1"/>
  <c r="H83" i="1"/>
  <c r="H291" i="2"/>
  <c r="H46" i="2"/>
  <c r="H138" i="4"/>
  <c r="H23" i="1"/>
  <c r="H42" i="1"/>
  <c r="H20" i="1"/>
  <c r="H305" i="1"/>
  <c r="H171" i="1"/>
  <c r="H182" i="1"/>
  <c r="H187" i="1"/>
  <c r="H219" i="1"/>
  <c r="H215" i="1"/>
  <c r="H229" i="1"/>
  <c r="H232" i="1"/>
  <c r="H250" i="1"/>
  <c r="H253" i="1"/>
  <c r="H255" i="1"/>
  <c r="H281" i="1"/>
  <c r="H282" i="1"/>
  <c r="H292" i="1"/>
  <c r="H451" i="1"/>
  <c r="H475" i="1"/>
  <c r="H479" i="1"/>
  <c r="H307" i="1"/>
  <c r="H319" i="1"/>
  <c r="H335" i="1"/>
  <c r="H366" i="1"/>
  <c r="H403" i="1"/>
  <c r="H421" i="1"/>
  <c r="H439" i="1"/>
  <c r="H505" i="1"/>
  <c r="H99" i="1"/>
  <c r="H112" i="1"/>
  <c r="H122" i="1"/>
  <c r="H66" i="1"/>
  <c r="H317" i="2"/>
  <c r="H8" i="2"/>
  <c r="H105" i="2"/>
  <c r="H171" i="2"/>
  <c r="H133" i="4"/>
  <c r="H34" i="1"/>
  <c r="H47" i="1"/>
  <c r="H460" i="1"/>
  <c r="H458" i="1"/>
  <c r="H331" i="1"/>
  <c r="H398" i="1"/>
  <c r="H425" i="1"/>
  <c r="H497" i="1"/>
  <c r="H142" i="1"/>
  <c r="H150" i="1"/>
  <c r="H79" i="1"/>
  <c r="H106" i="1"/>
  <c r="H282" i="2"/>
  <c r="H279" i="2"/>
  <c r="H274" i="2"/>
  <c r="H473" i="2"/>
  <c r="H43" i="1"/>
  <c r="H65" i="1"/>
  <c r="H58" i="1"/>
  <c r="H17" i="1"/>
  <c r="H172" i="1"/>
  <c r="H175" i="1"/>
  <c r="H179" i="1"/>
  <c r="H184" i="1"/>
  <c r="H197" i="1"/>
  <c r="H202" i="1"/>
  <c r="H225" i="1"/>
  <c r="H233" i="1"/>
  <c r="H237" i="1"/>
  <c r="H247" i="1"/>
  <c r="H260" i="1"/>
  <c r="H259" i="1"/>
  <c r="H277" i="1"/>
  <c r="H465" i="1"/>
  <c r="H484" i="1"/>
  <c r="H337" i="1"/>
  <c r="H405" i="1"/>
  <c r="H441" i="1"/>
  <c r="H514" i="1"/>
  <c r="H511" i="1"/>
  <c r="H14" i="1"/>
  <c r="H152" i="1"/>
  <c r="H161" i="1"/>
  <c r="H93" i="1"/>
  <c r="H109" i="1"/>
  <c r="H136" i="1"/>
  <c r="H76" i="1"/>
  <c r="H221" i="4"/>
  <c r="H183" i="2"/>
  <c r="H441" i="2"/>
  <c r="H311" i="1"/>
  <c r="H344" i="1"/>
  <c r="H347" i="1"/>
  <c r="H357" i="1"/>
  <c r="H354" i="1"/>
  <c r="H356" i="1"/>
  <c r="H351" i="1"/>
  <c r="H352" i="1"/>
  <c r="H362" i="1"/>
  <c r="H378" i="1"/>
  <c r="H390" i="1"/>
  <c r="H389" i="1"/>
  <c r="H406" i="1"/>
  <c r="H402" i="1"/>
  <c r="H407" i="1"/>
  <c r="H494" i="1"/>
  <c r="H486" i="1"/>
  <c r="H508" i="1"/>
  <c r="H5" i="1"/>
  <c r="H69" i="1"/>
  <c r="H280" i="2"/>
  <c r="H324" i="2"/>
  <c r="H331" i="2"/>
  <c r="H24" i="2"/>
  <c r="H49" i="2"/>
  <c r="H130" i="2"/>
  <c r="H191" i="2"/>
  <c r="H239" i="2"/>
  <c r="H393" i="2"/>
  <c r="H436" i="1"/>
  <c r="H435" i="1"/>
  <c r="H517" i="1"/>
  <c r="H9" i="1"/>
  <c r="H7" i="1"/>
  <c r="H158" i="1"/>
  <c r="H159" i="1"/>
  <c r="H164" i="1"/>
  <c r="H82" i="1"/>
  <c r="H92" i="1"/>
  <c r="H95" i="1"/>
  <c r="H113" i="1"/>
  <c r="H116" i="1"/>
  <c r="H310" i="2"/>
  <c r="H312" i="2"/>
  <c r="H342" i="2"/>
  <c r="H35" i="2"/>
  <c r="H64" i="2"/>
  <c r="H65" i="2"/>
  <c r="H83" i="2"/>
  <c r="H198" i="2"/>
  <c r="H208" i="2"/>
  <c r="H369" i="2"/>
  <c r="H101" i="1"/>
  <c r="H344" i="2"/>
  <c r="H18" i="2"/>
  <c r="H29" i="2"/>
  <c r="H143" i="2"/>
  <c r="H206" i="2"/>
  <c r="H59" i="4"/>
  <c r="H244" i="4"/>
  <c r="H495" i="1"/>
  <c r="H487" i="1"/>
  <c r="H4" i="1"/>
  <c r="H141" i="1"/>
  <c r="H153" i="1"/>
  <c r="H80" i="1"/>
  <c r="H86" i="1"/>
  <c r="H91" i="1"/>
  <c r="H105" i="1"/>
  <c r="H108" i="1"/>
  <c r="H114" i="1"/>
  <c r="H123" i="1"/>
  <c r="H126" i="1"/>
  <c r="H128" i="1"/>
  <c r="H131" i="1"/>
  <c r="H133" i="1"/>
  <c r="H338" i="2"/>
  <c r="H350" i="2"/>
  <c r="H345" i="2"/>
  <c r="H346" i="2"/>
  <c r="H7" i="2"/>
  <c r="H59" i="2"/>
  <c r="H134" i="2"/>
  <c r="H165" i="2"/>
  <c r="H163" i="2"/>
  <c r="H201" i="2"/>
  <c r="H220" i="2"/>
  <c r="H235" i="2"/>
  <c r="H505" i="2"/>
  <c r="H294" i="2"/>
  <c r="H322" i="2"/>
  <c r="H10" i="2"/>
  <c r="H14" i="2"/>
  <c r="H16" i="2"/>
  <c r="H70" i="2"/>
  <c r="H99" i="2"/>
  <c r="H152" i="2"/>
  <c r="H186" i="2"/>
  <c r="H121" i="2"/>
  <c r="H156" i="2"/>
  <c r="H178" i="2"/>
  <c r="H228" i="2"/>
  <c r="H516" i="2"/>
  <c r="H428" i="2"/>
  <c r="H309" i="1"/>
  <c r="H321" i="1"/>
  <c r="H316" i="1"/>
  <c r="H332" i="1"/>
  <c r="H341" i="1"/>
  <c r="H340" i="1"/>
  <c r="H338" i="1"/>
  <c r="H358" i="1"/>
  <c r="H364" i="1"/>
  <c r="H384" i="1"/>
  <c r="H408" i="1"/>
  <c r="H410" i="1"/>
  <c r="H411" i="1"/>
  <c r="H423" i="1"/>
  <c r="H420" i="1"/>
  <c r="H438" i="1"/>
  <c r="H493" i="1"/>
  <c r="H13" i="1"/>
  <c r="H149" i="1"/>
  <c r="H90" i="1"/>
  <c r="H96" i="1"/>
  <c r="H72" i="1"/>
  <c r="H302" i="2"/>
  <c r="H297" i="2"/>
  <c r="H315" i="2"/>
  <c r="H333" i="2"/>
  <c r="H4" i="2"/>
  <c r="H51" i="2"/>
  <c r="H406" i="2"/>
  <c r="H463" i="2"/>
  <c r="H207" i="2"/>
  <c r="H226" i="2"/>
  <c r="H237" i="2"/>
  <c r="H325" i="1"/>
  <c r="H334" i="1"/>
  <c r="H339" i="1"/>
  <c r="H350" i="1"/>
  <c r="H355" i="1"/>
  <c r="H370" i="1"/>
  <c r="H360" i="1"/>
  <c r="H368" i="1"/>
  <c r="H373" i="1"/>
  <c r="H375" i="1"/>
  <c r="H383" i="1"/>
  <c r="H394" i="1"/>
  <c r="H385" i="1"/>
  <c r="H392" i="1"/>
  <c r="H395" i="1"/>
  <c r="H414" i="1"/>
  <c r="H422" i="1"/>
  <c r="H427" i="1"/>
  <c r="H426" i="1"/>
  <c r="H491" i="1"/>
  <c r="H503" i="1"/>
  <c r="H509" i="1"/>
  <c r="H516" i="1"/>
  <c r="H15" i="1"/>
  <c r="H144" i="1"/>
  <c r="H146" i="1"/>
  <c r="H75" i="1"/>
  <c r="H77" i="1"/>
  <c r="H281" i="2"/>
  <c r="H306" i="2"/>
  <c r="H334" i="2"/>
  <c r="H352" i="2"/>
  <c r="H9" i="2"/>
  <c r="H50" i="2"/>
  <c r="H139" i="2"/>
  <c r="H215" i="2"/>
  <c r="H362" i="2"/>
  <c r="H195" i="4"/>
  <c r="H420" i="2"/>
  <c r="H80" i="4"/>
  <c r="H299" i="2"/>
  <c r="H292" i="2"/>
  <c r="H313" i="2"/>
  <c r="H323" i="2"/>
  <c r="H343" i="2"/>
  <c r="H98" i="2"/>
  <c r="H136" i="2"/>
  <c r="H148" i="2"/>
  <c r="H515" i="2"/>
  <c r="H394" i="2"/>
  <c r="H427" i="2"/>
  <c r="H454" i="2"/>
  <c r="H325" i="2"/>
  <c r="H5" i="2"/>
  <c r="H19" i="2"/>
  <c r="H48" i="2"/>
  <c r="H56" i="2"/>
  <c r="H78" i="2"/>
  <c r="H110" i="2"/>
  <c r="H113" i="2"/>
  <c r="H197" i="2"/>
  <c r="H227" i="2"/>
  <c r="H261" i="2"/>
  <c r="H271" i="2"/>
  <c r="H375" i="2"/>
  <c r="H419" i="2"/>
  <c r="H180" i="4"/>
  <c r="H73" i="1"/>
  <c r="H71" i="1"/>
  <c r="H70" i="1"/>
  <c r="H287" i="2"/>
  <c r="H300" i="2"/>
  <c r="H293" i="2"/>
  <c r="H311" i="2"/>
  <c r="H314" i="2"/>
  <c r="H316" i="2"/>
  <c r="H340" i="2"/>
  <c r="H40" i="2"/>
  <c r="H67" i="2"/>
  <c r="H195" i="2"/>
  <c r="H231" i="2"/>
  <c r="H245" i="2"/>
  <c r="H467" i="2"/>
  <c r="H428" i="4"/>
  <c r="H52" i="2"/>
  <c r="H76" i="2"/>
  <c r="H107" i="2"/>
  <c r="H115" i="2"/>
  <c r="H125" i="2"/>
  <c r="H150" i="2"/>
  <c r="H212" i="2"/>
  <c r="H218" i="2"/>
  <c r="H242" i="2"/>
  <c r="H272" i="2"/>
  <c r="H377" i="2"/>
  <c r="H451" i="4"/>
  <c r="H68" i="1"/>
  <c r="H283" i="2"/>
  <c r="H286" i="2"/>
  <c r="H301" i="2"/>
  <c r="H295" i="2"/>
  <c r="H308" i="2"/>
  <c r="H336" i="2"/>
  <c r="H339" i="2"/>
  <c r="H328" i="2"/>
  <c r="H45" i="2"/>
  <c r="H53" i="2"/>
  <c r="H190" i="2"/>
  <c r="H265" i="2"/>
  <c r="H53" i="4"/>
  <c r="H215" i="4"/>
  <c r="H455" i="4"/>
  <c r="H165" i="1"/>
  <c r="H78" i="1"/>
  <c r="H100" i="1"/>
  <c r="H111" i="1"/>
  <c r="H110" i="1"/>
  <c r="H118" i="1"/>
  <c r="H129" i="1"/>
  <c r="H132" i="1"/>
  <c r="H296" i="2"/>
  <c r="H337" i="2"/>
  <c r="H13" i="2"/>
  <c r="H23" i="2"/>
  <c r="H25" i="2"/>
  <c r="H38" i="2"/>
  <c r="H58" i="2"/>
  <c r="H69" i="2"/>
  <c r="H77" i="2"/>
  <c r="H90" i="2"/>
  <c r="H101" i="2"/>
  <c r="H109" i="2"/>
  <c r="H177" i="2"/>
  <c r="H194" i="2"/>
  <c r="H248" i="2"/>
  <c r="H256" i="2"/>
  <c r="H254" i="2"/>
  <c r="H398" i="2"/>
  <c r="H468" i="2"/>
  <c r="H72" i="2"/>
  <c r="H88" i="2"/>
  <c r="H127" i="2"/>
  <c r="H153" i="2"/>
  <c r="H202" i="2"/>
  <c r="H411" i="2"/>
  <c r="H457" i="2"/>
  <c r="H508" i="2"/>
  <c r="H11" i="2"/>
  <c r="H6" i="2"/>
  <c r="H15" i="2"/>
  <c r="H36" i="2"/>
  <c r="H30" i="2"/>
  <c r="H41" i="2"/>
  <c r="H63" i="2"/>
  <c r="H71" i="2"/>
  <c r="H82" i="2"/>
  <c r="H86" i="2"/>
  <c r="H116" i="2"/>
  <c r="H124" i="2"/>
  <c r="H120" i="2"/>
  <c r="H133" i="2"/>
  <c r="H147" i="2"/>
  <c r="H151" i="2"/>
  <c r="H168" i="2"/>
  <c r="H180" i="2"/>
  <c r="H355" i="2"/>
  <c r="H513" i="2"/>
  <c r="H390" i="2"/>
  <c r="H461" i="2"/>
  <c r="H482" i="2"/>
  <c r="H60" i="2"/>
  <c r="H85" i="2"/>
  <c r="H142" i="2"/>
  <c r="H149" i="2"/>
  <c r="H189" i="2"/>
  <c r="H382" i="2"/>
  <c r="H385" i="2"/>
  <c r="H422" i="2"/>
  <c r="H440" i="2"/>
  <c r="H455" i="2"/>
  <c r="H337" i="4"/>
  <c r="H34" i="2"/>
  <c r="H32" i="2"/>
  <c r="H44" i="2"/>
  <c r="H43" i="2"/>
  <c r="H42" i="2"/>
  <c r="H54" i="2"/>
  <c r="H74" i="2"/>
  <c r="H81" i="2"/>
  <c r="H84" i="2"/>
  <c r="H95" i="2"/>
  <c r="H93" i="2"/>
  <c r="H96" i="2"/>
  <c r="H158" i="2"/>
  <c r="H161" i="2"/>
  <c r="H169" i="2"/>
  <c r="H259" i="2"/>
  <c r="H276" i="2"/>
  <c r="H512" i="2"/>
  <c r="H423" i="2"/>
  <c r="H344" i="4"/>
  <c r="H62" i="2"/>
  <c r="H129" i="2"/>
  <c r="H137" i="2"/>
  <c r="H199" i="2"/>
  <c r="H213" i="2"/>
  <c r="H236" i="2"/>
  <c r="H361" i="2"/>
  <c r="H424" i="2"/>
  <c r="H433" i="2"/>
  <c r="H66" i="4"/>
  <c r="H330" i="2"/>
  <c r="H332" i="2"/>
  <c r="H351" i="2"/>
  <c r="H341" i="2"/>
  <c r="H39" i="2"/>
  <c r="H37" i="2"/>
  <c r="H33" i="2"/>
  <c r="H28" i="2"/>
  <c r="H55" i="2"/>
  <c r="H73" i="2"/>
  <c r="H87" i="2"/>
  <c r="H92" i="2"/>
  <c r="H97" i="2"/>
  <c r="H108" i="2"/>
  <c r="H106" i="2"/>
  <c r="H112" i="2"/>
  <c r="H123" i="2"/>
  <c r="H145" i="2"/>
  <c r="H157" i="2"/>
  <c r="H253" i="2"/>
  <c r="H243" i="2"/>
  <c r="H257" i="2"/>
  <c r="H264" i="2"/>
  <c r="H277" i="2"/>
  <c r="H360" i="2"/>
  <c r="H13" i="4"/>
  <c r="H112" i="4"/>
  <c r="H184" i="2"/>
  <c r="H204" i="2"/>
  <c r="H205" i="2"/>
  <c r="H244" i="2"/>
  <c r="H255" i="2"/>
  <c r="H354" i="2"/>
  <c r="H358" i="2"/>
  <c r="H501" i="2"/>
  <c r="H120" i="4"/>
  <c r="H126" i="2"/>
  <c r="H131" i="2"/>
  <c r="H141" i="2"/>
  <c r="H164" i="2"/>
  <c r="H174" i="2"/>
  <c r="H246" i="2"/>
  <c r="H357" i="2"/>
  <c r="H392" i="2"/>
  <c r="H488" i="4"/>
  <c r="H94" i="2"/>
  <c r="H100" i="2"/>
  <c r="H104" i="2"/>
  <c r="H118" i="2"/>
  <c r="H117" i="2"/>
  <c r="H132" i="2"/>
  <c r="H140" i="2"/>
  <c r="H155" i="2"/>
  <c r="H170" i="2"/>
  <c r="H173" i="2"/>
  <c r="H193" i="2"/>
  <c r="H187" i="2"/>
  <c r="H211" i="2"/>
  <c r="H223" i="2"/>
  <c r="H234" i="2"/>
  <c r="H252" i="2"/>
  <c r="H241" i="2"/>
  <c r="H370" i="2"/>
  <c r="H386" i="2"/>
  <c r="H402" i="2"/>
  <c r="H20" i="4"/>
  <c r="H228" i="4"/>
  <c r="H277" i="4"/>
  <c r="H167" i="2"/>
  <c r="H181" i="2"/>
  <c r="H175" i="2"/>
  <c r="H196" i="2"/>
  <c r="H210" i="2"/>
  <c r="H216" i="2"/>
  <c r="H217" i="2"/>
  <c r="H262" i="2"/>
  <c r="H273" i="2"/>
  <c r="H364" i="2"/>
  <c r="H363" i="2"/>
  <c r="H367" i="2"/>
  <c r="H372" i="2"/>
  <c r="H373" i="2"/>
  <c r="H450" i="2"/>
  <c r="H185" i="4"/>
  <c r="H39" i="4"/>
  <c r="H89" i="2"/>
  <c r="H102" i="2"/>
  <c r="H114" i="2"/>
  <c r="H119" i="2"/>
  <c r="H122" i="2"/>
  <c r="H138" i="2"/>
  <c r="H146" i="2"/>
  <c r="H160" i="2"/>
  <c r="H162" i="2"/>
  <c r="H188" i="2"/>
  <c r="H225" i="2"/>
  <c r="H221" i="2"/>
  <c r="H251" i="2"/>
  <c r="H249" i="2"/>
  <c r="H275" i="2"/>
  <c r="H379" i="2"/>
  <c r="H383" i="2"/>
  <c r="H395" i="2"/>
  <c r="H488" i="2"/>
  <c r="H358" i="4"/>
  <c r="H154" i="2"/>
  <c r="H172" i="2"/>
  <c r="H176" i="2"/>
  <c r="H192" i="2"/>
  <c r="H258" i="2"/>
  <c r="H267" i="2"/>
  <c r="H388" i="2"/>
  <c r="H417" i="2"/>
  <c r="H449" i="2"/>
  <c r="AH4" i="4"/>
  <c r="H29" i="4"/>
  <c r="H35" i="4"/>
  <c r="H430" i="4"/>
  <c r="H490" i="2"/>
  <c r="H280" i="4"/>
  <c r="H439" i="2"/>
  <c r="H465" i="2"/>
  <c r="H480" i="2"/>
  <c r="H506" i="2"/>
  <c r="H511" i="2"/>
  <c r="H182" i="4"/>
  <c r="H25" i="4"/>
  <c r="H75" i="4"/>
  <c r="H87" i="4"/>
  <c r="H159" i="4"/>
  <c r="H399" i="2"/>
  <c r="H403" i="2"/>
  <c r="H407" i="2"/>
  <c r="H434" i="2"/>
  <c r="H489" i="2"/>
  <c r="H191" i="4"/>
  <c r="H4" i="4"/>
  <c r="H12" i="4"/>
  <c r="H32" i="4"/>
  <c r="H57" i="4"/>
  <c r="H103" i="4"/>
  <c r="H384" i="4"/>
  <c r="H233" i="2"/>
  <c r="H263" i="2"/>
  <c r="H269" i="2"/>
  <c r="H384" i="2"/>
  <c r="H430" i="2"/>
  <c r="H479" i="2"/>
  <c r="H472" i="2"/>
  <c r="H176" i="4"/>
  <c r="H115" i="4"/>
  <c r="H130" i="4"/>
  <c r="H140" i="4"/>
  <c r="H502" i="2"/>
  <c r="H63" i="4"/>
  <c r="H85" i="4"/>
  <c r="H232" i="4"/>
  <c r="H379" i="4"/>
  <c r="H461" i="4"/>
  <c r="H429" i="2"/>
  <c r="H6" i="4"/>
  <c r="H50" i="4"/>
  <c r="H203" i="2"/>
  <c r="H214" i="2"/>
  <c r="H219" i="2"/>
  <c r="H229" i="2"/>
  <c r="H270" i="2"/>
  <c r="H413" i="2"/>
  <c r="H409" i="2"/>
  <c r="H438" i="2"/>
  <c r="H466" i="2"/>
  <c r="H151" i="4"/>
  <c r="H222" i="4"/>
  <c r="H187" i="4"/>
  <c r="H188" i="4"/>
  <c r="H26" i="4"/>
  <c r="H88" i="4"/>
  <c r="H95" i="4"/>
  <c r="H170" i="4"/>
  <c r="H178" i="4"/>
  <c r="H49" i="4"/>
  <c r="H69" i="4"/>
  <c r="H96" i="4"/>
  <c r="H142" i="4"/>
  <c r="H239" i="4"/>
  <c r="H209" i="4"/>
  <c r="H374" i="4"/>
  <c r="H182" i="2"/>
  <c r="H209" i="2"/>
  <c r="H224" i="2"/>
  <c r="H232" i="2"/>
  <c r="H238" i="2"/>
  <c r="H247" i="2"/>
  <c r="H250" i="2"/>
  <c r="H266" i="2"/>
  <c r="H517" i="2"/>
  <c r="H514" i="2"/>
  <c r="H365" i="2"/>
  <c r="H366" i="2"/>
  <c r="H374" i="2"/>
  <c r="H414" i="2"/>
  <c r="H458" i="2"/>
  <c r="H481" i="2"/>
  <c r="H504" i="2"/>
  <c r="H36" i="4"/>
  <c r="H268" i="2"/>
  <c r="H376" i="2"/>
  <c r="H389" i="2"/>
  <c r="H418" i="2"/>
  <c r="H453" i="2"/>
  <c r="H446" i="2"/>
  <c r="H475" i="2"/>
  <c r="H492" i="2"/>
  <c r="H510" i="2"/>
  <c r="H179" i="4"/>
  <c r="H189" i="4"/>
  <c r="H41" i="4"/>
  <c r="H48" i="4"/>
  <c r="H144" i="4"/>
  <c r="H219" i="4"/>
  <c r="H401" i="2"/>
  <c r="H400" i="2"/>
  <c r="H405" i="2"/>
  <c r="H410" i="2"/>
  <c r="H421" i="2"/>
  <c r="H509" i="2"/>
  <c r="H184" i="4"/>
  <c r="H21" i="4"/>
  <c r="H64" i="4"/>
  <c r="H67" i="4"/>
  <c r="H82" i="4"/>
  <c r="H81" i="4"/>
  <c r="H153" i="4"/>
  <c r="H212" i="4"/>
  <c r="H435" i="2"/>
  <c r="H447" i="2"/>
  <c r="H459" i="2"/>
  <c r="H478" i="2"/>
  <c r="H183" i="4"/>
  <c r="H177" i="4"/>
  <c r="H149" i="4"/>
  <c r="H162" i="4"/>
  <c r="H335" i="4"/>
  <c r="H416" i="2"/>
  <c r="H431" i="2"/>
  <c r="H437" i="2"/>
  <c r="H445" i="2"/>
  <c r="H456" i="2"/>
  <c r="H464" i="2"/>
  <c r="H491" i="2"/>
  <c r="H28" i="4"/>
  <c r="H47" i="4"/>
  <c r="H55" i="4"/>
  <c r="H89" i="4"/>
  <c r="H99" i="4"/>
  <c r="H108" i="4"/>
  <c r="H362" i="4"/>
  <c r="H391" i="2"/>
  <c r="H396" i="2"/>
  <c r="H426" i="2"/>
  <c r="H442" i="2"/>
  <c r="H451" i="2"/>
  <c r="H476" i="2"/>
  <c r="H497" i="2"/>
  <c r="H494" i="2"/>
  <c r="H190" i="4"/>
  <c r="H7" i="4"/>
  <c r="H127" i="4"/>
  <c r="H357" i="4"/>
  <c r="H415" i="4"/>
  <c r="H297" i="4"/>
  <c r="H353" i="2"/>
  <c r="H368" i="2"/>
  <c r="H359" i="2"/>
  <c r="H380" i="2"/>
  <c r="H371" i="2"/>
  <c r="H378" i="2"/>
  <c r="H387" i="2"/>
  <c r="H408" i="2"/>
  <c r="H425" i="2"/>
  <c r="H432" i="2"/>
  <c r="H444" i="2"/>
  <c r="H452" i="2"/>
  <c r="H495" i="2"/>
  <c r="H194" i="4"/>
  <c r="H193" i="4"/>
  <c r="H42" i="4"/>
  <c r="H46" i="4"/>
  <c r="H52" i="4"/>
  <c r="H58" i="4"/>
  <c r="H71" i="4"/>
  <c r="H98" i="4"/>
  <c r="H101" i="4"/>
  <c r="H363" i="4"/>
  <c r="H394" i="4"/>
  <c r="H440" i="4"/>
  <c r="H397" i="2"/>
  <c r="H443" i="2"/>
  <c r="H470" i="2"/>
  <c r="H487" i="2"/>
  <c r="H484" i="2"/>
  <c r="H186" i="4"/>
  <c r="H9" i="4"/>
  <c r="H84" i="4"/>
  <c r="H114" i="4"/>
  <c r="H118" i="4"/>
  <c r="H230" i="4"/>
  <c r="H353" i="4"/>
  <c r="H376" i="4"/>
  <c r="H474" i="2"/>
  <c r="H485" i="2"/>
  <c r="H15" i="4"/>
  <c r="H30" i="4"/>
  <c r="H54" i="4"/>
  <c r="H44" i="4"/>
  <c r="H60" i="4"/>
  <c r="H100" i="4"/>
  <c r="H102" i="4"/>
  <c r="H113" i="4"/>
  <c r="H111" i="4"/>
  <c r="H119" i="4"/>
  <c r="H173" i="4"/>
  <c r="H229" i="4"/>
  <c r="H352" i="4"/>
  <c r="H365" i="4"/>
  <c r="H459" i="4"/>
  <c r="H11" i="4"/>
  <c r="H23" i="4"/>
  <c r="H91" i="4"/>
  <c r="H134" i="4"/>
  <c r="H148" i="4"/>
  <c r="H145" i="4"/>
  <c r="H404" i="4"/>
  <c r="H462" i="4"/>
  <c r="H19" i="4"/>
  <c r="H37" i="4"/>
  <c r="H40" i="4"/>
  <c r="H56" i="4"/>
  <c r="H68" i="4"/>
  <c r="H70" i="4"/>
  <c r="H116" i="4"/>
  <c r="H121" i="4"/>
  <c r="H122" i="4"/>
  <c r="H484" i="4"/>
  <c r="H283" i="4"/>
  <c r="H462" i="2"/>
  <c r="H486" i="2"/>
  <c r="H496" i="2"/>
  <c r="H498" i="2"/>
  <c r="H500" i="2"/>
  <c r="H503" i="2"/>
  <c r="H507" i="2"/>
  <c r="H181" i="4"/>
  <c r="H8" i="4"/>
  <c r="H27" i="4"/>
  <c r="H74" i="4"/>
  <c r="H123" i="4"/>
  <c r="H146" i="4"/>
  <c r="H243" i="4"/>
  <c r="H334" i="4"/>
  <c r="H364" i="4"/>
  <c r="H420" i="4"/>
  <c r="H435" i="4"/>
  <c r="H404" i="2"/>
  <c r="H415" i="2"/>
  <c r="H10" i="4"/>
  <c r="H16" i="4"/>
  <c r="H18" i="4"/>
  <c r="H38" i="4"/>
  <c r="H34" i="4"/>
  <c r="H61" i="4"/>
  <c r="H62" i="4"/>
  <c r="H90" i="4"/>
  <c r="H97" i="4"/>
  <c r="H129" i="4"/>
  <c r="H154" i="4"/>
  <c r="H164" i="4"/>
  <c r="H218" i="4"/>
  <c r="H234" i="4"/>
  <c r="H417" i="4"/>
  <c r="H448" i="2"/>
  <c r="H469" i="2"/>
  <c r="H460" i="2"/>
  <c r="H477" i="2"/>
  <c r="H471" i="2"/>
  <c r="H483" i="2"/>
  <c r="H499" i="2"/>
  <c r="H493" i="2"/>
  <c r="H192" i="4"/>
  <c r="H17" i="4"/>
  <c r="H31" i="4"/>
  <c r="H107" i="4"/>
  <c r="H128" i="4"/>
  <c r="H139" i="4"/>
  <c r="H175" i="4"/>
  <c r="H411" i="4"/>
  <c r="H421" i="4"/>
  <c r="H425" i="4"/>
  <c r="H276" i="4"/>
  <c r="H104" i="4"/>
  <c r="H126" i="4"/>
  <c r="H125" i="4"/>
  <c r="H117" i="4"/>
  <c r="H136" i="4"/>
  <c r="H158" i="4"/>
  <c r="H155" i="4"/>
  <c r="H160" i="4"/>
  <c r="H211" i="4"/>
  <c r="H336" i="4"/>
  <c r="H360" i="4"/>
  <c r="H383" i="4"/>
  <c r="H141" i="4"/>
  <c r="H150" i="4"/>
  <c r="H152" i="4"/>
  <c r="H168" i="4"/>
  <c r="H225" i="4"/>
  <c r="H377" i="4"/>
  <c r="H368" i="4"/>
  <c r="H382" i="4"/>
  <c r="H476" i="4"/>
  <c r="H196" i="4"/>
  <c r="H5" i="4"/>
  <c r="H24" i="4"/>
  <c r="H65" i="4"/>
  <c r="H73" i="4"/>
  <c r="H77" i="4"/>
  <c r="H72" i="4"/>
  <c r="H86" i="4"/>
  <c r="H92" i="4"/>
  <c r="H110" i="4"/>
  <c r="H106" i="4"/>
  <c r="H124" i="4"/>
  <c r="H143" i="4"/>
  <c r="H208" i="4"/>
  <c r="H432" i="4"/>
  <c r="H441" i="4"/>
  <c r="H491" i="4"/>
  <c r="H331" i="4"/>
  <c r="H499" i="4"/>
  <c r="H43" i="4"/>
  <c r="H137" i="4"/>
  <c r="H157" i="4"/>
  <c r="H216" i="4"/>
  <c r="H220" i="4"/>
  <c r="H247" i="4"/>
  <c r="H408" i="4"/>
  <c r="H431" i="4"/>
  <c r="H446" i="4"/>
  <c r="H466" i="4"/>
  <c r="H320" i="4"/>
  <c r="H327" i="4"/>
  <c r="H22" i="4"/>
  <c r="H33" i="4"/>
  <c r="H45" i="4"/>
  <c r="H51" i="4"/>
  <c r="H76" i="4"/>
  <c r="H78" i="4"/>
  <c r="H79" i="4"/>
  <c r="H83" i="4"/>
  <c r="H93" i="4"/>
  <c r="H94" i="4"/>
  <c r="H105" i="4"/>
  <c r="H109" i="4"/>
  <c r="H132" i="4"/>
  <c r="H131" i="4"/>
  <c r="H135" i="4"/>
  <c r="H223" i="4"/>
  <c r="H207" i="4"/>
  <c r="H343" i="4"/>
  <c r="H389" i="4"/>
  <c r="H251" i="4"/>
  <c r="H266" i="4"/>
  <c r="H167" i="4"/>
  <c r="H224" i="4"/>
  <c r="H238" i="4"/>
  <c r="H233" i="4"/>
  <c r="H338" i="4"/>
  <c r="H378" i="4"/>
  <c r="H401" i="4"/>
  <c r="H426" i="4"/>
  <c r="H448" i="4"/>
  <c r="H464" i="4"/>
  <c r="H269" i="4"/>
  <c r="H169" i="4"/>
  <c r="H217" i="4"/>
  <c r="H227" i="4"/>
  <c r="H356" i="4"/>
  <c r="H371" i="4"/>
  <c r="H386" i="4"/>
  <c r="H445" i="4"/>
  <c r="H463" i="4"/>
  <c r="H477" i="4"/>
  <c r="H495" i="4"/>
  <c r="H253" i="4"/>
  <c r="H512" i="4"/>
  <c r="H166" i="4"/>
  <c r="H237" i="4"/>
  <c r="H202" i="4"/>
  <c r="H210" i="4"/>
  <c r="H206" i="4"/>
  <c r="H348" i="4"/>
  <c r="H392" i="4"/>
  <c r="H409" i="4"/>
  <c r="H494" i="4"/>
  <c r="H252" i="4"/>
  <c r="H156" i="4"/>
  <c r="H214" i="4"/>
  <c r="H245" i="4"/>
  <c r="H346" i="4"/>
  <c r="H424" i="4"/>
  <c r="H437" i="4"/>
  <c r="H458" i="4"/>
  <c r="H480" i="4"/>
  <c r="H254" i="4"/>
  <c r="H506" i="4"/>
  <c r="H174" i="4"/>
  <c r="H340" i="4"/>
  <c r="H350" i="4"/>
  <c r="H359" i="4"/>
  <c r="H375" i="4"/>
  <c r="H396" i="4"/>
  <c r="H467" i="4"/>
  <c r="H481" i="4"/>
  <c r="H258" i="4"/>
  <c r="H515" i="4"/>
  <c r="H147" i="4"/>
  <c r="H165" i="4"/>
  <c r="H161" i="4"/>
  <c r="H226" i="4"/>
  <c r="H236" i="4"/>
  <c r="H231" i="4"/>
  <c r="H240" i="4"/>
  <c r="H351" i="4"/>
  <c r="H390" i="4"/>
  <c r="H407" i="4"/>
  <c r="H405" i="4"/>
  <c r="H419" i="4"/>
  <c r="H413" i="4"/>
  <c r="H443" i="4"/>
  <c r="H468" i="4"/>
  <c r="H472" i="4"/>
  <c r="H267" i="4"/>
  <c r="H293" i="4"/>
  <c r="H163" i="4"/>
  <c r="H172" i="4"/>
  <c r="H171" i="4"/>
  <c r="H235" i="4"/>
  <c r="H248" i="4"/>
  <c r="H205" i="4"/>
  <c r="H361" i="4"/>
  <c r="H395" i="4"/>
  <c r="H290" i="4"/>
  <c r="H201" i="4"/>
  <c r="H204" i="4"/>
  <c r="H345" i="4"/>
  <c r="H367" i="4"/>
  <c r="H438" i="4"/>
  <c r="H449" i="4"/>
  <c r="H256" i="4"/>
  <c r="H259" i="4"/>
  <c r="H250" i="4"/>
  <c r="H213" i="4"/>
  <c r="H203" i="4"/>
  <c r="H373" i="4"/>
  <c r="H397" i="4"/>
  <c r="H414" i="4"/>
  <c r="H511" i="4"/>
  <c r="H242" i="4"/>
  <c r="H246" i="4"/>
  <c r="H355" i="4"/>
  <c r="H354" i="4"/>
  <c r="H372" i="4"/>
  <c r="H391" i="4"/>
  <c r="H403" i="4"/>
  <c r="H418" i="4"/>
  <c r="H416" i="4"/>
  <c r="H429" i="4"/>
  <c r="H270" i="4"/>
  <c r="H249" i="4"/>
  <c r="H347" i="4"/>
  <c r="H423" i="4"/>
  <c r="H452" i="4"/>
  <c r="H489" i="4"/>
  <c r="H257" i="4"/>
  <c r="H260" i="4"/>
  <c r="H369" i="4"/>
  <c r="H456" i="4"/>
  <c r="H460" i="4"/>
  <c r="H485" i="4"/>
  <c r="H493" i="4"/>
  <c r="H271" i="4"/>
  <c r="H263" i="4"/>
  <c r="H284" i="4"/>
  <c r="H370" i="4"/>
  <c r="H474" i="4"/>
  <c r="H478" i="4"/>
  <c r="H487" i="4"/>
  <c r="H265" i="4"/>
  <c r="H292" i="4"/>
  <c r="H302" i="4"/>
  <c r="H309" i="4"/>
  <c r="H332" i="4"/>
  <c r="H500" i="4"/>
  <c r="H294" i="4"/>
  <c r="H321" i="4"/>
  <c r="H385" i="4"/>
  <c r="H380" i="4"/>
  <c r="H447" i="4"/>
  <c r="H465" i="4"/>
  <c r="H475" i="4"/>
  <c r="H479" i="4"/>
  <c r="H492" i="4"/>
  <c r="H261" i="4"/>
  <c r="H264" i="4"/>
  <c r="H241" i="4"/>
  <c r="H341" i="4"/>
  <c r="H339" i="4"/>
  <c r="H342" i="4"/>
  <c r="H349" i="4"/>
  <c r="H366" i="4"/>
  <c r="H381" i="4"/>
  <c r="H388" i="4"/>
  <c r="H400" i="4"/>
  <c r="H393" i="4"/>
  <c r="H412" i="4"/>
  <c r="H422" i="4"/>
  <c r="H427" i="4"/>
  <c r="H457" i="4"/>
  <c r="H291" i="4"/>
  <c r="H299" i="4"/>
  <c r="H304" i="4"/>
  <c r="H324" i="4"/>
  <c r="H285" i="4"/>
  <c r="H310" i="4"/>
  <c r="H315" i="4"/>
  <c r="H326" i="4"/>
  <c r="H505" i="4"/>
  <c r="H387" i="4"/>
  <c r="H402" i="4"/>
  <c r="H399" i="4"/>
  <c r="H398" i="4"/>
  <c r="H436" i="4"/>
  <c r="H433" i="4"/>
  <c r="H439" i="4"/>
  <c r="H453" i="4"/>
  <c r="H471" i="4"/>
  <c r="H483" i="4"/>
  <c r="H262" i="4"/>
  <c r="H286" i="4"/>
  <c r="H514" i="4"/>
  <c r="H442" i="4"/>
  <c r="H470" i="4"/>
  <c r="H482" i="4"/>
  <c r="H490" i="4"/>
  <c r="H255" i="4"/>
  <c r="H279" i="4"/>
  <c r="H311" i="4"/>
  <c r="H410" i="4"/>
  <c r="H406" i="4"/>
  <c r="H434" i="4"/>
  <c r="H454" i="4"/>
  <c r="H469" i="4"/>
  <c r="H486" i="4"/>
  <c r="H287" i="4"/>
  <c r="H498" i="4"/>
  <c r="H444" i="4"/>
  <c r="H450" i="4"/>
  <c r="H473" i="4"/>
  <c r="H268" i="4"/>
  <c r="H273" i="4"/>
  <c r="H303" i="4"/>
  <c r="H307" i="4"/>
  <c r="H312" i="4"/>
  <c r="H306" i="4"/>
  <c r="H316" i="4"/>
  <c r="H328" i="4"/>
  <c r="H513" i="4"/>
  <c r="H507" i="4"/>
  <c r="H502" i="4"/>
  <c r="H501" i="4"/>
  <c r="H199" i="4"/>
  <c r="H282" i="4"/>
  <c r="H275" i="4"/>
  <c r="H281" i="4"/>
  <c r="H288" i="4"/>
  <c r="H301" i="4"/>
  <c r="H314" i="4"/>
  <c r="H319" i="4"/>
  <c r="H329" i="4"/>
  <c r="H333" i="4"/>
  <c r="H516" i="4"/>
  <c r="H504" i="4"/>
  <c r="H198" i="4"/>
  <c r="H272" i="4"/>
  <c r="H274" i="4"/>
  <c r="H296" i="4"/>
  <c r="H300" i="4"/>
  <c r="H305" i="4"/>
  <c r="H313" i="4"/>
  <c r="H308" i="4"/>
  <c r="H322" i="4"/>
  <c r="H323" i="4"/>
  <c r="H318" i="4"/>
  <c r="H330" i="4"/>
  <c r="H517" i="4"/>
  <c r="H509" i="4"/>
  <c r="H508" i="4"/>
  <c r="H503" i="4"/>
  <c r="H496" i="4"/>
  <c r="H200" i="4"/>
  <c r="H197" i="4"/>
  <c r="H278" i="4"/>
  <c r="H289" i="4"/>
  <c r="H295" i="4"/>
  <c r="H298" i="4"/>
  <c r="H317" i="4"/>
  <c r="H325" i="4"/>
  <c r="H510" i="4"/>
  <c r="H497" i="4"/>
  <c r="C229" i="1" a="1"/>
  <c r="E478" i="1" a="1"/>
  <c r="E340" i="1" a="1"/>
  <c r="E405" i="1" a="1"/>
  <c r="C149" i="1" a="1"/>
  <c r="E100" i="1" a="1"/>
  <c r="E114" i="1" a="1"/>
  <c r="E134" i="1" a="1"/>
  <c r="D23" i="1" a="1"/>
  <c r="D517" i="1" a="1"/>
  <c r="D17" i="1" a="1"/>
  <c r="C210" i="1" a="1"/>
  <c r="C218" i="1" a="1"/>
  <c r="D224" i="1" a="1"/>
  <c r="D247" i="1" a="1"/>
  <c r="C259" i="1" a="1"/>
  <c r="D261" i="1" a="1"/>
  <c r="E279" i="1" a="1"/>
  <c r="D291" i="1" a="1"/>
  <c r="D449" i="1" a="1"/>
  <c r="C460" i="1" a="1"/>
  <c r="C471" i="1" a="1"/>
  <c r="C370" i="1" a="1"/>
  <c r="C360" i="1" a="1"/>
  <c r="D426" i="1" a="1"/>
  <c r="C503" i="1" a="1"/>
  <c r="D515" i="1" a="1"/>
  <c r="D16" i="1" a="1"/>
  <c r="E162" i="1" a="1"/>
  <c r="C89" i="1" a="1"/>
  <c r="E33" i="1" a="1"/>
  <c r="D432" i="1" a="1"/>
  <c r="C39" i="1" a="1"/>
  <c r="C200" i="1" a="1"/>
  <c r="C243" i="1" a="1"/>
  <c r="D442" i="1" a="1"/>
  <c r="D31" i="1" a="1"/>
  <c r="C262" i="1" a="1"/>
  <c r="C329" i="1" a="1"/>
  <c r="D413" i="1" a="1"/>
  <c r="D147" i="1" a="1"/>
  <c r="D163" i="1" a="1"/>
  <c r="E56" i="1" a="1"/>
  <c r="E221" i="1" a="1"/>
  <c r="C457" i="1" a="1"/>
  <c r="C352" i="1" a="1"/>
  <c r="E60" i="1" a="1"/>
  <c r="D204" i="1" a="1"/>
  <c r="C456" i="1" a="1"/>
  <c r="D168" i="1" a="1"/>
  <c r="C247" i="1" a="1"/>
  <c r="D323" i="1" a="1"/>
  <c r="D159" i="1" a="1"/>
  <c r="E23" i="1" a="1"/>
  <c r="E170" i="1" a="1"/>
  <c r="D438" i="1" a="1"/>
  <c r="E25" i="1" a="1"/>
  <c r="E59" i="1" a="1"/>
  <c r="D306" i="1" a="1"/>
  <c r="E224" i="1" a="1"/>
  <c r="D282" i="1" a="1"/>
  <c r="D456" i="1" a="1"/>
  <c r="E39" i="1" a="1"/>
  <c r="C186" i="1" a="1"/>
  <c r="D301" i="1" a="1"/>
  <c r="C87" i="1" a="1"/>
  <c r="D28" i="1" a="1"/>
  <c r="D189" i="1" a="1"/>
  <c r="E196" i="1" a="1"/>
  <c r="D229" i="1" a="1"/>
  <c r="E303" i="1" a="1"/>
  <c r="C480" i="1" a="1"/>
  <c r="D397" i="1" a="1"/>
  <c r="D412" i="1" a="1"/>
  <c r="D508" i="1" a="1"/>
  <c r="D37" i="1" a="1"/>
  <c r="E177" i="1" a="1"/>
  <c r="D226" i="1" a="1"/>
  <c r="E257" i="1" a="1"/>
  <c r="C272" i="1" a="1"/>
  <c r="D443" i="1" a="1"/>
  <c r="E322" i="1" a="1"/>
  <c r="C340" i="1" a="1"/>
  <c r="E180" i="1" a="1"/>
  <c r="C506" i="1" a="1"/>
  <c r="D201" i="1" a="1"/>
  <c r="D41" i="1" a="1"/>
  <c r="D174" i="1" a="1"/>
  <c r="D448" i="1" a="1"/>
  <c r="C422" i="1" a="1"/>
  <c r="D498" i="1" a="1"/>
  <c r="E168" i="1" a="1"/>
  <c r="E291" i="1" a="1"/>
  <c r="E117" i="1" a="1"/>
  <c r="D38" i="1" a="1"/>
  <c r="C46" i="1" a="1"/>
  <c r="E189" i="1" a="1"/>
  <c r="E200" i="1" a="1"/>
  <c r="C303" i="1" a="1"/>
  <c r="C401" i="1" a="1"/>
  <c r="C478" i="1" a="1"/>
  <c r="D505" i="1" a="1"/>
  <c r="C147" i="1" a="1"/>
  <c r="E132" i="1" a="1"/>
  <c r="D30" i="1" a="1"/>
  <c r="E19" i="1" a="1"/>
  <c r="E198" i="1" a="1"/>
  <c r="C253" i="1" a="1"/>
  <c r="C276" i="1" a="1"/>
  <c r="C293" i="1" a="1"/>
  <c r="E457" i="1" a="1"/>
  <c r="E314" i="1" a="1"/>
  <c r="E390" i="1" a="1"/>
  <c r="C489" i="1" a="1"/>
  <c r="C106" i="1" a="1"/>
  <c r="C55" i="1" a="1"/>
  <c r="C224" i="1" a="1"/>
  <c r="D297" i="1" a="1"/>
  <c r="E464" i="1" a="1"/>
  <c r="D434" i="1" a="1"/>
  <c r="C134" i="1" a="1"/>
  <c r="C44" i="1" a="1"/>
  <c r="D257" i="1" a="1"/>
  <c r="E271" i="1" a="1"/>
  <c r="D289" i="1" a="1"/>
  <c r="D446" i="1" a="1"/>
  <c r="E338" i="1" a="1"/>
  <c r="D378" i="1" a="1"/>
  <c r="C391" i="1" a="1"/>
  <c r="E494" i="1" a="1"/>
  <c r="D153" i="1" a="1"/>
  <c r="E80" i="1" a="1"/>
  <c r="E108" i="1" a="1"/>
  <c r="E69" i="1" a="1"/>
  <c r="D44" i="1" a="1"/>
  <c r="D39" i="1" a="1"/>
  <c r="E46" i="1" a="1"/>
  <c r="D46" i="1" a="1"/>
  <c r="C171" i="1" a="1"/>
  <c r="E174" i="1" a="1"/>
  <c r="E184" i="1" a="1"/>
  <c r="E192" i="1" a="1"/>
  <c r="C195" i="1" a="1"/>
  <c r="D231" i="1" a="1"/>
  <c r="C236" i="1" a="1"/>
  <c r="E242" i="1" a="1"/>
  <c r="D248" i="1" a="1"/>
  <c r="E298" i="1" a="1"/>
  <c r="D463" i="1" a="1"/>
  <c r="E474" i="1" a="1"/>
  <c r="D481" i="1" a="1"/>
  <c r="E308" i="1" a="1"/>
  <c r="D322" i="1" a="1"/>
  <c r="D348" i="1" a="1"/>
  <c r="E379" i="1" a="1"/>
  <c r="C389" i="1" a="1"/>
  <c r="E407" i="1" a="1"/>
  <c r="E490" i="1" a="1"/>
  <c r="C82" i="1" a="1"/>
  <c r="E95" i="1" a="1"/>
  <c r="D73" i="1" a="1"/>
  <c r="C176" i="1" a="1"/>
  <c r="D234" i="1" a="1"/>
  <c r="C51" i="1" a="1"/>
  <c r="D182" i="1" a="1"/>
  <c r="E240" i="1" a="1"/>
  <c r="C294" i="1" a="1"/>
  <c r="E22" i="1" a="1"/>
  <c r="C219" i="1" a="1"/>
  <c r="C476" i="1" a="1"/>
  <c r="D405" i="1" a="1"/>
  <c r="D207" i="1" a="1"/>
  <c r="D338" i="1" a="1"/>
  <c r="C511" i="1" a="1"/>
  <c r="C307" i="1" a="1"/>
  <c r="C263" i="1" a="1"/>
  <c r="D457" i="1" a="1"/>
  <c r="D422" i="1" a="1"/>
  <c r="E61" i="1" a="1"/>
  <c r="D195" i="1" a="1"/>
  <c r="C264" i="1" a="1"/>
  <c r="C301" i="1" a="1"/>
  <c r="D396" i="1" a="1"/>
  <c r="D151" i="1" a="1"/>
  <c r="E90" i="1" a="1"/>
  <c r="D235" i="1" a="1"/>
  <c r="C172" i="1" a="1"/>
  <c r="C31" i="1" a="1"/>
  <c r="D32" i="1" a="1"/>
  <c r="E32" i="1" a="1"/>
  <c r="E65" i="1" a="1"/>
  <c r="C64" i="1" a="1"/>
  <c r="D169" i="1" a="1"/>
  <c r="E178" i="1" a="1"/>
  <c r="C203" i="1" a="1"/>
  <c r="D254" i="1" a="1"/>
  <c r="E258" i="1" a="1"/>
  <c r="D264" i="1" a="1"/>
  <c r="E272" i="1" a="1"/>
  <c r="E289" i="1" a="1"/>
  <c r="E287" i="1" a="1"/>
  <c r="E463" i="1" a="1"/>
  <c r="C470" i="1" a="1"/>
  <c r="D337" i="1" a="1"/>
  <c r="D379" i="1" a="1"/>
  <c r="C376" i="1" a="1"/>
  <c r="C388" i="1" a="1"/>
  <c r="C396" i="1" a="1"/>
  <c r="C418" i="1" a="1"/>
  <c r="D430" i="1" a="1"/>
  <c r="C141" i="1" a="1"/>
  <c r="D154" i="1" a="1"/>
  <c r="E76" i="1" a="1"/>
  <c r="C180" i="1" a="1"/>
  <c r="D330" i="1" a="1"/>
  <c r="C206" i="1" a="1"/>
  <c r="D444" i="1" a="1"/>
  <c r="D307" i="1" a="1"/>
  <c r="E320" i="1" a="1"/>
  <c r="E491" i="1" a="1"/>
  <c r="D140" i="1" a="1"/>
  <c r="D34" i="1" a="1"/>
  <c r="C41" i="1" a="1"/>
  <c r="D202" i="1" a="1"/>
  <c r="C231" i="1" a="1"/>
  <c r="C250" i="1" a="1"/>
  <c r="C290" i="1" a="1"/>
  <c r="E301" i="1" a="1"/>
  <c r="C442" i="1" a="1"/>
  <c r="C465" i="1" a="1"/>
  <c r="E481" i="1" a="1"/>
  <c r="C320" i="1" a="1"/>
  <c r="E370" i="1" a="1"/>
  <c r="D418" i="1" a="1"/>
  <c r="D420" i="1" a="1"/>
  <c r="D424" i="1" a="1"/>
  <c r="D492" i="1" a="1"/>
  <c r="E505" i="1" a="1"/>
  <c r="C514" i="1" a="1"/>
  <c r="C143" i="1" a="1"/>
  <c r="D82" i="1" a="1"/>
  <c r="C96" i="1" a="1"/>
  <c r="E109" i="1" a="1"/>
  <c r="D232" i="1" a="1"/>
  <c r="C297" i="1" a="1"/>
  <c r="C37" i="1" a="1"/>
  <c r="D227" i="1" a="1"/>
  <c r="D217" i="1" a="1"/>
  <c r="C371" i="1" a="1"/>
  <c r="D59" i="1" a="1"/>
  <c r="E214" i="1" a="1"/>
  <c r="D277" i="1" a="1"/>
  <c r="C34" i="1" a="1"/>
  <c r="D40" i="1" a="1"/>
  <c r="C49" i="1" a="1"/>
  <c r="E183" i="1" a="1"/>
  <c r="C197" i="1" a="1"/>
  <c r="D236" i="1" a="1"/>
  <c r="E26" i="1" a="1"/>
  <c r="D58" i="1" a="1"/>
  <c r="C20" i="1" a="1"/>
  <c r="C173" i="1" a="1"/>
  <c r="D179" i="1" a="1"/>
  <c r="C209" i="1" a="1"/>
  <c r="C213" i="1" a="1"/>
  <c r="C221" i="1" a="1"/>
  <c r="C227" i="1" a="1"/>
  <c r="C233" i="1" a="1"/>
  <c r="C265" i="1" a="1"/>
  <c r="E465" i="1" a="1"/>
  <c r="D312" i="1" a="1"/>
  <c r="C325" i="1" a="1"/>
  <c r="C331" i="1" a="1"/>
  <c r="E343" i="1" a="1"/>
  <c r="C338" i="1" a="1"/>
  <c r="D362" i="1" a="1"/>
  <c r="D496" i="1" a="1"/>
  <c r="C128" i="1" a="1"/>
  <c r="E194" i="1" a="1"/>
  <c r="E186" i="1" a="1"/>
  <c r="D219" i="1" a="1"/>
  <c r="D341" i="1" a="1"/>
  <c r="D399" i="1" a="1"/>
  <c r="E36" i="1" a="1"/>
  <c r="D245" i="1" a="1"/>
  <c r="E479" i="1" a="1"/>
  <c r="C164" i="1" a="1"/>
  <c r="E169" i="1" a="1"/>
  <c r="C284" i="1" a="1"/>
  <c r="E154" i="1" a="1"/>
  <c r="E31" i="1" a="1"/>
  <c r="E195" i="1" a="1"/>
  <c r="E253" i="1" a="1"/>
  <c r="C126" i="1" a="1"/>
  <c r="C35" i="1" a="1"/>
  <c r="E35" i="1" a="1"/>
  <c r="D50" i="1" a="1"/>
  <c r="C48" i="1" a="1"/>
  <c r="E63" i="1" a="1"/>
  <c r="D192" i="1" a="1"/>
  <c r="C198" i="1" a="1"/>
  <c r="D211" i="1" a="1"/>
  <c r="D249" i="1" a="1"/>
  <c r="D255" i="1" a="1"/>
  <c r="D271" i="1" a="1"/>
  <c r="C273" i="1" a="1"/>
  <c r="D288" i="1" a="1"/>
  <c r="C299" i="1" a="1"/>
  <c r="C452" i="1" a="1"/>
  <c r="C443" i="1" a="1"/>
  <c r="D462" i="1" a="1"/>
  <c r="D467" i="1" a="1"/>
  <c r="D318" i="1" a="1"/>
  <c r="E357" i="1" a="1"/>
  <c r="C364" i="1" a="1"/>
  <c r="D381" i="1" a="1"/>
  <c r="C394" i="1" a="1"/>
  <c r="C490" i="1" a="1"/>
  <c r="E143" i="1" a="1"/>
  <c r="E158" i="1" a="1"/>
  <c r="D128" i="1" a="1"/>
  <c r="E133" i="1" a="1"/>
  <c r="D241" i="1" a="1"/>
  <c r="E256" i="1" a="1"/>
  <c r="E456" i="1" a="1"/>
  <c r="D134" i="1" a="1"/>
  <c r="C170" i="1" a="1"/>
  <c r="C295" i="1" a="1"/>
  <c r="C309" i="1" a="1"/>
  <c r="E364" i="1" a="1"/>
  <c r="E30" i="1" a="1"/>
  <c r="E286" i="1" a="1"/>
  <c r="C463" i="1" a="1"/>
  <c r="E471" i="1" a="1"/>
  <c r="D403" i="1" a="1"/>
  <c r="E120" i="1" a="1"/>
  <c r="C466" i="1" a="1"/>
  <c r="E188" i="1" a="1"/>
  <c r="E213" i="1" a="1"/>
  <c r="D221" i="1" a="1"/>
  <c r="E228" i="1" a="1"/>
  <c r="C234" i="1" a="1"/>
  <c r="D238" i="1" a="1"/>
  <c r="E267" i="1" a="1"/>
  <c r="D290" i="1" a="1"/>
  <c r="E294" i="1" a="1"/>
  <c r="E459" i="1" a="1"/>
  <c r="D470" i="1" a="1"/>
  <c r="D344" i="1" a="1"/>
  <c r="D377" i="1" a="1"/>
  <c r="D394" i="1" a="1"/>
  <c r="C395" i="1" a="1"/>
  <c r="C400" i="1" a="1"/>
  <c r="E419" i="1" a="1"/>
  <c r="C432" i="1" a="1"/>
  <c r="E78" i="1" a="1"/>
  <c r="C93" i="1" a="1"/>
  <c r="C109" i="1" a="1"/>
  <c r="D129" i="1" a="1"/>
  <c r="C482" i="1" a="1"/>
  <c r="E318" i="1" a="1"/>
  <c r="C350" i="1" a="1"/>
  <c r="C431" i="1" a="1"/>
  <c r="C21" i="1" a="1"/>
  <c r="E176" i="1" a="1"/>
  <c r="D208" i="1" a="1"/>
  <c r="C225" i="1" a="1"/>
  <c r="D230" i="1" a="1"/>
  <c r="D272" i="1" a="1"/>
  <c r="C283" i="1" a="1"/>
  <c r="C122" i="1" a="1"/>
  <c r="C57" i="1" a="1"/>
  <c r="C61" i="1" a="1"/>
  <c r="D184" i="1" a="1"/>
  <c r="D214" i="1" a="1"/>
  <c r="C256" i="1" a="1"/>
  <c r="E416" i="1" a="1"/>
  <c r="C411" i="1" a="1"/>
  <c r="E119" i="1" a="1"/>
  <c r="C187" i="1" a="1"/>
  <c r="D240" i="1" a="1"/>
  <c r="E476" i="1" a="1"/>
  <c r="D408" i="1" a="1"/>
  <c r="E103" i="1" a="1"/>
  <c r="C54" i="1" a="1"/>
  <c r="C245" i="1" a="1"/>
  <c r="D336" i="1" a="1"/>
  <c r="E43" i="1" a="1"/>
  <c r="D20" i="1" a="1"/>
  <c r="E179" i="1" a="1"/>
  <c r="D35" i="1" a="1"/>
  <c r="D36" i="1" a="1"/>
  <c r="D45" i="1" a="1"/>
  <c r="C47" i="1" a="1"/>
  <c r="E64" i="1" a="1"/>
  <c r="D60" i="1" a="1"/>
  <c r="C193" i="1" a="1"/>
  <c r="D200" i="1" a="1"/>
  <c r="C204" i="1" a="1"/>
  <c r="E211" i="1" a="1"/>
  <c r="E243" i="1" a="1"/>
  <c r="D250" i="1" a="1"/>
  <c r="E252" i="1" a="1"/>
  <c r="D263" i="1" a="1"/>
  <c r="C291" i="1" a="1"/>
  <c r="E448" i="1" a="1"/>
  <c r="D469" i="1" a="1"/>
  <c r="C468" i="1" a="1"/>
  <c r="C346" i="1" a="1"/>
  <c r="D355" i="1" a="1"/>
  <c r="C419" i="1" a="1"/>
  <c r="D495" i="1" a="1"/>
  <c r="E511" i="1" a="1"/>
  <c r="C97" i="1" a="1"/>
  <c r="D116" i="1" a="1"/>
  <c r="C129" i="1" a="1"/>
  <c r="E94" i="1" a="1"/>
  <c r="C116" i="1" a="1"/>
  <c r="E135" i="1" a="1"/>
  <c r="D26" i="1" a="1"/>
  <c r="E28" i="1" a="1"/>
  <c r="C27" i="1" a="1"/>
  <c r="D42" i="1" a="1"/>
  <c r="D270" i="1" a="1"/>
  <c r="D278" i="1" a="1"/>
  <c r="C274" i="1" a="1"/>
  <c r="C464" i="1" a="1"/>
  <c r="E460" i="1" a="1"/>
  <c r="D475" i="1" a="1"/>
  <c r="E467" i="1" a="1"/>
  <c r="E485" i="1" a="1"/>
  <c r="E312" i="1" a="1"/>
  <c r="E334" i="1" a="1"/>
  <c r="D345" i="1" a="1"/>
  <c r="D350" i="1" a="1"/>
  <c r="C382" i="1" a="1"/>
  <c r="D386" i="1" a="1"/>
  <c r="D410" i="1" a="1"/>
  <c r="E489" i="1" a="1"/>
  <c r="E487" i="1" a="1"/>
  <c r="E151" i="1" a="1"/>
  <c r="C156" i="1" a="1"/>
  <c r="E167" i="1" a="1"/>
  <c r="D84" i="1" a="1"/>
  <c r="D91" i="1" a="1"/>
  <c r="E101" i="1" a="1"/>
  <c r="D47" i="1" a="1"/>
  <c r="D63" i="1" a="1"/>
  <c r="D18" i="1" a="1"/>
  <c r="D171" i="1" a="1"/>
  <c r="D181" i="1" a="1"/>
  <c r="D187" i="1" a="1"/>
  <c r="E193" i="1" a="1"/>
  <c r="E201" i="1" a="1"/>
  <c r="E203" i="1" a="1"/>
  <c r="E210" i="1" a="1"/>
  <c r="C212" i="1" a="1"/>
  <c r="E233" i="1" a="1"/>
  <c r="E249" i="1" a="1"/>
  <c r="D256" i="1" a="1"/>
  <c r="E293" i="1" a="1"/>
  <c r="C450" i="1" a="1"/>
  <c r="D460" i="1" a="1"/>
  <c r="C454" i="1" a="1"/>
  <c r="D458" i="1" a="1"/>
  <c r="E477" i="1" a="1"/>
  <c r="C310" i="1" a="1"/>
  <c r="C335" i="1" a="1"/>
  <c r="D326" i="1" a="1"/>
  <c r="E328" i="1" a="1"/>
  <c r="D339" i="1" a="1"/>
  <c r="D353" i="1" a="1"/>
  <c r="E348" i="1" a="1"/>
  <c r="E382" i="1" a="1"/>
  <c r="E375" i="1" a="1"/>
  <c r="E386" i="1" a="1"/>
  <c r="D411" i="1" a="1"/>
  <c r="C409" i="1" a="1"/>
  <c r="D437" i="1" a="1"/>
  <c r="C508" i="1" a="1"/>
  <c r="C84" i="1" a="1"/>
  <c r="C92" i="1" a="1"/>
  <c r="C102" i="1" a="1"/>
  <c r="E104" i="1" a="1"/>
  <c r="D115" i="1" a="1"/>
  <c r="D122" i="1" a="1"/>
  <c r="E126" i="1" a="1"/>
  <c r="C76" i="1" a="1"/>
  <c r="D48" i="1" a="1"/>
  <c r="D61" i="1" a="1"/>
  <c r="C65" i="1" a="1"/>
  <c r="C175" i="1" a="1"/>
  <c r="C189" i="1" a="1"/>
  <c r="E204" i="1" a="1"/>
  <c r="D215" i="1" a="1"/>
  <c r="D223" i="1" a="1"/>
  <c r="E231" i="1" a="1"/>
  <c r="D243" i="1" a="1"/>
  <c r="E245" i="1" a="1"/>
  <c r="E251" i="1" a="1"/>
  <c r="C261" i="1" a="1"/>
  <c r="E269" i="1" a="1"/>
  <c r="C292" i="1" a="1"/>
  <c r="C286" i="1" a="1"/>
  <c r="D304" i="1" a="1"/>
  <c r="D447" i="1" a="1"/>
  <c r="D321" i="1" a="1"/>
  <c r="C29" i="1" a="1"/>
  <c r="E42" i="1" a="1"/>
  <c r="C279" i="1" a="1"/>
  <c r="E278" i="1" a="1"/>
  <c r="D468" i="1" a="1"/>
  <c r="E475" i="1" a="1"/>
  <c r="C355" i="1" a="1"/>
  <c r="C402" i="1" a="1"/>
  <c r="E429" i="1" a="1"/>
  <c r="E508" i="1" a="1"/>
  <c r="D510" i="1" a="1"/>
  <c r="C517" i="1" a="1"/>
  <c r="D144" i="1" a="1"/>
  <c r="D85" i="1" a="1"/>
  <c r="D92" i="1" a="1"/>
  <c r="D102" i="1" a="1"/>
  <c r="E125" i="1" a="1"/>
  <c r="E21" i="1" a="1"/>
  <c r="E34" i="1" a="1"/>
  <c r="C36" i="1" a="1"/>
  <c r="E47" i="1" a="1"/>
  <c r="E54" i="1" a="1"/>
  <c r="C169" i="1" a="1"/>
  <c r="D178" i="1" a="1"/>
  <c r="E181" i="1" a="1"/>
  <c r="E191" i="1" a="1"/>
  <c r="D213" i="1" a="1"/>
  <c r="C216" i="1" a="1"/>
  <c r="D222" i="1" a="1"/>
  <c r="D225" i="1" a="1"/>
  <c r="C235" i="1" a="1"/>
  <c r="E237" i="1" a="1"/>
  <c r="E241" i="1" a="1"/>
  <c r="E247" i="1" a="1"/>
  <c r="C254" i="1" a="1"/>
  <c r="D259" i="1" a="1"/>
  <c r="C268" i="1" a="1"/>
  <c r="E268" i="1" a="1"/>
  <c r="E288" i="1" a="1"/>
  <c r="E297" i="1" a="1"/>
  <c r="E302" i="1" a="1"/>
  <c r="D445" i="1" a="1"/>
  <c r="E442" i="1" a="1"/>
  <c r="E462" i="1" a="1"/>
  <c r="C458" i="1" a="1"/>
  <c r="C477" i="1" a="1"/>
  <c r="E307" i="1" a="1"/>
  <c r="C333" i="1" a="1"/>
  <c r="D340" i="1" a="1"/>
  <c r="E354" i="1" a="1"/>
  <c r="C380" i="1" a="1"/>
  <c r="C434" i="1" a="1"/>
  <c r="E509" i="1" a="1"/>
  <c r="C162" i="1" a="1"/>
  <c r="C81" i="1" a="1"/>
  <c r="C70" i="1" a="1"/>
  <c r="D78" i="1" a="1"/>
  <c r="D305" i="1" a="1"/>
  <c r="C38" i="1" a="1"/>
  <c r="C52" i="1" a="1"/>
  <c r="D51" i="1" a="1"/>
  <c r="C62" i="1" a="1"/>
  <c r="D57" i="1" a="1"/>
  <c r="C18" i="1" a="1"/>
  <c r="E306" i="1" a="1"/>
  <c r="E175" i="1" a="1"/>
  <c r="C188" i="1" a="1"/>
  <c r="C185" i="1" a="1"/>
  <c r="D205" i="1" a="1"/>
  <c r="C217" i="1" a="1"/>
  <c r="E223" i="1" a="1"/>
  <c r="C25" i="1" a="1"/>
  <c r="D24" i="1" a="1"/>
  <c r="C275" i="1" a="1"/>
  <c r="D276" i="1" a="1"/>
  <c r="D280" i="1" a="1"/>
  <c r="D285" i="1" a="1"/>
  <c r="D287" i="1" a="1"/>
  <c r="D471" i="1" a="1"/>
  <c r="D480" i="1" a="1"/>
  <c r="C344" i="1" a="1"/>
  <c r="C342" i="1" a="1"/>
  <c r="C354" i="1" a="1"/>
  <c r="D358" i="1" a="1"/>
  <c r="D363" i="1" a="1"/>
  <c r="E393" i="1" a="1"/>
  <c r="D389" i="1" a="1"/>
  <c r="C384" i="1" a="1"/>
  <c r="E417" i="1" a="1"/>
  <c r="E411" i="1" a="1"/>
  <c r="C426" i="1" a="1"/>
  <c r="D431" i="1" a="1"/>
  <c r="C139" i="1" a="1"/>
  <c r="E81" i="1" a="1"/>
  <c r="E85" i="1" a="1"/>
  <c r="E92" i="1" a="1"/>
  <c r="E102" i="1" a="1"/>
  <c r="C108" i="1" a="1"/>
  <c r="D117" i="1" a="1"/>
  <c r="C123" i="1" a="1"/>
  <c r="E127" i="1" a="1"/>
  <c r="C30" i="1" a="1"/>
  <c r="D33" i="1" a="1"/>
  <c r="D29" i="1" a="1"/>
  <c r="E37" i="1" a="1"/>
  <c r="E40" i="1" a="1"/>
  <c r="D56" i="1" a="1"/>
  <c r="D54" i="1" a="1"/>
  <c r="E58" i="1" a="1"/>
  <c r="D62" i="1" a="1"/>
  <c r="C58" i="1" a="1"/>
  <c r="E18" i="1" a="1"/>
  <c r="C178" i="1" a="1"/>
  <c r="D185" i="1" a="1"/>
  <c r="D191" i="1" a="1"/>
  <c r="C194" i="1" a="1"/>
  <c r="C205" i="1" a="1"/>
  <c r="C214" i="1" a="1"/>
  <c r="E217" i="1" a="1"/>
  <c r="E222" i="1" a="1"/>
  <c r="E225" i="1" a="1"/>
  <c r="C230" i="1" a="1"/>
  <c r="E234" i="1" a="1"/>
  <c r="C238" i="1" a="1"/>
  <c r="C242" i="1" a="1"/>
  <c r="D251" i="1" a="1"/>
  <c r="E248" i="1" a="1"/>
  <c r="E254" i="1" a="1"/>
  <c r="C257" i="1" a="1"/>
  <c r="D262" i="1" a="1"/>
  <c r="C266" i="1" a="1"/>
  <c r="C267" i="1" a="1"/>
  <c r="C296" i="1" a="1"/>
  <c r="E300" i="1" a="1"/>
  <c r="E304" i="1" a="1"/>
  <c r="C447" i="1" a="1"/>
  <c r="E451" i="1" a="1"/>
  <c r="E461" i="1" a="1"/>
  <c r="E470" i="1" a="1"/>
  <c r="D308" i="1" a="1"/>
  <c r="E313" i="1" a="1"/>
  <c r="D329" i="1" a="1"/>
  <c r="C357" i="1" a="1"/>
  <c r="D349" i="1" a="1"/>
  <c r="E387" i="1" a="1"/>
  <c r="E404" i="1" a="1"/>
  <c r="C424" i="1" a="1"/>
  <c r="C495" i="1" a="1"/>
  <c r="D493" i="1" a="1"/>
  <c r="E501" i="1" a="1"/>
  <c r="C145" i="1" a="1"/>
  <c r="D155" i="1" a="1"/>
  <c r="D162" i="1" a="1"/>
  <c r="C80" i="1" a="1"/>
  <c r="D94" i="1" a="1"/>
  <c r="D110" i="1" a="1"/>
  <c r="E118" i="1" a="1"/>
  <c r="D71" i="1" a="1"/>
  <c r="E71" i="1" a="1"/>
  <c r="D172" i="1" a="1"/>
  <c r="E171" i="1" a="1"/>
  <c r="C182" i="1" a="1"/>
  <c r="D188" i="1" a="1"/>
  <c r="D193" i="1" a="1"/>
  <c r="E206" i="1" a="1"/>
  <c r="E27" i="1" a="1"/>
  <c r="C32" i="1" a="1"/>
  <c r="D274" i="1" a="1"/>
  <c r="C280" i="1" a="1"/>
  <c r="C282" i="1" a="1"/>
  <c r="D283" i="1" a="1"/>
  <c r="E283" i="1" a="1"/>
  <c r="D296" i="1" a="1"/>
  <c r="D455" i="1" a="1"/>
  <c r="C474" i="1" a="1"/>
  <c r="D477" i="1" a="1"/>
  <c r="C323" i="1" a="1"/>
  <c r="C358" i="1" a="1"/>
  <c r="D365" i="1" a="1"/>
  <c r="C378" i="1" a="1"/>
  <c r="C414" i="1" a="1"/>
  <c r="E435" i="1" a="1"/>
  <c r="C493" i="1" a="1"/>
  <c r="E152" i="1" a="1"/>
  <c r="C159" i="1" a="1"/>
  <c r="C90" i="1" a="1"/>
  <c r="C95" i="1" a="1"/>
  <c r="D109" i="1" a="1"/>
  <c r="C114" i="1" a="1"/>
  <c r="E66" i="1" a="1"/>
  <c r="D268" i="1" a="1"/>
  <c r="D275" i="1" a="1"/>
  <c r="C281" i="1" a="1"/>
  <c r="E290" i="1" a="1"/>
  <c r="D292" i="1" a="1"/>
  <c r="D284" i="1" a="1"/>
  <c r="D293" i="1" a="1"/>
  <c r="C444" i="1" a="1"/>
  <c r="C449" i="1" a="1"/>
  <c r="C446" i="1" a="1"/>
  <c r="D451" i="1" a="1"/>
  <c r="C472" i="1" a="1"/>
  <c r="D472" i="1" a="1"/>
  <c r="D478" i="1" a="1"/>
  <c r="E480" i="1" a="1"/>
  <c r="D479" i="1" a="1"/>
  <c r="D483" i="1" a="1"/>
  <c r="E482" i="1" a="1"/>
  <c r="E310" i="1" a="1"/>
  <c r="E311" i="1" a="1"/>
  <c r="E316" i="1" a="1"/>
  <c r="D325" i="1" a="1"/>
  <c r="C332" i="1" a="1"/>
  <c r="D335" i="1" a="1"/>
  <c r="E346" i="1" a="1"/>
  <c r="E352" i="1" a="1"/>
  <c r="C359" i="1" a="1"/>
  <c r="C407" i="1" a="1"/>
  <c r="E426" i="1" a="1"/>
  <c r="C440" i="1" a="1"/>
  <c r="C491" i="1" a="1"/>
  <c r="C488" i="1" a="1"/>
  <c r="C499" i="1" a="1"/>
  <c r="D511" i="1" a="1"/>
  <c r="D514" i="1" a="1"/>
  <c r="E137" i="1" a="1"/>
  <c r="D141" i="1" a="1"/>
  <c r="E153" i="1" a="1"/>
  <c r="C105" i="1" a="1"/>
  <c r="E111" i="1" a="1"/>
  <c r="E115" i="1" a="1"/>
  <c r="D121" i="1" a="1"/>
  <c r="D130" i="1" a="1"/>
  <c r="D133" i="1" a="1"/>
  <c r="D361" i="1" a="1"/>
  <c r="E363" i="1" a="1"/>
  <c r="E378" i="1" a="1"/>
  <c r="C387" i="1" a="1"/>
  <c r="E403" i="1" a="1"/>
  <c r="C403" i="1" a="1"/>
  <c r="D491" i="1" a="1"/>
  <c r="E276" i="1" a="1"/>
  <c r="D273" i="1" a="1"/>
  <c r="E284" i="1" a="1"/>
  <c r="E299" i="1" a="1"/>
  <c r="C304" i="1" a="1"/>
  <c r="C451" i="1" a="1"/>
  <c r="C445" i="1" a="1"/>
  <c r="D464" i="1" a="1"/>
  <c r="C455" i="1" a="1"/>
  <c r="C475" i="1" a="1"/>
  <c r="E472" i="1" a="1"/>
  <c r="C311" i="1" a="1"/>
  <c r="C317" i="1" a="1"/>
  <c r="D319" i="1" a="1"/>
  <c r="E327" i="1" a="1"/>
  <c r="C347" i="1" a="1"/>
  <c r="E344" i="1" a="1"/>
  <c r="D354" i="1" a="1"/>
  <c r="C368" i="1" a="1"/>
  <c r="D374" i="1" a="1"/>
  <c r="D387" i="1" a="1"/>
  <c r="C406" i="1" a="1"/>
  <c r="E396" i="1" a="1"/>
  <c r="D419" i="1" a="1"/>
  <c r="E424" i="1" a="1"/>
  <c r="E432" i="1" a="1"/>
  <c r="E437" i="1" a="1"/>
  <c r="D497" i="1" a="1"/>
  <c r="E507" i="1" a="1"/>
  <c r="C515" i="1" a="1"/>
  <c r="D145" i="1" a="1"/>
  <c r="E146" i="1" a="1"/>
  <c r="E157" i="1" a="1"/>
  <c r="E163" i="1" a="1"/>
  <c r="C83" i="1" a="1"/>
  <c r="D89" i="1" a="1"/>
  <c r="D97" i="1" a="1"/>
  <c r="D99" i="1" a="1"/>
  <c r="C112" i="1" a="1"/>
  <c r="C119" i="1" a="1"/>
  <c r="D124" i="1" a="1"/>
  <c r="C135" i="1" a="1"/>
  <c r="E72" i="1" a="1"/>
  <c r="C77" i="1" a="1"/>
  <c r="D27" i="1" a="1"/>
  <c r="C26" i="1" a="1"/>
  <c r="C23" i="1" a="1"/>
  <c r="C33" i="1" a="1"/>
  <c r="D25" i="1" a="1"/>
  <c r="E44" i="1" a="1"/>
  <c r="C45" i="1" a="1"/>
  <c r="E48" i="1" a="1"/>
  <c r="E50" i="1" a="1"/>
  <c r="D64" i="1" a="1"/>
  <c r="C66" i="1" a="1"/>
  <c r="D21" i="1" a="1"/>
  <c r="C19" i="1" a="1"/>
  <c r="D180" i="1" a="1"/>
  <c r="C191" i="1" a="1"/>
  <c r="D197" i="1" a="1"/>
  <c r="D198" i="1" a="1"/>
  <c r="C201" i="1" a="1"/>
  <c r="E202" i="1" a="1"/>
  <c r="C208" i="1" a="1"/>
  <c r="E216" i="1" a="1"/>
  <c r="E219" i="1" a="1"/>
  <c r="D216" i="1" a="1"/>
  <c r="C220" i="1" a="1"/>
  <c r="C228" i="1" a="1"/>
  <c r="E229" i="1" a="1"/>
  <c r="E230" i="1" a="1"/>
  <c r="D233" i="1" a="1"/>
  <c r="E235" i="1" a="1"/>
  <c r="C237" i="1" a="1"/>
  <c r="C241" i="1" a="1"/>
  <c r="D242" i="1" a="1"/>
  <c r="C246" i="1" a="1"/>
  <c r="D244" i="1" a="1"/>
  <c r="C249" i="1" a="1"/>
  <c r="E250" i="1" a="1"/>
  <c r="E255" i="1" a="1"/>
  <c r="D260" i="1" a="1"/>
  <c r="E263" i="1" a="1"/>
  <c r="E259" i="1" a="1"/>
  <c r="E265" i="1" a="1"/>
  <c r="D266" i="1" a="1"/>
  <c r="D269" i="1" a="1"/>
  <c r="E277" i="1" a="1"/>
  <c r="E281" i="1" a="1"/>
  <c r="E292" i="1" a="1"/>
  <c r="E296" i="1" a="1"/>
  <c r="E444" i="1" a="1"/>
  <c r="D452" i="1" a="1"/>
  <c r="E445" i="1" a="1"/>
  <c r="D450" i="1" a="1"/>
  <c r="E458" i="1" a="1"/>
  <c r="E473" i="1" a="1"/>
  <c r="D474" i="1" a="1"/>
  <c r="D466" i="1" a="1"/>
  <c r="C485" i="1" a="1"/>
  <c r="C481" i="1" a="1"/>
  <c r="C484" i="1" a="1"/>
  <c r="C483" i="1" a="1"/>
  <c r="C308" i="1" a="1"/>
  <c r="D316" i="1" a="1"/>
  <c r="D331" i="1" a="1"/>
  <c r="E337" i="1" a="1"/>
  <c r="D343" i="1" a="1"/>
  <c r="D352" i="1" a="1"/>
  <c r="D364" i="1" a="1"/>
  <c r="C365" i="1" a="1"/>
  <c r="D375" i="1" a="1"/>
  <c r="D371" i="1" a="1"/>
  <c r="E381" i="1" a="1"/>
  <c r="D390" i="1" a="1"/>
  <c r="E399" i="1" a="1"/>
  <c r="E415" i="1" a="1"/>
  <c r="D407" i="1" a="1"/>
  <c r="C438" i="1" a="1"/>
  <c r="C433" i="1" a="1"/>
  <c r="D433" i="1" a="1"/>
  <c r="D501" i="1" a="1"/>
  <c r="E510" i="1" a="1"/>
  <c r="E145" i="1" a="1"/>
  <c r="C148" i="1" a="1"/>
  <c r="E164" i="1" a="1"/>
  <c r="E83" i="1" a="1"/>
  <c r="E86" i="1" a="1"/>
  <c r="E97" i="1" a="1"/>
  <c r="E99" i="1" a="1"/>
  <c r="E105" i="1" a="1"/>
  <c r="E112" i="1" a="1"/>
  <c r="E121" i="1" a="1"/>
  <c r="D67" i="1" a="1"/>
  <c r="D43" i="1" a="1"/>
  <c r="E41" i="1" a="1"/>
  <c r="D52" i="1" a="1"/>
  <c r="C50" i="1" a="1"/>
  <c r="C63" i="1" a="1"/>
  <c r="C22" i="1" a="1"/>
  <c r="C17" i="1" a="1"/>
  <c r="D173" i="1" a="1"/>
  <c r="E172" i="1" a="1"/>
  <c r="D177" i="1" a="1"/>
  <c r="E182" i="1" a="1"/>
  <c r="E185" i="1" a="1"/>
  <c r="E208" i="1" a="1"/>
  <c r="C277" i="1" a="1"/>
  <c r="C278" i="1" a="1"/>
  <c r="E275" i="1" a="1"/>
  <c r="C285" i="1" a="1"/>
  <c r="E282" i="1" a="1"/>
  <c r="C298" i="1" a="1"/>
  <c r="E447" i="1" a="1"/>
  <c r="E452" i="1" a="1"/>
  <c r="E454" i="1" a="1"/>
  <c r="C461" i="1" a="1"/>
  <c r="C459" i="1" a="1"/>
  <c r="C467" i="1" a="1"/>
  <c r="D309" i="1" a="1"/>
  <c r="C324" i="1" a="1"/>
  <c r="C316" i="1" a="1"/>
  <c r="E335" i="1" a="1"/>
  <c r="E356" i="1" a="1"/>
  <c r="C356" i="1" a="1"/>
  <c r="E367" i="1" a="1"/>
  <c r="D376" i="1" a="1"/>
  <c r="D388" i="1" a="1"/>
  <c r="E385" i="1" a="1"/>
  <c r="D395" i="1" a="1"/>
  <c r="D417" i="1" a="1"/>
  <c r="C408" i="1" a="1"/>
  <c r="C415" i="1" a="1"/>
  <c r="C420" i="1" a="1"/>
  <c r="D423" i="1" a="1"/>
  <c r="C436" i="1" a="1"/>
  <c r="D439" i="1" a="1"/>
  <c r="D489" i="1" a="1"/>
  <c r="E486" i="1" a="1"/>
  <c r="C512" i="1" a="1"/>
  <c r="C142" i="1" a="1"/>
  <c r="C158" i="1" a="1"/>
  <c r="D160" i="1" a="1"/>
  <c r="E165" i="1" a="1"/>
  <c r="D87" i="1" a="1"/>
  <c r="D98" i="1" a="1"/>
  <c r="D100" i="1" a="1"/>
  <c r="E110" i="1" a="1"/>
  <c r="C117" i="1" a="1"/>
  <c r="E128" i="1" a="1"/>
  <c r="D136" i="1" a="1"/>
  <c r="C136" i="1" a="1"/>
  <c r="C67" i="1" a="1"/>
  <c r="C24" i="1" a="1"/>
  <c r="E24" i="1" a="1"/>
  <c r="E29" i="1" a="1"/>
  <c r="C40" i="1" a="1"/>
  <c r="E53" i="1" a="1"/>
  <c r="D55" i="1" a="1"/>
  <c r="E49" i="1" a="1"/>
  <c r="D65" i="1" a="1"/>
  <c r="D170" i="1" a="1"/>
  <c r="D183" i="1" a="1"/>
  <c r="D186" i="1" a="1"/>
  <c r="C190" i="1" a="1"/>
  <c r="D194" i="1" a="1"/>
  <c r="E197" i="1" a="1"/>
  <c r="D199" i="1" a="1"/>
  <c r="E199" i="1" a="1"/>
  <c r="C202" i="1" a="1"/>
  <c r="E205" i="1" a="1"/>
  <c r="E207" i="1" a="1"/>
  <c r="E209" i="1" a="1"/>
  <c r="D212" i="1" a="1"/>
  <c r="D218" i="1" a="1"/>
  <c r="D220" i="1" a="1"/>
  <c r="C222" i="1" a="1"/>
  <c r="D228" i="1" a="1"/>
  <c r="E226" i="1" a="1"/>
  <c r="C232" i="1" a="1"/>
  <c r="E236" i="1" a="1"/>
  <c r="D237" i="1" a="1"/>
  <c r="C239" i="1" a="1"/>
  <c r="D239" i="1" a="1"/>
  <c r="D246" i="1" a="1"/>
  <c r="E244" i="1" a="1"/>
  <c r="C251" i="1" a="1"/>
  <c r="C252" i="1" a="1"/>
  <c r="D258" i="1" a="1"/>
  <c r="C260" i="1" a="1"/>
  <c r="E260" i="1" a="1"/>
  <c r="E261" i="1" a="1"/>
  <c r="E266" i="1" a="1"/>
  <c r="E264" i="1" a="1"/>
  <c r="C269" i="1" a="1"/>
  <c r="C270" i="1" a="1"/>
  <c r="E274" i="1" a="1"/>
  <c r="C289" i="1" a="1"/>
  <c r="D295" i="1" a="1"/>
  <c r="D300" i="1" a="1"/>
  <c r="D302" i="1" a="1"/>
  <c r="E443" i="1" a="1"/>
  <c r="D453" i="1" a="1"/>
  <c r="D461" i="1" a="1"/>
  <c r="E455" i="1" a="1"/>
  <c r="E468" i="1" a="1"/>
  <c r="D476" i="1" a="1"/>
  <c r="E466" i="1" a="1"/>
  <c r="E484" i="1" a="1"/>
  <c r="C486" i="1" a="1"/>
  <c r="D482" i="1" a="1"/>
  <c r="D311" i="1" a="1"/>
  <c r="D320" i="1" a="1"/>
  <c r="C319" i="1" a="1"/>
  <c r="E331" i="1" a="1"/>
  <c r="D346" i="1" a="1"/>
  <c r="E350" i="1" a="1"/>
  <c r="C349" i="1" a="1"/>
  <c r="E359" i="1" a="1"/>
  <c r="E371" i="1" a="1"/>
  <c r="D382" i="1" a="1"/>
  <c r="D392" i="1" a="1"/>
  <c r="C385" i="1" a="1"/>
  <c r="C386" i="1" a="1"/>
  <c r="E410" i="1" a="1"/>
  <c r="C425" i="1" a="1"/>
  <c r="C421" i="1" a="1"/>
  <c r="C441" i="1" a="1"/>
  <c r="E496" i="1" a="1"/>
  <c r="C498" i="1" a="1"/>
  <c r="C494" i="1" a="1"/>
  <c r="E506" i="1" a="1"/>
  <c r="D500" i="1" a="1"/>
  <c r="E516" i="1" a="1"/>
  <c r="C516" i="1" a="1"/>
  <c r="C138" i="1" a="1"/>
  <c r="E142" i="1" a="1"/>
  <c r="C146" i="1" a="1"/>
  <c r="D157" i="1" a="1"/>
  <c r="C166" i="1" a="1"/>
  <c r="C165" i="1" a="1"/>
  <c r="E87" i="1" a="1"/>
  <c r="C98" i="1" a="1"/>
  <c r="E106" i="1" a="1"/>
  <c r="E113" i="1" a="1"/>
  <c r="E136" i="1" a="1"/>
  <c r="D68" i="1" a="1"/>
  <c r="C78" i="1" a="1"/>
  <c r="C28" i="1" a="1"/>
  <c r="C42" i="1" a="1"/>
  <c r="E38" i="1" a="1"/>
  <c r="C43" i="1" a="1"/>
  <c r="D49" i="1" a="1"/>
  <c r="C53" i="1" a="1"/>
  <c r="E62" i="1" a="1"/>
  <c r="E57" i="1" a="1"/>
  <c r="D66" i="1" a="1"/>
  <c r="E20" i="1" a="1"/>
  <c r="E17" i="1" a="1"/>
  <c r="C305" i="1" a="1"/>
  <c r="E173" i="1" a="1"/>
  <c r="C177" i="1" a="1"/>
  <c r="D176" i="1" a="1"/>
  <c r="C179" i="1" a="1"/>
  <c r="C192" i="1" a="1"/>
  <c r="D190" i="1" a="1"/>
  <c r="D210" i="1" a="1"/>
  <c r="E273" i="1" a="1"/>
  <c r="D279" i="1" a="1"/>
  <c r="E280" i="1" a="1"/>
  <c r="D286" i="1" a="1"/>
  <c r="C287" i="1" a="1"/>
  <c r="E295" i="1" a="1"/>
  <c r="D299" i="1" a="1"/>
  <c r="D303" i="1" a="1"/>
  <c r="C448" i="1" a="1"/>
  <c r="C453" i="1" a="1"/>
  <c r="E449" i="1" a="1"/>
  <c r="D459" i="1" a="1"/>
  <c r="D465" i="1" a="1"/>
  <c r="D484" i="1" a="1"/>
  <c r="D313" i="1" a="1"/>
  <c r="D324" i="1" a="1"/>
  <c r="D314" i="1" a="1"/>
  <c r="D315" i="1" a="1"/>
  <c r="D327" i="1" a="1"/>
  <c r="E325" i="1" a="1"/>
  <c r="D342" i="1" a="1"/>
  <c r="E355" i="1" a="1"/>
  <c r="E362" i="1" a="1"/>
  <c r="C369" i="1" a="1"/>
  <c r="D368" i="1" a="1"/>
  <c r="E373" i="1" a="1"/>
  <c r="D383" i="1" a="1"/>
  <c r="C393" i="1" a="1"/>
  <c r="E401" i="1" a="1"/>
  <c r="E408" i="1" a="1"/>
  <c r="C430" i="1" a="1"/>
  <c r="D441" i="1" a="1"/>
  <c r="D509" i="1" a="1"/>
  <c r="D507" i="1" a="1"/>
  <c r="E500" i="1" a="1"/>
  <c r="D516" i="1" a="1"/>
  <c r="C513" i="1" a="1"/>
  <c r="C154" i="1" a="1"/>
  <c r="D158" i="1" a="1"/>
  <c r="E166" i="1" a="1"/>
  <c r="D86" i="1" a="1"/>
  <c r="E98" i="1" a="1"/>
  <c r="D112" i="1" a="1"/>
  <c r="D114" i="1" a="1"/>
  <c r="C130" i="1" a="1"/>
  <c r="D126" i="1" a="1"/>
  <c r="C131" i="1" a="1"/>
  <c r="E67" i="1" a="1"/>
  <c r="C56" i="1" a="1"/>
  <c r="E55" i="1" a="1"/>
  <c r="E51" i="1" a="1"/>
  <c r="E52" i="1" a="1"/>
  <c r="D53" i="1" a="1"/>
  <c r="E45" i="1" a="1"/>
  <c r="C60" i="1" a="1"/>
  <c r="C59" i="1" a="1"/>
  <c r="D22" i="1" a="1"/>
  <c r="D19" i="1" a="1"/>
  <c r="E305" i="1" a="1"/>
  <c r="C306" i="1" a="1"/>
  <c r="C168" i="1" a="1"/>
  <c r="C174" i="1" a="1"/>
  <c r="D175" i="1" a="1"/>
  <c r="C181" i="1" a="1"/>
  <c r="C183" i="1" a="1"/>
  <c r="C184" i="1" a="1"/>
  <c r="E187" i="1" a="1"/>
  <c r="E190" i="1" a="1"/>
  <c r="D196" i="1" a="1"/>
  <c r="C196" i="1" a="1"/>
  <c r="C199" i="1" a="1"/>
  <c r="D203" i="1" a="1"/>
  <c r="D206" i="1" a="1"/>
  <c r="C207" i="1" a="1"/>
  <c r="C211" i="1" a="1"/>
  <c r="D209" i="1" a="1"/>
  <c r="E212" i="1" a="1"/>
  <c r="E218" i="1" a="1"/>
  <c r="E215" i="1" a="1"/>
  <c r="C215" i="1" a="1"/>
  <c r="E220" i="1" a="1"/>
  <c r="C223" i="1" a="1"/>
  <c r="C226" i="1" a="1"/>
  <c r="E227" i="1" a="1"/>
  <c r="E232" i="1" a="1"/>
  <c r="E238" i="1" a="1"/>
  <c r="C240" i="1" a="1"/>
  <c r="E239" i="1" a="1"/>
  <c r="E246" i="1" a="1"/>
  <c r="C244" i="1" a="1"/>
  <c r="C248" i="1" a="1"/>
  <c r="C255" i="1" a="1"/>
  <c r="D253" i="1" a="1"/>
  <c r="D252" i="1" a="1"/>
  <c r="C258" i="1" a="1"/>
  <c r="E262" i="1" a="1"/>
  <c r="D267" i="1" a="1"/>
  <c r="D265" i="1" a="1"/>
  <c r="E270" i="1" a="1"/>
  <c r="C271" i="1" a="1"/>
  <c r="D281" i="1" a="1"/>
  <c r="C288" i="1" a="1"/>
  <c r="E285" i="1" a="1"/>
  <c r="D294" i="1" a="1"/>
  <c r="D298" i="1" a="1"/>
  <c r="C300" i="1" a="1"/>
  <c r="C302" i="1" a="1"/>
  <c r="E446" i="1" a="1"/>
  <c r="E450" i="1" a="1"/>
  <c r="C462" i="1" a="1"/>
  <c r="E453" i="1" a="1"/>
  <c r="D454" i="1" a="1"/>
  <c r="D473" i="1" a="1"/>
  <c r="E469" i="1" a="1"/>
  <c r="C473" i="1" a="1"/>
  <c r="C469" i="1" a="1"/>
  <c r="D485" i="1" a="1"/>
  <c r="C479" i="1" a="1"/>
  <c r="E483" i="1" a="1"/>
  <c r="C312" i="1" a="1"/>
  <c r="C321" i="1" a="1"/>
  <c r="E326" i="1" a="1"/>
  <c r="D332" i="1" a="1"/>
  <c r="C337" i="1" a="1"/>
  <c r="C348" i="1" a="1"/>
  <c r="E360" i="1" a="1"/>
  <c r="E368" i="1" a="1"/>
  <c r="D367" i="1" a="1"/>
  <c r="E376" i="1" a="1"/>
  <c r="E391" i="1" a="1"/>
  <c r="D393" i="1" a="1"/>
  <c r="C399" i="1" a="1"/>
  <c r="C404" i="1" a="1"/>
  <c r="E413" i="1" a="1"/>
  <c r="C435" i="1" a="1"/>
  <c r="D486" i="1" a="1"/>
  <c r="E503" i="1" a="1"/>
  <c r="C4" i="1" a="1"/>
  <c r="E138" i="1" a="1"/>
  <c r="D142" i="1" a="1"/>
  <c r="C152" i="1" a="1"/>
  <c r="C151" i="1" a="1"/>
  <c r="C79" i="1" a="1"/>
  <c r="E84" i="1" a="1"/>
  <c r="E88" i="1" a="1"/>
  <c r="C107" i="1" a="1"/>
  <c r="C113" i="1" a="1"/>
  <c r="E130" i="1" a="1"/>
  <c r="D125" i="1" a="1"/>
  <c r="E70" i="1" a="1"/>
  <c r="D310" i="1" a="1"/>
  <c r="E323" i="1" a="1"/>
  <c r="C318" i="1" a="1"/>
  <c r="C322" i="1" a="1"/>
  <c r="E319" i="1" a="1"/>
  <c r="C315" i="1" a="1"/>
  <c r="C314" i="1" a="1"/>
  <c r="E333" i="1" a="1"/>
  <c r="C326" i="1" a="1"/>
  <c r="C328" i="1" a="1"/>
  <c r="E329" i="1" a="1"/>
  <c r="C336" i="1" a="1"/>
  <c r="C343" i="1" a="1"/>
  <c r="E339" i="1" a="1"/>
  <c r="C339" i="1" a="1"/>
  <c r="E342" i="1" a="1"/>
  <c r="C351" i="1" a="1"/>
  <c r="C362" i="1" a="1"/>
  <c r="E365" i="1" a="1"/>
  <c r="D369" i="1" a="1"/>
  <c r="E366" i="1" a="1"/>
  <c r="E369" i="1" a="1"/>
  <c r="E377" i="1" a="1"/>
  <c r="C379" i="1" a="1"/>
  <c r="E374" i="1" a="1"/>
  <c r="C381" i="1" a="1"/>
  <c r="C373" i="1" a="1"/>
  <c r="E383" i="1" a="1"/>
  <c r="E384" i="1" a="1"/>
  <c r="C390" i="1" a="1"/>
  <c r="E389" i="1" a="1"/>
  <c r="D406" i="1" a="1"/>
  <c r="C405" i="1" a="1"/>
  <c r="D398" i="1" a="1"/>
  <c r="E395" i="1" a="1"/>
  <c r="C417" i="1" a="1"/>
  <c r="D409" i="1" a="1"/>
  <c r="C413" i="1" a="1"/>
  <c r="E412" i="1" a="1"/>
  <c r="D416" i="1" a="1"/>
  <c r="D427" i="1" a="1"/>
  <c r="C429" i="1" a="1"/>
  <c r="E427" i="1" a="1"/>
  <c r="E423" i="1" a="1"/>
  <c r="E425" i="1" a="1"/>
  <c r="E430" i="1" a="1"/>
  <c r="E434" i="1" a="1"/>
  <c r="E440" i="1" a="1"/>
  <c r="E497" i="1" a="1"/>
  <c r="D506" i="1" a="1"/>
  <c r="C510" i="1" a="1"/>
  <c r="E517" i="1" a="1"/>
  <c r="E513" i="1" a="1"/>
  <c r="E16" i="1" a="1"/>
  <c r="E140" i="1" a="1"/>
  <c r="D143" i="1" a="1"/>
  <c r="E149" i="1" a="1"/>
  <c r="E68" i="1" a="1"/>
  <c r="E436" i="1" a="1"/>
  <c r="C496" i="1" a="1"/>
  <c r="D487" i="1" a="1"/>
  <c r="D490" i="1" a="1"/>
  <c r="D502" i="1" a="1"/>
  <c r="C505" i="1" a="1"/>
  <c r="E504" i="1" a="1"/>
  <c r="D504" i="1" a="1"/>
  <c r="D138" i="1" a="1"/>
  <c r="E141" i="1" a="1"/>
  <c r="D146" i="1" a="1"/>
  <c r="E148" i="1" a="1"/>
  <c r="D150" i="1" a="1"/>
  <c r="C153" i="1" a="1"/>
  <c r="C160" i="1" a="1"/>
  <c r="C163" i="1" a="1"/>
  <c r="D79" i="1" a="1"/>
  <c r="C86" i="1" a="1"/>
  <c r="E89" i="1" a="1"/>
  <c r="D96" i="1" a="1"/>
  <c r="D101" i="1" a="1"/>
  <c r="C103" i="1" a="1"/>
  <c r="D105" i="1" a="1"/>
  <c r="D106" i="1" a="1"/>
  <c r="C111" i="1" a="1"/>
  <c r="D107" i="1" a="1"/>
  <c r="C120" i="1" a="1"/>
  <c r="D123" i="1" a="1"/>
  <c r="C125" i="1" a="1"/>
  <c r="E124" i="1" a="1"/>
  <c r="C132" i="1" a="1"/>
  <c r="D131" i="1" a="1"/>
  <c r="D132" i="1" a="1"/>
  <c r="D76" i="1" a="1"/>
  <c r="D69" i="1" a="1"/>
  <c r="E420" i="1" a="1"/>
  <c r="D425" i="1" a="1"/>
  <c r="D428" i="1" a="1"/>
  <c r="E421" i="1" a="1"/>
  <c r="E439" i="1" a="1"/>
  <c r="E441" i="1" a="1"/>
  <c r="D435" i="1" a="1"/>
  <c r="E495" i="1" a="1"/>
  <c r="E498" i="1" a="1"/>
  <c r="C487" i="1" a="1"/>
  <c r="E502" i="1" a="1"/>
  <c r="E499" i="1" a="1"/>
  <c r="C509" i="1" a="1"/>
  <c r="D513" i="1" a="1"/>
  <c r="E515" i="1" a="1"/>
  <c r="E139" i="1" a="1"/>
  <c r="C144" i="1" a="1"/>
  <c r="C150" i="1" a="1"/>
  <c r="D156" i="1" a="1"/>
  <c r="C167" i="1" a="1"/>
  <c r="D80" i="1" a="1"/>
  <c r="E91" i="1" a="1"/>
  <c r="D111" i="1" a="1"/>
  <c r="D118" i="1" a="1"/>
  <c r="E123" i="1" a="1"/>
  <c r="C133" i="1" a="1"/>
  <c r="C75" i="1" a="1"/>
  <c r="E433" i="1" a="1"/>
  <c r="D440" i="1" a="1"/>
  <c r="E431" i="1" a="1"/>
  <c r="C497" i="1" a="1"/>
  <c r="C492" i="1" a="1"/>
  <c r="C507" i="1" a="1"/>
  <c r="D499" i="1" a="1"/>
  <c r="C502" i="1" a="1"/>
  <c r="E512" i="1" a="1"/>
  <c r="E4" i="1" a="1"/>
  <c r="C16" i="1" a="1"/>
  <c r="D148" i="1" a="1"/>
  <c r="E150" i="1" a="1"/>
  <c r="E147" i="1" a="1"/>
  <c r="E156" i="1" a="1"/>
  <c r="E159" i="1" a="1"/>
  <c r="E160" i="1" a="1"/>
  <c r="D167" i="1" a="1"/>
  <c r="D164" i="1" a="1"/>
  <c r="D83" i="1" a="1"/>
  <c r="D90" i="1" a="1"/>
  <c r="E96" i="1" a="1"/>
  <c r="D93" i="1" a="1"/>
  <c r="C99" i="1" a="1"/>
  <c r="C100" i="1" a="1"/>
  <c r="E107" i="1" a="1"/>
  <c r="D108" i="1" a="1"/>
  <c r="E116" i="1" a="1"/>
  <c r="D119" i="1" a="1"/>
  <c r="D135" i="1" a="1"/>
  <c r="D77" i="1" a="1"/>
  <c r="E309" i="1" a="1"/>
  <c r="C313" i="1" a="1"/>
  <c r="E324" i="1" a="1"/>
  <c r="D317" i="1" a="1"/>
  <c r="E315" i="1" a="1"/>
  <c r="E321" i="1" a="1"/>
  <c r="D328" i="1" a="1"/>
  <c r="E330" i="1" a="1"/>
  <c r="D333" i="1" a="1"/>
  <c r="D334" i="1" a="1"/>
  <c r="E336" i="1" a="1"/>
  <c r="C341" i="1" a="1"/>
  <c r="C345" i="1" a="1"/>
  <c r="D351" i="1" a="1"/>
  <c r="C353" i="1" a="1"/>
  <c r="E349" i="1" a="1"/>
  <c r="E358" i="1" a="1"/>
  <c r="E351" i="1" a="1"/>
  <c r="E361" i="1" a="1"/>
  <c r="C367" i="1" a="1"/>
  <c r="C363" i="1" a="1"/>
  <c r="D370" i="1" a="1"/>
  <c r="C366" i="1" a="1"/>
  <c r="E372" i="1" a="1"/>
  <c r="E380" i="1" a="1"/>
  <c r="C377" i="1" a="1"/>
  <c r="C383" i="1" a="1"/>
  <c r="C374" i="1" a="1"/>
  <c r="C372" i="1" a="1"/>
  <c r="E392" i="1" a="1"/>
  <c r="E394" i="1" a="1"/>
  <c r="D385" i="1" a="1"/>
  <c r="D384" i="1" a="1"/>
  <c r="C392" i="1" a="1"/>
  <c r="E406" i="1" a="1"/>
  <c r="E402" i="1" a="1"/>
  <c r="D402" i="1" a="1"/>
  <c r="C398" i="1" a="1"/>
  <c r="C397" i="1" a="1"/>
  <c r="D400" i="1" a="1"/>
  <c r="D414" i="1" a="1"/>
  <c r="E414" i="1" a="1"/>
  <c r="D415" i="1" a="1"/>
  <c r="E422" i="1" a="1"/>
  <c r="C427" i="1" a="1"/>
  <c r="C428" i="1" a="1"/>
  <c r="C423" i="1" a="1"/>
  <c r="D436" i="1" a="1"/>
  <c r="D488" i="1" a="1"/>
  <c r="E492" i="1" a="1"/>
  <c r="E493" i="1" a="1"/>
  <c r="C500" i="1" a="1"/>
  <c r="C504" i="1" a="1"/>
  <c r="C501" i="1" a="1"/>
  <c r="D512" i="1" a="1"/>
  <c r="D139" i="1" a="1"/>
  <c r="E144" i="1" a="1"/>
  <c r="E155" i="1" a="1"/>
  <c r="C161" i="1" a="1"/>
  <c r="E82" i="1" a="1"/>
  <c r="D104" i="1" a="1"/>
  <c r="C118" i="1" a="1"/>
  <c r="D120" i="1" a="1"/>
  <c r="D127" i="1" a="1"/>
  <c r="D137" i="1" a="1"/>
  <c r="C68" i="1" a="1"/>
  <c r="E77" i="1" a="1"/>
  <c r="E317" i="1" a="1"/>
  <c r="C330" i="1" a="1"/>
  <c r="E332" i="1" a="1"/>
  <c r="C334" i="1" a="1"/>
  <c r="C327" i="1" a="1"/>
  <c r="E347" i="1" a="1"/>
  <c r="D347" i="1" a="1"/>
  <c r="E341" i="1" a="1"/>
  <c r="E345" i="1" a="1"/>
  <c r="D357" i="1" a="1"/>
  <c r="E353" i="1" a="1"/>
  <c r="D356" i="1" a="1"/>
  <c r="D359" i="1" a="1"/>
  <c r="C361" i="1" a="1"/>
  <c r="D360" i="1" a="1"/>
  <c r="D366" i="1" a="1"/>
  <c r="D372" i="1" a="1"/>
  <c r="D373" i="1" a="1"/>
  <c r="C375" i="1" a="1"/>
  <c r="D380" i="1" a="1"/>
  <c r="E388" i="1" a="1"/>
  <c r="D391" i="1" a="1"/>
  <c r="E400" i="1" a="1"/>
  <c r="D401" i="1" a="1"/>
  <c r="E397" i="1" a="1"/>
  <c r="E398" i="1" a="1"/>
  <c r="D404" i="1" a="1"/>
  <c r="E409" i="1" a="1"/>
  <c r="C416" i="1" a="1"/>
  <c r="E418" i="1" a="1"/>
  <c r="C412" i="1" a="1"/>
  <c r="C410" i="1" a="1"/>
  <c r="D429" i="1" a="1"/>
  <c r="E428" i="1" a="1"/>
  <c r="D421" i="1" a="1"/>
  <c r="C437" i="1" a="1"/>
  <c r="E438" i="1" a="1"/>
  <c r="C439" i="1" a="1"/>
  <c r="E488" i="1" a="1"/>
  <c r="D494" i="1" a="1"/>
  <c r="D503" i="1" a="1"/>
  <c r="E514" i="1" a="1"/>
  <c r="D4" i="1" a="1"/>
  <c r="C140" i="1" a="1"/>
  <c r="C71" i="1" a="1"/>
  <c r="C73" i="1" a="1"/>
  <c r="C69" i="1" a="1"/>
  <c r="C74" i="1" a="1"/>
  <c r="C72" i="1" a="1"/>
  <c r="D70" i="1" a="1"/>
  <c r="E74" i="1" a="1"/>
  <c r="D74" i="1" a="1"/>
  <c r="E73" i="1" a="1"/>
  <c r="D149" i="1" a="1"/>
  <c r="C155" i="1" a="1"/>
  <c r="D152" i="1" a="1"/>
  <c r="C157" i="1" a="1"/>
  <c r="E161" i="1" a="1"/>
  <c r="D161" i="1" a="1"/>
  <c r="D165" i="1" a="1"/>
  <c r="D166" i="1" a="1"/>
  <c r="D81" i="1" a="1"/>
  <c r="E79" i="1" a="1"/>
  <c r="C85" i="1" a="1"/>
  <c r="D88" i="1" a="1"/>
  <c r="C88" i="1" a="1"/>
  <c r="C91" i="1" a="1"/>
  <c r="E93" i="1" a="1"/>
  <c r="D95" i="1" a="1"/>
  <c r="C94" i="1" a="1"/>
  <c r="C101" i="1" a="1"/>
  <c r="C104" i="1" a="1"/>
  <c r="D103" i="1" a="1"/>
  <c r="C110" i="1" a="1"/>
  <c r="D113" i="1" a="1"/>
  <c r="C115" i="1" a="1"/>
  <c r="E122" i="1" a="1"/>
  <c r="C121" i="1" a="1"/>
  <c r="C124" i="1" a="1"/>
  <c r="C127" i="1" a="1"/>
  <c r="E129" i="1" a="1"/>
  <c r="C137" i="1" a="1"/>
  <c r="E131" i="1" a="1"/>
  <c r="E75" i="1" a="1"/>
  <c r="D75" i="1" a="1"/>
  <c r="D72" i="1" a="1"/>
  <c r="D16" i="4" a="1"/>
  <c r="D9" i="4" a="1"/>
  <c r="C48" i="4" a="1"/>
  <c r="E116" i="4" a="1"/>
  <c r="D119" i="4" a="1"/>
  <c r="C140" i="4" a="1"/>
  <c r="D123" i="4" a="1"/>
  <c r="C14" i="4" a="1"/>
  <c r="E229" i="4" a="1"/>
  <c r="E57" i="4" a="1"/>
  <c r="C241" i="4" a="1"/>
  <c r="D59" i="4" a="1"/>
  <c r="C195" i="4" a="1"/>
  <c r="C82" i="4" a="1"/>
  <c r="E193" i="4" a="1"/>
  <c r="D141" i="4" a="1"/>
  <c r="D393" i="4" a="1"/>
  <c r="C20" i="4" a="1"/>
  <c r="E83" i="4" a="1"/>
  <c r="E182" i="4" a="1"/>
  <c r="C183" i="4" a="1"/>
  <c r="C24" i="4" a="1"/>
  <c r="D177" i="4" a="1"/>
  <c r="D190" i="4" a="1"/>
  <c r="E50" i="4" a="1"/>
  <c r="D95" i="4" a="1"/>
  <c r="C192" i="4" a="1"/>
  <c r="D25" i="4" a="1"/>
  <c r="D113" i="4" a="1"/>
  <c r="E141" i="4" a="1"/>
  <c r="C43" i="4" a="1"/>
  <c r="D74" i="4" a="1"/>
  <c r="E113" i="4" a="1"/>
  <c r="D150" i="4" a="1"/>
  <c r="D189" i="4" a="1"/>
  <c r="D155" i="4" a="1"/>
  <c r="C179" i="4" a="1"/>
  <c r="C6" i="4" a="1"/>
  <c r="C68" i="4" a="1"/>
  <c r="D114" i="4" a="1"/>
  <c r="D6" i="4" a="1"/>
  <c r="C163" i="4" a="1"/>
  <c r="D379" i="4" a="1"/>
  <c r="C496" i="4" a="1"/>
  <c r="E186" i="4" a="1"/>
  <c r="E46" i="4" a="1"/>
  <c r="C16" i="4" a="1"/>
  <c r="D43" i="4" a="1"/>
  <c r="E58" i="4" a="1"/>
  <c r="D395" i="4" a="1"/>
  <c r="E488" i="4" a="1"/>
  <c r="C184" i="4" a="1"/>
  <c r="D195" i="4" a="1"/>
  <c r="C41" i="4" a="1"/>
  <c r="E99" i="4" a="1"/>
  <c r="D143" i="4" a="1"/>
  <c r="C218" i="4" a="1"/>
  <c r="E35" i="4" a="1"/>
  <c r="C345" i="4" a="1"/>
  <c r="C196" i="4" a="1"/>
  <c r="E26" i="4" a="1"/>
  <c r="C84" i="4" a="1"/>
  <c r="E111" i="4" a="1"/>
  <c r="C125" i="4" a="1"/>
  <c r="C338" i="4" a="1"/>
  <c r="D429" i="4" a="1"/>
  <c r="C127" i="4" a="1"/>
  <c r="D151" i="4" a="1"/>
  <c r="C229" i="4" a="1"/>
  <c r="D434" i="4" a="1"/>
  <c r="D65" i="4" a="1"/>
  <c r="E112" i="4" a="1"/>
  <c r="E137" i="4" a="1"/>
  <c r="E363" i="4" a="1"/>
  <c r="E313" i="4" a="1"/>
  <c r="D63" i="4" a="1"/>
  <c r="D79" i="4" a="1"/>
  <c r="D111" i="4" a="1"/>
  <c r="E236" i="4" a="1"/>
  <c r="C363" i="4" a="1"/>
  <c r="E437" i="4" a="1"/>
  <c r="E315" i="4" a="1"/>
  <c r="E177" i="4" a="1"/>
  <c r="C189" i="4" a="1"/>
  <c r="C191" i="4" a="1"/>
  <c r="C4" i="4" a="1"/>
  <c r="E18" i="4" a="1"/>
  <c r="C10" i="4" a="1"/>
  <c r="C59" i="4" a="1"/>
  <c r="D102" i="4" a="1"/>
  <c r="C97" i="4" a="1"/>
  <c r="C121" i="4" a="1"/>
  <c r="E132" i="4" a="1"/>
  <c r="E149" i="4" a="1"/>
  <c r="E172" i="4" a="1"/>
  <c r="D229" i="4" a="1"/>
  <c r="E355" i="4" a="1"/>
  <c r="E411" i="4" a="1"/>
  <c r="E451" i="4" a="1"/>
  <c r="C480" i="4" a="1"/>
  <c r="D185" i="4" a="1"/>
  <c r="E189" i="4" a="1"/>
  <c r="C9" i="4" a="1"/>
  <c r="C37" i="4" a="1"/>
  <c r="C47" i="4" a="1"/>
  <c r="D62" i="4" a="1"/>
  <c r="D77" i="4" a="1"/>
  <c r="C83" i="4" a="1"/>
  <c r="D94" i="4" a="1"/>
  <c r="C130" i="4" a="1"/>
  <c r="C155" i="4" a="1"/>
  <c r="D230" i="4" a="1"/>
  <c r="D242" i="4" a="1"/>
  <c r="C273" i="4" a="1"/>
  <c r="C22" i="4" a="1"/>
  <c r="C39" i="4" a="1"/>
  <c r="E47" i="4" a="1"/>
  <c r="C87" i="4" a="1"/>
  <c r="C95" i="4" a="1"/>
  <c r="E98" i="4" a="1"/>
  <c r="E123" i="4" a="1"/>
  <c r="E151" i="4" a="1"/>
  <c r="D225" i="4" a="1"/>
  <c r="D244" i="4" a="1"/>
  <c r="E343" i="4" a="1"/>
  <c r="E360" i="4" a="1"/>
  <c r="C421" i="4" a="1"/>
  <c r="E450" i="4" a="1"/>
  <c r="E179" i="4" a="1"/>
  <c r="E6" i="4" a="1"/>
  <c r="E22" i="4" a="1"/>
  <c r="E20" i="4" a="1"/>
  <c r="E34" i="4" a="1"/>
  <c r="E40" i="4" a="1"/>
  <c r="E52" i="4" a="1"/>
  <c r="C60" i="4" a="1"/>
  <c r="E67" i="4" a="1"/>
  <c r="D84" i="4" a="1"/>
  <c r="E103" i="4" a="1"/>
  <c r="C144" i="4" a="1"/>
  <c r="D152" i="4" a="1"/>
  <c r="E161" i="4" a="1"/>
  <c r="C213" i="4" a="1"/>
  <c r="C425" i="4" a="1"/>
  <c r="D489" i="4" a="1"/>
  <c r="C305" i="4" a="1"/>
  <c r="C182" i="4" a="1"/>
  <c r="D196" i="4" a="1"/>
  <c r="E48" i="4" a="1"/>
  <c r="E61" i="4" a="1"/>
  <c r="D78" i="4" a="1"/>
  <c r="C72" i="4" a="1"/>
  <c r="E89" i="4" a="1"/>
  <c r="D86" i="4" a="1"/>
  <c r="D92" i="4" a="1"/>
  <c r="C105" i="4" a="1"/>
  <c r="D116" i="4" a="1"/>
  <c r="D127" i="4" a="1"/>
  <c r="D169" i="4" a="1"/>
  <c r="E467" i="4" a="1"/>
  <c r="D253" i="4" a="1"/>
  <c r="D187" i="4" a="1"/>
  <c r="E188" i="4" a="1"/>
  <c r="E196" i="4" a="1"/>
  <c r="E8" i="4" a="1"/>
  <c r="D17" i="4" a="1"/>
  <c r="C27" i="4" a="1"/>
  <c r="D32" i="4" a="1"/>
  <c r="D47" i="4" a="1"/>
  <c r="C73" i="4" a="1"/>
  <c r="C94" i="4" a="1"/>
  <c r="E110" i="4" a="1"/>
  <c r="E104" i="4" a="1"/>
  <c r="D118" i="4" a="1"/>
  <c r="D135" i="4" a="1"/>
  <c r="D145" i="4" a="1"/>
  <c r="E168" i="4" a="1"/>
  <c r="E237" i="4" a="1"/>
  <c r="C209" i="4" a="1"/>
  <c r="C426" i="4" a="1"/>
  <c r="E470" i="4" a="1"/>
  <c r="E309" i="4" a="1"/>
  <c r="E183" i="4" a="1"/>
  <c r="E14" i="4" a="1"/>
  <c r="C40" i="4" a="1"/>
  <c r="E73" i="4" a="1"/>
  <c r="C92" i="4" a="1"/>
  <c r="D107" i="4" a="1"/>
  <c r="D108" i="4" a="1"/>
  <c r="C133" i="4" a="1"/>
  <c r="C246" i="4" a="1"/>
  <c r="C357" i="4" a="1"/>
  <c r="E428" i="4" a="1"/>
  <c r="D474" i="4" a="1"/>
  <c r="D197" i="4" a="1"/>
  <c r="E5" i="4" a="1"/>
  <c r="E16" i="4" a="1"/>
  <c r="E12" i="4" a="1"/>
  <c r="D19" i="4" a="1"/>
  <c r="D51" i="4" a="1"/>
  <c r="D64" i="4" a="1"/>
  <c r="D76" i="4" a="1"/>
  <c r="E133" i="4" a="1"/>
  <c r="C167" i="4" a="1"/>
  <c r="C223" i="4" a="1"/>
  <c r="E358" i="4" a="1"/>
  <c r="C409" i="4" a="1"/>
  <c r="C475" i="4" a="1"/>
  <c r="C267" i="4" a="1"/>
  <c r="E325" i="4" a="1"/>
  <c r="D182" i="4" a="1"/>
  <c r="E7" i="4" a="1"/>
  <c r="D18" i="4" a="1"/>
  <c r="E30" i="4" a="1"/>
  <c r="D44" i="4" a="1"/>
  <c r="E64" i="4" a="1"/>
  <c r="E101" i="4" a="1"/>
  <c r="C111" i="4" a="1"/>
  <c r="D120" i="4" a="1"/>
  <c r="C224" i="4" a="1"/>
  <c r="D337" i="4" a="1"/>
  <c r="D444" i="4" a="1"/>
  <c r="C185" i="4" a="1"/>
  <c r="C12" i="4" a="1"/>
  <c r="E19" i="4" a="1"/>
  <c r="E33" i="4" a="1"/>
  <c r="C75" i="4" a="1"/>
  <c r="E71" i="4" a="1"/>
  <c r="E79" i="4" a="1"/>
  <c r="E95" i="4" a="1"/>
  <c r="C117" i="4" a="1"/>
  <c r="C134" i="4" a="1"/>
  <c r="E166" i="4" a="1"/>
  <c r="C174" i="4" a="1"/>
  <c r="E251" i="4" a="1"/>
  <c r="D334" i="4" a="1"/>
  <c r="D350" i="4" a="1"/>
  <c r="C407" i="4" a="1"/>
  <c r="E446" i="4" a="1"/>
  <c r="E278" i="4" a="1"/>
  <c r="C178" i="4" a="1"/>
  <c r="C193" i="4" a="1"/>
  <c r="C21" i="4" a="1"/>
  <c r="E24" i="4" a="1"/>
  <c r="C34" i="4" a="1"/>
  <c r="E32" i="4" a="1"/>
  <c r="C54" i="4" a="1"/>
  <c r="C50" i="4" a="1"/>
  <c r="C55" i="4" a="1"/>
  <c r="C67" i="4" a="1"/>
  <c r="C99" i="4" a="1"/>
  <c r="C96" i="4" a="1"/>
  <c r="C107" i="4" a="1"/>
  <c r="D117" i="4" a="1"/>
  <c r="D124" i="4" a="1"/>
  <c r="E121" i="4" a="1"/>
  <c r="E135" i="4" a="1"/>
  <c r="E145" i="4" a="1"/>
  <c r="D173" i="4" a="1"/>
  <c r="D223" i="4" a="1"/>
  <c r="E339" i="4" a="1"/>
  <c r="E400" i="4" a="1"/>
  <c r="E277" i="4" a="1"/>
  <c r="E185" i="4" a="1"/>
  <c r="C180" i="4" a="1"/>
  <c r="E191" i="4" a="1"/>
  <c r="D7" i="4" a="1"/>
  <c r="E15" i="4" a="1"/>
  <c r="E11" i="4" a="1"/>
  <c r="C23" i="4" a="1"/>
  <c r="C42" i="4" a="1"/>
  <c r="D46" i="4" a="1"/>
  <c r="C61" i="4" a="1"/>
  <c r="E86" i="4" a="1"/>
  <c r="D80" i="4" a="1"/>
  <c r="C131" i="4" a="1"/>
  <c r="C150" i="4" a="1"/>
  <c r="D174" i="4" a="1"/>
  <c r="E242" i="4" a="1"/>
  <c r="C204" i="4" a="1"/>
  <c r="C350" i="4" a="1"/>
  <c r="C400" i="4" a="1"/>
  <c r="C417" i="4" a="1"/>
  <c r="C471" i="4" a="1"/>
  <c r="D482" i="4" a="1"/>
  <c r="E257" i="4" a="1"/>
  <c r="C328" i="4" a="1"/>
  <c r="C187" i="4" a="1"/>
  <c r="C197" i="4" a="1"/>
  <c r="E195" i="4" a="1"/>
  <c r="E27" i="4" a="1"/>
  <c r="E42" i="4" a="1"/>
  <c r="D34" i="4" a="1"/>
  <c r="C52" i="4" a="1"/>
  <c r="D57" i="4" a="1"/>
  <c r="C76" i="4" a="1"/>
  <c r="C77" i="4" a="1"/>
  <c r="D83" i="4" a="1"/>
  <c r="C100" i="4" a="1"/>
  <c r="D110" i="4" a="1"/>
  <c r="E117" i="4" a="1"/>
  <c r="C122" i="4" a="1"/>
  <c r="D131" i="4" a="1"/>
  <c r="E134" i="4" a="1"/>
  <c r="C148" i="4" a="1"/>
  <c r="C158" i="4" a="1"/>
  <c r="E224" i="4" a="1"/>
  <c r="E238" i="4" a="1"/>
  <c r="C243" i="4" a="1"/>
  <c r="C343" i="4" a="1"/>
  <c r="E392" i="4" a="1"/>
  <c r="D424" i="4" a="1"/>
  <c r="D484" i="4" a="1"/>
  <c r="D267" i="4" a="1"/>
  <c r="D296" i="4" a="1"/>
  <c r="D184" i="4" a="1"/>
  <c r="C188" i="4" a="1"/>
  <c r="E176" i="4" a="1"/>
  <c r="C18" i="4" a="1"/>
  <c r="D24" i="4" a="1"/>
  <c r="D54" i="4" a="1"/>
  <c r="E77" i="4" a="1"/>
  <c r="D85" i="4" a="1"/>
  <c r="E96" i="4" a="1"/>
  <c r="C137" i="4" a="1"/>
  <c r="C135" i="4" a="1"/>
  <c r="D139" i="4" a="1"/>
  <c r="C151" i="4" a="1"/>
  <c r="C171" i="4" a="1"/>
  <c r="C217" i="4" a="1"/>
  <c r="D205" i="4" a="1"/>
  <c r="E348" i="4" a="1"/>
  <c r="D468" i="4" a="1"/>
  <c r="D188" i="4" a="1"/>
  <c r="D191" i="4" a="1"/>
  <c r="D10" i="4" a="1"/>
  <c r="D29" i="4" a="1"/>
  <c r="E25" i="4" a="1"/>
  <c r="C33" i="4" a="1"/>
  <c r="D45" i="4" a="1"/>
  <c r="E59" i="4" a="1"/>
  <c r="E66" i="4" a="1"/>
  <c r="C78" i="4" a="1"/>
  <c r="E80" i="4" a="1"/>
  <c r="D101" i="4" a="1"/>
  <c r="C109" i="4" a="1"/>
  <c r="E118" i="4" a="1"/>
  <c r="E125" i="4" a="1"/>
  <c r="D165" i="4" a="1"/>
  <c r="E162" i="4" a="1"/>
  <c r="D221" i="4" a="1"/>
  <c r="D227" i="4" a="1"/>
  <c r="C384" i="4" a="1"/>
  <c r="D427" i="4" a="1"/>
  <c r="C262" i="4" a="1"/>
  <c r="C177" i="4" a="1"/>
  <c r="D178" i="4" a="1"/>
  <c r="E194" i="4" a="1"/>
  <c r="E4" i="4" a="1"/>
  <c r="D12" i="4" a="1"/>
  <c r="C13" i="4" a="1"/>
  <c r="D20" i="4" a="1"/>
  <c r="E37" i="4" a="1"/>
  <c r="C62" i="4" a="1"/>
  <c r="D126" i="4" a="1"/>
  <c r="D137" i="4" a="1"/>
  <c r="D130" i="4" a="1"/>
  <c r="D154" i="4" a="1"/>
  <c r="E148" i="4" a="1"/>
  <c r="D159" i="4" a="1"/>
  <c r="D168" i="4" a="1"/>
  <c r="E225" i="4" a="1"/>
  <c r="E207" i="4" a="1"/>
  <c r="D340" i="4" a="1"/>
  <c r="E490" i="4" a="1"/>
  <c r="D508" i="4" a="1"/>
  <c r="E184" i="4" a="1"/>
  <c r="C194" i="4" a="1"/>
  <c r="D5" i="4" a="1"/>
  <c r="E17" i="4" a="1"/>
  <c r="D27" i="4" a="1"/>
  <c r="E29" i="4" a="1"/>
  <c r="C28" i="4" a="1"/>
  <c r="D22" i="4" a="1"/>
  <c r="C38" i="4" a="1"/>
  <c r="E36" i="4" a="1"/>
  <c r="D40" i="4" a="1"/>
  <c r="D50" i="4" a="1"/>
  <c r="C44" i="4" a="1"/>
  <c r="E63" i="4" a="1"/>
  <c r="C65" i="4" a="1"/>
  <c r="D72" i="4" a="1"/>
  <c r="E74" i="4" a="1"/>
  <c r="D75" i="4" a="1"/>
  <c r="E75" i="4" a="1"/>
  <c r="C79" i="4" a="1"/>
  <c r="C86" i="4" a="1"/>
  <c r="E87" i="4" a="1"/>
  <c r="E81" i="4" a="1"/>
  <c r="D87" i="4" a="1"/>
  <c r="C101" i="4" a="1"/>
  <c r="E97" i="4" a="1"/>
  <c r="E119" i="4" a="1"/>
  <c r="D128" i="4" a="1"/>
  <c r="E140" i="4" a="1"/>
  <c r="D153" i="4" a="1"/>
  <c r="E235" i="4" a="1"/>
  <c r="D348" i="4" a="1"/>
  <c r="E379" i="4" a="1"/>
  <c r="C368" i="4" a="1"/>
  <c r="E398" i="4" a="1"/>
  <c r="D398" i="4" a="1"/>
  <c r="E420" i="4" a="1"/>
  <c r="C436" i="4" a="1"/>
  <c r="E480" i="4" a="1"/>
  <c r="C292" i="4" a="1"/>
  <c r="E510" i="4" a="1"/>
  <c r="C8" i="4" a="1"/>
  <c r="C11" i="4" a="1"/>
  <c r="D35" i="4" a="1"/>
  <c r="E68" i="4" a="1"/>
  <c r="D81" i="4" a="1"/>
  <c r="C110" i="4" a="1"/>
  <c r="C114" i="4" a="1"/>
  <c r="C113" i="4" a="1"/>
  <c r="C129" i="4" a="1"/>
  <c r="E120" i="4" a="1"/>
  <c r="D134" i="4" a="1"/>
  <c r="D148" i="4" a="1"/>
  <c r="E155" i="4" a="1"/>
  <c r="E163" i="4" a="1"/>
  <c r="E215" i="4" a="1"/>
  <c r="D243" i="4" a="1"/>
  <c r="D241" i="4" a="1"/>
  <c r="D213" i="4" a="1"/>
  <c r="E357" i="4" a="1"/>
  <c r="C364" i="4" a="1"/>
  <c r="D378" i="4" a="1"/>
  <c r="D389" i="4" a="1"/>
  <c r="C395" i="4" a="1"/>
  <c r="E427" i="4" a="1"/>
  <c r="D458" i="4" a="1"/>
  <c r="D483" i="4" a="1"/>
  <c r="D259" i="4" a="1"/>
  <c r="D287" i="4" a="1"/>
  <c r="D310" i="4" a="1"/>
  <c r="D26" i="4" a="1"/>
  <c r="D33" i="4" a="1"/>
  <c r="C36" i="4" a="1"/>
  <c r="D37" i="4" a="1"/>
  <c r="D53" i="4" a="1"/>
  <c r="E45" i="4" a="1"/>
  <c r="D49" i="4" a="1"/>
  <c r="D66" i="4" a="1"/>
  <c r="D61" i="4" a="1"/>
  <c r="D55" i="4" a="1"/>
  <c r="D69" i="4" a="1"/>
  <c r="D68" i="4" a="1"/>
  <c r="C88" i="4" a="1"/>
  <c r="C85" i="4" a="1"/>
  <c r="D82" i="4" a="1"/>
  <c r="E90" i="4" a="1"/>
  <c r="C91" i="4" a="1"/>
  <c r="C103" i="4" a="1"/>
  <c r="E102" i="4" a="1"/>
  <c r="D100" i="4" a="1"/>
  <c r="C106" i="4" a="1"/>
  <c r="C104" i="4" a="1"/>
  <c r="E154" i="4" a="1"/>
  <c r="D156" i="4" a="1"/>
  <c r="E160" i="4" a="1"/>
  <c r="D170" i="4" a="1"/>
  <c r="D217" i="4" a="1"/>
  <c r="E222" i="4" a="1"/>
  <c r="E230" i="4" a="1"/>
  <c r="D234" i="4" a="1"/>
  <c r="C244" i="4" a="1"/>
  <c r="E336" i="4" a="1"/>
  <c r="D346" i="4" a="1"/>
  <c r="C410" i="4" a="1"/>
  <c r="D420" i="4" a="1"/>
  <c r="D445" i="4" a="1"/>
  <c r="D270" i="4" a="1"/>
  <c r="D186" i="4" a="1"/>
  <c r="C186" i="4" a="1"/>
  <c r="D180" i="4" a="1"/>
  <c r="E178" i="4" a="1"/>
  <c r="C181" i="4" a="1"/>
  <c r="D192" i="4" a="1"/>
  <c r="E190" i="4" a="1"/>
  <c r="D193" i="4" a="1"/>
  <c r="C5" i="4" a="1"/>
  <c r="D14" i="4" a="1"/>
  <c r="C30" i="4" a="1"/>
  <c r="D21" i="4" a="1"/>
  <c r="C64" i="4" a="1"/>
  <c r="E85" i="4" a="1"/>
  <c r="D115" i="4" a="1"/>
  <c r="E128" i="4" a="1"/>
  <c r="E136" i="4" a="1"/>
  <c r="D138" i="4" a="1"/>
  <c r="C141" i="4" a="1"/>
  <c r="E175" i="4" a="1"/>
  <c r="C231" i="4" a="1"/>
  <c r="C352" i="4" a="1"/>
  <c r="C369" i="4" a="1"/>
  <c r="C380" i="4" a="1"/>
  <c r="D411" i="4" a="1"/>
  <c r="C455" i="4" a="1"/>
  <c r="D460" i="4" a="1"/>
  <c r="D481" i="4" a="1"/>
  <c r="E270" i="4" a="1"/>
  <c r="D294" i="4" a="1"/>
  <c r="C326" i="4" a="1"/>
  <c r="C507" i="4" a="1"/>
  <c r="D176" i="4" a="1"/>
  <c r="C190" i="4" a="1"/>
  <c r="C132" i="4" a="1"/>
  <c r="C29" i="4" a="1"/>
  <c r="E21" i="4" a="1"/>
  <c r="E39" i="4" a="1"/>
  <c r="D41" i="4" a="1"/>
  <c r="D38" i="4" a="1"/>
  <c r="E53" i="4" a="1"/>
  <c r="E44" i="4" a="1"/>
  <c r="E43" i="4" a="1"/>
  <c r="D56" i="4" a="1"/>
  <c r="D60" i="4" a="1"/>
  <c r="D70" i="4" a="1"/>
  <c r="E72" i="4" a="1"/>
  <c r="E70" i="4" a="1"/>
  <c r="E76" i="4" a="1"/>
  <c r="C89" i="4" a="1"/>
  <c r="C90" i="4" a="1"/>
  <c r="E82" i="4" a="1"/>
  <c r="D91" i="4" a="1"/>
  <c r="D103" i="4" a="1"/>
  <c r="D93" i="4" a="1"/>
  <c r="E106" i="4" a="1"/>
  <c r="D109" i="4" a="1"/>
  <c r="D129" i="4" a="1"/>
  <c r="E122" i="4" a="1"/>
  <c r="C123" i="4" a="1"/>
  <c r="E131" i="4" a="1"/>
  <c r="D142" i="4" a="1"/>
  <c r="C159" i="4" a="1"/>
  <c r="C164" i="4" a="1"/>
  <c r="E244" i="4" a="1"/>
  <c r="C212" i="4" a="1"/>
  <c r="D203" i="4" a="1"/>
  <c r="D344" i="4" a="1"/>
  <c r="C358" i="4" a="1"/>
  <c r="D392" i="4" a="1"/>
  <c r="D408" i="4" a="1"/>
  <c r="E448" i="4" a="1"/>
  <c r="C295" i="4" a="1"/>
  <c r="D181" i="4" a="1"/>
  <c r="E181" i="4" a="1"/>
  <c r="E187" i="4" a="1"/>
  <c r="E180" i="4" a="1"/>
  <c r="D179" i="4" a="1"/>
  <c r="D183" i="4" a="1"/>
  <c r="E192" i="4" a="1"/>
  <c r="C7" i="4" a="1"/>
  <c r="D15" i="4" a="1"/>
  <c r="E13" i="4" a="1"/>
  <c r="E23" i="4" a="1"/>
  <c r="E28" i="4" a="1"/>
  <c r="D48" i="4" a="1"/>
  <c r="E84" i="4" a="1"/>
  <c r="E93" i="4" a="1"/>
  <c r="D105" i="4" a="1"/>
  <c r="D140" i="4" a="1"/>
  <c r="D133" i="4" a="1"/>
  <c r="C146" i="4" a="1"/>
  <c r="D160" i="4" a="1"/>
  <c r="D164" i="4" a="1"/>
  <c r="E219" i="4" a="1"/>
  <c r="E232" i="4" a="1"/>
  <c r="D246" i="4" a="1"/>
  <c r="C356" i="4" a="1"/>
  <c r="D360" i="4" a="1"/>
  <c r="C373" i="4" a="1"/>
  <c r="D401" i="4" a="1"/>
  <c r="D451" i="4" a="1"/>
  <c r="D498" i="4" a="1"/>
  <c r="D112" i="4" a="1"/>
  <c r="C112" i="4" a="1"/>
  <c r="E105" i="4" a="1"/>
  <c r="C116" i="4" a="1"/>
  <c r="C139" i="4" a="1"/>
  <c r="E130" i="4" a="1"/>
  <c r="C145" i="4" a="1"/>
  <c r="E147" i="4" a="1"/>
  <c r="C156" i="4" a="1"/>
  <c r="C170" i="4" a="1"/>
  <c r="C226" i="4" a="1"/>
  <c r="E234" i="4" a="1"/>
  <c r="E247" i="4" a="1"/>
  <c r="E205" i="4" a="1"/>
  <c r="C361" i="4" a="1"/>
  <c r="D373" i="4" a="1"/>
  <c r="E390" i="4" a="1"/>
  <c r="C394" i="4" a="1"/>
  <c r="C424" i="4" a="1"/>
  <c r="C432" i="4" a="1"/>
  <c r="C449" i="4" a="1"/>
  <c r="D440" i="4" a="1"/>
  <c r="C476" i="4" a="1"/>
  <c r="D493" i="4" a="1"/>
  <c r="C259" i="4" a="1"/>
  <c r="E271" i="4" a="1"/>
  <c r="D311" i="4" a="1"/>
  <c r="C17" i="4" a="1"/>
  <c r="D28" i="4" a="1"/>
  <c r="E51" i="4" a="1"/>
  <c r="C57" i="4" a="1"/>
  <c r="D73" i="4" a="1"/>
  <c r="E100" i="4" a="1"/>
  <c r="E114" i="4" a="1"/>
  <c r="C108" i="4" a="1"/>
  <c r="C124" i="4" a="1"/>
  <c r="E126" i="4" a="1"/>
  <c r="D121" i="4" a="1"/>
  <c r="C138" i="4" a="1"/>
  <c r="E138" i="4" a="1"/>
  <c r="C152" i="4" a="1"/>
  <c r="E174" i="4" a="1"/>
  <c r="C220" i="4" a="1"/>
  <c r="D222" i="4" a="1"/>
  <c r="C227" i="4" a="1"/>
  <c r="D247" i="4" a="1"/>
  <c r="C248" i="4" a="1"/>
  <c r="E340" i="4" a="1"/>
  <c r="D353" i="4" a="1"/>
  <c r="E409" i="4" a="1"/>
  <c r="C412" i="4" a="1"/>
  <c r="D449" i="4" a="1"/>
  <c r="E469" i="4" a="1"/>
  <c r="C487" i="4" a="1"/>
  <c r="D268" i="4" a="1"/>
  <c r="D283" i="4" a="1"/>
  <c r="D317" i="4" a="1"/>
  <c r="D194" i="4" a="1"/>
  <c r="D4" i="4" a="1"/>
  <c r="D11" i="4" a="1"/>
  <c r="D13" i="4" a="1"/>
  <c r="E9" i="4" a="1"/>
  <c r="E10" i="4" a="1"/>
  <c r="D8" i="4" a="1"/>
  <c r="C25" i="4" a="1"/>
  <c r="D30" i="4" a="1"/>
  <c r="C26" i="4" a="1"/>
  <c r="C19" i="4" a="1"/>
  <c r="E31" i="4" a="1"/>
  <c r="D39" i="4" a="1"/>
  <c r="D36" i="4" a="1"/>
  <c r="C31" i="4" a="1"/>
  <c r="E38" i="4" a="1"/>
  <c r="D42" i="4" a="1"/>
  <c r="D52" i="4" a="1"/>
  <c r="E49" i="4" a="1"/>
  <c r="C51" i="4" a="1"/>
  <c r="C46" i="4" a="1"/>
  <c r="C45" i="4" a="1"/>
  <c r="C56" i="4" a="1"/>
  <c r="D58" i="4" a="1"/>
  <c r="E55" i="4" a="1"/>
  <c r="E62" i="4" a="1"/>
  <c r="E69" i="4" a="1"/>
  <c r="C71" i="4" a="1"/>
  <c r="D89" i="4" a="1"/>
  <c r="C80" i="4" a="1"/>
  <c r="D88" i="4" a="1"/>
  <c r="C81" i="4" a="1"/>
  <c r="E94" i="4" a="1"/>
  <c r="E91" i="4" a="1"/>
  <c r="C98" i="4" a="1"/>
  <c r="D99" i="4" a="1"/>
  <c r="C102" i="4" a="1"/>
  <c r="E107" i="4" a="1"/>
  <c r="E115" i="4" a="1"/>
  <c r="E108" i="4" a="1"/>
  <c r="C126" i="4" a="1"/>
  <c r="C128" i="4" a="1"/>
  <c r="E139" i="4" a="1"/>
  <c r="E129" i="4" a="1"/>
  <c r="D136" i="4" a="1"/>
  <c r="C149" i="4" a="1"/>
  <c r="D158" i="4" a="1"/>
  <c r="C160" i="4" a="1"/>
  <c r="D162" i="4" a="1"/>
  <c r="D171" i="4" a="1"/>
  <c r="E250" i="4" a="1"/>
  <c r="E249" i="4" a="1"/>
  <c r="D210" i="4" a="1"/>
  <c r="C341" i="4" a="1"/>
  <c r="C344" i="4" a="1"/>
  <c r="D354" i="4" a="1"/>
  <c r="C366" i="4" a="1"/>
  <c r="D370" i="4" a="1"/>
  <c r="D396" i="4" a="1"/>
  <c r="C408" i="4" a="1"/>
  <c r="E454" i="4" a="1"/>
  <c r="C466" i="4" a="1"/>
  <c r="E475" i="4" a="1"/>
  <c r="E258" i="4" a="1"/>
  <c r="D285" i="4" a="1"/>
  <c r="E302" i="4" a="1"/>
  <c r="C15" i="4" a="1"/>
  <c r="D23" i="4" a="1"/>
  <c r="E60" i="4" a="1"/>
  <c r="D67" i="4" a="1"/>
  <c r="C93" i="4" a="1"/>
  <c r="C115" i="4" a="1"/>
  <c r="D122" i="4" a="1"/>
  <c r="C119" i="4" a="1"/>
  <c r="E127" i="4" a="1"/>
  <c r="D125" i="4" a="1"/>
  <c r="C136" i="4" a="1"/>
  <c r="C142" i="4" a="1"/>
  <c r="E146" i="4" a="1"/>
  <c r="C153" i="4" a="1"/>
  <c r="C166" i="4" a="1"/>
  <c r="E159" i="4" a="1"/>
  <c r="E173" i="4" a="1"/>
  <c r="C237" i="4" a="1"/>
  <c r="C211" i="4" a="1"/>
  <c r="E209" i="4" a="1"/>
  <c r="D342" i="4" a="1"/>
  <c r="D380" i="4" a="1"/>
  <c r="E383" i="4" a="1"/>
  <c r="D399" i="4" a="1"/>
  <c r="D416" i="4" a="1"/>
  <c r="D415" i="4" a="1"/>
  <c r="E449" i="4" a="1"/>
  <c r="D487" i="4" a="1"/>
  <c r="D279" i="4" a="1"/>
  <c r="C35" i="4" a="1"/>
  <c r="E41" i="4" a="1"/>
  <c r="C32" i="4" a="1"/>
  <c r="D31" i="4" a="1"/>
  <c r="C53" i="4" a="1"/>
  <c r="E54" i="4" a="1"/>
  <c r="C49" i="4" a="1"/>
  <c r="C66" i="4" a="1"/>
  <c r="E56" i="4" a="1"/>
  <c r="C58" i="4" a="1"/>
  <c r="C63" i="4" a="1"/>
  <c r="E65" i="4" a="1"/>
  <c r="D71" i="4" a="1"/>
  <c r="C69" i="4" a="1"/>
  <c r="C70" i="4" a="1"/>
  <c r="E78" i="4" a="1"/>
  <c r="C74" i="4" a="1"/>
  <c r="D90" i="4" a="1"/>
  <c r="E88" i="4" a="1"/>
  <c r="D96" i="4" a="1"/>
  <c r="D98" i="4" a="1"/>
  <c r="D97" i="4" a="1"/>
  <c r="E92" i="4" a="1"/>
  <c r="E109" i="4" a="1"/>
  <c r="D106" i="4" a="1"/>
  <c r="D104" i="4" a="1"/>
  <c r="C118" i="4" a="1"/>
  <c r="C120" i="4" a="1"/>
  <c r="E124" i="4" a="1"/>
  <c r="D132" i="4" a="1"/>
  <c r="D144" i="4" a="1"/>
  <c r="E144" i="4" a="1"/>
  <c r="E152" i="4" a="1"/>
  <c r="D238" i="4" a="1"/>
  <c r="C228" i="4" a="1"/>
  <c r="D212" i="4" a="1"/>
  <c r="D357" i="4" a="1"/>
  <c r="D352" i="4" a="1"/>
  <c r="C378" i="4" a="1"/>
  <c r="D375" i="4" a="1"/>
  <c r="E417" i="4" a="1"/>
  <c r="E435" i="4" a="1"/>
  <c r="C438" i="4" a="1"/>
  <c r="C504" i="4" a="1"/>
  <c r="C258" i="4" a="1"/>
  <c r="D166" i="4" a="1"/>
  <c r="C162" i="4" a="1"/>
  <c r="C173" i="4" a="1"/>
  <c r="E170" i="4" a="1"/>
  <c r="C215" i="4" a="1"/>
  <c r="C225" i="4" a="1"/>
  <c r="D236" i="4" a="1"/>
  <c r="C232" i="4" a="1"/>
  <c r="D239" i="4" a="1"/>
  <c r="C242" i="4" a="1"/>
  <c r="C249" i="4" a="1"/>
  <c r="D208" i="4" a="1"/>
  <c r="D335" i="4" a="1"/>
  <c r="E354" i="4" a="1"/>
  <c r="E352" i="4" a="1"/>
  <c r="D363" i="4" a="1"/>
  <c r="D365" i="4" a="1"/>
  <c r="E368" i="4" a="1"/>
  <c r="C387" i="4" a="1"/>
  <c r="E394" i="4" a="1"/>
  <c r="C416" i="4" a="1"/>
  <c r="D423" i="4" a="1"/>
  <c r="D433" i="4" a="1"/>
  <c r="D439" i="4" a="1"/>
  <c r="D456" i="4" a="1"/>
  <c r="E474" i="4" a="1"/>
  <c r="E495" i="4" a="1"/>
  <c r="C494" i="4" a="1"/>
  <c r="E263" i="4" a="1"/>
  <c r="D312" i="4" a="1"/>
  <c r="C331" i="4" a="1"/>
  <c r="C157" i="4" a="1"/>
  <c r="E156" i="4" a="1"/>
  <c r="E171" i="4" a="1"/>
  <c r="C172" i="4" a="1"/>
  <c r="D219" i="4" a="1"/>
  <c r="E227" i="4" a="1"/>
  <c r="E239" i="4" a="1"/>
  <c r="E212" i="4" a="1"/>
  <c r="C206" i="4" a="1"/>
  <c r="D202" i="4" a="1"/>
  <c r="E342" i="4" a="1"/>
  <c r="E345" i="4" a="1"/>
  <c r="D367" i="4" a="1"/>
  <c r="E370" i="4" a="1"/>
  <c r="E388" i="4" a="1"/>
  <c r="E408" i="4" a="1"/>
  <c r="D404" i="4" a="1"/>
  <c r="C427" i="4" a="1"/>
  <c r="E459" i="4" a="1"/>
  <c r="C261" i="4" a="1"/>
  <c r="C278" i="4" a="1"/>
  <c r="C288" i="4" a="1"/>
  <c r="E292" i="4" a="1"/>
  <c r="D502" i="4" a="1"/>
  <c r="C502" i="4" a="1"/>
  <c r="E153" i="4" a="1"/>
  <c r="E164" i="4" a="1"/>
  <c r="D157" i="4" a="1"/>
  <c r="C161" i="4" a="1"/>
  <c r="E220" i="4" a="1"/>
  <c r="E218" i="4" a="1"/>
  <c r="D216" i="4" a="1"/>
  <c r="C234" i="4" a="1"/>
  <c r="C233" i="4" a="1"/>
  <c r="E245" i="4" a="1"/>
  <c r="C348" i="4" a="1"/>
  <c r="C346" i="4" a="1"/>
  <c r="D366" i="4" a="1"/>
  <c r="D369" i="4" a="1"/>
  <c r="C390" i="4" a="1"/>
  <c r="C393" i="4" a="1"/>
  <c r="E405" i="4" a="1"/>
  <c r="C419" i="4" a="1"/>
  <c r="D418" i="4" a="1"/>
  <c r="E432" i="4" a="1"/>
  <c r="C453" i="4" a="1"/>
  <c r="C463" i="4" a="1"/>
  <c r="E478" i="4" a="1"/>
  <c r="D256" i="4" a="1"/>
  <c r="E276" i="4" a="1"/>
  <c r="E307" i="4" a="1"/>
  <c r="D506" i="4" a="1"/>
  <c r="E143" i="4" a="1"/>
  <c r="C147" i="4" a="1"/>
  <c r="D149" i="4" a="1"/>
  <c r="C154" i="4" a="1"/>
  <c r="C165" i="4" a="1"/>
  <c r="D167" i="4" a="1"/>
  <c r="E158" i="4" a="1"/>
  <c r="C176" i="4" a="1"/>
  <c r="C169" i="4" a="1"/>
  <c r="E226" i="4" a="1"/>
  <c r="E216" i="4" a="1"/>
  <c r="D235" i="4" a="1"/>
  <c r="C236" i="4" a="1"/>
  <c r="D228" i="4" a="1"/>
  <c r="E241" i="4" a="1"/>
  <c r="C208" i="4" a="1"/>
  <c r="C210" i="4" a="1"/>
  <c r="C337" i="4" a="1"/>
  <c r="E351" i="4" a="1"/>
  <c r="D355" i="4" a="1"/>
  <c r="D377" i="4" a="1"/>
  <c r="E389" i="4" a="1"/>
  <c r="D406" i="4" a="1"/>
  <c r="D412" i="4" a="1"/>
  <c r="C420" i="4" a="1"/>
  <c r="D422" i="4" a="1"/>
  <c r="E433" i="4" a="1"/>
  <c r="C444" i="4" a="1"/>
  <c r="D438" i="4" a="1"/>
  <c r="E457" i="4" a="1"/>
  <c r="C472" i="4" a="1"/>
  <c r="C474" i="4" a="1"/>
  <c r="E267" i="4" a="1"/>
  <c r="D291" i="4" a="1"/>
  <c r="E515" i="4" a="1"/>
  <c r="C505" i="4" a="1"/>
  <c r="D161" i="4" a="1"/>
  <c r="E157" i="4" a="1"/>
  <c r="D172" i="4" a="1"/>
  <c r="C168" i="4" a="1"/>
  <c r="C222" i="4" a="1"/>
  <c r="D220" i="4" a="1"/>
  <c r="D215" i="4" a="1"/>
  <c r="C230" i="4" a="1"/>
  <c r="E233" i="4" a="1"/>
  <c r="D245" i="4" a="1"/>
  <c r="D248" i="4" a="1"/>
  <c r="D214" i="4" a="1"/>
  <c r="E202" i="4" a="1"/>
  <c r="E341" i="4" a="1"/>
  <c r="C347" i="4" a="1"/>
  <c r="E366" i="4" a="1"/>
  <c r="D359" i="4" a="1"/>
  <c r="E376" i="4" a="1"/>
  <c r="C381" i="4" a="1"/>
  <c r="D388" i="4" a="1"/>
  <c r="D400" i="4" a="1"/>
  <c r="D421" i="4" a="1"/>
  <c r="C477" i="4" a="1"/>
  <c r="C491" i="4" a="1"/>
  <c r="E493" i="4" a="1"/>
  <c r="C272" i="4" a="1"/>
  <c r="E282" i="4" a="1"/>
  <c r="D147" i="4" a="1"/>
  <c r="D146" i="4" a="1"/>
  <c r="C143" i="4" a="1"/>
  <c r="E150" i="4" a="1"/>
  <c r="E142" i="4" a="1"/>
  <c r="E165" i="4" a="1"/>
  <c r="E167" i="4" a="1"/>
  <c r="E169" i="4" a="1"/>
  <c r="D175" i="4" a="1"/>
  <c r="C219" i="4" a="1"/>
  <c r="D233" i="4" a="1"/>
  <c r="C235" i="4" a="1"/>
  <c r="E243" i="4" a="1"/>
  <c r="D204" i="4" a="1"/>
  <c r="E210" i="4" a="1"/>
  <c r="C336" i="4" a="1"/>
  <c r="E356" i="4" a="1"/>
  <c r="D351" i="4" a="1"/>
  <c r="C401" i="4" a="1"/>
  <c r="C396" i="4" a="1"/>
  <c r="E416" i="4" a="1"/>
  <c r="D430" i="4" a="1"/>
  <c r="E429" i="4" a="1"/>
  <c r="D443" i="4" a="1"/>
  <c r="C456" i="4" a="1"/>
  <c r="C459" i="4" a="1"/>
  <c r="C482" i="4" a="1"/>
  <c r="D269" i="4" a="1"/>
  <c r="E272" i="4" a="1"/>
  <c r="C314" i="4" a="1"/>
  <c r="E322" i="4" a="1"/>
  <c r="D320" i="4" a="1"/>
  <c r="D499" i="4" a="1"/>
  <c r="E201" i="4" a="1"/>
  <c r="D163" i="4" a="1"/>
  <c r="C175" i="4" a="1"/>
  <c r="E223" i="4" a="1"/>
  <c r="C216" i="4" a="1"/>
  <c r="E221" i="4" a="1"/>
  <c r="C247" i="4" a="1"/>
  <c r="C240" i="4" a="1"/>
  <c r="E214" i="4" a="1"/>
  <c r="C203" i="4" a="1"/>
  <c r="C342" i="4" a="1"/>
  <c r="D338" i="4" a="1"/>
  <c r="C354" i="4" a="1"/>
  <c r="C367" i="4" a="1"/>
  <c r="E377" i="4" a="1"/>
  <c r="D371" i="4" a="1"/>
  <c r="D385" i="4" a="1"/>
  <c r="D384" i="4" a="1"/>
  <c r="E384" i="4" a="1"/>
  <c r="E404" i="4" a="1"/>
  <c r="C405" i="4" a="1"/>
  <c r="E431" i="4" a="1"/>
  <c r="D437" i="4" a="1"/>
  <c r="D459" i="4" a="1"/>
  <c r="E466" i="4" a="1"/>
  <c r="D469" i="4" a="1"/>
  <c r="E477" i="4" a="1"/>
  <c r="E494" i="4" a="1"/>
  <c r="D276" i="4" a="1"/>
  <c r="E508" i="4" a="1"/>
  <c r="D501" i="4" a="1"/>
  <c r="D249" i="4" a="1"/>
  <c r="D250" i="4" a="1"/>
  <c r="E248" i="4" a="1"/>
  <c r="E211" i="4" a="1"/>
  <c r="C334" i="4" a="1"/>
  <c r="D339" i="4" a="1"/>
  <c r="E344" i="4" a="1"/>
  <c r="C351" i="4" a="1"/>
  <c r="D358" i="4" a="1"/>
  <c r="D361" i="4" a="1"/>
  <c r="E364" i="4" a="1"/>
  <c r="C371" i="4" a="1"/>
  <c r="E369" i="4" a="1"/>
  <c r="C383" i="4" a="1"/>
  <c r="D382" i="4" a="1"/>
  <c r="D394" i="4" a="1"/>
  <c r="C418" i="4" a="1"/>
  <c r="E423" i="4" a="1"/>
  <c r="D436" i="4" a="1"/>
  <c r="D442" i="4" a="1"/>
  <c r="C440" i="4" a="1"/>
  <c r="D452" i="4" a="1"/>
  <c r="E461" i="4" a="1"/>
  <c r="C470" i="4" a="1"/>
  <c r="E472" i="4" a="1"/>
  <c r="C478" i="4" a="1"/>
  <c r="D485" i="4" a="1"/>
  <c r="D494" i="4" a="1"/>
  <c r="D262" i="4" a="1"/>
  <c r="D325" i="4" a="1"/>
  <c r="C327" i="4" a="1"/>
  <c r="C239" i="4" a="1"/>
  <c r="C205" i="4" a="1"/>
  <c r="E334" i="4" a="1"/>
  <c r="D345" i="4" a="1"/>
  <c r="C339" i="4" a="1"/>
  <c r="E347" i="4" a="1"/>
  <c r="C353" i="4" a="1"/>
  <c r="E361" i="4" a="1"/>
  <c r="E365" i="4" a="1"/>
  <c r="C360" i="4" a="1"/>
  <c r="C376" i="4" a="1"/>
  <c r="E371" i="4" a="1"/>
  <c r="D387" i="4" a="1"/>
  <c r="E385" i="4" a="1"/>
  <c r="E413" i="4" a="1"/>
  <c r="E425" i="4" a="1"/>
  <c r="C448" i="4" a="1"/>
  <c r="E443" i="4" a="1"/>
  <c r="C452" i="4" a="1"/>
  <c r="E456" i="4" a="1"/>
  <c r="D471" i="4" a="1"/>
  <c r="C464" i="4" a="1"/>
  <c r="D473" i="4" a="1"/>
  <c r="D478" i="4" a="1"/>
  <c r="E492" i="4" a="1"/>
  <c r="C486" i="4" a="1"/>
  <c r="C257" i="4" a="1"/>
  <c r="D258" i="4" a="1"/>
  <c r="E262" i="4" a="1"/>
  <c r="C277" i="4" a="1"/>
  <c r="C293" i="4" a="1"/>
  <c r="C301" i="4" a="1"/>
  <c r="C316" i="4" a="1"/>
  <c r="C318" i="4" a="1"/>
  <c r="D513" i="4" a="1"/>
  <c r="C202" i="4" a="1"/>
  <c r="D226" i="4" a="1"/>
  <c r="D218" i="4" a="1"/>
  <c r="E217" i="4" a="1"/>
  <c r="C221" i="4" a="1"/>
  <c r="D224" i="4" a="1"/>
  <c r="D231" i="4" a="1"/>
  <c r="D232" i="4" a="1"/>
  <c r="E228" i="4" a="1"/>
  <c r="C238" i="4" a="1"/>
  <c r="E231" i="4" a="1"/>
  <c r="D237" i="4" a="1"/>
  <c r="C250" i="4" a="1"/>
  <c r="C251" i="4" a="1"/>
  <c r="C207" i="4" a="1"/>
  <c r="E206" i="4" a="1"/>
  <c r="E337" i="4" a="1"/>
  <c r="D341" i="4" a="1"/>
  <c r="C340" i="4" a="1"/>
  <c r="C349" i="4" a="1"/>
  <c r="E374" i="4" a="1"/>
  <c r="C372" i="4" a="1"/>
  <c r="E382" i="4" a="1"/>
  <c r="D386" i="4" a="1"/>
  <c r="D397" i="4" a="1"/>
  <c r="C398" i="4" a="1"/>
  <c r="D407" i="4" a="1"/>
  <c r="E418" i="4" a="1"/>
  <c r="D419" i="4" a="1"/>
  <c r="D431" i="4" a="1"/>
  <c r="D426" i="4" a="1"/>
  <c r="D266" i="4" a="1"/>
  <c r="E285" i="4" a="1"/>
  <c r="C311" i="4" a="1"/>
  <c r="E333" i="4" a="1"/>
  <c r="E501" i="4" a="1"/>
  <c r="D251" i="4" a="1"/>
  <c r="D240" i="4" a="1"/>
  <c r="C214" i="4" a="1"/>
  <c r="D209" i="4" a="1"/>
  <c r="E203" i="4" a="1"/>
  <c r="C335" i="4" a="1"/>
  <c r="E338" i="4" a="1"/>
  <c r="C355" i="4" a="1"/>
  <c r="D349" i="4" a="1"/>
  <c r="D362" i="4" a="1"/>
  <c r="C359" i="4" a="1"/>
  <c r="C362" i="4" a="1"/>
  <c r="C375" i="4" a="1"/>
  <c r="D376" i="4" a="1"/>
  <c r="E373" i="4" a="1"/>
  <c r="C389" i="4" a="1"/>
  <c r="C388" i="4" a="1"/>
  <c r="E387" i="4" a="1"/>
  <c r="C403" i="4" a="1"/>
  <c r="C397" i="4" a="1"/>
  <c r="E412" i="4" a="1"/>
  <c r="E434" i="4" a="1"/>
  <c r="D441" i="4" a="1"/>
  <c r="D448" i="4" a="1"/>
  <c r="D457" i="4" a="1"/>
  <c r="D466" i="4" a="1"/>
  <c r="E463" i="4" a="1"/>
  <c r="D472" i="4" a="1"/>
  <c r="E482" i="4" a="1"/>
  <c r="D495" i="4" a="1"/>
  <c r="D490" i="4" a="1"/>
  <c r="D261" i="4" a="1"/>
  <c r="D273" i="4" a="1"/>
  <c r="D282" i="4" a="1"/>
  <c r="D286" i="4" a="1"/>
  <c r="D301" i="4" a="1"/>
  <c r="C374" i="4" a="1"/>
  <c r="E375" i="4" a="1"/>
  <c r="E381" i="4" a="1"/>
  <c r="E386" i="4" a="1"/>
  <c r="D390" i="4" a="1"/>
  <c r="D391" i="4" a="1"/>
  <c r="C445" i="4" a="1"/>
  <c r="E438" i="4" a="1"/>
  <c r="D453" i="4" a="1"/>
  <c r="C450" i="4" a="1"/>
  <c r="E471" i="4" a="1"/>
  <c r="C468" i="4" a="1"/>
  <c r="C473" i="4" a="1"/>
  <c r="D477" i="4" a="1"/>
  <c r="D480" i="4" a="1"/>
  <c r="D486" i="4" a="1"/>
  <c r="C485" i="4" a="1"/>
  <c r="E253" i="4" a="1"/>
  <c r="E260" i="4" a="1"/>
  <c r="D260" i="4" a="1"/>
  <c r="D265" i="4" a="1"/>
  <c r="C282" i="4" a="1"/>
  <c r="D281" i="4" a="1"/>
  <c r="D299" i="4" a="1"/>
  <c r="C304" i="4" a="1"/>
  <c r="E319" i="4" a="1"/>
  <c r="C324" i="4" a="1"/>
  <c r="E512" i="4" a="1"/>
  <c r="E500" i="4" a="1"/>
  <c r="E359" i="4" a="1"/>
  <c r="E378" i="4" a="1"/>
  <c r="E372" i="4" a="1"/>
  <c r="C377" i="4" a="1"/>
  <c r="E367" i="4" a="1"/>
  <c r="D381" i="4" a="1"/>
  <c r="C382" i="4" a="1"/>
  <c r="E380" i="4" a="1"/>
  <c r="C391" i="4" a="1"/>
  <c r="C402" i="4" a="1"/>
  <c r="C439" i="4" a="1"/>
  <c r="C447" i="4" a="1"/>
  <c r="E447" i="4" a="1"/>
  <c r="C451" i="4" a="1"/>
  <c r="E452" i="4" a="1"/>
  <c r="C461" i="4" a="1"/>
  <c r="E464" i="4" a="1"/>
  <c r="E468" i="4" a="1"/>
  <c r="D470" i="4" a="1"/>
  <c r="E483" i="4" a="1"/>
  <c r="E487" i="4" a="1"/>
  <c r="D492" i="4" a="1"/>
  <c r="C255" i="4" a="1"/>
  <c r="E254" i="4" a="1"/>
  <c r="D255" i="4" a="1"/>
  <c r="C270" i="4" a="1"/>
  <c r="E275" i="4" a="1"/>
  <c r="D292" i="4" a="1"/>
  <c r="D326" i="4" a="1"/>
  <c r="D515" i="4" a="1"/>
  <c r="C199" i="4" a="1"/>
  <c r="E266" i="4" a="1"/>
  <c r="C269" i="4" a="1"/>
  <c r="C276" i="4" a="1"/>
  <c r="E299" i="4" a="1"/>
  <c r="C512" i="4" a="1"/>
  <c r="C365" i="4" a="1"/>
  <c r="C379" i="4" a="1"/>
  <c r="D372" i="4" a="1"/>
  <c r="D374" i="4" a="1"/>
  <c r="D368" i="4" a="1"/>
  <c r="C370" i="4" a="1"/>
  <c r="D383" i="4" a="1"/>
  <c r="C386" i="4" a="1"/>
  <c r="D402" i="4" a="1"/>
  <c r="E440" i="4" a="1"/>
  <c r="C446" i="4" a="1"/>
  <c r="E455" i="4" a="1"/>
  <c r="E453" i="4" a="1"/>
  <c r="C467" i="4" a="1"/>
  <c r="C469" i="4" a="1"/>
  <c r="D475" i="4" a="1"/>
  <c r="E484" i="4" a="1"/>
  <c r="C484" i="4" a="1"/>
  <c r="D491" i="4" a="1"/>
  <c r="E489" i="4" a="1"/>
  <c r="C256" i="4" a="1"/>
  <c r="E252" i="4" a="1"/>
  <c r="C252" i="4" a="1"/>
  <c r="C283" i="4" a="1"/>
  <c r="E280" i="4" a="1"/>
  <c r="D293" i="4" a="1"/>
  <c r="C308" i="4" a="1"/>
  <c r="C317" i="4" a="1"/>
  <c r="D333" i="4" a="1"/>
  <c r="D329" i="4" a="1"/>
  <c r="C508" i="4" a="1"/>
  <c r="E498" i="4" a="1"/>
  <c r="D198" i="4" a="1"/>
  <c r="E240" i="4" a="1"/>
  <c r="E246" i="4" a="1"/>
  <c r="C245" i="4" a="1"/>
  <c r="E213" i="4" a="1"/>
  <c r="E204" i="4" a="1"/>
  <c r="D211" i="4" a="1"/>
  <c r="D206" i="4" a="1"/>
  <c r="E208" i="4" a="1"/>
  <c r="D207" i="4" a="1"/>
  <c r="D336" i="4" a="1"/>
  <c r="E335" i="4" a="1"/>
  <c r="D347" i="4" a="1"/>
  <c r="D343" i="4" a="1"/>
  <c r="E346" i="4" a="1"/>
  <c r="D356" i="4" a="1"/>
  <c r="E353" i="4" a="1"/>
  <c r="E349" i="4" a="1"/>
  <c r="E350" i="4" a="1"/>
  <c r="D364" i="4" a="1"/>
  <c r="E362" i="4" a="1"/>
  <c r="E402" i="4" a="1"/>
  <c r="E393" i="4" a="1"/>
  <c r="D410" i="4" a="1"/>
  <c r="D405" i="4" a="1"/>
  <c r="D403" i="4" a="1"/>
  <c r="C414" i="4" a="1"/>
  <c r="E419" i="4" a="1"/>
  <c r="D417" i="4" a="1"/>
  <c r="C431" i="4" a="1"/>
  <c r="E436" i="4" a="1"/>
  <c r="C435" i="4" a="1"/>
  <c r="C437" i="4" a="1"/>
  <c r="E444" i="4" a="1"/>
  <c r="C457" i="4" a="1"/>
  <c r="C460" i="4" a="1"/>
  <c r="C492" i="4" a="1"/>
  <c r="E256" i="4" a="1"/>
  <c r="E264" i="4" a="1"/>
  <c r="E269" i="4" a="1"/>
  <c r="D263" i="4" a="1"/>
  <c r="E281" i="4" a="1"/>
  <c r="C516" i="4" a="1"/>
  <c r="C503" i="4" a="1"/>
  <c r="D503" i="4" a="1"/>
  <c r="D271" i="4" a="1"/>
  <c r="D277" i="4" a="1"/>
  <c r="C274" i="4" a="1"/>
  <c r="E289" i="4" a="1"/>
  <c r="D295" i="4" a="1"/>
  <c r="E298" i="4" a="1"/>
  <c r="E311" i="4" a="1"/>
  <c r="E308" i="4" a="1"/>
  <c r="E316" i="4" a="1"/>
  <c r="D319" i="4" a="1"/>
  <c r="E329" i="4" a="1"/>
  <c r="D509" i="4" a="1"/>
  <c r="E199" i="4" a="1"/>
  <c r="C385" i="4" a="1"/>
  <c r="E397" i="4" a="1"/>
  <c r="C399" i="4" a="1"/>
  <c r="C392" i="4" a="1"/>
  <c r="D409" i="4" a="1"/>
  <c r="C404" i="4" a="1"/>
  <c r="E406" i="4" a="1"/>
  <c r="E407" i="4" a="1"/>
  <c r="E410" i="4" a="1"/>
  <c r="C415" i="4" a="1"/>
  <c r="C413" i="4" a="1"/>
  <c r="E421" i="4" a="1"/>
  <c r="C422" i="4" a="1"/>
  <c r="C423" i="4" a="1"/>
  <c r="D425" i="4" a="1"/>
  <c r="D435" i="4" a="1"/>
  <c r="E426" i="4" a="1"/>
  <c r="C429" i="4" a="1"/>
  <c r="C433" i="4" a="1"/>
  <c r="E445" i="4" a="1"/>
  <c r="C441" i="4" a="1"/>
  <c r="E458" i="4" a="1"/>
  <c r="E465" i="4" a="1"/>
  <c r="C479" i="4" a="1"/>
  <c r="E491" i="4" a="1"/>
  <c r="D252" i="4" a="1"/>
  <c r="C268" i="4" a="1"/>
  <c r="E279" i="4" a="1"/>
  <c r="E274" i="4" a="1"/>
  <c r="E291" i="4" a="1"/>
  <c r="D507" i="4" a="1"/>
  <c r="E496" i="4" a="1"/>
  <c r="E497" i="4" a="1"/>
  <c r="E442" i="4" a="1"/>
  <c r="C442" i="4" a="1"/>
  <c r="E441" i="4" a="1"/>
  <c r="C458" i="4" a="1"/>
  <c r="D450" i="4" a="1"/>
  <c r="D461" i="4" a="1"/>
  <c r="D463" i="4" a="1"/>
  <c r="E462" i="4" a="1"/>
  <c r="D462" i="4" a="1"/>
  <c r="E473" i="4" a="1"/>
  <c r="D476" i="4" a="1"/>
  <c r="C481" i="4" a="1"/>
  <c r="C488" i="4" a="1"/>
  <c r="E486" i="4" a="1"/>
  <c r="E485" i="4" a="1"/>
  <c r="D254" i="4" a="1"/>
  <c r="E255" i="4" a="1"/>
  <c r="C254" i="4" a="1"/>
  <c r="C263" i="4" a="1"/>
  <c r="E265" i="4" a="1"/>
  <c r="E268" i="4" a="1"/>
  <c r="E261" i="4" a="1"/>
  <c r="C275" i="4" a="1"/>
  <c r="C280" i="4" a="1"/>
  <c r="E284" i="4" a="1"/>
  <c r="C298" i="4" a="1"/>
  <c r="D303" i="4" a="1"/>
  <c r="D306" i="4" a="1"/>
  <c r="C309" i="4" a="1"/>
  <c r="E318" i="4" a="1"/>
  <c r="D321" i="4" a="1"/>
  <c r="E321" i="4" a="1"/>
  <c r="C333" i="4" a="1"/>
  <c r="E516" i="4" a="1"/>
  <c r="C510" i="4" a="1"/>
  <c r="C198" i="4" a="1"/>
  <c r="E391" i="4" a="1"/>
  <c r="E395" i="4" a="1"/>
  <c r="E399" i="4" a="1"/>
  <c r="E401" i="4" a="1"/>
  <c r="E396" i="4" a="1"/>
  <c r="E403" i="4" a="1"/>
  <c r="C406" i="4" a="1"/>
  <c r="C411" i="4" a="1"/>
  <c r="E415" i="4" a="1"/>
  <c r="D413" i="4" a="1"/>
  <c r="D414" i="4" a="1"/>
  <c r="E422" i="4" a="1"/>
  <c r="E414" i="4" a="1"/>
  <c r="C434" i="4" a="1"/>
  <c r="E430" i="4" a="1"/>
  <c r="C428" i="4" a="1"/>
  <c r="C430" i="4" a="1"/>
  <c r="D432" i="4" a="1"/>
  <c r="D428" i="4" a="1"/>
  <c r="D447" i="4" a="1"/>
  <c r="E439" i="4" a="1"/>
  <c r="C443" i="4" a="1"/>
  <c r="D455" i="4" a="1"/>
  <c r="D465" i="4" a="1"/>
  <c r="E476" i="4" a="1"/>
  <c r="D479" i="4" a="1"/>
  <c r="C493" i="4" a="1"/>
  <c r="C265" i="4" a="1"/>
  <c r="C264" i="4" a="1"/>
  <c r="C281" i="4" a="1"/>
  <c r="C294" i="4" a="1"/>
  <c r="D496" i="4" a="1"/>
  <c r="C500" i="4" a="1"/>
  <c r="C201" i="4" a="1"/>
  <c r="E424" i="4" a="1"/>
  <c r="D446" i="4" a="1"/>
  <c r="D454" i="4" a="1"/>
  <c r="C454" i="4" a="1"/>
  <c r="D467" i="4" a="1"/>
  <c r="E460" i="4" a="1"/>
  <c r="D464" i="4" a="1"/>
  <c r="C465" i="4" a="1"/>
  <c r="C462" i="4" a="1"/>
  <c r="E479" i="4" a="1"/>
  <c r="E481" i="4" a="1"/>
  <c r="C483" i="4" a="1"/>
  <c r="C495" i="4" a="1"/>
  <c r="C489" i="4" a="1"/>
  <c r="D488" i="4" a="1"/>
  <c r="C490" i="4" a="1"/>
  <c r="C253" i="4" a="1"/>
  <c r="E259" i="4" a="1"/>
  <c r="C260" i="4" a="1"/>
  <c r="D257" i="4" a="1"/>
  <c r="C266" i="4" a="1"/>
  <c r="D264" i="4" a="1"/>
  <c r="C271" i="4" a="1"/>
  <c r="D280" i="4" a="1"/>
  <c r="E286" i="4" a="1"/>
  <c r="C287" i="4" a="1"/>
  <c r="E295" i="4" a="1"/>
  <c r="D298" i="4" a="1"/>
  <c r="D307" i="4" a="1"/>
  <c r="C307" i="4" a="1"/>
  <c r="E320" i="4" a="1"/>
  <c r="E317" i="4" a="1"/>
  <c r="D332" i="4" a="1"/>
  <c r="E331" i="4" a="1"/>
  <c r="E517" i="4" a="1"/>
  <c r="C514" i="4" a="1"/>
  <c r="C517" i="4" a="1"/>
  <c r="C296" i="4" a="1"/>
  <c r="C297" i="4" a="1"/>
  <c r="C300" i="4" a="1"/>
  <c r="E301" i="4" a="1"/>
  <c r="D304" i="4" a="1"/>
  <c r="D314" i="4" a="1"/>
  <c r="E310" i="4" a="1"/>
  <c r="E312" i="4" a="1"/>
  <c r="E305" i="4" a="1"/>
  <c r="D322" i="4" a="1"/>
  <c r="C319" i="4" a="1"/>
  <c r="C323" i="4" a="1"/>
  <c r="C322" i="4" a="1"/>
  <c r="C330" i="4" a="1"/>
  <c r="E327" i="4" a="1"/>
  <c r="D328" i="4" a="1"/>
  <c r="E513" i="4" a="1"/>
  <c r="C513" i="4" a="1"/>
  <c r="D516" i="4" a="1"/>
  <c r="D514" i="4" a="1"/>
  <c r="C506" i="4" a="1"/>
  <c r="E503" i="4" a="1"/>
  <c r="D505" i="4" a="1"/>
  <c r="E198" i="4" a="1"/>
  <c r="E273" i="4" a="1"/>
  <c r="D274" i="4" a="1"/>
  <c r="C286" i="4" a="1"/>
  <c r="E288" i="4" a="1"/>
  <c r="C289" i="4" a="1"/>
  <c r="E293" i="4" a="1"/>
  <c r="C284" i="4" a="1"/>
  <c r="E296" i="4" a="1"/>
  <c r="D297" i="4" a="1"/>
  <c r="E300" i="4" a="1"/>
  <c r="D302" i="4" a="1"/>
  <c r="C313" i="4" a="1"/>
  <c r="E306" i="4" a="1"/>
  <c r="D305" i="4" a="1"/>
  <c r="C312" i="4" a="1"/>
  <c r="C310" i="4" a="1"/>
  <c r="C325" i="4" a="1"/>
  <c r="D316" i="4" a="1"/>
  <c r="D324" i="4" a="1"/>
  <c r="D318" i="4" a="1"/>
  <c r="C329" i="4" a="1"/>
  <c r="E330" i="4" a="1"/>
  <c r="D512" i="4" a="1"/>
  <c r="E511" i="4" a="1"/>
  <c r="C511" i="4" a="1"/>
  <c r="D511" i="4" a="1"/>
  <c r="E505" i="4" a="1"/>
  <c r="E507" i="4" a="1"/>
  <c r="D504" i="4" a="1"/>
  <c r="D497" i="4" a="1"/>
  <c r="E502" i="4" a="1"/>
  <c r="C200" i="4" a="1"/>
  <c r="C279" i="4" a="1"/>
  <c r="D275" i="4" a="1"/>
  <c r="D272" i="4" a="1"/>
  <c r="D288" i="4" a="1"/>
  <c r="C291" i="4" a="1"/>
  <c r="D290" i="4" a="1"/>
  <c r="C285" i="4" a="1"/>
  <c r="D289" i="4" a="1"/>
  <c r="E283" i="4" a="1"/>
  <c r="E297" i="4" a="1"/>
  <c r="C299" i="4" a="1"/>
  <c r="C302" i="4" a="1"/>
  <c r="D315" i="4" a="1"/>
  <c r="C306" i="4" a="1"/>
  <c r="E314" i="4" a="1"/>
  <c r="E323" i="4" a="1"/>
  <c r="E326" i="4" a="1"/>
  <c r="D331" i="4" a="1"/>
  <c r="D327" i="4" a="1"/>
  <c r="C332" i="4" a="1"/>
  <c r="C515" i="4" a="1"/>
  <c r="E514" i="4" a="1"/>
  <c r="D500" i="4" a="1"/>
  <c r="C497" i="4" a="1"/>
  <c r="C498" i="4" a="1"/>
  <c r="D199" i="4" a="1"/>
  <c r="D200" i="4" a="1"/>
  <c r="D278" i="4" a="1"/>
  <c r="E287" i="4" a="1"/>
  <c r="D284" i="4" a="1"/>
  <c r="C290" i="4" a="1"/>
  <c r="E290" i="4" a="1"/>
  <c r="E294" i="4" a="1"/>
  <c r="D300" i="4" a="1"/>
  <c r="E303" i="4" a="1"/>
  <c r="C303" i="4" a="1"/>
  <c r="E304" i="4" a="1"/>
  <c r="D313" i="4" a="1"/>
  <c r="C315" i="4" a="1"/>
  <c r="D309" i="4" a="1"/>
  <c r="D308" i="4" a="1"/>
  <c r="C320" i="4" a="1"/>
  <c r="D323" i="4" a="1"/>
  <c r="C321" i="4" a="1"/>
  <c r="E324" i="4" a="1"/>
  <c r="E332" i="4" a="1"/>
  <c r="E328" i="4" a="1"/>
  <c r="D330" i="4" a="1"/>
  <c r="E509" i="4" a="1"/>
  <c r="C509" i="4" a="1"/>
  <c r="D510" i="4" a="1"/>
  <c r="D517" i="4" a="1"/>
  <c r="E506" i="4" a="1"/>
  <c r="E504" i="4" a="1"/>
  <c r="E499" i="4" a="1"/>
  <c r="C501" i="4" a="1"/>
  <c r="C499" i="4" a="1"/>
  <c r="D201" i="4" a="1"/>
  <c r="E197" i="4" a="1"/>
  <c r="E200" i="4" a="1"/>
  <c r="E200" i="4" l="1"/>
  <c r="E197" i="4"/>
  <c r="D201" i="4"/>
  <c r="C499" i="4"/>
  <c r="B499" i="4" s="1"/>
  <c r="C501" i="4"/>
  <c r="B501" i="4" s="1"/>
  <c r="E499" i="4"/>
  <c r="E504" i="4"/>
  <c r="E506" i="4"/>
  <c r="D517" i="4"/>
  <c r="D510" i="4"/>
  <c r="C509" i="4"/>
  <c r="B509" i="4" s="1"/>
  <c r="E509" i="4"/>
  <c r="D330" i="4"/>
  <c r="E328" i="4"/>
  <c r="E332" i="4"/>
  <c r="E324" i="4"/>
  <c r="C321" i="4"/>
  <c r="B321" i="4" s="1"/>
  <c r="D323" i="4"/>
  <c r="C320" i="4"/>
  <c r="B320" i="4" s="1"/>
  <c r="D308" i="4"/>
  <c r="D309" i="4"/>
  <c r="C315" i="4"/>
  <c r="B315" i="4" s="1"/>
  <c r="D313" i="4"/>
  <c r="E304" i="4"/>
  <c r="C303" i="4"/>
  <c r="B303" i="4" s="1"/>
  <c r="E303" i="4"/>
  <c r="D300" i="4"/>
  <c r="E294" i="4"/>
  <c r="E290" i="4"/>
  <c r="C290" i="4"/>
  <c r="B290" i="4" s="1"/>
  <c r="D284" i="4"/>
  <c r="E287" i="4"/>
  <c r="D278" i="4"/>
  <c r="D200" i="4"/>
  <c r="D199" i="4"/>
  <c r="C498" i="4"/>
  <c r="B498" i="4" s="1"/>
  <c r="C497" i="4"/>
  <c r="B497" i="4" s="1"/>
  <c r="D500" i="4"/>
  <c r="E514" i="4"/>
  <c r="C515" i="4"/>
  <c r="B515" i="4" s="1"/>
  <c r="C332" i="4"/>
  <c r="B332" i="4" s="1"/>
  <c r="D327" i="4"/>
  <c r="D331" i="4"/>
  <c r="E326" i="4"/>
  <c r="E323" i="4"/>
  <c r="E314" i="4"/>
  <c r="C306" i="4"/>
  <c r="B306" i="4" s="1"/>
  <c r="D315" i="4"/>
  <c r="C302" i="4"/>
  <c r="B302" i="4" s="1"/>
  <c r="C299" i="4"/>
  <c r="B299" i="4" s="1"/>
  <c r="E297" i="4"/>
  <c r="E283" i="4"/>
  <c r="D289" i="4"/>
  <c r="C285" i="4"/>
  <c r="B285" i="4" s="1"/>
  <c r="D290" i="4"/>
  <c r="C291" i="4"/>
  <c r="B291" i="4" s="1"/>
  <c r="D288" i="4"/>
  <c r="D272" i="4"/>
  <c r="D275" i="4"/>
  <c r="C279" i="4"/>
  <c r="B279" i="4" s="1"/>
  <c r="C200" i="4"/>
  <c r="B200" i="4" s="1"/>
  <c r="E502" i="4"/>
  <c r="D497" i="4"/>
  <c r="D504" i="4"/>
  <c r="E507" i="4"/>
  <c r="E505" i="4"/>
  <c r="D511" i="4"/>
  <c r="C511" i="4"/>
  <c r="B511" i="4" s="1"/>
  <c r="E511" i="4"/>
  <c r="D512" i="4"/>
  <c r="E330" i="4"/>
  <c r="C329" i="4"/>
  <c r="B329" i="4" s="1"/>
  <c r="D318" i="4"/>
  <c r="D324" i="4"/>
  <c r="D316" i="4"/>
  <c r="C325" i="4"/>
  <c r="B325" i="4" s="1"/>
  <c r="C310" i="4"/>
  <c r="B310" i="4" s="1"/>
  <c r="C312" i="4"/>
  <c r="B312" i="4" s="1"/>
  <c r="D305" i="4"/>
  <c r="E306" i="4"/>
  <c r="C313" i="4"/>
  <c r="B313" i="4" s="1"/>
  <c r="D302" i="4"/>
  <c r="E300" i="4"/>
  <c r="D297" i="4"/>
  <c r="E296" i="4"/>
  <c r="C284" i="4"/>
  <c r="B284" i="4" s="1"/>
  <c r="E293" i="4"/>
  <c r="C289" i="4"/>
  <c r="B289" i="4" s="1"/>
  <c r="E288" i="4"/>
  <c r="C286" i="4"/>
  <c r="B286" i="4" s="1"/>
  <c r="D274" i="4"/>
  <c r="E273" i="4"/>
  <c r="E198" i="4"/>
  <c r="D505" i="4"/>
  <c r="E503" i="4"/>
  <c r="C506" i="4"/>
  <c r="B506" i="4" s="1"/>
  <c r="D514" i="4"/>
  <c r="D516" i="4"/>
  <c r="C513" i="4"/>
  <c r="B513" i="4" s="1"/>
  <c r="E513" i="4"/>
  <c r="D328" i="4"/>
  <c r="E327" i="4"/>
  <c r="C330" i="4"/>
  <c r="B330" i="4" s="1"/>
  <c r="C322" i="4"/>
  <c r="B322" i="4" s="1"/>
  <c r="C323" i="4"/>
  <c r="B323" i="4" s="1"/>
  <c r="C319" i="4"/>
  <c r="B319" i="4" s="1"/>
  <c r="D322" i="4"/>
  <c r="E305" i="4"/>
  <c r="E312" i="4"/>
  <c r="E310" i="4"/>
  <c r="D314" i="4"/>
  <c r="D304" i="4"/>
  <c r="E301" i="4"/>
  <c r="C300" i="4"/>
  <c r="B300" i="4" s="1"/>
  <c r="C297" i="4"/>
  <c r="B297" i="4" s="1"/>
  <c r="C296" i="4"/>
  <c r="B296" i="4" s="1"/>
  <c r="C517" i="4"/>
  <c r="B517" i="4" s="1"/>
  <c r="C514" i="4"/>
  <c r="B514" i="4" s="1"/>
  <c r="E517" i="4"/>
  <c r="E331" i="4"/>
  <c r="D332" i="4"/>
  <c r="E317" i="4"/>
  <c r="E320" i="4"/>
  <c r="C307" i="4"/>
  <c r="B307" i="4" s="1"/>
  <c r="D307" i="4"/>
  <c r="D298" i="4"/>
  <c r="E295" i="4"/>
  <c r="C287" i="4"/>
  <c r="B287" i="4" s="1"/>
  <c r="E286" i="4"/>
  <c r="D280" i="4"/>
  <c r="C271" i="4"/>
  <c r="B271" i="4" s="1"/>
  <c r="D264" i="4"/>
  <c r="C266" i="4"/>
  <c r="B266" i="4" s="1"/>
  <c r="D257" i="4"/>
  <c r="C260" i="4"/>
  <c r="B260" i="4" s="1"/>
  <c r="E259" i="4"/>
  <c r="C253" i="4"/>
  <c r="B253" i="4" s="1"/>
  <c r="C490" i="4"/>
  <c r="B490" i="4" s="1"/>
  <c r="D488" i="4"/>
  <c r="C489" i="4"/>
  <c r="B489" i="4" s="1"/>
  <c r="C495" i="4"/>
  <c r="B495" i="4" s="1"/>
  <c r="C483" i="4"/>
  <c r="B483" i="4" s="1"/>
  <c r="E481" i="4"/>
  <c r="E479" i="4"/>
  <c r="C462" i="4"/>
  <c r="B462" i="4" s="1"/>
  <c r="C465" i="4"/>
  <c r="B465" i="4" s="1"/>
  <c r="D464" i="4"/>
  <c r="E460" i="4"/>
  <c r="D467" i="4"/>
  <c r="C454" i="4"/>
  <c r="B454" i="4" s="1"/>
  <c r="D454" i="4"/>
  <c r="D446" i="4"/>
  <c r="E424" i="4"/>
  <c r="C201" i="4"/>
  <c r="B201" i="4" s="1"/>
  <c r="C500" i="4"/>
  <c r="B500" i="4" s="1"/>
  <c r="D496" i="4"/>
  <c r="C294" i="4"/>
  <c r="B294" i="4" s="1"/>
  <c r="C281" i="4"/>
  <c r="B281" i="4" s="1"/>
  <c r="C264" i="4"/>
  <c r="B264" i="4" s="1"/>
  <c r="C265" i="4"/>
  <c r="B265" i="4" s="1"/>
  <c r="C493" i="4"/>
  <c r="B493" i="4" s="1"/>
  <c r="D479" i="4"/>
  <c r="E476" i="4"/>
  <c r="D465" i="4"/>
  <c r="D455" i="4"/>
  <c r="C443" i="4"/>
  <c r="B443" i="4" s="1"/>
  <c r="E439" i="4"/>
  <c r="D447" i="4"/>
  <c r="D428" i="4"/>
  <c r="D432" i="4"/>
  <c r="C430" i="4"/>
  <c r="B430" i="4" s="1"/>
  <c r="C428" i="4"/>
  <c r="B428" i="4" s="1"/>
  <c r="E430" i="4"/>
  <c r="C434" i="4"/>
  <c r="B434" i="4" s="1"/>
  <c r="E414" i="4"/>
  <c r="E422" i="4"/>
  <c r="D414" i="4"/>
  <c r="D413" i="4"/>
  <c r="E415" i="4"/>
  <c r="C411" i="4"/>
  <c r="B411" i="4" s="1"/>
  <c r="C406" i="4"/>
  <c r="B406" i="4" s="1"/>
  <c r="E403" i="4"/>
  <c r="E396" i="4"/>
  <c r="E401" i="4"/>
  <c r="E399" i="4"/>
  <c r="E395" i="4"/>
  <c r="E391" i="4"/>
  <c r="C198" i="4"/>
  <c r="B198" i="4" s="1"/>
  <c r="C510" i="4"/>
  <c r="B510" i="4" s="1"/>
  <c r="E516" i="4"/>
  <c r="C333" i="4"/>
  <c r="B333" i="4" s="1"/>
  <c r="E321" i="4"/>
  <c r="D321" i="4"/>
  <c r="E318" i="4"/>
  <c r="C309" i="4"/>
  <c r="B309" i="4" s="1"/>
  <c r="D306" i="4"/>
  <c r="D303" i="4"/>
  <c r="C298" i="4"/>
  <c r="B298" i="4" s="1"/>
  <c r="E284" i="4"/>
  <c r="C280" i="4"/>
  <c r="B280" i="4" s="1"/>
  <c r="C275" i="4"/>
  <c r="B275" i="4" s="1"/>
  <c r="E261" i="4"/>
  <c r="E268" i="4"/>
  <c r="E265" i="4"/>
  <c r="C263" i="4"/>
  <c r="B263" i="4" s="1"/>
  <c r="C254" i="4"/>
  <c r="B254" i="4" s="1"/>
  <c r="E255" i="4"/>
  <c r="D254" i="4"/>
  <c r="E485" i="4"/>
  <c r="E486" i="4"/>
  <c r="C488" i="4"/>
  <c r="B488" i="4" s="1"/>
  <c r="C481" i="4"/>
  <c r="B481" i="4" s="1"/>
  <c r="D476" i="4"/>
  <c r="E473" i="4"/>
  <c r="D462" i="4"/>
  <c r="E462" i="4"/>
  <c r="D463" i="4"/>
  <c r="D461" i="4"/>
  <c r="D450" i="4"/>
  <c r="C458" i="4"/>
  <c r="B458" i="4" s="1"/>
  <c r="E441" i="4"/>
  <c r="C442" i="4"/>
  <c r="B442" i="4" s="1"/>
  <c r="E442" i="4"/>
  <c r="E497" i="4"/>
  <c r="E496" i="4"/>
  <c r="D507" i="4"/>
  <c r="E291" i="4"/>
  <c r="E274" i="4"/>
  <c r="E279" i="4"/>
  <c r="C268" i="4"/>
  <c r="B268" i="4" s="1"/>
  <c r="D252" i="4"/>
  <c r="E491" i="4"/>
  <c r="C479" i="4"/>
  <c r="B479" i="4" s="1"/>
  <c r="E465" i="4"/>
  <c r="E458" i="4"/>
  <c r="C441" i="4"/>
  <c r="B441" i="4" s="1"/>
  <c r="E445" i="4"/>
  <c r="C433" i="4"/>
  <c r="B433" i="4" s="1"/>
  <c r="C429" i="4"/>
  <c r="B429" i="4" s="1"/>
  <c r="E426" i="4"/>
  <c r="D435" i="4"/>
  <c r="D425" i="4"/>
  <c r="C423" i="4"/>
  <c r="B423" i="4" s="1"/>
  <c r="C422" i="4"/>
  <c r="B422" i="4" s="1"/>
  <c r="E421" i="4"/>
  <c r="C413" i="4"/>
  <c r="B413" i="4" s="1"/>
  <c r="C415" i="4"/>
  <c r="B415" i="4" s="1"/>
  <c r="E410" i="4"/>
  <c r="E407" i="4"/>
  <c r="E406" i="4"/>
  <c r="C404" i="4"/>
  <c r="B404" i="4" s="1"/>
  <c r="D409" i="4"/>
  <c r="C392" i="4"/>
  <c r="B392" i="4" s="1"/>
  <c r="C399" i="4"/>
  <c r="B399" i="4" s="1"/>
  <c r="E397" i="4"/>
  <c r="C385" i="4"/>
  <c r="B385" i="4" s="1"/>
  <c r="E199" i="4"/>
  <c r="D509" i="4"/>
  <c r="E329" i="4"/>
  <c r="D319" i="4"/>
  <c r="E316" i="4"/>
  <c r="E308" i="4"/>
  <c r="E311" i="4"/>
  <c r="E298" i="4"/>
  <c r="D295" i="4"/>
  <c r="E289" i="4"/>
  <c r="C274" i="4"/>
  <c r="B274" i="4" s="1"/>
  <c r="D277" i="4"/>
  <c r="D271" i="4"/>
  <c r="D503" i="4"/>
  <c r="C503" i="4"/>
  <c r="B503" i="4" s="1"/>
  <c r="C516" i="4"/>
  <c r="B516" i="4" s="1"/>
  <c r="E281" i="4"/>
  <c r="D263" i="4"/>
  <c r="E269" i="4"/>
  <c r="E264" i="4"/>
  <c r="E256" i="4"/>
  <c r="C492" i="4"/>
  <c r="B492" i="4" s="1"/>
  <c r="C460" i="4"/>
  <c r="B460" i="4" s="1"/>
  <c r="C457" i="4"/>
  <c r="B457" i="4" s="1"/>
  <c r="E444" i="4"/>
  <c r="C437" i="4"/>
  <c r="B437" i="4" s="1"/>
  <c r="C435" i="4"/>
  <c r="B435" i="4" s="1"/>
  <c r="E436" i="4"/>
  <c r="C431" i="4"/>
  <c r="B431" i="4" s="1"/>
  <c r="D417" i="4"/>
  <c r="E419" i="4"/>
  <c r="C414" i="4"/>
  <c r="B414" i="4" s="1"/>
  <c r="D403" i="4"/>
  <c r="D405" i="4"/>
  <c r="D410" i="4"/>
  <c r="E393" i="4"/>
  <c r="E402" i="4"/>
  <c r="E362" i="4"/>
  <c r="D364" i="4"/>
  <c r="E350" i="4"/>
  <c r="E349" i="4"/>
  <c r="E353" i="4"/>
  <c r="D356" i="4"/>
  <c r="E346" i="4"/>
  <c r="D343" i="4"/>
  <c r="D347" i="4"/>
  <c r="E335" i="4"/>
  <c r="D336" i="4"/>
  <c r="D207" i="4"/>
  <c r="E208" i="4"/>
  <c r="D206" i="4"/>
  <c r="D211" i="4"/>
  <c r="E204" i="4"/>
  <c r="E213" i="4"/>
  <c r="C245" i="4"/>
  <c r="B245" i="4" s="1"/>
  <c r="E246" i="4"/>
  <c r="E240" i="4"/>
  <c r="D198" i="4"/>
  <c r="E498" i="4"/>
  <c r="C508" i="4"/>
  <c r="B508" i="4" s="1"/>
  <c r="D329" i="4"/>
  <c r="D333" i="4"/>
  <c r="C317" i="4"/>
  <c r="B317" i="4" s="1"/>
  <c r="C308" i="4"/>
  <c r="B308" i="4" s="1"/>
  <c r="D293" i="4"/>
  <c r="E280" i="4"/>
  <c r="C283" i="4"/>
  <c r="B283" i="4" s="1"/>
  <c r="C252" i="4"/>
  <c r="B252" i="4" s="1"/>
  <c r="E252" i="4"/>
  <c r="C256" i="4"/>
  <c r="B256" i="4" s="1"/>
  <c r="E489" i="4"/>
  <c r="D491" i="4"/>
  <c r="C484" i="4"/>
  <c r="B484" i="4" s="1"/>
  <c r="E484" i="4"/>
  <c r="D475" i="4"/>
  <c r="C469" i="4"/>
  <c r="B469" i="4" s="1"/>
  <c r="C467" i="4"/>
  <c r="B467" i="4" s="1"/>
  <c r="E453" i="4"/>
  <c r="E455" i="4"/>
  <c r="C446" i="4"/>
  <c r="B446" i="4" s="1"/>
  <c r="E440" i="4"/>
  <c r="D402" i="4"/>
  <c r="C386" i="4"/>
  <c r="B386" i="4" s="1"/>
  <c r="D383" i="4"/>
  <c r="C370" i="4"/>
  <c r="B370" i="4" s="1"/>
  <c r="D368" i="4"/>
  <c r="D374" i="4"/>
  <c r="D372" i="4"/>
  <c r="C379" i="4"/>
  <c r="B379" i="4" s="1"/>
  <c r="C365" i="4"/>
  <c r="B365" i="4" s="1"/>
  <c r="C512" i="4"/>
  <c r="B512" i="4" s="1"/>
  <c r="E299" i="4"/>
  <c r="C276" i="4"/>
  <c r="B276" i="4" s="1"/>
  <c r="C269" i="4"/>
  <c r="B269" i="4" s="1"/>
  <c r="E266" i="4"/>
  <c r="C199" i="4"/>
  <c r="B199" i="4" s="1"/>
  <c r="D515" i="4"/>
  <c r="D326" i="4"/>
  <c r="D292" i="4"/>
  <c r="E275" i="4"/>
  <c r="C270" i="4"/>
  <c r="B270" i="4" s="1"/>
  <c r="D255" i="4"/>
  <c r="E254" i="4"/>
  <c r="C255" i="4"/>
  <c r="B255" i="4" s="1"/>
  <c r="D492" i="4"/>
  <c r="E487" i="4"/>
  <c r="E483" i="4"/>
  <c r="D470" i="4"/>
  <c r="E468" i="4"/>
  <c r="E464" i="4"/>
  <c r="C461" i="4"/>
  <c r="B461" i="4" s="1"/>
  <c r="E452" i="4"/>
  <c r="C451" i="4"/>
  <c r="B451" i="4" s="1"/>
  <c r="E447" i="4"/>
  <c r="C447" i="4"/>
  <c r="B447" i="4" s="1"/>
  <c r="C439" i="4"/>
  <c r="B439" i="4" s="1"/>
  <c r="C402" i="4"/>
  <c r="B402" i="4" s="1"/>
  <c r="C391" i="4"/>
  <c r="B391" i="4" s="1"/>
  <c r="E380" i="4"/>
  <c r="C382" i="4"/>
  <c r="B382" i="4" s="1"/>
  <c r="D381" i="4"/>
  <c r="E367" i="4"/>
  <c r="C377" i="4"/>
  <c r="B377" i="4" s="1"/>
  <c r="E372" i="4"/>
  <c r="E378" i="4"/>
  <c r="E359" i="4"/>
  <c r="E500" i="4"/>
  <c r="E512" i="4"/>
  <c r="C324" i="4"/>
  <c r="B324" i="4" s="1"/>
  <c r="E319" i="4"/>
  <c r="C304" i="4"/>
  <c r="B304" i="4" s="1"/>
  <c r="D299" i="4"/>
  <c r="D281" i="4"/>
  <c r="C282" i="4"/>
  <c r="B282" i="4" s="1"/>
  <c r="D265" i="4"/>
  <c r="D260" i="4"/>
  <c r="E260" i="4"/>
  <c r="E253" i="4"/>
  <c r="C485" i="4"/>
  <c r="B485" i="4" s="1"/>
  <c r="D486" i="4"/>
  <c r="D480" i="4"/>
  <c r="D477" i="4"/>
  <c r="C473" i="4"/>
  <c r="B473" i="4" s="1"/>
  <c r="C468" i="4"/>
  <c r="B468" i="4" s="1"/>
  <c r="E471" i="4"/>
  <c r="C450" i="4"/>
  <c r="B450" i="4" s="1"/>
  <c r="D453" i="4"/>
  <c r="E438" i="4"/>
  <c r="C445" i="4"/>
  <c r="B445" i="4" s="1"/>
  <c r="D391" i="4"/>
  <c r="D390" i="4"/>
  <c r="E386" i="4"/>
  <c r="E381" i="4"/>
  <c r="E375" i="4"/>
  <c r="C374" i="4"/>
  <c r="B374" i="4" s="1"/>
  <c r="D301" i="4"/>
  <c r="D286" i="4"/>
  <c r="D282" i="4"/>
  <c r="D273" i="4"/>
  <c r="D261" i="4"/>
  <c r="D490" i="4"/>
  <c r="D495" i="4"/>
  <c r="E482" i="4"/>
  <c r="D472" i="4"/>
  <c r="E463" i="4"/>
  <c r="D466" i="4"/>
  <c r="D457" i="4"/>
  <c r="D448" i="4"/>
  <c r="D441" i="4"/>
  <c r="E434" i="4"/>
  <c r="E412" i="4"/>
  <c r="C397" i="4"/>
  <c r="B397" i="4" s="1"/>
  <c r="C403" i="4"/>
  <c r="B403" i="4" s="1"/>
  <c r="E387" i="4"/>
  <c r="C388" i="4"/>
  <c r="B388" i="4" s="1"/>
  <c r="C389" i="4"/>
  <c r="B389" i="4" s="1"/>
  <c r="E373" i="4"/>
  <c r="D376" i="4"/>
  <c r="C375" i="4"/>
  <c r="B375" i="4" s="1"/>
  <c r="C362" i="4"/>
  <c r="B362" i="4" s="1"/>
  <c r="C359" i="4"/>
  <c r="B359" i="4" s="1"/>
  <c r="D362" i="4"/>
  <c r="D349" i="4"/>
  <c r="C355" i="4"/>
  <c r="B355" i="4" s="1"/>
  <c r="E338" i="4"/>
  <c r="C335" i="4"/>
  <c r="B335" i="4" s="1"/>
  <c r="E203" i="4"/>
  <c r="D209" i="4"/>
  <c r="C214" i="4"/>
  <c r="B214" i="4" s="1"/>
  <c r="D240" i="4"/>
  <c r="D251" i="4"/>
  <c r="E501" i="4"/>
  <c r="E333" i="4"/>
  <c r="C311" i="4"/>
  <c r="B311" i="4" s="1"/>
  <c r="E285" i="4"/>
  <c r="D266" i="4"/>
  <c r="D426" i="4"/>
  <c r="D431" i="4"/>
  <c r="D419" i="4"/>
  <c r="E418" i="4"/>
  <c r="D407" i="4"/>
  <c r="C398" i="4"/>
  <c r="B398" i="4" s="1"/>
  <c r="D397" i="4"/>
  <c r="D386" i="4"/>
  <c r="E382" i="4"/>
  <c r="C372" i="4"/>
  <c r="B372" i="4" s="1"/>
  <c r="E374" i="4"/>
  <c r="C349" i="4"/>
  <c r="B349" i="4" s="1"/>
  <c r="C340" i="4"/>
  <c r="B340" i="4" s="1"/>
  <c r="D341" i="4"/>
  <c r="E337" i="4"/>
  <c r="E206" i="4"/>
  <c r="C207" i="4"/>
  <c r="B207" i="4" s="1"/>
  <c r="C251" i="4"/>
  <c r="B251" i="4" s="1"/>
  <c r="C250" i="4"/>
  <c r="B250" i="4" s="1"/>
  <c r="D237" i="4"/>
  <c r="E231" i="4"/>
  <c r="C238" i="4"/>
  <c r="B238" i="4" s="1"/>
  <c r="E228" i="4"/>
  <c r="D232" i="4"/>
  <c r="D231" i="4"/>
  <c r="D224" i="4"/>
  <c r="C221" i="4"/>
  <c r="B221" i="4" s="1"/>
  <c r="E217" i="4"/>
  <c r="D218" i="4"/>
  <c r="D226" i="4"/>
  <c r="C202" i="4"/>
  <c r="B202" i="4" s="1"/>
  <c r="D513" i="4"/>
  <c r="C318" i="4"/>
  <c r="B318" i="4" s="1"/>
  <c r="C316" i="4"/>
  <c r="B316" i="4" s="1"/>
  <c r="C301" i="4"/>
  <c r="B301" i="4" s="1"/>
  <c r="C293" i="4"/>
  <c r="B293" i="4" s="1"/>
  <c r="C277" i="4"/>
  <c r="B277" i="4" s="1"/>
  <c r="E262" i="4"/>
  <c r="D258" i="4"/>
  <c r="C257" i="4"/>
  <c r="B257" i="4" s="1"/>
  <c r="C486" i="4"/>
  <c r="B486" i="4" s="1"/>
  <c r="E492" i="4"/>
  <c r="D478" i="4"/>
  <c r="D473" i="4"/>
  <c r="C464" i="4"/>
  <c r="B464" i="4" s="1"/>
  <c r="D471" i="4"/>
  <c r="E456" i="4"/>
  <c r="C452" i="4"/>
  <c r="B452" i="4" s="1"/>
  <c r="E443" i="4"/>
  <c r="C448" i="4"/>
  <c r="B448" i="4" s="1"/>
  <c r="E425" i="4"/>
  <c r="E413" i="4"/>
  <c r="E385" i="4"/>
  <c r="D387" i="4"/>
  <c r="E371" i="4"/>
  <c r="C376" i="4"/>
  <c r="B376" i="4" s="1"/>
  <c r="C360" i="4"/>
  <c r="B360" i="4" s="1"/>
  <c r="E365" i="4"/>
  <c r="E361" i="4"/>
  <c r="C353" i="4"/>
  <c r="B353" i="4" s="1"/>
  <c r="E347" i="4"/>
  <c r="C339" i="4"/>
  <c r="B339" i="4" s="1"/>
  <c r="D345" i="4"/>
  <c r="E334" i="4"/>
  <c r="C205" i="4"/>
  <c r="B205" i="4" s="1"/>
  <c r="C239" i="4"/>
  <c r="B239" i="4" s="1"/>
  <c r="C327" i="4"/>
  <c r="B327" i="4" s="1"/>
  <c r="D325" i="4"/>
  <c r="D262" i="4"/>
  <c r="D494" i="4"/>
  <c r="D485" i="4"/>
  <c r="C478" i="4"/>
  <c r="B478" i="4" s="1"/>
  <c r="E472" i="4"/>
  <c r="C470" i="4"/>
  <c r="B470" i="4" s="1"/>
  <c r="E461" i="4"/>
  <c r="D452" i="4"/>
  <c r="C440" i="4"/>
  <c r="B440" i="4" s="1"/>
  <c r="D442" i="4"/>
  <c r="D436" i="4"/>
  <c r="E423" i="4"/>
  <c r="C418" i="4"/>
  <c r="B418" i="4" s="1"/>
  <c r="D394" i="4"/>
  <c r="D382" i="4"/>
  <c r="C383" i="4"/>
  <c r="B383" i="4" s="1"/>
  <c r="E369" i="4"/>
  <c r="C371" i="4"/>
  <c r="B371" i="4" s="1"/>
  <c r="E364" i="4"/>
  <c r="D361" i="4"/>
  <c r="D358" i="4"/>
  <c r="C351" i="4"/>
  <c r="B351" i="4" s="1"/>
  <c r="E344" i="4"/>
  <c r="D339" i="4"/>
  <c r="C334" i="4"/>
  <c r="B334" i="4" s="1"/>
  <c r="E211" i="4"/>
  <c r="E248" i="4"/>
  <c r="D250" i="4"/>
  <c r="D249" i="4"/>
  <c r="D501" i="4"/>
  <c r="E508" i="4"/>
  <c r="D276" i="4"/>
  <c r="E494" i="4"/>
  <c r="E477" i="4"/>
  <c r="D469" i="4"/>
  <c r="E466" i="4"/>
  <c r="D459" i="4"/>
  <c r="D437" i="4"/>
  <c r="E431" i="4"/>
  <c r="C405" i="4"/>
  <c r="B405" i="4" s="1"/>
  <c r="E404" i="4"/>
  <c r="E384" i="4"/>
  <c r="D384" i="4"/>
  <c r="D385" i="4"/>
  <c r="D371" i="4"/>
  <c r="E377" i="4"/>
  <c r="C367" i="4"/>
  <c r="B367" i="4" s="1"/>
  <c r="C354" i="4"/>
  <c r="B354" i="4" s="1"/>
  <c r="D338" i="4"/>
  <c r="C342" i="4"/>
  <c r="B342" i="4" s="1"/>
  <c r="C203" i="4"/>
  <c r="B203" i="4" s="1"/>
  <c r="E214" i="4"/>
  <c r="C240" i="4"/>
  <c r="B240" i="4" s="1"/>
  <c r="C247" i="4"/>
  <c r="B247" i="4" s="1"/>
  <c r="E221" i="4"/>
  <c r="C216" i="4"/>
  <c r="B216" i="4" s="1"/>
  <c r="E223" i="4"/>
  <c r="C175" i="4"/>
  <c r="B175" i="4" s="1"/>
  <c r="D163" i="4"/>
  <c r="E201" i="4"/>
  <c r="D499" i="4"/>
  <c r="D320" i="4"/>
  <c r="E322" i="4"/>
  <c r="C314" i="4"/>
  <c r="B314" i="4" s="1"/>
  <c r="E272" i="4"/>
  <c r="D269" i="4"/>
  <c r="C482" i="4"/>
  <c r="B482" i="4" s="1"/>
  <c r="C459" i="4"/>
  <c r="B459" i="4" s="1"/>
  <c r="C456" i="4"/>
  <c r="B456" i="4" s="1"/>
  <c r="D443" i="4"/>
  <c r="E429" i="4"/>
  <c r="D430" i="4"/>
  <c r="E416" i="4"/>
  <c r="C396" i="4"/>
  <c r="B396" i="4" s="1"/>
  <c r="C401" i="4"/>
  <c r="B401" i="4" s="1"/>
  <c r="D351" i="4"/>
  <c r="E356" i="4"/>
  <c r="C336" i="4"/>
  <c r="B336" i="4" s="1"/>
  <c r="E210" i="4"/>
  <c r="D204" i="4"/>
  <c r="E243" i="4"/>
  <c r="C235" i="4"/>
  <c r="B235" i="4" s="1"/>
  <c r="D233" i="4"/>
  <c r="C219" i="4"/>
  <c r="B219" i="4" s="1"/>
  <c r="D175" i="4"/>
  <c r="E169" i="4"/>
  <c r="E167" i="4"/>
  <c r="E165" i="4"/>
  <c r="E142" i="4"/>
  <c r="E150" i="4"/>
  <c r="C143" i="4"/>
  <c r="B143" i="4" s="1"/>
  <c r="D146" i="4"/>
  <c r="D147" i="4"/>
  <c r="E282" i="4"/>
  <c r="C272" i="4"/>
  <c r="B272" i="4" s="1"/>
  <c r="E493" i="4"/>
  <c r="C491" i="4"/>
  <c r="B491" i="4" s="1"/>
  <c r="C477" i="4"/>
  <c r="B477" i="4" s="1"/>
  <c r="D421" i="4"/>
  <c r="D400" i="4"/>
  <c r="D388" i="4"/>
  <c r="C381" i="4"/>
  <c r="B381" i="4" s="1"/>
  <c r="E376" i="4"/>
  <c r="D359" i="4"/>
  <c r="E366" i="4"/>
  <c r="C347" i="4"/>
  <c r="B347" i="4" s="1"/>
  <c r="E341" i="4"/>
  <c r="E202" i="4"/>
  <c r="D214" i="4"/>
  <c r="D248" i="4"/>
  <c r="D245" i="4"/>
  <c r="E233" i="4"/>
  <c r="C230" i="4"/>
  <c r="B230" i="4" s="1"/>
  <c r="D215" i="4"/>
  <c r="D220" i="4"/>
  <c r="C222" i="4"/>
  <c r="B222" i="4" s="1"/>
  <c r="C168" i="4"/>
  <c r="B168" i="4" s="1"/>
  <c r="D172" i="4"/>
  <c r="E157" i="4"/>
  <c r="D161" i="4"/>
  <c r="C505" i="4"/>
  <c r="B505" i="4" s="1"/>
  <c r="E515" i="4"/>
  <c r="D291" i="4"/>
  <c r="E267" i="4"/>
  <c r="C474" i="4"/>
  <c r="B474" i="4" s="1"/>
  <c r="C472" i="4"/>
  <c r="B472" i="4" s="1"/>
  <c r="E457" i="4"/>
  <c r="D438" i="4"/>
  <c r="C444" i="4"/>
  <c r="B444" i="4" s="1"/>
  <c r="E433" i="4"/>
  <c r="D422" i="4"/>
  <c r="C420" i="4"/>
  <c r="B420" i="4" s="1"/>
  <c r="D412" i="4"/>
  <c r="D406" i="4"/>
  <c r="E389" i="4"/>
  <c r="D377" i="4"/>
  <c r="D355" i="4"/>
  <c r="E351" i="4"/>
  <c r="C337" i="4"/>
  <c r="B337" i="4" s="1"/>
  <c r="C210" i="4"/>
  <c r="B210" i="4" s="1"/>
  <c r="C208" i="4"/>
  <c r="B208" i="4" s="1"/>
  <c r="E241" i="4"/>
  <c r="D228" i="4"/>
  <c r="C236" i="4"/>
  <c r="B236" i="4" s="1"/>
  <c r="D235" i="4"/>
  <c r="E216" i="4"/>
  <c r="E226" i="4"/>
  <c r="C169" i="4"/>
  <c r="B169" i="4" s="1"/>
  <c r="C176" i="4"/>
  <c r="B176" i="4" s="1"/>
  <c r="E158" i="4"/>
  <c r="D167" i="4"/>
  <c r="C165" i="4"/>
  <c r="B165" i="4" s="1"/>
  <c r="C154" i="4"/>
  <c r="B154" i="4" s="1"/>
  <c r="D149" i="4"/>
  <c r="C147" i="4"/>
  <c r="B147" i="4" s="1"/>
  <c r="E143" i="4"/>
  <c r="D506" i="4"/>
  <c r="E307" i="4"/>
  <c r="E276" i="4"/>
  <c r="D256" i="4"/>
  <c r="E478" i="4"/>
  <c r="C463" i="4"/>
  <c r="B463" i="4" s="1"/>
  <c r="C453" i="4"/>
  <c r="B453" i="4" s="1"/>
  <c r="E432" i="4"/>
  <c r="D418" i="4"/>
  <c r="C419" i="4"/>
  <c r="B419" i="4" s="1"/>
  <c r="E405" i="4"/>
  <c r="C393" i="4"/>
  <c r="B393" i="4" s="1"/>
  <c r="C390" i="4"/>
  <c r="B390" i="4" s="1"/>
  <c r="D369" i="4"/>
  <c r="D366" i="4"/>
  <c r="C346" i="4"/>
  <c r="B346" i="4" s="1"/>
  <c r="C348" i="4"/>
  <c r="B348" i="4" s="1"/>
  <c r="E245" i="4"/>
  <c r="C233" i="4"/>
  <c r="B233" i="4" s="1"/>
  <c r="C234" i="4"/>
  <c r="B234" i="4" s="1"/>
  <c r="D216" i="4"/>
  <c r="E218" i="4"/>
  <c r="E220" i="4"/>
  <c r="C161" i="4"/>
  <c r="B161" i="4" s="1"/>
  <c r="D157" i="4"/>
  <c r="E164" i="4"/>
  <c r="E153" i="4"/>
  <c r="C502" i="4"/>
  <c r="B502" i="4" s="1"/>
  <c r="D502" i="4"/>
  <c r="E292" i="4"/>
  <c r="C288" i="4"/>
  <c r="B288" i="4" s="1"/>
  <c r="C278" i="4"/>
  <c r="B278" i="4" s="1"/>
  <c r="C261" i="4"/>
  <c r="B261" i="4" s="1"/>
  <c r="E459" i="4"/>
  <c r="C427" i="4"/>
  <c r="B427" i="4" s="1"/>
  <c r="D404" i="4"/>
  <c r="E408" i="4"/>
  <c r="E388" i="4"/>
  <c r="E370" i="4"/>
  <c r="D367" i="4"/>
  <c r="E345" i="4"/>
  <c r="E342" i="4"/>
  <c r="D202" i="4"/>
  <c r="C206" i="4"/>
  <c r="B206" i="4" s="1"/>
  <c r="E212" i="4"/>
  <c r="E239" i="4"/>
  <c r="E227" i="4"/>
  <c r="D219" i="4"/>
  <c r="C172" i="4"/>
  <c r="B172" i="4" s="1"/>
  <c r="E171" i="4"/>
  <c r="E156" i="4"/>
  <c r="C157" i="4"/>
  <c r="B157" i="4" s="1"/>
  <c r="C331" i="4"/>
  <c r="B331" i="4" s="1"/>
  <c r="D312" i="4"/>
  <c r="E263" i="4"/>
  <c r="C494" i="4"/>
  <c r="B494" i="4" s="1"/>
  <c r="E495" i="4"/>
  <c r="E474" i="4"/>
  <c r="D456" i="4"/>
  <c r="D439" i="4"/>
  <c r="D433" i="4"/>
  <c r="D423" i="4"/>
  <c r="C416" i="4"/>
  <c r="B416" i="4" s="1"/>
  <c r="E394" i="4"/>
  <c r="C387" i="4"/>
  <c r="B387" i="4" s="1"/>
  <c r="E368" i="4"/>
  <c r="D365" i="4"/>
  <c r="D363" i="4"/>
  <c r="E352" i="4"/>
  <c r="E354" i="4"/>
  <c r="D335" i="4"/>
  <c r="D208" i="4"/>
  <c r="C249" i="4"/>
  <c r="B249" i="4" s="1"/>
  <c r="C242" i="4"/>
  <c r="B242" i="4" s="1"/>
  <c r="D239" i="4"/>
  <c r="C232" i="4"/>
  <c r="B232" i="4" s="1"/>
  <c r="D236" i="4"/>
  <c r="C225" i="4"/>
  <c r="B225" i="4" s="1"/>
  <c r="C215" i="4"/>
  <c r="B215" i="4" s="1"/>
  <c r="E170" i="4"/>
  <c r="C173" i="4"/>
  <c r="B173" i="4" s="1"/>
  <c r="C162" i="4"/>
  <c r="B162" i="4" s="1"/>
  <c r="D166" i="4"/>
  <c r="C258" i="4"/>
  <c r="B258" i="4" s="1"/>
  <c r="C504" i="4"/>
  <c r="B504" i="4" s="1"/>
  <c r="C438" i="4"/>
  <c r="B438" i="4" s="1"/>
  <c r="E435" i="4"/>
  <c r="E417" i="4"/>
  <c r="D375" i="4"/>
  <c r="C378" i="4"/>
  <c r="B378" i="4" s="1"/>
  <c r="D352" i="4"/>
  <c r="D357" i="4"/>
  <c r="D212" i="4"/>
  <c r="C228" i="4"/>
  <c r="B228" i="4" s="1"/>
  <c r="D238" i="4"/>
  <c r="E152" i="4"/>
  <c r="E144" i="4"/>
  <c r="D144" i="4"/>
  <c r="D132" i="4"/>
  <c r="E124" i="4"/>
  <c r="C120" i="4"/>
  <c r="B120" i="4" s="1"/>
  <c r="C118" i="4"/>
  <c r="B118" i="4" s="1"/>
  <c r="D104" i="4"/>
  <c r="D106" i="4"/>
  <c r="E109" i="4"/>
  <c r="E92" i="4"/>
  <c r="D97" i="4"/>
  <c r="D98" i="4"/>
  <c r="D96" i="4"/>
  <c r="E88" i="4"/>
  <c r="D90" i="4"/>
  <c r="C74" i="4"/>
  <c r="B74" i="4" s="1"/>
  <c r="E78" i="4"/>
  <c r="C70" i="4"/>
  <c r="B70" i="4" s="1"/>
  <c r="C69" i="4"/>
  <c r="B69" i="4" s="1"/>
  <c r="D71" i="4"/>
  <c r="E65" i="4"/>
  <c r="C63" i="4"/>
  <c r="B63" i="4" s="1"/>
  <c r="C58" i="4"/>
  <c r="B58" i="4" s="1"/>
  <c r="E56" i="4"/>
  <c r="C66" i="4"/>
  <c r="B66" i="4" s="1"/>
  <c r="C49" i="4"/>
  <c r="B49" i="4" s="1"/>
  <c r="E54" i="4"/>
  <c r="C53" i="4"/>
  <c r="B53" i="4" s="1"/>
  <c r="D31" i="4"/>
  <c r="C32" i="4"/>
  <c r="B32" i="4" s="1"/>
  <c r="E41" i="4"/>
  <c r="C35" i="4"/>
  <c r="B35" i="4" s="1"/>
  <c r="D279" i="4"/>
  <c r="D487" i="4"/>
  <c r="E449" i="4"/>
  <c r="D415" i="4"/>
  <c r="D416" i="4"/>
  <c r="D399" i="4"/>
  <c r="E383" i="4"/>
  <c r="D380" i="4"/>
  <c r="D342" i="4"/>
  <c r="E209" i="4"/>
  <c r="C211" i="4"/>
  <c r="B211" i="4" s="1"/>
  <c r="C237" i="4"/>
  <c r="B237" i="4" s="1"/>
  <c r="E173" i="4"/>
  <c r="E159" i="4"/>
  <c r="C166" i="4"/>
  <c r="B166" i="4" s="1"/>
  <c r="C153" i="4"/>
  <c r="B153" i="4" s="1"/>
  <c r="E146" i="4"/>
  <c r="C142" i="4"/>
  <c r="B142" i="4" s="1"/>
  <c r="C136" i="4"/>
  <c r="B136" i="4" s="1"/>
  <c r="D125" i="4"/>
  <c r="E127" i="4"/>
  <c r="C119" i="4"/>
  <c r="B119" i="4" s="1"/>
  <c r="D122" i="4"/>
  <c r="C115" i="4"/>
  <c r="B115" i="4" s="1"/>
  <c r="C93" i="4"/>
  <c r="B93" i="4" s="1"/>
  <c r="D67" i="4"/>
  <c r="E60" i="4"/>
  <c r="D23" i="4"/>
  <c r="C15" i="4"/>
  <c r="B15" i="4" s="1"/>
  <c r="E302" i="4"/>
  <c r="D285" i="4"/>
  <c r="E258" i="4"/>
  <c r="E475" i="4"/>
  <c r="C466" i="4"/>
  <c r="B466" i="4" s="1"/>
  <c r="E454" i="4"/>
  <c r="C408" i="4"/>
  <c r="B408" i="4" s="1"/>
  <c r="D396" i="4"/>
  <c r="D370" i="4"/>
  <c r="C366" i="4"/>
  <c r="B366" i="4" s="1"/>
  <c r="D354" i="4"/>
  <c r="C344" i="4"/>
  <c r="B344" i="4" s="1"/>
  <c r="C341" i="4"/>
  <c r="B341" i="4" s="1"/>
  <c r="D210" i="4"/>
  <c r="E249" i="4"/>
  <c r="E250" i="4"/>
  <c r="D171" i="4"/>
  <c r="D162" i="4"/>
  <c r="C160" i="4"/>
  <c r="B160" i="4" s="1"/>
  <c r="D158" i="4"/>
  <c r="C149" i="4"/>
  <c r="B149" i="4" s="1"/>
  <c r="D136" i="4"/>
  <c r="E129" i="4"/>
  <c r="E139" i="4"/>
  <c r="C128" i="4"/>
  <c r="B128" i="4" s="1"/>
  <c r="C126" i="4"/>
  <c r="B126" i="4" s="1"/>
  <c r="E108" i="4"/>
  <c r="E115" i="4"/>
  <c r="E107" i="4"/>
  <c r="C102" i="4"/>
  <c r="B102" i="4" s="1"/>
  <c r="D99" i="4"/>
  <c r="C98" i="4"/>
  <c r="B98" i="4" s="1"/>
  <c r="E91" i="4"/>
  <c r="E94" i="4"/>
  <c r="C81" i="4"/>
  <c r="B81" i="4" s="1"/>
  <c r="D88" i="4"/>
  <c r="C80" i="4"/>
  <c r="B80" i="4" s="1"/>
  <c r="D89" i="4"/>
  <c r="C71" i="4"/>
  <c r="B71" i="4" s="1"/>
  <c r="E69" i="4"/>
  <c r="E62" i="4"/>
  <c r="E55" i="4"/>
  <c r="D58" i="4"/>
  <c r="C56" i="4"/>
  <c r="B56" i="4" s="1"/>
  <c r="C45" i="4"/>
  <c r="B45" i="4" s="1"/>
  <c r="C46" i="4"/>
  <c r="B46" i="4" s="1"/>
  <c r="C51" i="4"/>
  <c r="B51" i="4" s="1"/>
  <c r="E49" i="4"/>
  <c r="D52" i="4"/>
  <c r="D42" i="4"/>
  <c r="E38" i="4"/>
  <c r="C31" i="4"/>
  <c r="B31" i="4" s="1"/>
  <c r="D36" i="4"/>
  <c r="D39" i="4"/>
  <c r="E31" i="4"/>
  <c r="C19" i="4"/>
  <c r="B19" i="4" s="1"/>
  <c r="C26" i="4"/>
  <c r="B26" i="4" s="1"/>
  <c r="D30" i="4"/>
  <c r="C25" i="4"/>
  <c r="B25" i="4" s="1"/>
  <c r="D8" i="4"/>
  <c r="E10" i="4"/>
  <c r="E9" i="4"/>
  <c r="D13" i="4"/>
  <c r="D11" i="4"/>
  <c r="D4" i="4"/>
  <c r="D518" i="4" s="1"/>
  <c r="D194" i="4"/>
  <c r="D317" i="4"/>
  <c r="D283" i="4"/>
  <c r="D268" i="4"/>
  <c r="C487" i="4"/>
  <c r="B487" i="4" s="1"/>
  <c r="E469" i="4"/>
  <c r="D449" i="4"/>
  <c r="C412" i="4"/>
  <c r="B412" i="4" s="1"/>
  <c r="E409" i="4"/>
  <c r="D353" i="4"/>
  <c r="E340" i="4"/>
  <c r="C248" i="4"/>
  <c r="B248" i="4" s="1"/>
  <c r="D247" i="4"/>
  <c r="C227" i="4"/>
  <c r="B227" i="4" s="1"/>
  <c r="D222" i="4"/>
  <c r="C220" i="4"/>
  <c r="B220" i="4" s="1"/>
  <c r="E174" i="4"/>
  <c r="C152" i="4"/>
  <c r="B152" i="4" s="1"/>
  <c r="E138" i="4"/>
  <c r="C138" i="4"/>
  <c r="B138" i="4" s="1"/>
  <c r="D121" i="4"/>
  <c r="E126" i="4"/>
  <c r="C124" i="4"/>
  <c r="B124" i="4" s="1"/>
  <c r="C108" i="4"/>
  <c r="B108" i="4" s="1"/>
  <c r="E114" i="4"/>
  <c r="E100" i="4"/>
  <c r="D73" i="4"/>
  <c r="C57" i="4"/>
  <c r="B57" i="4" s="1"/>
  <c r="E51" i="4"/>
  <c r="D28" i="4"/>
  <c r="C17" i="4"/>
  <c r="B17" i="4" s="1"/>
  <c r="D311" i="4"/>
  <c r="E271" i="4"/>
  <c r="C259" i="4"/>
  <c r="B259" i="4" s="1"/>
  <c r="D493" i="4"/>
  <c r="C476" i="4"/>
  <c r="B476" i="4" s="1"/>
  <c r="D440" i="4"/>
  <c r="C449" i="4"/>
  <c r="B449" i="4" s="1"/>
  <c r="C432" i="4"/>
  <c r="B432" i="4" s="1"/>
  <c r="C424" i="4"/>
  <c r="B424" i="4" s="1"/>
  <c r="C394" i="4"/>
  <c r="B394" i="4" s="1"/>
  <c r="E390" i="4"/>
  <c r="D373" i="4"/>
  <c r="C361" i="4"/>
  <c r="B361" i="4" s="1"/>
  <c r="E205" i="4"/>
  <c r="E247" i="4"/>
  <c r="E234" i="4"/>
  <c r="C226" i="4"/>
  <c r="B226" i="4" s="1"/>
  <c r="C170" i="4"/>
  <c r="B170" i="4" s="1"/>
  <c r="C156" i="4"/>
  <c r="B156" i="4" s="1"/>
  <c r="E147" i="4"/>
  <c r="C145" i="4"/>
  <c r="B145" i="4" s="1"/>
  <c r="E130" i="4"/>
  <c r="C139" i="4"/>
  <c r="B139" i="4" s="1"/>
  <c r="C116" i="4"/>
  <c r="B116" i="4" s="1"/>
  <c r="E105" i="4"/>
  <c r="C112" i="4"/>
  <c r="B112" i="4" s="1"/>
  <c r="D112" i="4"/>
  <c r="D498" i="4"/>
  <c r="D451" i="4"/>
  <c r="D401" i="4"/>
  <c r="C373" i="4"/>
  <c r="B373" i="4" s="1"/>
  <c r="D360" i="4"/>
  <c r="C356" i="4"/>
  <c r="B356" i="4" s="1"/>
  <c r="D246" i="4"/>
  <c r="E232" i="4"/>
  <c r="E219" i="4"/>
  <c r="D164" i="4"/>
  <c r="D160" i="4"/>
  <c r="C146" i="4"/>
  <c r="B146" i="4" s="1"/>
  <c r="D133" i="4"/>
  <c r="D140" i="4"/>
  <c r="D105" i="4"/>
  <c r="E93" i="4"/>
  <c r="E84" i="4"/>
  <c r="D48" i="4"/>
  <c r="E28" i="4"/>
  <c r="E23" i="4"/>
  <c r="E13" i="4"/>
  <c r="D15" i="4"/>
  <c r="C7" i="4"/>
  <c r="B7" i="4" s="1"/>
  <c r="E192" i="4"/>
  <c r="D183" i="4"/>
  <c r="D179" i="4"/>
  <c r="E180" i="4"/>
  <c r="E187" i="4"/>
  <c r="E181" i="4"/>
  <c r="D181" i="4"/>
  <c r="C295" i="4"/>
  <c r="B295" i="4" s="1"/>
  <c r="E448" i="4"/>
  <c r="D408" i="4"/>
  <c r="D392" i="4"/>
  <c r="C358" i="4"/>
  <c r="B358" i="4" s="1"/>
  <c r="D344" i="4"/>
  <c r="D203" i="4"/>
  <c r="C212" i="4"/>
  <c r="B212" i="4" s="1"/>
  <c r="E244" i="4"/>
  <c r="C164" i="4"/>
  <c r="B164" i="4" s="1"/>
  <c r="C159" i="4"/>
  <c r="B159" i="4" s="1"/>
  <c r="D142" i="4"/>
  <c r="E131" i="4"/>
  <c r="C123" i="4"/>
  <c r="B123" i="4" s="1"/>
  <c r="E122" i="4"/>
  <c r="D129" i="4"/>
  <c r="D109" i="4"/>
  <c r="E106" i="4"/>
  <c r="D93" i="4"/>
  <c r="D103" i="4"/>
  <c r="D91" i="4"/>
  <c r="E82" i="4"/>
  <c r="C90" i="4"/>
  <c r="B90" i="4" s="1"/>
  <c r="C89" i="4"/>
  <c r="B89" i="4" s="1"/>
  <c r="E76" i="4"/>
  <c r="E70" i="4"/>
  <c r="E72" i="4"/>
  <c r="D70" i="4"/>
  <c r="D60" i="4"/>
  <c r="D56" i="4"/>
  <c r="E43" i="4"/>
  <c r="E44" i="4"/>
  <c r="E53" i="4"/>
  <c r="D38" i="4"/>
  <c r="D41" i="4"/>
  <c r="E39" i="4"/>
  <c r="E21" i="4"/>
  <c r="C29" i="4"/>
  <c r="B29" i="4" s="1"/>
  <c r="C132" i="4"/>
  <c r="B132" i="4" s="1"/>
  <c r="C190" i="4"/>
  <c r="B190" i="4" s="1"/>
  <c r="D176" i="4"/>
  <c r="C507" i="4"/>
  <c r="B507" i="4" s="1"/>
  <c r="C326" i="4"/>
  <c r="B326" i="4" s="1"/>
  <c r="D294" i="4"/>
  <c r="E270" i="4"/>
  <c r="D481" i="4"/>
  <c r="D460" i="4"/>
  <c r="C455" i="4"/>
  <c r="B455" i="4" s="1"/>
  <c r="D411" i="4"/>
  <c r="C380" i="4"/>
  <c r="B380" i="4" s="1"/>
  <c r="C369" i="4"/>
  <c r="B369" i="4" s="1"/>
  <c r="C352" i="4"/>
  <c r="B352" i="4" s="1"/>
  <c r="C231" i="4"/>
  <c r="B231" i="4" s="1"/>
  <c r="E175" i="4"/>
  <c r="C141" i="4"/>
  <c r="B141" i="4" s="1"/>
  <c r="D138" i="4"/>
  <c r="E136" i="4"/>
  <c r="E128" i="4"/>
  <c r="D115" i="4"/>
  <c r="E85" i="4"/>
  <c r="C64" i="4"/>
  <c r="B64" i="4" s="1"/>
  <c r="D21" i="4"/>
  <c r="C30" i="4"/>
  <c r="B30" i="4" s="1"/>
  <c r="D14" i="4"/>
  <c r="C5" i="4"/>
  <c r="B5" i="4" s="1"/>
  <c r="D193" i="4"/>
  <c r="E190" i="4"/>
  <c r="D192" i="4"/>
  <c r="C181" i="4"/>
  <c r="B181" i="4" s="1"/>
  <c r="E178" i="4"/>
  <c r="D180" i="4"/>
  <c r="C186" i="4"/>
  <c r="B186" i="4" s="1"/>
  <c r="D186" i="4"/>
  <c r="D270" i="4"/>
  <c r="D445" i="4"/>
  <c r="D420" i="4"/>
  <c r="C410" i="4"/>
  <c r="B410" i="4" s="1"/>
  <c r="D346" i="4"/>
  <c r="E336" i="4"/>
  <c r="C244" i="4"/>
  <c r="B244" i="4" s="1"/>
  <c r="D234" i="4"/>
  <c r="E230" i="4"/>
  <c r="E222" i="4"/>
  <c r="D217" i="4"/>
  <c r="D170" i="4"/>
  <c r="E160" i="4"/>
  <c r="D156" i="4"/>
  <c r="E154" i="4"/>
  <c r="C104" i="4"/>
  <c r="B104" i="4" s="1"/>
  <c r="C106" i="4"/>
  <c r="B106" i="4" s="1"/>
  <c r="D100" i="4"/>
  <c r="E102" i="4"/>
  <c r="C103" i="4"/>
  <c r="B103" i="4" s="1"/>
  <c r="C91" i="4"/>
  <c r="B91" i="4" s="1"/>
  <c r="E90" i="4"/>
  <c r="D82" i="4"/>
  <c r="C85" i="4"/>
  <c r="B85" i="4" s="1"/>
  <c r="C88" i="4"/>
  <c r="B88" i="4" s="1"/>
  <c r="D68" i="4"/>
  <c r="D69" i="4"/>
  <c r="D55" i="4"/>
  <c r="D61" i="4"/>
  <c r="D66" i="4"/>
  <c r="D49" i="4"/>
  <c r="E45" i="4"/>
  <c r="D53" i="4"/>
  <c r="D37" i="4"/>
  <c r="C36" i="4"/>
  <c r="B36" i="4" s="1"/>
  <c r="D33" i="4"/>
  <c r="D26" i="4"/>
  <c r="D310" i="4"/>
  <c r="D287" i="4"/>
  <c r="D259" i="4"/>
  <c r="D483" i="4"/>
  <c r="D458" i="4"/>
  <c r="E427" i="4"/>
  <c r="C395" i="4"/>
  <c r="B395" i="4" s="1"/>
  <c r="D389" i="4"/>
  <c r="D378" i="4"/>
  <c r="C364" i="4"/>
  <c r="B364" i="4" s="1"/>
  <c r="E357" i="4"/>
  <c r="D213" i="4"/>
  <c r="D241" i="4"/>
  <c r="D243" i="4"/>
  <c r="E215" i="4"/>
  <c r="E163" i="4"/>
  <c r="E155" i="4"/>
  <c r="D148" i="4"/>
  <c r="D134" i="4"/>
  <c r="E120" i="4"/>
  <c r="C129" i="4"/>
  <c r="B129" i="4" s="1"/>
  <c r="C113" i="4"/>
  <c r="B113" i="4" s="1"/>
  <c r="C114" i="4"/>
  <c r="B114" i="4" s="1"/>
  <c r="C110" i="4"/>
  <c r="B110" i="4" s="1"/>
  <c r="D81" i="4"/>
  <c r="E68" i="4"/>
  <c r="D35" i="4"/>
  <c r="C11" i="4"/>
  <c r="B11" i="4" s="1"/>
  <c r="C8" i="4"/>
  <c r="B8" i="4" s="1"/>
  <c r="E510" i="4"/>
  <c r="C292" i="4"/>
  <c r="B292" i="4" s="1"/>
  <c r="E480" i="4"/>
  <c r="C436" i="4"/>
  <c r="B436" i="4" s="1"/>
  <c r="E420" i="4"/>
  <c r="D398" i="4"/>
  <c r="E398" i="4"/>
  <c r="C368" i="4"/>
  <c r="B368" i="4" s="1"/>
  <c r="E379" i="4"/>
  <c r="D348" i="4"/>
  <c r="E235" i="4"/>
  <c r="D153" i="4"/>
  <c r="E140" i="4"/>
  <c r="D128" i="4"/>
  <c r="E119" i="4"/>
  <c r="E97" i="4"/>
  <c r="C101" i="4"/>
  <c r="B101" i="4" s="1"/>
  <c r="D87" i="4"/>
  <c r="E81" i="4"/>
  <c r="E87" i="4"/>
  <c r="C86" i="4"/>
  <c r="B86" i="4" s="1"/>
  <c r="C79" i="4"/>
  <c r="B79" i="4" s="1"/>
  <c r="E75" i="4"/>
  <c r="D75" i="4"/>
  <c r="E74" i="4"/>
  <c r="D72" i="4"/>
  <c r="C65" i="4"/>
  <c r="B65" i="4" s="1"/>
  <c r="E63" i="4"/>
  <c r="C44" i="4"/>
  <c r="B44" i="4" s="1"/>
  <c r="D50" i="4"/>
  <c r="D40" i="4"/>
  <c r="E36" i="4"/>
  <c r="C38" i="4"/>
  <c r="B38" i="4" s="1"/>
  <c r="D22" i="4"/>
  <c r="C28" i="4"/>
  <c r="B28" i="4" s="1"/>
  <c r="E29" i="4"/>
  <c r="D27" i="4"/>
  <c r="E17" i="4"/>
  <c r="D5" i="4"/>
  <c r="C194" i="4"/>
  <c r="B194" i="4" s="1"/>
  <c r="E184" i="4"/>
  <c r="D508" i="4"/>
  <c r="E490" i="4"/>
  <c r="D340" i="4"/>
  <c r="E207" i="4"/>
  <c r="E225" i="4"/>
  <c r="D168" i="4"/>
  <c r="D159" i="4"/>
  <c r="E148" i="4"/>
  <c r="D154" i="4"/>
  <c r="D130" i="4"/>
  <c r="D137" i="4"/>
  <c r="D126" i="4"/>
  <c r="C62" i="4"/>
  <c r="B62" i="4" s="1"/>
  <c r="E37" i="4"/>
  <c r="D20" i="4"/>
  <c r="C13" i="4"/>
  <c r="B13" i="4" s="1"/>
  <c r="D12" i="4"/>
  <c r="E4" i="4"/>
  <c r="E194" i="4"/>
  <c r="D178" i="4"/>
  <c r="C177" i="4"/>
  <c r="B177" i="4" s="1"/>
  <c r="C262" i="4"/>
  <c r="B262" i="4" s="1"/>
  <c r="D427" i="4"/>
  <c r="C384" i="4"/>
  <c r="B384" i="4" s="1"/>
  <c r="D227" i="4"/>
  <c r="D221" i="4"/>
  <c r="E162" i="4"/>
  <c r="D165" i="4"/>
  <c r="E125" i="4"/>
  <c r="E118" i="4"/>
  <c r="C109" i="4"/>
  <c r="B109" i="4" s="1"/>
  <c r="D101" i="4"/>
  <c r="E80" i="4"/>
  <c r="C78" i="4"/>
  <c r="B78" i="4" s="1"/>
  <c r="E66" i="4"/>
  <c r="E59" i="4"/>
  <c r="D45" i="4"/>
  <c r="C33" i="4"/>
  <c r="B33" i="4" s="1"/>
  <c r="E25" i="4"/>
  <c r="D29" i="4"/>
  <c r="D10" i="4"/>
  <c r="D191" i="4"/>
  <c r="D188" i="4"/>
  <c r="D468" i="4"/>
  <c r="E348" i="4"/>
  <c r="D205" i="4"/>
  <c r="C217" i="4"/>
  <c r="B217" i="4" s="1"/>
  <c r="C171" i="4"/>
  <c r="B171" i="4" s="1"/>
  <c r="C151" i="4"/>
  <c r="B151" i="4" s="1"/>
  <c r="D139" i="4"/>
  <c r="C135" i="4"/>
  <c r="B135" i="4" s="1"/>
  <c r="C137" i="4"/>
  <c r="B137" i="4" s="1"/>
  <c r="E96" i="4"/>
  <c r="D85" i="4"/>
  <c r="E77" i="4"/>
  <c r="D54" i="4"/>
  <c r="D24" i="4"/>
  <c r="C18" i="4"/>
  <c r="B18" i="4" s="1"/>
  <c r="E176" i="4"/>
  <c r="C188" i="4"/>
  <c r="B188" i="4" s="1"/>
  <c r="D184" i="4"/>
  <c r="D296" i="4"/>
  <c r="D267" i="4"/>
  <c r="D484" i="4"/>
  <c r="D424" i="4"/>
  <c r="E392" i="4"/>
  <c r="C343" i="4"/>
  <c r="B343" i="4" s="1"/>
  <c r="C243" i="4"/>
  <c r="B243" i="4" s="1"/>
  <c r="E238" i="4"/>
  <c r="E224" i="4"/>
  <c r="C158" i="4"/>
  <c r="B158" i="4" s="1"/>
  <c r="C148" i="4"/>
  <c r="B148" i="4" s="1"/>
  <c r="E134" i="4"/>
  <c r="D131" i="4"/>
  <c r="C122" i="4"/>
  <c r="B122" i="4" s="1"/>
  <c r="E117" i="4"/>
  <c r="D110" i="4"/>
  <c r="C100" i="4"/>
  <c r="B100" i="4" s="1"/>
  <c r="D83" i="4"/>
  <c r="C77" i="4"/>
  <c r="B77" i="4" s="1"/>
  <c r="C76" i="4"/>
  <c r="B76" i="4" s="1"/>
  <c r="D57" i="4"/>
  <c r="C52" i="4"/>
  <c r="B52" i="4" s="1"/>
  <c r="D34" i="4"/>
  <c r="E42" i="4"/>
  <c r="E27" i="4"/>
  <c r="E195" i="4"/>
  <c r="C197" i="4"/>
  <c r="B197" i="4" s="1"/>
  <c r="C187" i="4"/>
  <c r="B187" i="4" s="1"/>
  <c r="C328" i="4"/>
  <c r="B328" i="4" s="1"/>
  <c r="E257" i="4"/>
  <c r="D482" i="4"/>
  <c r="C471" i="4"/>
  <c r="B471" i="4" s="1"/>
  <c r="C417" i="4"/>
  <c r="B417" i="4" s="1"/>
  <c r="C400" i="4"/>
  <c r="B400" i="4" s="1"/>
  <c r="C350" i="4"/>
  <c r="B350" i="4" s="1"/>
  <c r="C204" i="4"/>
  <c r="B204" i="4" s="1"/>
  <c r="E242" i="4"/>
  <c r="D174" i="4"/>
  <c r="C150" i="4"/>
  <c r="B150" i="4" s="1"/>
  <c r="C131" i="4"/>
  <c r="B131" i="4" s="1"/>
  <c r="D80" i="4"/>
  <c r="E86" i="4"/>
  <c r="C61" i="4"/>
  <c r="B61" i="4" s="1"/>
  <c r="D46" i="4"/>
  <c r="C42" i="4"/>
  <c r="B42" i="4" s="1"/>
  <c r="C23" i="4"/>
  <c r="B23" i="4" s="1"/>
  <c r="E11" i="4"/>
  <c r="E15" i="4"/>
  <c r="D7" i="4"/>
  <c r="E191" i="4"/>
  <c r="C180" i="4"/>
  <c r="B180" i="4" s="1"/>
  <c r="E185" i="4"/>
  <c r="E277" i="4"/>
  <c r="E400" i="4"/>
  <c r="E339" i="4"/>
  <c r="D223" i="4"/>
  <c r="D173" i="4"/>
  <c r="E145" i="4"/>
  <c r="E135" i="4"/>
  <c r="E121" i="4"/>
  <c r="D124" i="4"/>
  <c r="D117" i="4"/>
  <c r="C107" i="4"/>
  <c r="B107" i="4" s="1"/>
  <c r="C96" i="4"/>
  <c r="B96" i="4" s="1"/>
  <c r="C99" i="4"/>
  <c r="B99" i="4" s="1"/>
  <c r="C67" i="4"/>
  <c r="B67" i="4" s="1"/>
  <c r="C55" i="4"/>
  <c r="B55" i="4" s="1"/>
  <c r="C50" i="4"/>
  <c r="B50" i="4" s="1"/>
  <c r="C54" i="4"/>
  <c r="B54" i="4" s="1"/>
  <c r="E32" i="4"/>
  <c r="C34" i="4"/>
  <c r="B34" i="4" s="1"/>
  <c r="E24" i="4"/>
  <c r="C21" i="4"/>
  <c r="B21" i="4" s="1"/>
  <c r="C193" i="4"/>
  <c r="B193" i="4" s="1"/>
  <c r="C178" i="4"/>
  <c r="B178" i="4" s="1"/>
  <c r="E278" i="4"/>
  <c r="E446" i="4"/>
  <c r="C407" i="4"/>
  <c r="B407" i="4" s="1"/>
  <c r="D350" i="4"/>
  <c r="D334" i="4"/>
  <c r="E251" i="4"/>
  <c r="C174" i="4"/>
  <c r="B174" i="4" s="1"/>
  <c r="E166" i="4"/>
  <c r="C134" i="4"/>
  <c r="B134" i="4" s="1"/>
  <c r="C117" i="4"/>
  <c r="B117" i="4" s="1"/>
  <c r="E95" i="4"/>
  <c r="E79" i="4"/>
  <c r="E71" i="4"/>
  <c r="C75" i="4"/>
  <c r="B75" i="4" s="1"/>
  <c r="E33" i="4"/>
  <c r="E19" i="4"/>
  <c r="C12" i="4"/>
  <c r="B12" i="4" s="1"/>
  <c r="C185" i="4"/>
  <c r="B185" i="4" s="1"/>
  <c r="D444" i="4"/>
  <c r="D337" i="4"/>
  <c r="C224" i="4"/>
  <c r="B224" i="4" s="1"/>
  <c r="D120" i="4"/>
  <c r="C111" i="4"/>
  <c r="B111" i="4" s="1"/>
  <c r="E101" i="4"/>
  <c r="E64" i="4"/>
  <c r="D44" i="4"/>
  <c r="E30" i="4"/>
  <c r="D18" i="4"/>
  <c r="E7" i="4"/>
  <c r="D182" i="4"/>
  <c r="E325" i="4"/>
  <c r="C267" i="4"/>
  <c r="B267" i="4" s="1"/>
  <c r="C475" i="4"/>
  <c r="B475" i="4" s="1"/>
  <c r="C409" i="4"/>
  <c r="B409" i="4" s="1"/>
  <c r="E358" i="4"/>
  <c r="C223" i="4"/>
  <c r="B223" i="4" s="1"/>
  <c r="C167" i="4"/>
  <c r="B167" i="4" s="1"/>
  <c r="E133" i="4"/>
  <c r="D76" i="4"/>
  <c r="D64" i="4"/>
  <c r="D51" i="4"/>
  <c r="D19" i="4"/>
  <c r="E12" i="4"/>
  <c r="E16" i="4"/>
  <c r="E5" i="4"/>
  <c r="D197" i="4"/>
  <c r="D474" i="4"/>
  <c r="E428" i="4"/>
  <c r="C357" i="4"/>
  <c r="B357" i="4" s="1"/>
  <c r="C246" i="4"/>
  <c r="B246" i="4" s="1"/>
  <c r="C133" i="4"/>
  <c r="B133" i="4" s="1"/>
  <c r="D108" i="4"/>
  <c r="D107" i="4"/>
  <c r="C92" i="4"/>
  <c r="B92" i="4" s="1"/>
  <c r="E73" i="4"/>
  <c r="C40" i="4"/>
  <c r="B40" i="4" s="1"/>
  <c r="E14" i="4"/>
  <c r="E183" i="4"/>
  <c r="E309" i="4"/>
  <c r="E470" i="4"/>
  <c r="C426" i="4"/>
  <c r="B426" i="4" s="1"/>
  <c r="C209" i="4"/>
  <c r="B209" i="4" s="1"/>
  <c r="E237" i="4"/>
  <c r="E168" i="4"/>
  <c r="D145" i="4"/>
  <c r="D135" i="4"/>
  <c r="D118" i="4"/>
  <c r="E104" i="4"/>
  <c r="E110" i="4"/>
  <c r="C94" i="4"/>
  <c r="B94" i="4" s="1"/>
  <c r="C73" i="4"/>
  <c r="B73" i="4" s="1"/>
  <c r="D47" i="4"/>
  <c r="D32" i="4"/>
  <c r="C27" i="4"/>
  <c r="B27" i="4" s="1"/>
  <c r="D17" i="4"/>
  <c r="E8" i="4"/>
  <c r="E196" i="4"/>
  <c r="E188" i="4"/>
  <c r="D187" i="4"/>
  <c r="D253" i="4"/>
  <c r="E467" i="4"/>
  <c r="D169" i="4"/>
  <c r="D127" i="4"/>
  <c r="D116" i="4"/>
  <c r="C105" i="4"/>
  <c r="B105" i="4" s="1"/>
  <c r="D92" i="4"/>
  <c r="D86" i="4"/>
  <c r="E89" i="4"/>
  <c r="C72" i="4"/>
  <c r="B72" i="4" s="1"/>
  <c r="D78" i="4"/>
  <c r="E61" i="4"/>
  <c r="E48" i="4"/>
  <c r="D196" i="4"/>
  <c r="C182" i="4"/>
  <c r="B182" i="4" s="1"/>
  <c r="C305" i="4"/>
  <c r="B305" i="4" s="1"/>
  <c r="D489" i="4"/>
  <c r="C425" i="4"/>
  <c r="B425" i="4" s="1"/>
  <c r="C213" i="4"/>
  <c r="B213" i="4" s="1"/>
  <c r="E161" i="4"/>
  <c r="D152" i="4"/>
  <c r="C144" i="4"/>
  <c r="B144" i="4" s="1"/>
  <c r="E103" i="4"/>
  <c r="D84" i="4"/>
  <c r="E67" i="4"/>
  <c r="C60" i="4"/>
  <c r="B60" i="4" s="1"/>
  <c r="E52" i="4"/>
  <c r="E40" i="4"/>
  <c r="E34" i="4"/>
  <c r="E20" i="4"/>
  <c r="E22" i="4"/>
  <c r="E6" i="4"/>
  <c r="E179" i="4"/>
  <c r="E450" i="4"/>
  <c r="C421" i="4"/>
  <c r="B421" i="4" s="1"/>
  <c r="E360" i="4"/>
  <c r="E343" i="4"/>
  <c r="D244" i="4"/>
  <c r="D225" i="4"/>
  <c r="E151" i="4"/>
  <c r="E123" i="4"/>
  <c r="E98" i="4"/>
  <c r="C95" i="4"/>
  <c r="B95" i="4" s="1"/>
  <c r="C87" i="4"/>
  <c r="B87" i="4" s="1"/>
  <c r="E47" i="4"/>
  <c r="C39" i="4"/>
  <c r="B39" i="4" s="1"/>
  <c r="C22" i="4"/>
  <c r="B22" i="4" s="1"/>
  <c r="C273" i="4"/>
  <c r="B273" i="4" s="1"/>
  <c r="D242" i="4"/>
  <c r="D230" i="4"/>
  <c r="C155" i="4"/>
  <c r="B155" i="4" s="1"/>
  <c r="C130" i="4"/>
  <c r="B130" i="4" s="1"/>
  <c r="D94" i="4"/>
  <c r="C83" i="4"/>
  <c r="B83" i="4" s="1"/>
  <c r="D77" i="4"/>
  <c r="D62" i="4"/>
  <c r="C47" i="4"/>
  <c r="B47" i="4" s="1"/>
  <c r="C37" i="4"/>
  <c r="B37" i="4" s="1"/>
  <c r="C9" i="4"/>
  <c r="B9" i="4" s="1"/>
  <c r="E189" i="4"/>
  <c r="D185" i="4"/>
  <c r="C480" i="4"/>
  <c r="B480" i="4" s="1"/>
  <c r="E451" i="4"/>
  <c r="E411" i="4"/>
  <c r="E355" i="4"/>
  <c r="D229" i="4"/>
  <c r="E172" i="4"/>
  <c r="E149" i="4"/>
  <c r="E132" i="4"/>
  <c r="C121" i="4"/>
  <c r="B121" i="4" s="1"/>
  <c r="C97" i="4"/>
  <c r="B97" i="4" s="1"/>
  <c r="D102" i="4"/>
  <c r="C59" i="4"/>
  <c r="B59" i="4" s="1"/>
  <c r="C10" i="4"/>
  <c r="B10" i="4" s="1"/>
  <c r="E18" i="4"/>
  <c r="C4" i="4"/>
  <c r="B4" i="4" s="1"/>
  <c r="B518" i="4" s="1"/>
  <c r="C191" i="4"/>
  <c r="B191" i="4" s="1"/>
  <c r="C189" i="4"/>
  <c r="B189" i="4" s="1"/>
  <c r="E177" i="4"/>
  <c r="E315" i="4"/>
  <c r="E437" i="4"/>
  <c r="C363" i="4"/>
  <c r="B363" i="4" s="1"/>
  <c r="E236" i="4"/>
  <c r="D111" i="4"/>
  <c r="D79" i="4"/>
  <c r="D63" i="4"/>
  <c r="E313" i="4"/>
  <c r="E363" i="4"/>
  <c r="E137" i="4"/>
  <c r="E112" i="4"/>
  <c r="D65" i="4"/>
  <c r="D434" i="4"/>
  <c r="C229" i="4"/>
  <c r="B229" i="4" s="1"/>
  <c r="D151" i="4"/>
  <c r="C127" i="4"/>
  <c r="B127" i="4" s="1"/>
  <c r="D429" i="4"/>
  <c r="C338" i="4"/>
  <c r="B338" i="4" s="1"/>
  <c r="C125" i="4"/>
  <c r="B125" i="4" s="1"/>
  <c r="E111" i="4"/>
  <c r="C84" i="4"/>
  <c r="B84" i="4" s="1"/>
  <c r="E26" i="4"/>
  <c r="C196" i="4"/>
  <c r="B196" i="4" s="1"/>
  <c r="C345" i="4"/>
  <c r="B345" i="4" s="1"/>
  <c r="E35" i="4"/>
  <c r="C218" i="4"/>
  <c r="B218" i="4" s="1"/>
  <c r="D143" i="4"/>
  <c r="E99" i="4"/>
  <c r="C41" i="4"/>
  <c r="B41" i="4" s="1"/>
  <c r="D195" i="4"/>
  <c r="C184" i="4"/>
  <c r="B184" i="4" s="1"/>
  <c r="E488" i="4"/>
  <c r="D395" i="4"/>
  <c r="E58" i="4"/>
  <c r="D43" i="4"/>
  <c r="C16" i="4"/>
  <c r="B16" i="4" s="1"/>
  <c r="E46" i="4"/>
  <c r="E186" i="4"/>
  <c r="C496" i="4"/>
  <c r="B496" i="4" s="1"/>
  <c r="D379" i="4"/>
  <c r="C163" i="4"/>
  <c r="B163" i="4" s="1"/>
  <c r="D6" i="4"/>
  <c r="D114" i="4"/>
  <c r="C68" i="4"/>
  <c r="B68" i="4" s="1"/>
  <c r="C6" i="4"/>
  <c r="B6" i="4" s="1"/>
  <c r="C179" i="4"/>
  <c r="B179" i="4" s="1"/>
  <c r="D155" i="4"/>
  <c r="D189" i="4"/>
  <c r="D150" i="4"/>
  <c r="E113" i="4"/>
  <c r="D74" i="4"/>
  <c r="C43" i="4"/>
  <c r="B43" i="4" s="1"/>
  <c r="E141" i="4"/>
  <c r="D113" i="4"/>
  <c r="D25" i="4"/>
  <c r="C192" i="4"/>
  <c r="B192" i="4" s="1"/>
  <c r="D95" i="4"/>
  <c r="E50" i="4"/>
  <c r="D190" i="4"/>
  <c r="D177" i="4"/>
  <c r="C24" i="4"/>
  <c r="B24" i="4" s="1"/>
  <c r="C183" i="4"/>
  <c r="B183" i="4" s="1"/>
  <c r="E182" i="4"/>
  <c r="E83" i="4"/>
  <c r="C20" i="4"/>
  <c r="B20" i="4" s="1"/>
  <c r="D393" i="4"/>
  <c r="D141" i="4"/>
  <c r="E193" i="4"/>
  <c r="C82" i="4"/>
  <c r="B82" i="4" s="1"/>
  <c r="C195" i="4"/>
  <c r="B195" i="4" s="1"/>
  <c r="D59" i="4"/>
  <c r="C241" i="4"/>
  <c r="B241" i="4" s="1"/>
  <c r="E57" i="4"/>
  <c r="E229" i="4"/>
  <c r="C14" i="4"/>
  <c r="B14" i="4" s="1"/>
  <c r="D123" i="4"/>
  <c r="C140" i="4"/>
  <c r="B140" i="4" s="1"/>
  <c r="D119" i="4"/>
  <c r="E116" i="4"/>
  <c r="C48" i="4"/>
  <c r="B48" i="4" s="1"/>
  <c r="D9" i="4"/>
  <c r="D16" i="4"/>
  <c r="D72" i="1"/>
  <c r="D75" i="1"/>
  <c r="E75" i="1"/>
  <c r="E131" i="1"/>
  <c r="C137" i="1"/>
  <c r="B137" i="1" s="1"/>
  <c r="E129" i="1"/>
  <c r="C127" i="1"/>
  <c r="B127" i="1" s="1"/>
  <c r="C124" i="1"/>
  <c r="B124" i="1" s="1"/>
  <c r="C121" i="1"/>
  <c r="B121" i="1" s="1"/>
  <c r="E122" i="1"/>
  <c r="C115" i="1"/>
  <c r="B115" i="1" s="1"/>
  <c r="D113" i="1"/>
  <c r="C110" i="1"/>
  <c r="B110" i="1" s="1"/>
  <c r="D103" i="1"/>
  <c r="C104" i="1"/>
  <c r="B104" i="1" s="1"/>
  <c r="C101" i="1"/>
  <c r="B101" i="1" s="1"/>
  <c r="C94" i="1"/>
  <c r="B94" i="1" s="1"/>
  <c r="D95" i="1"/>
  <c r="E93" i="1"/>
  <c r="C91" i="1"/>
  <c r="B91" i="1" s="1"/>
  <c r="C88" i="1"/>
  <c r="B88" i="1" s="1"/>
  <c r="D88" i="1"/>
  <c r="C85" i="1"/>
  <c r="B85" i="1" s="1"/>
  <c r="E79" i="1"/>
  <c r="D81" i="1"/>
  <c r="D166" i="1"/>
  <c r="D165" i="1"/>
  <c r="D161" i="1"/>
  <c r="E161" i="1"/>
  <c r="C157" i="1"/>
  <c r="B157" i="1" s="1"/>
  <c r="D152" i="1"/>
  <c r="C155" i="1"/>
  <c r="B155" i="1" s="1"/>
  <c r="D149" i="1"/>
  <c r="E73" i="1"/>
  <c r="D74" i="1"/>
  <c r="E74" i="1"/>
  <c r="D70" i="1"/>
  <c r="C72" i="1"/>
  <c r="B72" i="1" s="1"/>
  <c r="C74" i="1"/>
  <c r="B74" i="1" s="1"/>
  <c r="C69" i="1"/>
  <c r="B69" i="1" s="1"/>
  <c r="C73" i="1"/>
  <c r="B73" i="1" s="1"/>
  <c r="C71" i="1"/>
  <c r="B71" i="1" s="1"/>
  <c r="C140" i="1"/>
  <c r="B140" i="1" s="1"/>
  <c r="D4" i="1"/>
  <c r="E514" i="1"/>
  <c r="D503" i="1"/>
  <c r="D494" i="1"/>
  <c r="E488" i="1"/>
  <c r="C439" i="1"/>
  <c r="B439" i="1" s="1"/>
  <c r="E438" i="1"/>
  <c r="C437" i="1"/>
  <c r="B437" i="1" s="1"/>
  <c r="D421" i="1"/>
  <c r="E428" i="1"/>
  <c r="D429" i="1"/>
  <c r="C410" i="1"/>
  <c r="B410" i="1" s="1"/>
  <c r="C412" i="1"/>
  <c r="B412" i="1" s="1"/>
  <c r="E418" i="1"/>
  <c r="C416" i="1"/>
  <c r="B416" i="1" s="1"/>
  <c r="E409" i="1"/>
  <c r="D404" i="1"/>
  <c r="E398" i="1"/>
  <c r="E397" i="1"/>
  <c r="D401" i="1"/>
  <c r="E400" i="1"/>
  <c r="D391" i="1"/>
  <c r="E388" i="1"/>
  <c r="D380" i="1"/>
  <c r="C375" i="1"/>
  <c r="B375" i="1" s="1"/>
  <c r="D373" i="1"/>
  <c r="D372" i="1"/>
  <c r="D366" i="1"/>
  <c r="D360" i="1"/>
  <c r="C361" i="1"/>
  <c r="B361" i="1" s="1"/>
  <c r="D359" i="1"/>
  <c r="D356" i="1"/>
  <c r="E353" i="1"/>
  <c r="D357" i="1"/>
  <c r="E345" i="1"/>
  <c r="E341" i="1"/>
  <c r="D347" i="1"/>
  <c r="E347" i="1"/>
  <c r="C327" i="1"/>
  <c r="B327" i="1" s="1"/>
  <c r="C334" i="1"/>
  <c r="B334" i="1" s="1"/>
  <c r="E332" i="1"/>
  <c r="C330" i="1"/>
  <c r="B330" i="1" s="1"/>
  <c r="E317" i="1"/>
  <c r="E77" i="1"/>
  <c r="C68" i="1"/>
  <c r="B68" i="1" s="1"/>
  <c r="D137" i="1"/>
  <c r="D127" i="1"/>
  <c r="D120" i="1"/>
  <c r="C118" i="1"/>
  <c r="B118" i="1" s="1"/>
  <c r="D104" i="1"/>
  <c r="E82" i="1"/>
  <c r="C161" i="1"/>
  <c r="B161" i="1" s="1"/>
  <c r="E155" i="1"/>
  <c r="E144" i="1"/>
  <c r="D139" i="1"/>
  <c r="B11" i="1"/>
  <c r="D512" i="1"/>
  <c r="C501" i="1"/>
  <c r="B501" i="1" s="1"/>
  <c r="C504" i="1"/>
  <c r="B504" i="1" s="1"/>
  <c r="C500" i="1"/>
  <c r="B500" i="1" s="1"/>
  <c r="E493" i="1"/>
  <c r="E492" i="1"/>
  <c r="D488" i="1"/>
  <c r="D436" i="1"/>
  <c r="C423" i="1"/>
  <c r="B423" i="1" s="1"/>
  <c r="C428" i="1"/>
  <c r="B428" i="1" s="1"/>
  <c r="C427" i="1"/>
  <c r="B427" i="1" s="1"/>
  <c r="E422" i="1"/>
  <c r="D415" i="1"/>
  <c r="E414" i="1"/>
  <c r="D414" i="1"/>
  <c r="D400" i="1"/>
  <c r="C397" i="1"/>
  <c r="B397" i="1" s="1"/>
  <c r="C398" i="1"/>
  <c r="B398" i="1" s="1"/>
  <c r="D402" i="1"/>
  <c r="E402" i="1"/>
  <c r="E406" i="1"/>
  <c r="C392" i="1"/>
  <c r="B392" i="1" s="1"/>
  <c r="D384" i="1"/>
  <c r="D385" i="1"/>
  <c r="E394" i="1"/>
  <c r="E392" i="1"/>
  <c r="C372" i="1"/>
  <c r="B372" i="1" s="1"/>
  <c r="C374" i="1"/>
  <c r="B374" i="1" s="1"/>
  <c r="C383" i="1"/>
  <c r="B383" i="1" s="1"/>
  <c r="C377" i="1"/>
  <c r="B377" i="1" s="1"/>
  <c r="E380" i="1"/>
  <c r="E372" i="1"/>
  <c r="C366" i="1"/>
  <c r="B366" i="1" s="1"/>
  <c r="D370" i="1"/>
  <c r="C363" i="1"/>
  <c r="B363" i="1" s="1"/>
  <c r="C367" i="1"/>
  <c r="B367" i="1" s="1"/>
  <c r="E361" i="1"/>
  <c r="E351" i="1"/>
  <c r="E358" i="1"/>
  <c r="E349" i="1"/>
  <c r="C353" i="1"/>
  <c r="B353" i="1" s="1"/>
  <c r="D351" i="1"/>
  <c r="C345" i="1"/>
  <c r="B345" i="1" s="1"/>
  <c r="C341" i="1"/>
  <c r="B341" i="1" s="1"/>
  <c r="E336" i="1"/>
  <c r="D334" i="1"/>
  <c r="D333" i="1"/>
  <c r="E330" i="1"/>
  <c r="D328" i="1"/>
  <c r="E321" i="1"/>
  <c r="E315" i="1"/>
  <c r="D317" i="1"/>
  <c r="E324" i="1"/>
  <c r="C313" i="1"/>
  <c r="B313" i="1" s="1"/>
  <c r="E309" i="1"/>
  <c r="D77" i="1"/>
  <c r="D135" i="1"/>
  <c r="D119" i="1"/>
  <c r="E116" i="1"/>
  <c r="D108" i="1"/>
  <c r="E107" i="1"/>
  <c r="C100" i="1"/>
  <c r="B100" i="1" s="1"/>
  <c r="C99" i="1"/>
  <c r="B99" i="1" s="1"/>
  <c r="D93" i="1"/>
  <c r="E96" i="1"/>
  <c r="D90" i="1"/>
  <c r="D83" i="1"/>
  <c r="D164" i="1"/>
  <c r="D167" i="1"/>
  <c r="E160" i="1"/>
  <c r="E159" i="1"/>
  <c r="E156" i="1"/>
  <c r="E147" i="1"/>
  <c r="E150" i="1"/>
  <c r="D148" i="1"/>
  <c r="C16" i="1"/>
  <c r="B16" i="1" s="1"/>
  <c r="B13" i="1"/>
  <c r="E4" i="1"/>
  <c r="E512" i="1"/>
  <c r="C502" i="1"/>
  <c r="B502" i="1" s="1"/>
  <c r="D499" i="1"/>
  <c r="C507" i="1"/>
  <c r="B507" i="1" s="1"/>
  <c r="C492" i="1"/>
  <c r="B492" i="1" s="1"/>
  <c r="C497" i="1"/>
  <c r="B497" i="1" s="1"/>
  <c r="E431" i="1"/>
  <c r="D440" i="1"/>
  <c r="E433" i="1"/>
  <c r="C75" i="1"/>
  <c r="B75" i="1" s="1"/>
  <c r="C133" i="1"/>
  <c r="B133" i="1" s="1"/>
  <c r="E123" i="1"/>
  <c r="D118" i="1"/>
  <c r="D111" i="1"/>
  <c r="E91" i="1"/>
  <c r="D80" i="1"/>
  <c r="C167" i="1"/>
  <c r="B167" i="1" s="1"/>
  <c r="D156" i="1"/>
  <c r="C150" i="1"/>
  <c r="B150" i="1" s="1"/>
  <c r="C144" i="1"/>
  <c r="B144" i="1" s="1"/>
  <c r="E139" i="1"/>
  <c r="E515" i="1"/>
  <c r="D513" i="1"/>
  <c r="C509" i="1"/>
  <c r="B509" i="1" s="1"/>
  <c r="E499" i="1"/>
  <c r="E502" i="1"/>
  <c r="C487" i="1"/>
  <c r="B487" i="1" s="1"/>
  <c r="E498" i="1"/>
  <c r="E495" i="1"/>
  <c r="D435" i="1"/>
  <c r="E441" i="1"/>
  <c r="E439" i="1"/>
  <c r="E421" i="1"/>
  <c r="D428" i="1"/>
  <c r="D425" i="1"/>
  <c r="E420" i="1"/>
  <c r="D69" i="1"/>
  <c r="D76" i="1"/>
  <c r="D132" i="1"/>
  <c r="D131" i="1"/>
  <c r="C132" i="1"/>
  <c r="B132" i="1" s="1"/>
  <c r="E124" i="1"/>
  <c r="C125" i="1"/>
  <c r="B125" i="1" s="1"/>
  <c r="D123" i="1"/>
  <c r="C120" i="1"/>
  <c r="B120" i="1" s="1"/>
  <c r="D107" i="1"/>
  <c r="C111" i="1"/>
  <c r="B111" i="1" s="1"/>
  <c r="D106" i="1"/>
  <c r="D105" i="1"/>
  <c r="C103" i="1"/>
  <c r="B103" i="1" s="1"/>
  <c r="D101" i="1"/>
  <c r="D96" i="1"/>
  <c r="E89" i="1"/>
  <c r="C86" i="1"/>
  <c r="B86" i="1" s="1"/>
  <c r="D79" i="1"/>
  <c r="C163" i="1"/>
  <c r="B163" i="1" s="1"/>
  <c r="C160" i="1"/>
  <c r="B160" i="1" s="1"/>
  <c r="C153" i="1"/>
  <c r="B153" i="1" s="1"/>
  <c r="D150" i="1"/>
  <c r="E148" i="1"/>
  <c r="D146" i="1"/>
  <c r="E141" i="1"/>
  <c r="D138" i="1"/>
  <c r="D504" i="1"/>
  <c r="E504" i="1"/>
  <c r="C505" i="1"/>
  <c r="B505" i="1" s="1"/>
  <c r="D502" i="1"/>
  <c r="D490" i="1"/>
  <c r="D487" i="1"/>
  <c r="C496" i="1"/>
  <c r="B496" i="1" s="1"/>
  <c r="E436" i="1"/>
  <c r="E68" i="1"/>
  <c r="E149" i="1"/>
  <c r="D143" i="1"/>
  <c r="E140" i="1"/>
  <c r="E16" i="1"/>
  <c r="E513" i="1"/>
  <c r="E517" i="1"/>
  <c r="C510" i="1"/>
  <c r="B510" i="1" s="1"/>
  <c r="D506" i="1"/>
  <c r="E497" i="1"/>
  <c r="E440" i="1"/>
  <c r="E434" i="1"/>
  <c r="E430" i="1"/>
  <c r="E425" i="1"/>
  <c r="E423" i="1"/>
  <c r="E427" i="1"/>
  <c r="C429" i="1"/>
  <c r="B429" i="1" s="1"/>
  <c r="D427" i="1"/>
  <c r="D416" i="1"/>
  <c r="E412" i="1"/>
  <c r="C413" i="1"/>
  <c r="B413" i="1" s="1"/>
  <c r="D409" i="1"/>
  <c r="C417" i="1"/>
  <c r="B417" i="1" s="1"/>
  <c r="E395" i="1"/>
  <c r="D398" i="1"/>
  <c r="C405" i="1"/>
  <c r="B405" i="1" s="1"/>
  <c r="D406" i="1"/>
  <c r="E389" i="1"/>
  <c r="C390" i="1"/>
  <c r="B390" i="1" s="1"/>
  <c r="E384" i="1"/>
  <c r="E383" i="1"/>
  <c r="C373" i="1"/>
  <c r="B373" i="1" s="1"/>
  <c r="C381" i="1"/>
  <c r="B381" i="1" s="1"/>
  <c r="E374" i="1"/>
  <c r="C379" i="1"/>
  <c r="B379" i="1" s="1"/>
  <c r="E377" i="1"/>
  <c r="E369" i="1"/>
  <c r="E366" i="1"/>
  <c r="D369" i="1"/>
  <c r="E365" i="1"/>
  <c r="C362" i="1"/>
  <c r="B362" i="1" s="1"/>
  <c r="C351" i="1"/>
  <c r="B351" i="1" s="1"/>
  <c r="E342" i="1"/>
  <c r="C339" i="1"/>
  <c r="B339" i="1" s="1"/>
  <c r="E339" i="1"/>
  <c r="C343" i="1"/>
  <c r="B343" i="1" s="1"/>
  <c r="C336" i="1"/>
  <c r="B336" i="1" s="1"/>
  <c r="E329" i="1"/>
  <c r="C328" i="1"/>
  <c r="B328" i="1" s="1"/>
  <c r="C326" i="1"/>
  <c r="B326" i="1" s="1"/>
  <c r="E333" i="1"/>
  <c r="C314" i="1"/>
  <c r="B314" i="1" s="1"/>
  <c r="C315" i="1"/>
  <c r="B315" i="1" s="1"/>
  <c r="E319" i="1"/>
  <c r="C322" i="1"/>
  <c r="B322" i="1" s="1"/>
  <c r="C318" i="1"/>
  <c r="B318" i="1" s="1"/>
  <c r="E323" i="1"/>
  <c r="D310" i="1"/>
  <c r="E70" i="1"/>
  <c r="D125" i="1"/>
  <c r="E130" i="1"/>
  <c r="C113" i="1"/>
  <c r="B113" i="1" s="1"/>
  <c r="C107" i="1"/>
  <c r="B107" i="1" s="1"/>
  <c r="E88" i="1"/>
  <c r="E84" i="1"/>
  <c r="C79" i="1"/>
  <c r="B79" i="1" s="1"/>
  <c r="C151" i="1"/>
  <c r="B151" i="1" s="1"/>
  <c r="C152" i="1"/>
  <c r="B152" i="1" s="1"/>
  <c r="D142" i="1"/>
  <c r="E138" i="1"/>
  <c r="C4" i="1"/>
  <c r="B4" i="1" s="1"/>
  <c r="E503" i="1"/>
  <c r="D486" i="1"/>
  <c r="C435" i="1"/>
  <c r="B435" i="1" s="1"/>
  <c r="E413" i="1"/>
  <c r="C404" i="1"/>
  <c r="B404" i="1" s="1"/>
  <c r="C399" i="1"/>
  <c r="B399" i="1" s="1"/>
  <c r="D393" i="1"/>
  <c r="E391" i="1"/>
  <c r="E376" i="1"/>
  <c r="D367" i="1"/>
  <c r="E368" i="1"/>
  <c r="E360" i="1"/>
  <c r="C348" i="1"/>
  <c r="B348" i="1" s="1"/>
  <c r="C337" i="1"/>
  <c r="B337" i="1" s="1"/>
  <c r="D332" i="1"/>
  <c r="E326" i="1"/>
  <c r="C321" i="1"/>
  <c r="B321" i="1" s="1"/>
  <c r="C312" i="1"/>
  <c r="B312" i="1" s="1"/>
  <c r="E483" i="1"/>
  <c r="C479" i="1"/>
  <c r="B479" i="1" s="1"/>
  <c r="D485" i="1"/>
  <c r="C469" i="1"/>
  <c r="B469" i="1" s="1"/>
  <c r="C473" i="1"/>
  <c r="B473" i="1" s="1"/>
  <c r="E469" i="1"/>
  <c r="D473" i="1"/>
  <c r="D454" i="1"/>
  <c r="E453" i="1"/>
  <c r="C462" i="1"/>
  <c r="B462" i="1" s="1"/>
  <c r="E450" i="1"/>
  <c r="E446" i="1"/>
  <c r="C302" i="1"/>
  <c r="B302" i="1" s="1"/>
  <c r="C300" i="1"/>
  <c r="B300" i="1" s="1"/>
  <c r="D298" i="1"/>
  <c r="D294" i="1"/>
  <c r="E285" i="1"/>
  <c r="C288" i="1"/>
  <c r="B288" i="1" s="1"/>
  <c r="D281" i="1"/>
  <c r="C271" i="1"/>
  <c r="B271" i="1" s="1"/>
  <c r="E270" i="1"/>
  <c r="D265" i="1"/>
  <c r="D267" i="1"/>
  <c r="E262" i="1"/>
  <c r="C258" i="1"/>
  <c r="B258" i="1" s="1"/>
  <c r="D252" i="1"/>
  <c r="D253" i="1"/>
  <c r="C255" i="1"/>
  <c r="B255" i="1" s="1"/>
  <c r="C248" i="1"/>
  <c r="B248" i="1" s="1"/>
  <c r="C244" i="1"/>
  <c r="B244" i="1" s="1"/>
  <c r="E246" i="1"/>
  <c r="E239" i="1"/>
  <c r="C240" i="1"/>
  <c r="B240" i="1" s="1"/>
  <c r="E238" i="1"/>
  <c r="E232" i="1"/>
  <c r="E227" i="1"/>
  <c r="C226" i="1"/>
  <c r="B226" i="1" s="1"/>
  <c r="C223" i="1"/>
  <c r="B223" i="1" s="1"/>
  <c r="E220" i="1"/>
  <c r="C215" i="1"/>
  <c r="B215" i="1" s="1"/>
  <c r="E215" i="1"/>
  <c r="E218" i="1"/>
  <c r="E212" i="1"/>
  <c r="D209" i="1"/>
  <c r="C211" i="1"/>
  <c r="B211" i="1" s="1"/>
  <c r="C207" i="1"/>
  <c r="B207" i="1" s="1"/>
  <c r="D206" i="1"/>
  <c r="D203" i="1"/>
  <c r="C199" i="1"/>
  <c r="B199" i="1" s="1"/>
  <c r="C196" i="1"/>
  <c r="B196" i="1" s="1"/>
  <c r="D196" i="1"/>
  <c r="E190" i="1"/>
  <c r="E187" i="1"/>
  <c r="C184" i="1"/>
  <c r="B184" i="1" s="1"/>
  <c r="C183" i="1"/>
  <c r="B183" i="1" s="1"/>
  <c r="C181" i="1"/>
  <c r="B181" i="1" s="1"/>
  <c r="D175" i="1"/>
  <c r="C174" i="1"/>
  <c r="B174" i="1" s="1"/>
  <c r="C168" i="1"/>
  <c r="B168" i="1" s="1"/>
  <c r="C306" i="1"/>
  <c r="B306" i="1" s="1"/>
  <c r="E305" i="1"/>
  <c r="D19" i="1"/>
  <c r="D22" i="1"/>
  <c r="C59" i="1"/>
  <c r="B59" i="1" s="1"/>
  <c r="C60" i="1"/>
  <c r="B60" i="1" s="1"/>
  <c r="E45" i="1"/>
  <c r="D53" i="1"/>
  <c r="E52" i="1"/>
  <c r="E51" i="1"/>
  <c r="E55" i="1"/>
  <c r="C56" i="1"/>
  <c r="B56" i="1" s="1"/>
  <c r="E67" i="1"/>
  <c r="C131" i="1"/>
  <c r="B131" i="1" s="1"/>
  <c r="D126" i="1"/>
  <c r="C130" i="1"/>
  <c r="B130" i="1" s="1"/>
  <c r="D114" i="1"/>
  <c r="D112" i="1"/>
  <c r="E98" i="1"/>
  <c r="D86" i="1"/>
  <c r="E166" i="1"/>
  <c r="D158" i="1"/>
  <c r="C154" i="1"/>
  <c r="B154" i="1" s="1"/>
  <c r="B8" i="1"/>
  <c r="C513" i="1"/>
  <c r="B513" i="1" s="1"/>
  <c r="D516" i="1"/>
  <c r="E500" i="1"/>
  <c r="D507" i="1"/>
  <c r="D509" i="1"/>
  <c r="D441" i="1"/>
  <c r="C430" i="1"/>
  <c r="B430" i="1" s="1"/>
  <c r="E408" i="1"/>
  <c r="E401" i="1"/>
  <c r="C393" i="1"/>
  <c r="B393" i="1" s="1"/>
  <c r="D383" i="1"/>
  <c r="E373" i="1"/>
  <c r="D368" i="1"/>
  <c r="C369" i="1"/>
  <c r="B369" i="1" s="1"/>
  <c r="E362" i="1"/>
  <c r="E355" i="1"/>
  <c r="D342" i="1"/>
  <c r="E325" i="1"/>
  <c r="D327" i="1"/>
  <c r="D315" i="1"/>
  <c r="D314" i="1"/>
  <c r="D324" i="1"/>
  <c r="D313" i="1"/>
  <c r="D484" i="1"/>
  <c r="D465" i="1"/>
  <c r="D459" i="1"/>
  <c r="E449" i="1"/>
  <c r="C453" i="1"/>
  <c r="B453" i="1" s="1"/>
  <c r="C448" i="1"/>
  <c r="B448" i="1" s="1"/>
  <c r="D303" i="1"/>
  <c r="D299" i="1"/>
  <c r="E295" i="1"/>
  <c r="C287" i="1"/>
  <c r="B287" i="1" s="1"/>
  <c r="D286" i="1"/>
  <c r="E280" i="1"/>
  <c r="D279" i="1"/>
  <c r="E273" i="1"/>
  <c r="D210" i="1"/>
  <c r="D190" i="1"/>
  <c r="C192" i="1"/>
  <c r="B192" i="1" s="1"/>
  <c r="C179" i="1"/>
  <c r="B179" i="1" s="1"/>
  <c r="D176" i="1"/>
  <c r="C177" i="1"/>
  <c r="B177" i="1" s="1"/>
  <c r="E173" i="1"/>
  <c r="C305" i="1"/>
  <c r="B305" i="1" s="1"/>
  <c r="E17" i="1"/>
  <c r="E20" i="1"/>
  <c r="D66" i="1"/>
  <c r="E57" i="1"/>
  <c r="E62" i="1"/>
  <c r="C53" i="1"/>
  <c r="B53" i="1" s="1"/>
  <c r="D49" i="1"/>
  <c r="C43" i="1"/>
  <c r="B43" i="1" s="1"/>
  <c r="E38" i="1"/>
  <c r="C42" i="1"/>
  <c r="B42" i="1" s="1"/>
  <c r="C28" i="1"/>
  <c r="B28" i="1" s="1"/>
  <c r="C78" i="1"/>
  <c r="B78" i="1" s="1"/>
  <c r="D68" i="1"/>
  <c r="E136" i="1"/>
  <c r="E113" i="1"/>
  <c r="E106" i="1"/>
  <c r="C98" i="1"/>
  <c r="B98" i="1" s="1"/>
  <c r="E87" i="1"/>
  <c r="C165" i="1"/>
  <c r="B165" i="1" s="1"/>
  <c r="C166" i="1"/>
  <c r="B166" i="1" s="1"/>
  <c r="D157" i="1"/>
  <c r="C146" i="1"/>
  <c r="B146" i="1" s="1"/>
  <c r="E142" i="1"/>
  <c r="C138" i="1"/>
  <c r="B138" i="1" s="1"/>
  <c r="C516" i="1"/>
  <c r="B516" i="1" s="1"/>
  <c r="E516" i="1"/>
  <c r="D500" i="1"/>
  <c r="E506" i="1"/>
  <c r="C494" i="1"/>
  <c r="B494" i="1" s="1"/>
  <c r="C498" i="1"/>
  <c r="B498" i="1" s="1"/>
  <c r="E496" i="1"/>
  <c r="C441" i="1"/>
  <c r="B441" i="1" s="1"/>
  <c r="C421" i="1"/>
  <c r="B421" i="1" s="1"/>
  <c r="C425" i="1"/>
  <c r="B425" i="1" s="1"/>
  <c r="E410" i="1"/>
  <c r="C386" i="1"/>
  <c r="B386" i="1" s="1"/>
  <c r="C385" i="1"/>
  <c r="B385" i="1" s="1"/>
  <c r="D392" i="1"/>
  <c r="D382" i="1"/>
  <c r="E371" i="1"/>
  <c r="E359" i="1"/>
  <c r="C349" i="1"/>
  <c r="B349" i="1" s="1"/>
  <c r="E350" i="1"/>
  <c r="D346" i="1"/>
  <c r="E331" i="1"/>
  <c r="C319" i="1"/>
  <c r="B319" i="1" s="1"/>
  <c r="D320" i="1"/>
  <c r="D311" i="1"/>
  <c r="D482" i="1"/>
  <c r="C486" i="1"/>
  <c r="B486" i="1" s="1"/>
  <c r="E484" i="1"/>
  <c r="E466" i="1"/>
  <c r="D476" i="1"/>
  <c r="E468" i="1"/>
  <c r="E455" i="1"/>
  <c r="D461" i="1"/>
  <c r="D453" i="1"/>
  <c r="E443" i="1"/>
  <c r="D302" i="1"/>
  <c r="D300" i="1"/>
  <c r="D295" i="1"/>
  <c r="C289" i="1"/>
  <c r="B289" i="1" s="1"/>
  <c r="E274" i="1"/>
  <c r="C270" i="1"/>
  <c r="B270" i="1" s="1"/>
  <c r="C269" i="1"/>
  <c r="B269" i="1" s="1"/>
  <c r="E264" i="1"/>
  <c r="E266" i="1"/>
  <c r="E261" i="1"/>
  <c r="E260" i="1"/>
  <c r="C260" i="1"/>
  <c r="B260" i="1" s="1"/>
  <c r="D258" i="1"/>
  <c r="C252" i="1"/>
  <c r="B252" i="1" s="1"/>
  <c r="C251" i="1"/>
  <c r="B251" i="1" s="1"/>
  <c r="E244" i="1"/>
  <c r="D246" i="1"/>
  <c r="D239" i="1"/>
  <c r="C239" i="1"/>
  <c r="B239" i="1" s="1"/>
  <c r="D237" i="1"/>
  <c r="E236" i="1"/>
  <c r="C232" i="1"/>
  <c r="B232" i="1" s="1"/>
  <c r="E226" i="1"/>
  <c r="D228" i="1"/>
  <c r="C222" i="1"/>
  <c r="B222" i="1" s="1"/>
  <c r="D220" i="1"/>
  <c r="D218" i="1"/>
  <c r="D212" i="1"/>
  <c r="E209" i="1"/>
  <c r="E207" i="1"/>
  <c r="E205" i="1"/>
  <c r="C202" i="1"/>
  <c r="B202" i="1" s="1"/>
  <c r="E199" i="1"/>
  <c r="D199" i="1"/>
  <c r="E197" i="1"/>
  <c r="D194" i="1"/>
  <c r="C190" i="1"/>
  <c r="B190" i="1" s="1"/>
  <c r="D186" i="1"/>
  <c r="D183" i="1"/>
  <c r="D170" i="1"/>
  <c r="D65" i="1"/>
  <c r="E49" i="1"/>
  <c r="D55" i="1"/>
  <c r="E53" i="1"/>
  <c r="C40" i="1"/>
  <c r="B40" i="1" s="1"/>
  <c r="E29" i="1"/>
  <c r="E24" i="1"/>
  <c r="C24" i="1"/>
  <c r="B24" i="1" s="1"/>
  <c r="C67" i="1"/>
  <c r="B67" i="1" s="1"/>
  <c r="C136" i="1"/>
  <c r="B136" i="1" s="1"/>
  <c r="D136" i="1"/>
  <c r="E128" i="1"/>
  <c r="C117" i="1"/>
  <c r="B117" i="1" s="1"/>
  <c r="E110" i="1"/>
  <c r="D100" i="1"/>
  <c r="D98" i="1"/>
  <c r="D87" i="1"/>
  <c r="E165" i="1"/>
  <c r="D160" i="1"/>
  <c r="C158" i="1"/>
  <c r="B158" i="1" s="1"/>
  <c r="C142" i="1"/>
  <c r="B142" i="1" s="1"/>
  <c r="B6" i="1"/>
  <c r="C512" i="1"/>
  <c r="B512" i="1" s="1"/>
  <c r="E486" i="1"/>
  <c r="D489" i="1"/>
  <c r="D439" i="1"/>
  <c r="C436" i="1"/>
  <c r="B436" i="1" s="1"/>
  <c r="D423" i="1"/>
  <c r="C420" i="1"/>
  <c r="B420" i="1" s="1"/>
  <c r="C415" i="1"/>
  <c r="B415" i="1" s="1"/>
  <c r="C408" i="1"/>
  <c r="B408" i="1" s="1"/>
  <c r="D417" i="1"/>
  <c r="D395" i="1"/>
  <c r="E385" i="1"/>
  <c r="D388" i="1"/>
  <c r="D376" i="1"/>
  <c r="E367" i="1"/>
  <c r="C356" i="1"/>
  <c r="B356" i="1" s="1"/>
  <c r="E356" i="1"/>
  <c r="E335" i="1"/>
  <c r="C316" i="1"/>
  <c r="B316" i="1" s="1"/>
  <c r="C324" i="1"/>
  <c r="B324" i="1" s="1"/>
  <c r="D309" i="1"/>
  <c r="C467" i="1"/>
  <c r="B467" i="1" s="1"/>
  <c r="C459" i="1"/>
  <c r="B459" i="1" s="1"/>
  <c r="C461" i="1"/>
  <c r="B461" i="1" s="1"/>
  <c r="E454" i="1"/>
  <c r="E452" i="1"/>
  <c r="E447" i="1"/>
  <c r="C298" i="1"/>
  <c r="B298" i="1" s="1"/>
  <c r="E282" i="1"/>
  <c r="C285" i="1"/>
  <c r="B285" i="1" s="1"/>
  <c r="E275" i="1"/>
  <c r="C278" i="1"/>
  <c r="B278" i="1" s="1"/>
  <c r="C277" i="1"/>
  <c r="B277" i="1" s="1"/>
  <c r="E208" i="1"/>
  <c r="E185" i="1"/>
  <c r="E182" i="1"/>
  <c r="D177" i="1"/>
  <c r="E172" i="1"/>
  <c r="D173" i="1"/>
  <c r="C17" i="1"/>
  <c r="B17" i="1" s="1"/>
  <c r="C22" i="1"/>
  <c r="B22" i="1" s="1"/>
  <c r="C63" i="1"/>
  <c r="B63" i="1" s="1"/>
  <c r="C50" i="1"/>
  <c r="B50" i="1" s="1"/>
  <c r="D52" i="1"/>
  <c r="E41" i="1"/>
  <c r="D43" i="1"/>
  <c r="D67" i="1"/>
  <c r="E121" i="1"/>
  <c r="E112" i="1"/>
  <c r="E105" i="1"/>
  <c r="E99" i="1"/>
  <c r="E97" i="1"/>
  <c r="E86" i="1"/>
  <c r="E83" i="1"/>
  <c r="E164" i="1"/>
  <c r="C148" i="1"/>
  <c r="B148" i="1" s="1"/>
  <c r="E145" i="1"/>
  <c r="B5" i="1"/>
  <c r="E510" i="1"/>
  <c r="D501" i="1"/>
  <c r="D433" i="1"/>
  <c r="C433" i="1"/>
  <c r="B433" i="1" s="1"/>
  <c r="C438" i="1"/>
  <c r="B438" i="1" s="1"/>
  <c r="D407" i="1"/>
  <c r="E415" i="1"/>
  <c r="E399" i="1"/>
  <c r="D390" i="1"/>
  <c r="E381" i="1"/>
  <c r="D371" i="1"/>
  <c r="D375" i="1"/>
  <c r="C365" i="1"/>
  <c r="B365" i="1" s="1"/>
  <c r="D364" i="1"/>
  <c r="D352" i="1"/>
  <c r="D343" i="1"/>
  <c r="E337" i="1"/>
  <c r="D331" i="1"/>
  <c r="D316" i="1"/>
  <c r="C308" i="1"/>
  <c r="B308" i="1" s="1"/>
  <c r="C483" i="1"/>
  <c r="B483" i="1" s="1"/>
  <c r="C484" i="1"/>
  <c r="B484" i="1" s="1"/>
  <c r="C481" i="1"/>
  <c r="B481" i="1" s="1"/>
  <c r="C485" i="1"/>
  <c r="B485" i="1" s="1"/>
  <c r="D466" i="1"/>
  <c r="D474" i="1"/>
  <c r="E473" i="1"/>
  <c r="E458" i="1"/>
  <c r="D450" i="1"/>
  <c r="E445" i="1"/>
  <c r="D452" i="1"/>
  <c r="E444" i="1"/>
  <c r="E296" i="1"/>
  <c r="E292" i="1"/>
  <c r="E281" i="1"/>
  <c r="E277" i="1"/>
  <c r="D269" i="1"/>
  <c r="D266" i="1"/>
  <c r="E265" i="1"/>
  <c r="E259" i="1"/>
  <c r="E263" i="1"/>
  <c r="D260" i="1"/>
  <c r="E255" i="1"/>
  <c r="E250" i="1"/>
  <c r="C249" i="1"/>
  <c r="B249" i="1" s="1"/>
  <c r="D244" i="1"/>
  <c r="C246" i="1"/>
  <c r="B246" i="1" s="1"/>
  <c r="D242" i="1"/>
  <c r="C241" i="1"/>
  <c r="B241" i="1" s="1"/>
  <c r="C237" i="1"/>
  <c r="B237" i="1" s="1"/>
  <c r="E235" i="1"/>
  <c r="D233" i="1"/>
  <c r="E230" i="1"/>
  <c r="E229" i="1"/>
  <c r="C228" i="1"/>
  <c r="B228" i="1" s="1"/>
  <c r="C220" i="1"/>
  <c r="B220" i="1" s="1"/>
  <c r="D216" i="1"/>
  <c r="E219" i="1"/>
  <c r="E216" i="1"/>
  <c r="C208" i="1"/>
  <c r="B208" i="1" s="1"/>
  <c r="E202" i="1"/>
  <c r="C201" i="1"/>
  <c r="B201" i="1" s="1"/>
  <c r="D198" i="1"/>
  <c r="D197" i="1"/>
  <c r="C191" i="1"/>
  <c r="B191" i="1" s="1"/>
  <c r="D180" i="1"/>
  <c r="C19" i="1"/>
  <c r="B19" i="1" s="1"/>
  <c r="D21" i="1"/>
  <c r="C66" i="1"/>
  <c r="B66" i="1" s="1"/>
  <c r="D64" i="1"/>
  <c r="E50" i="1"/>
  <c r="E48" i="1"/>
  <c r="C45" i="1"/>
  <c r="B45" i="1" s="1"/>
  <c r="E44" i="1"/>
  <c r="D25" i="1"/>
  <c r="C33" i="1"/>
  <c r="B33" i="1" s="1"/>
  <c r="C23" i="1"/>
  <c r="B23" i="1" s="1"/>
  <c r="C26" i="1"/>
  <c r="B26" i="1" s="1"/>
  <c r="D27" i="1"/>
  <c r="C77" i="1"/>
  <c r="B77" i="1" s="1"/>
  <c r="E72" i="1"/>
  <c r="C135" i="1"/>
  <c r="B135" i="1" s="1"/>
  <c r="D124" i="1"/>
  <c r="C119" i="1"/>
  <c r="B119" i="1" s="1"/>
  <c r="C112" i="1"/>
  <c r="B112" i="1" s="1"/>
  <c r="D99" i="1"/>
  <c r="D97" i="1"/>
  <c r="D89" i="1"/>
  <c r="C83" i="1"/>
  <c r="B83" i="1" s="1"/>
  <c r="E163" i="1"/>
  <c r="E157" i="1"/>
  <c r="E146" i="1"/>
  <c r="D145" i="1"/>
  <c r="C515" i="1"/>
  <c r="B515" i="1" s="1"/>
  <c r="E507" i="1"/>
  <c r="D497" i="1"/>
  <c r="E437" i="1"/>
  <c r="E432" i="1"/>
  <c r="E424" i="1"/>
  <c r="D419" i="1"/>
  <c r="E396" i="1"/>
  <c r="C406" i="1"/>
  <c r="B406" i="1" s="1"/>
  <c r="D387" i="1"/>
  <c r="D374" i="1"/>
  <c r="C368" i="1"/>
  <c r="B368" i="1" s="1"/>
  <c r="D354" i="1"/>
  <c r="E344" i="1"/>
  <c r="C347" i="1"/>
  <c r="B347" i="1" s="1"/>
  <c r="E327" i="1"/>
  <c r="D319" i="1"/>
  <c r="C317" i="1"/>
  <c r="B317" i="1" s="1"/>
  <c r="C311" i="1"/>
  <c r="B311" i="1" s="1"/>
  <c r="E472" i="1"/>
  <c r="C475" i="1"/>
  <c r="B475" i="1" s="1"/>
  <c r="C455" i="1"/>
  <c r="B455" i="1" s="1"/>
  <c r="D464" i="1"/>
  <c r="C445" i="1"/>
  <c r="B445" i="1" s="1"/>
  <c r="C451" i="1"/>
  <c r="B451" i="1" s="1"/>
  <c r="C304" i="1"/>
  <c r="B304" i="1" s="1"/>
  <c r="E299" i="1"/>
  <c r="E284" i="1"/>
  <c r="D273" i="1"/>
  <c r="E276" i="1"/>
  <c r="D491" i="1"/>
  <c r="C403" i="1"/>
  <c r="B403" i="1" s="1"/>
  <c r="E403" i="1"/>
  <c r="C387" i="1"/>
  <c r="B387" i="1" s="1"/>
  <c r="E378" i="1"/>
  <c r="E363" i="1"/>
  <c r="D361" i="1"/>
  <c r="D133" i="1"/>
  <c r="D130" i="1"/>
  <c r="D121" i="1"/>
  <c r="E115" i="1"/>
  <c r="E111" i="1"/>
  <c r="C105" i="1"/>
  <c r="B105" i="1" s="1"/>
  <c r="E153" i="1"/>
  <c r="D141" i="1"/>
  <c r="E137" i="1"/>
  <c r="D514" i="1"/>
  <c r="D511" i="1"/>
  <c r="C499" i="1"/>
  <c r="B499" i="1" s="1"/>
  <c r="C488" i="1"/>
  <c r="B488" i="1" s="1"/>
  <c r="C491" i="1"/>
  <c r="B491" i="1" s="1"/>
  <c r="C440" i="1"/>
  <c r="B440" i="1" s="1"/>
  <c r="E426" i="1"/>
  <c r="C407" i="1"/>
  <c r="B407" i="1" s="1"/>
  <c r="C359" i="1"/>
  <c r="B359" i="1" s="1"/>
  <c r="E352" i="1"/>
  <c r="E346" i="1"/>
  <c r="D335" i="1"/>
  <c r="C332" i="1"/>
  <c r="B332" i="1" s="1"/>
  <c r="D325" i="1"/>
  <c r="E316" i="1"/>
  <c r="E311" i="1"/>
  <c r="E310" i="1"/>
  <c r="E482" i="1"/>
  <c r="D483" i="1"/>
  <c r="D479" i="1"/>
  <c r="E480" i="1"/>
  <c r="D478" i="1"/>
  <c r="D472" i="1"/>
  <c r="C472" i="1"/>
  <c r="B472" i="1" s="1"/>
  <c r="D451" i="1"/>
  <c r="C446" i="1"/>
  <c r="B446" i="1" s="1"/>
  <c r="C449" i="1"/>
  <c r="B449" i="1" s="1"/>
  <c r="C444" i="1"/>
  <c r="B444" i="1" s="1"/>
  <c r="D293" i="1"/>
  <c r="D284" i="1"/>
  <c r="D292" i="1"/>
  <c r="E290" i="1"/>
  <c r="C281" i="1"/>
  <c r="B281" i="1" s="1"/>
  <c r="D275" i="1"/>
  <c r="D268" i="1"/>
  <c r="E66" i="1"/>
  <c r="C114" i="1"/>
  <c r="B114" i="1" s="1"/>
  <c r="D109" i="1"/>
  <c r="C95" i="1"/>
  <c r="B95" i="1" s="1"/>
  <c r="C90" i="1"/>
  <c r="B90" i="1" s="1"/>
  <c r="C159" i="1"/>
  <c r="B159" i="1" s="1"/>
  <c r="E152" i="1"/>
  <c r="C493" i="1"/>
  <c r="B493" i="1" s="1"/>
  <c r="E435" i="1"/>
  <c r="C414" i="1"/>
  <c r="B414" i="1" s="1"/>
  <c r="C378" i="1"/>
  <c r="B378" i="1" s="1"/>
  <c r="D365" i="1"/>
  <c r="C358" i="1"/>
  <c r="B358" i="1" s="1"/>
  <c r="C323" i="1"/>
  <c r="B323" i="1" s="1"/>
  <c r="D477" i="1"/>
  <c r="C474" i="1"/>
  <c r="B474" i="1" s="1"/>
  <c r="D455" i="1"/>
  <c r="D296" i="1"/>
  <c r="E283" i="1"/>
  <c r="D283" i="1"/>
  <c r="C282" i="1"/>
  <c r="B282" i="1" s="1"/>
  <c r="C280" i="1"/>
  <c r="B280" i="1" s="1"/>
  <c r="D274" i="1"/>
  <c r="C32" i="1"/>
  <c r="B32" i="1" s="1"/>
  <c r="E27" i="1"/>
  <c r="E206" i="1"/>
  <c r="D193" i="1"/>
  <c r="D188" i="1"/>
  <c r="C182" i="1"/>
  <c r="B182" i="1" s="1"/>
  <c r="E171" i="1"/>
  <c r="D172" i="1"/>
  <c r="E71" i="1"/>
  <c r="D71" i="1"/>
  <c r="E118" i="1"/>
  <c r="D110" i="1"/>
  <c r="D94" i="1"/>
  <c r="C80" i="1"/>
  <c r="B80" i="1" s="1"/>
  <c r="D162" i="1"/>
  <c r="D155" i="1"/>
  <c r="C145" i="1"/>
  <c r="B145" i="1" s="1"/>
  <c r="B14" i="1"/>
  <c r="E501" i="1"/>
  <c r="D493" i="1"/>
  <c r="C495" i="1"/>
  <c r="B495" i="1" s="1"/>
  <c r="C424" i="1"/>
  <c r="B424" i="1" s="1"/>
  <c r="E404" i="1"/>
  <c r="E387" i="1"/>
  <c r="D349" i="1"/>
  <c r="C357" i="1"/>
  <c r="B357" i="1" s="1"/>
  <c r="D329" i="1"/>
  <c r="E313" i="1"/>
  <c r="D308" i="1"/>
  <c r="E470" i="1"/>
  <c r="E461" i="1"/>
  <c r="E451" i="1"/>
  <c r="C447" i="1"/>
  <c r="B447" i="1" s="1"/>
  <c r="E304" i="1"/>
  <c r="E300" i="1"/>
  <c r="C296" i="1"/>
  <c r="B296" i="1" s="1"/>
  <c r="C267" i="1"/>
  <c r="B267" i="1" s="1"/>
  <c r="C266" i="1"/>
  <c r="B266" i="1" s="1"/>
  <c r="D262" i="1"/>
  <c r="C257" i="1"/>
  <c r="B257" i="1" s="1"/>
  <c r="E254" i="1"/>
  <c r="E248" i="1"/>
  <c r="D251" i="1"/>
  <c r="C242" i="1"/>
  <c r="B242" i="1" s="1"/>
  <c r="C238" i="1"/>
  <c r="B238" i="1" s="1"/>
  <c r="E234" i="1"/>
  <c r="C230" i="1"/>
  <c r="B230" i="1" s="1"/>
  <c r="E225" i="1"/>
  <c r="E222" i="1"/>
  <c r="E217" i="1"/>
  <c r="C214" i="1"/>
  <c r="B214" i="1" s="1"/>
  <c r="C205" i="1"/>
  <c r="B205" i="1" s="1"/>
  <c r="C194" i="1"/>
  <c r="B194" i="1" s="1"/>
  <c r="D191" i="1"/>
  <c r="D185" i="1"/>
  <c r="C178" i="1"/>
  <c r="B178" i="1" s="1"/>
  <c r="E18" i="1"/>
  <c r="C58" i="1"/>
  <c r="B58" i="1" s="1"/>
  <c r="D62" i="1"/>
  <c r="E58" i="1"/>
  <c r="D54" i="1"/>
  <c r="D56" i="1"/>
  <c r="E40" i="1"/>
  <c r="E37" i="1"/>
  <c r="D29" i="1"/>
  <c r="D33" i="1"/>
  <c r="C30" i="1"/>
  <c r="B30" i="1" s="1"/>
  <c r="E127" i="1"/>
  <c r="C123" i="1"/>
  <c r="B123" i="1" s="1"/>
  <c r="D117" i="1"/>
  <c r="C108" i="1"/>
  <c r="B108" i="1" s="1"/>
  <c r="E102" i="1"/>
  <c r="E92" i="1"/>
  <c r="E85" i="1"/>
  <c r="E81" i="1"/>
  <c r="C139" i="1"/>
  <c r="B139" i="1" s="1"/>
  <c r="D431" i="1"/>
  <c r="C426" i="1"/>
  <c r="B426" i="1" s="1"/>
  <c r="E411" i="1"/>
  <c r="E417" i="1"/>
  <c r="C384" i="1"/>
  <c r="B384" i="1" s="1"/>
  <c r="D389" i="1"/>
  <c r="E393" i="1"/>
  <c r="D363" i="1"/>
  <c r="D358" i="1"/>
  <c r="C354" i="1"/>
  <c r="B354" i="1" s="1"/>
  <c r="C342" i="1"/>
  <c r="B342" i="1" s="1"/>
  <c r="C344" i="1"/>
  <c r="B344" i="1" s="1"/>
  <c r="D480" i="1"/>
  <c r="D471" i="1"/>
  <c r="D287" i="1"/>
  <c r="D285" i="1"/>
  <c r="D280" i="1"/>
  <c r="D276" i="1"/>
  <c r="C275" i="1"/>
  <c r="B275" i="1" s="1"/>
  <c r="D24" i="1"/>
  <c r="C25" i="1"/>
  <c r="B25" i="1" s="1"/>
  <c r="E223" i="1"/>
  <c r="C217" i="1"/>
  <c r="B217" i="1" s="1"/>
  <c r="D205" i="1"/>
  <c r="C185" i="1"/>
  <c r="B185" i="1" s="1"/>
  <c r="C188" i="1"/>
  <c r="B188" i="1" s="1"/>
  <c r="E175" i="1"/>
  <c r="E306" i="1"/>
  <c r="C18" i="1"/>
  <c r="B18" i="1" s="1"/>
  <c r="D57" i="1"/>
  <c r="C62" i="1"/>
  <c r="B62" i="1" s="1"/>
  <c r="D51" i="1"/>
  <c r="C52" i="1"/>
  <c r="B52" i="1" s="1"/>
  <c r="C38" i="1"/>
  <c r="B38" i="1" s="1"/>
  <c r="D305" i="1"/>
  <c r="D78" i="1"/>
  <c r="C70" i="1"/>
  <c r="B70" i="1" s="1"/>
  <c r="C81" i="1"/>
  <c r="B81" i="1" s="1"/>
  <c r="C162" i="1"/>
  <c r="B162" i="1" s="1"/>
  <c r="E509" i="1"/>
  <c r="C434" i="1"/>
  <c r="B434" i="1" s="1"/>
  <c r="C380" i="1"/>
  <c r="B380" i="1" s="1"/>
  <c r="E354" i="1"/>
  <c r="D340" i="1"/>
  <c r="C333" i="1"/>
  <c r="B333" i="1" s="1"/>
  <c r="E307" i="1"/>
  <c r="C477" i="1"/>
  <c r="B477" i="1" s="1"/>
  <c r="C458" i="1"/>
  <c r="B458" i="1" s="1"/>
  <c r="E462" i="1"/>
  <c r="E442" i="1"/>
  <c r="D445" i="1"/>
  <c r="E302" i="1"/>
  <c r="E297" i="1"/>
  <c r="E288" i="1"/>
  <c r="E268" i="1"/>
  <c r="C268" i="1"/>
  <c r="B268" i="1" s="1"/>
  <c r="D259" i="1"/>
  <c r="C254" i="1"/>
  <c r="B254" i="1" s="1"/>
  <c r="E247" i="1"/>
  <c r="E241" i="1"/>
  <c r="E237" i="1"/>
  <c r="C235" i="1"/>
  <c r="B235" i="1" s="1"/>
  <c r="D225" i="1"/>
  <c r="D222" i="1"/>
  <c r="C216" i="1"/>
  <c r="B216" i="1" s="1"/>
  <c r="D213" i="1"/>
  <c r="E191" i="1"/>
  <c r="E181" i="1"/>
  <c r="D178" i="1"/>
  <c r="C169" i="1"/>
  <c r="B169" i="1" s="1"/>
  <c r="E54" i="1"/>
  <c r="E47" i="1"/>
  <c r="C36" i="1"/>
  <c r="B36" i="1" s="1"/>
  <c r="E34" i="1"/>
  <c r="E21" i="1"/>
  <c r="E125" i="1"/>
  <c r="D102" i="1"/>
  <c r="D92" i="1"/>
  <c r="D85" i="1"/>
  <c r="D144" i="1"/>
  <c r="C517" i="1"/>
  <c r="B517" i="1" s="1"/>
  <c r="D510" i="1"/>
  <c r="E508" i="1"/>
  <c r="E429" i="1"/>
  <c r="C402" i="1"/>
  <c r="B402" i="1" s="1"/>
  <c r="C355" i="1"/>
  <c r="B355" i="1" s="1"/>
  <c r="E475" i="1"/>
  <c r="D468" i="1"/>
  <c r="E278" i="1"/>
  <c r="C279" i="1"/>
  <c r="B279" i="1" s="1"/>
  <c r="E42" i="1"/>
  <c r="C29" i="1"/>
  <c r="B29" i="1" s="1"/>
  <c r="D321" i="1"/>
  <c r="D447" i="1"/>
  <c r="D304" i="1"/>
  <c r="C286" i="1"/>
  <c r="B286" i="1" s="1"/>
  <c r="C292" i="1"/>
  <c r="B292" i="1" s="1"/>
  <c r="E269" i="1"/>
  <c r="C261" i="1"/>
  <c r="B261" i="1" s="1"/>
  <c r="E251" i="1"/>
  <c r="E245" i="1"/>
  <c r="D243" i="1"/>
  <c r="E231" i="1"/>
  <c r="D223" i="1"/>
  <c r="D215" i="1"/>
  <c r="E204" i="1"/>
  <c r="C189" i="1"/>
  <c r="B189" i="1" s="1"/>
  <c r="C175" i="1"/>
  <c r="B175" i="1" s="1"/>
  <c r="C65" i="1"/>
  <c r="B65" i="1" s="1"/>
  <c r="D61" i="1"/>
  <c r="D48" i="1"/>
  <c r="C76" i="1"/>
  <c r="B76" i="1" s="1"/>
  <c r="E126" i="1"/>
  <c r="D122" i="1"/>
  <c r="D115" i="1"/>
  <c r="E104" i="1"/>
  <c r="C102" i="1"/>
  <c r="B102" i="1" s="1"/>
  <c r="C92" i="1"/>
  <c r="B92" i="1" s="1"/>
  <c r="C84" i="1"/>
  <c r="B84" i="1" s="1"/>
  <c r="B15" i="1"/>
  <c r="B7" i="1"/>
  <c r="C508" i="1"/>
  <c r="B508" i="1" s="1"/>
  <c r="D437" i="1"/>
  <c r="C409" i="1"/>
  <c r="B409" i="1" s="1"/>
  <c r="D411" i="1"/>
  <c r="E386" i="1"/>
  <c r="E375" i="1"/>
  <c r="E382" i="1"/>
  <c r="E348" i="1"/>
  <c r="D353" i="1"/>
  <c r="D339" i="1"/>
  <c r="E328" i="1"/>
  <c r="D326" i="1"/>
  <c r="C335" i="1"/>
  <c r="B335" i="1" s="1"/>
  <c r="C310" i="1"/>
  <c r="B310" i="1" s="1"/>
  <c r="E477" i="1"/>
  <c r="D458" i="1"/>
  <c r="C454" i="1"/>
  <c r="B454" i="1" s="1"/>
  <c r="D460" i="1"/>
  <c r="C450" i="1"/>
  <c r="B450" i="1" s="1"/>
  <c r="E293" i="1"/>
  <c r="D256" i="1"/>
  <c r="E249" i="1"/>
  <c r="E233" i="1"/>
  <c r="C212" i="1"/>
  <c r="B212" i="1" s="1"/>
  <c r="E210" i="1"/>
  <c r="E203" i="1"/>
  <c r="E201" i="1"/>
  <c r="E193" i="1"/>
  <c r="D187" i="1"/>
  <c r="D181" i="1"/>
  <c r="D171" i="1"/>
  <c r="D18" i="1"/>
  <c r="D63" i="1"/>
  <c r="D47" i="1"/>
  <c r="E101" i="1"/>
  <c r="D91" i="1"/>
  <c r="D84" i="1"/>
  <c r="E167" i="1"/>
  <c r="C156" i="1"/>
  <c r="B156" i="1" s="1"/>
  <c r="E151" i="1"/>
  <c r="E487" i="1"/>
  <c r="E489" i="1"/>
  <c r="D410" i="1"/>
  <c r="D386" i="1"/>
  <c r="C382" i="1"/>
  <c r="B382" i="1" s="1"/>
  <c r="D350" i="1"/>
  <c r="D345" i="1"/>
  <c r="E334" i="1"/>
  <c r="E312" i="1"/>
  <c r="E485" i="1"/>
  <c r="E467" i="1"/>
  <c r="D475" i="1"/>
  <c r="E460" i="1"/>
  <c r="C464" i="1"/>
  <c r="B464" i="1" s="1"/>
  <c r="C274" i="1"/>
  <c r="B274" i="1" s="1"/>
  <c r="D278" i="1"/>
  <c r="D270" i="1"/>
  <c r="D42" i="1"/>
  <c r="C27" i="1"/>
  <c r="B27" i="1" s="1"/>
  <c r="E28" i="1"/>
  <c r="D26" i="1"/>
  <c r="E135" i="1"/>
  <c r="C116" i="1"/>
  <c r="B116" i="1" s="1"/>
  <c r="E94" i="1"/>
  <c r="C129" i="1"/>
  <c r="B129" i="1" s="1"/>
  <c r="D116" i="1"/>
  <c r="C97" i="1"/>
  <c r="B97" i="1" s="1"/>
  <c r="E511" i="1"/>
  <c r="D495" i="1"/>
  <c r="C419" i="1"/>
  <c r="B419" i="1" s="1"/>
  <c r="D355" i="1"/>
  <c r="C346" i="1"/>
  <c r="B346" i="1" s="1"/>
  <c r="C468" i="1"/>
  <c r="B468" i="1" s="1"/>
  <c r="D469" i="1"/>
  <c r="E448" i="1"/>
  <c r="C291" i="1"/>
  <c r="B291" i="1" s="1"/>
  <c r="D263" i="1"/>
  <c r="E252" i="1"/>
  <c r="D250" i="1"/>
  <c r="E243" i="1"/>
  <c r="E211" i="1"/>
  <c r="C204" i="1"/>
  <c r="B204" i="1" s="1"/>
  <c r="D200" i="1"/>
  <c r="C193" i="1"/>
  <c r="B193" i="1" s="1"/>
  <c r="D60" i="1"/>
  <c r="E64" i="1"/>
  <c r="C47" i="1"/>
  <c r="B47" i="1" s="1"/>
  <c r="D45" i="1"/>
  <c r="D36" i="1"/>
  <c r="D35" i="1"/>
  <c r="E179" i="1"/>
  <c r="D20" i="1"/>
  <c r="E43" i="1"/>
  <c r="D336" i="1"/>
  <c r="C245" i="1"/>
  <c r="B245" i="1" s="1"/>
  <c r="C54" i="1"/>
  <c r="B54" i="1" s="1"/>
  <c r="E103" i="1"/>
  <c r="D408" i="1"/>
  <c r="E476" i="1"/>
  <c r="D240" i="1"/>
  <c r="C187" i="1"/>
  <c r="B187" i="1" s="1"/>
  <c r="E119" i="1"/>
  <c r="C411" i="1"/>
  <c r="B411" i="1" s="1"/>
  <c r="E416" i="1"/>
  <c r="C256" i="1"/>
  <c r="B256" i="1" s="1"/>
  <c r="D214" i="1"/>
  <c r="D184" i="1"/>
  <c r="C61" i="1"/>
  <c r="B61" i="1" s="1"/>
  <c r="C57" i="1"/>
  <c r="B57" i="1" s="1"/>
  <c r="C122" i="1"/>
  <c r="B122" i="1" s="1"/>
  <c r="C283" i="1"/>
  <c r="B283" i="1" s="1"/>
  <c r="D272" i="1"/>
  <c r="D230" i="1"/>
  <c r="C225" i="1"/>
  <c r="B225" i="1" s="1"/>
  <c r="D208" i="1"/>
  <c r="E176" i="1"/>
  <c r="C21" i="1"/>
  <c r="B21" i="1" s="1"/>
  <c r="B9" i="1"/>
  <c r="C431" i="1"/>
  <c r="B431" i="1" s="1"/>
  <c r="C350" i="1"/>
  <c r="B350" i="1" s="1"/>
  <c r="E318" i="1"/>
  <c r="C482" i="1"/>
  <c r="B482" i="1" s="1"/>
  <c r="D129" i="1"/>
  <c r="C109" i="1"/>
  <c r="B109" i="1" s="1"/>
  <c r="C93" i="1"/>
  <c r="B93" i="1" s="1"/>
  <c r="E78" i="1"/>
  <c r="B12" i="1"/>
  <c r="C432" i="1"/>
  <c r="B432" i="1" s="1"/>
  <c r="E419" i="1"/>
  <c r="C400" i="1"/>
  <c r="B400" i="1" s="1"/>
  <c r="C395" i="1"/>
  <c r="B395" i="1" s="1"/>
  <c r="D394" i="1"/>
  <c r="D377" i="1"/>
  <c r="D344" i="1"/>
  <c r="D470" i="1"/>
  <c r="E459" i="1"/>
  <c r="E294" i="1"/>
  <c r="D290" i="1"/>
  <c r="E267" i="1"/>
  <c r="D238" i="1"/>
  <c r="C234" i="1"/>
  <c r="B234" i="1" s="1"/>
  <c r="E228" i="1"/>
  <c r="D221" i="1"/>
  <c r="E213" i="1"/>
  <c r="E188" i="1"/>
  <c r="C466" i="1"/>
  <c r="B466" i="1" s="1"/>
  <c r="E120" i="1"/>
  <c r="D403" i="1"/>
  <c r="E471" i="1"/>
  <c r="C463" i="1"/>
  <c r="B463" i="1" s="1"/>
  <c r="E286" i="1"/>
  <c r="E30" i="1"/>
  <c r="E364" i="1"/>
  <c r="C309" i="1"/>
  <c r="B309" i="1" s="1"/>
  <c r="C295" i="1"/>
  <c r="B295" i="1" s="1"/>
  <c r="C170" i="1"/>
  <c r="B170" i="1" s="1"/>
  <c r="D134" i="1"/>
  <c r="E456" i="1"/>
  <c r="E256" i="1"/>
  <c r="D241" i="1"/>
  <c r="E133" i="1"/>
  <c r="D128" i="1"/>
  <c r="E158" i="1"/>
  <c r="E143" i="1"/>
  <c r="C490" i="1"/>
  <c r="B490" i="1" s="1"/>
  <c r="C394" i="1"/>
  <c r="B394" i="1" s="1"/>
  <c r="D381" i="1"/>
  <c r="C364" i="1"/>
  <c r="B364" i="1" s="1"/>
  <c r="E357" i="1"/>
  <c r="D318" i="1"/>
  <c r="D467" i="1"/>
  <c r="D462" i="1"/>
  <c r="C443" i="1"/>
  <c r="B443" i="1" s="1"/>
  <c r="C452" i="1"/>
  <c r="B452" i="1" s="1"/>
  <c r="C299" i="1"/>
  <c r="B299" i="1" s="1"/>
  <c r="D288" i="1"/>
  <c r="C273" i="1"/>
  <c r="B273" i="1" s="1"/>
  <c r="D271" i="1"/>
  <c r="D255" i="1"/>
  <c r="D249" i="1"/>
  <c r="D211" i="1"/>
  <c r="C198" i="1"/>
  <c r="B198" i="1" s="1"/>
  <c r="D192" i="1"/>
  <c r="E63" i="1"/>
  <c r="C48" i="1"/>
  <c r="B48" i="1" s="1"/>
  <c r="D50" i="1"/>
  <c r="E35" i="1"/>
  <c r="C35" i="1"/>
  <c r="B35" i="1" s="1"/>
  <c r="C126" i="1"/>
  <c r="B126" i="1" s="1"/>
  <c r="E253" i="1"/>
  <c r="E195" i="1"/>
  <c r="E31" i="1"/>
  <c r="E154" i="1"/>
  <c r="C284" i="1"/>
  <c r="B284" i="1" s="1"/>
  <c r="E169" i="1"/>
  <c r="C164" i="1"/>
  <c r="B164" i="1" s="1"/>
  <c r="E479" i="1"/>
  <c r="D245" i="1"/>
  <c r="E36" i="1"/>
  <c r="D399" i="1"/>
  <c r="D341" i="1"/>
  <c r="D219" i="1"/>
  <c r="E186" i="1"/>
  <c r="E194" i="1"/>
  <c r="C128" i="1"/>
  <c r="B128" i="1" s="1"/>
  <c r="D496" i="1"/>
  <c r="D362" i="1"/>
  <c r="C338" i="1"/>
  <c r="B338" i="1" s="1"/>
  <c r="E343" i="1"/>
  <c r="C331" i="1"/>
  <c r="B331" i="1" s="1"/>
  <c r="C325" i="1"/>
  <c r="B325" i="1" s="1"/>
  <c r="D312" i="1"/>
  <c r="E465" i="1"/>
  <c r="C265" i="1"/>
  <c r="B265" i="1" s="1"/>
  <c r="C233" i="1"/>
  <c r="B233" i="1" s="1"/>
  <c r="C227" i="1"/>
  <c r="B227" i="1" s="1"/>
  <c r="C221" i="1"/>
  <c r="B221" i="1" s="1"/>
  <c r="C213" i="1"/>
  <c r="B213" i="1" s="1"/>
  <c r="C209" i="1"/>
  <c r="B209" i="1" s="1"/>
  <c r="D179" i="1"/>
  <c r="C173" i="1"/>
  <c r="B173" i="1" s="1"/>
  <c r="C20" i="1"/>
  <c r="B20" i="1" s="1"/>
  <c r="D58" i="1"/>
  <c r="E26" i="1"/>
  <c r="D236" i="1"/>
  <c r="C197" i="1"/>
  <c r="B197" i="1" s="1"/>
  <c r="E183" i="1"/>
  <c r="C49" i="1"/>
  <c r="B49" i="1" s="1"/>
  <c r="D40" i="1"/>
  <c r="C34" i="1"/>
  <c r="B34" i="1" s="1"/>
  <c r="D277" i="1"/>
  <c r="E214" i="1"/>
  <c r="D59" i="1"/>
  <c r="C371" i="1"/>
  <c r="B371" i="1" s="1"/>
  <c r="D217" i="1"/>
  <c r="D227" i="1"/>
  <c r="C37" i="1"/>
  <c r="B37" i="1" s="1"/>
  <c r="C297" i="1"/>
  <c r="B297" i="1" s="1"/>
  <c r="D232" i="1"/>
  <c r="E109" i="1"/>
  <c r="C96" i="1"/>
  <c r="B96" i="1" s="1"/>
  <c r="D82" i="1"/>
  <c r="C143" i="1"/>
  <c r="B143" i="1" s="1"/>
  <c r="B10" i="1"/>
  <c r="C514" i="1"/>
  <c r="B514" i="1" s="1"/>
  <c r="E505" i="1"/>
  <c r="D492" i="1"/>
  <c r="D424" i="1"/>
  <c r="D420" i="1"/>
  <c r="D418" i="1"/>
  <c r="E370" i="1"/>
  <c r="C320" i="1"/>
  <c r="B320" i="1" s="1"/>
  <c r="E481" i="1"/>
  <c r="C465" i="1"/>
  <c r="B465" i="1" s="1"/>
  <c r="C442" i="1"/>
  <c r="B442" i="1" s="1"/>
  <c r="E301" i="1"/>
  <c r="C290" i="1"/>
  <c r="B290" i="1" s="1"/>
  <c r="C250" i="1"/>
  <c r="B250" i="1" s="1"/>
  <c r="C231" i="1"/>
  <c r="B231" i="1" s="1"/>
  <c r="D202" i="1"/>
  <c r="C41" i="1"/>
  <c r="B41" i="1" s="1"/>
  <c r="D34" i="1"/>
  <c r="D140" i="1"/>
  <c r="E491" i="1"/>
  <c r="E320" i="1"/>
  <c r="D307" i="1"/>
  <c r="D444" i="1"/>
  <c r="C206" i="1"/>
  <c r="B206" i="1" s="1"/>
  <c r="D330" i="1"/>
  <c r="C180" i="1"/>
  <c r="B180" i="1" s="1"/>
  <c r="E76" i="1"/>
  <c r="D154" i="1"/>
  <c r="C141" i="1"/>
  <c r="B141" i="1" s="1"/>
  <c r="D430" i="1"/>
  <c r="C418" i="1"/>
  <c r="B418" i="1" s="1"/>
  <c r="C396" i="1"/>
  <c r="B396" i="1" s="1"/>
  <c r="C388" i="1"/>
  <c r="B388" i="1" s="1"/>
  <c r="C376" i="1"/>
  <c r="B376" i="1" s="1"/>
  <c r="D379" i="1"/>
  <c r="D337" i="1"/>
  <c r="C470" i="1"/>
  <c r="B470" i="1" s="1"/>
  <c r="E463" i="1"/>
  <c r="E287" i="1"/>
  <c r="E289" i="1"/>
  <c r="E272" i="1"/>
  <c r="D264" i="1"/>
  <c r="E258" i="1"/>
  <c r="D254" i="1"/>
  <c r="C203" i="1"/>
  <c r="B203" i="1" s="1"/>
  <c r="E178" i="1"/>
  <c r="D169" i="1"/>
  <c r="C64" i="1"/>
  <c r="B64" i="1" s="1"/>
  <c r="E65" i="1"/>
  <c r="E32" i="1"/>
  <c r="D32" i="1"/>
  <c r="C31" i="1"/>
  <c r="B31" i="1" s="1"/>
  <c r="C172" i="1"/>
  <c r="B172" i="1" s="1"/>
  <c r="D235" i="1"/>
  <c r="E90" i="1"/>
  <c r="D151" i="1"/>
  <c r="D396" i="1"/>
  <c r="C301" i="1"/>
  <c r="B301" i="1" s="1"/>
  <c r="C264" i="1"/>
  <c r="B264" i="1" s="1"/>
  <c r="D195" i="1"/>
  <c r="E61" i="1"/>
  <c r="D422" i="1"/>
  <c r="D457" i="1"/>
  <c r="C263" i="1"/>
  <c r="B263" i="1" s="1"/>
  <c r="C307" i="1"/>
  <c r="B307" i="1" s="1"/>
  <c r="C511" i="1"/>
  <c r="B511" i="1" s="1"/>
  <c r="D338" i="1"/>
  <c r="D207" i="1"/>
  <c r="D405" i="1"/>
  <c r="C476" i="1"/>
  <c r="B476" i="1" s="1"/>
  <c r="C219" i="1"/>
  <c r="B219" i="1" s="1"/>
  <c r="E22" i="1"/>
  <c r="C294" i="1"/>
  <c r="B294" i="1" s="1"/>
  <c r="E240" i="1"/>
  <c r="D182" i="1"/>
  <c r="C51" i="1"/>
  <c r="B51" i="1" s="1"/>
  <c r="D234" i="1"/>
  <c r="C176" i="1"/>
  <c r="B176" i="1" s="1"/>
  <c r="D73" i="1"/>
  <c r="E95" i="1"/>
  <c r="C82" i="1"/>
  <c r="B82" i="1" s="1"/>
  <c r="E490" i="1"/>
  <c r="E407" i="1"/>
  <c r="C389" i="1"/>
  <c r="B389" i="1" s="1"/>
  <c r="E379" i="1"/>
  <c r="D348" i="1"/>
  <c r="D322" i="1"/>
  <c r="E308" i="1"/>
  <c r="D481" i="1"/>
  <c r="E474" i="1"/>
  <c r="D463" i="1"/>
  <c r="E298" i="1"/>
  <c r="D248" i="1"/>
  <c r="E242" i="1"/>
  <c r="C236" i="1"/>
  <c r="B236" i="1" s="1"/>
  <c r="D231" i="1"/>
  <c r="C195" i="1"/>
  <c r="B195" i="1" s="1"/>
  <c r="E192" i="1"/>
  <c r="E184" i="1"/>
  <c r="E174" i="1"/>
  <c r="C171" i="1"/>
  <c r="B171" i="1" s="1"/>
  <c r="D46" i="1"/>
  <c r="E46" i="1"/>
  <c r="D39" i="1"/>
  <c r="D44" i="1"/>
  <c r="E69" i="1"/>
  <c r="E108" i="1"/>
  <c r="E80" i="1"/>
  <c r="D153" i="1"/>
  <c r="E494" i="1"/>
  <c r="C391" i="1"/>
  <c r="B391" i="1" s="1"/>
  <c r="D378" i="1"/>
  <c r="E338" i="1"/>
  <c r="D446" i="1"/>
  <c r="D289" i="1"/>
  <c r="E271" i="1"/>
  <c r="D257" i="1"/>
  <c r="C44" i="1"/>
  <c r="B44" i="1" s="1"/>
  <c r="C134" i="1"/>
  <c r="B134" i="1" s="1"/>
  <c r="D434" i="1"/>
  <c r="E464" i="1"/>
  <c r="D297" i="1"/>
  <c r="C224" i="1"/>
  <c r="B224" i="1" s="1"/>
  <c r="C55" i="1"/>
  <c r="B55" i="1" s="1"/>
  <c r="C106" i="1"/>
  <c r="B106" i="1" s="1"/>
  <c r="C489" i="1"/>
  <c r="B489" i="1" s="1"/>
  <c r="E390" i="1"/>
  <c r="E314" i="1"/>
  <c r="E457" i="1"/>
  <c r="C293" i="1"/>
  <c r="B293" i="1" s="1"/>
  <c r="C276" i="1"/>
  <c r="B276" i="1" s="1"/>
  <c r="C253" i="1"/>
  <c r="B253" i="1" s="1"/>
  <c r="E198" i="1"/>
  <c r="E19" i="1"/>
  <c r="D30" i="1"/>
  <c r="E132" i="1"/>
  <c r="C147" i="1"/>
  <c r="B147" i="1" s="1"/>
  <c r="D505" i="1"/>
  <c r="C478" i="1"/>
  <c r="B478" i="1" s="1"/>
  <c r="C401" i="1"/>
  <c r="B401" i="1" s="1"/>
  <c r="C303" i="1"/>
  <c r="B303" i="1" s="1"/>
  <c r="E200" i="1"/>
  <c r="E189" i="1"/>
  <c r="C46" i="1"/>
  <c r="B46" i="1" s="1"/>
  <c r="D38" i="1"/>
  <c r="E117" i="1"/>
  <c r="E291" i="1"/>
  <c r="E168" i="1"/>
  <c r="D498" i="1"/>
  <c r="C422" i="1"/>
  <c r="B422" i="1" s="1"/>
  <c r="D448" i="1"/>
  <c r="D174" i="1"/>
  <c r="D41" i="1"/>
  <c r="D201" i="1"/>
  <c r="C506" i="1"/>
  <c r="B506" i="1" s="1"/>
  <c r="E180" i="1"/>
  <c r="C340" i="1"/>
  <c r="B340" i="1" s="1"/>
  <c r="E322" i="1"/>
  <c r="D443" i="1"/>
  <c r="C272" i="1"/>
  <c r="B272" i="1" s="1"/>
  <c r="E257" i="1"/>
  <c r="D226" i="1"/>
  <c r="E177" i="1"/>
  <c r="D37" i="1"/>
  <c r="D508" i="1"/>
  <c r="D412" i="1"/>
  <c r="D397" i="1"/>
  <c r="C480" i="1"/>
  <c r="B480" i="1" s="1"/>
  <c r="E303" i="1"/>
  <c r="D229" i="1"/>
  <c r="E196" i="1"/>
  <c r="D189" i="1"/>
  <c r="D28" i="1"/>
  <c r="C87" i="1"/>
  <c r="B87" i="1" s="1"/>
  <c r="D301" i="1"/>
  <c r="C186" i="1"/>
  <c r="B186" i="1" s="1"/>
  <c r="E39" i="1"/>
  <c r="D456" i="1"/>
  <c r="D282" i="1"/>
  <c r="E224" i="1"/>
  <c r="D306" i="1"/>
  <c r="E59" i="1"/>
  <c r="E25" i="1"/>
  <c r="D438" i="1"/>
  <c r="E170" i="1"/>
  <c r="E23" i="1"/>
  <c r="D159" i="1"/>
  <c r="D323" i="1"/>
  <c r="C247" i="1"/>
  <c r="B247" i="1" s="1"/>
  <c r="D168" i="1"/>
  <c r="C456" i="1"/>
  <c r="B456" i="1" s="1"/>
  <c r="D204" i="1"/>
  <c r="E60" i="1"/>
  <c r="C352" i="1"/>
  <c r="B352" i="1" s="1"/>
  <c r="C457" i="1"/>
  <c r="B457" i="1" s="1"/>
  <c r="E221" i="1"/>
  <c r="E56" i="1"/>
  <c r="D163" i="1"/>
  <c r="D147" i="1"/>
  <c r="D413" i="1"/>
  <c r="C329" i="1"/>
  <c r="B329" i="1" s="1"/>
  <c r="C262" i="1"/>
  <c r="B262" i="1" s="1"/>
  <c r="D31" i="1"/>
  <c r="D442" i="1"/>
  <c r="C243" i="1"/>
  <c r="B243" i="1" s="1"/>
  <c r="C200" i="1"/>
  <c r="B200" i="1" s="1"/>
  <c r="C39" i="1"/>
  <c r="B39" i="1" s="1"/>
  <c r="D432" i="1"/>
  <c r="E33" i="1"/>
  <c r="C89" i="1"/>
  <c r="B89" i="1" s="1"/>
  <c r="E162" i="1"/>
  <c r="D16" i="1"/>
  <c r="D515" i="1"/>
  <c r="C503" i="1"/>
  <c r="B503" i="1" s="1"/>
  <c r="D426" i="1"/>
  <c r="C360" i="1"/>
  <c r="B360" i="1" s="1"/>
  <c r="C370" i="1"/>
  <c r="B370" i="1" s="1"/>
  <c r="C471" i="1"/>
  <c r="B471" i="1" s="1"/>
  <c r="C460" i="1"/>
  <c r="B460" i="1" s="1"/>
  <c r="D449" i="1"/>
  <c r="D291" i="1"/>
  <c r="E279" i="1"/>
  <c r="D261" i="1"/>
  <c r="C259" i="1"/>
  <c r="B259" i="1" s="1"/>
  <c r="D247" i="1"/>
  <c r="D224" i="1"/>
  <c r="C218" i="1"/>
  <c r="B218" i="1" s="1"/>
  <c r="C210" i="1"/>
  <c r="B210" i="1" s="1"/>
  <c r="D17" i="1"/>
  <c r="D517" i="1"/>
  <c r="D23" i="1"/>
  <c r="E134" i="1"/>
  <c r="E114" i="1"/>
  <c r="E100" i="1"/>
  <c r="C149" i="1"/>
  <c r="B149" i="1" s="1"/>
  <c r="E405" i="1"/>
  <c r="E340" i="1"/>
  <c r="E478" i="1"/>
  <c r="C229" i="1"/>
  <c r="B229" i="1" s="1"/>
  <c r="C518" i="4"/>
  <c r="AF24" i="2"/>
  <c r="AF23" i="2"/>
  <c r="AF22" i="2"/>
  <c r="AF21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H4" i="2" a="1"/>
  <c r="AH4" i="2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E511" i="2" a="1"/>
  <c r="C509" i="2" a="1"/>
  <c r="C508" i="2" a="1"/>
  <c r="D505" i="2" a="1"/>
  <c r="D512" i="2" a="1"/>
  <c r="E499" i="2" a="1"/>
  <c r="C495" i="2" a="1"/>
  <c r="C492" i="2" a="1"/>
  <c r="E487" i="2" a="1"/>
  <c r="E486" i="2" a="1"/>
  <c r="C480" i="2" a="1"/>
  <c r="C478" i="2" a="1"/>
  <c r="C471" i="2" a="1"/>
  <c r="D466" i="2" a="1"/>
  <c r="D463" i="2" a="1"/>
  <c r="E468" i="2" a="1"/>
  <c r="C461" i="2" a="1"/>
  <c r="D457" i="2" a="1"/>
  <c r="C450" i="2" a="1"/>
  <c r="D497" i="2" a="1"/>
  <c r="C486" i="2" a="1"/>
  <c r="D460" i="2" a="1"/>
  <c r="C448" i="2" a="1"/>
  <c r="E439" i="2" a="1"/>
  <c r="E411" i="2" a="1"/>
  <c r="E414" i="2" a="1"/>
  <c r="C419" i="2" a="1"/>
  <c r="C395" i="2" a="1"/>
  <c r="D398" i="2" a="1"/>
  <c r="E385" i="2" a="1"/>
  <c r="E391" i="2" a="1"/>
  <c r="E384" i="2" a="1"/>
  <c r="D390" i="2" a="1"/>
  <c r="C511" i="2" a="1"/>
  <c r="D508" i="2" a="1"/>
  <c r="D503" i="2" a="1"/>
  <c r="C491" i="2" a="1"/>
  <c r="E491" i="2" a="1"/>
  <c r="E485" i="2" a="1"/>
  <c r="D484" i="2" a="1"/>
  <c r="E471" i="2" a="1"/>
  <c r="E475" i="2" a="1"/>
  <c r="C482" i="2" a="1"/>
  <c r="C472" i="2" a="1"/>
  <c r="E472" i="2" a="1"/>
  <c r="C466" i="2" a="1"/>
  <c r="C465" i="2" a="1"/>
  <c r="E469" i="2" a="1"/>
  <c r="E463" i="2" a="1"/>
  <c r="C460" i="2" a="1"/>
  <c r="D456" i="2" a="1"/>
  <c r="E455" i="2" a="1"/>
  <c r="C446" i="2" a="1"/>
  <c r="D455" i="2" a="1"/>
  <c r="C451" i="2" a="1"/>
  <c r="D435" i="2" a="1"/>
  <c r="C441" i="2" a="1"/>
  <c r="C505" i="2" a="1"/>
  <c r="D511" i="2" a="1"/>
  <c r="C502" i="2" a="1"/>
  <c r="E505" i="2" a="1"/>
  <c r="C498" i="2" a="1"/>
  <c r="D500" i="2" a="1"/>
  <c r="D470" i="2" a="1"/>
  <c r="D481" i="2" a="1"/>
  <c r="E464" i="2" a="1"/>
  <c r="D448" i="2" a="1"/>
  <c r="E454" i="2" a="1"/>
  <c r="C435" i="2" a="1"/>
  <c r="E421" i="2" a="1"/>
  <c r="D424" i="2" a="1"/>
  <c r="E427" i="2" a="1"/>
  <c r="C432" i="2" a="1"/>
  <c r="E510" i="2" a="1"/>
  <c r="D488" i="2" a="1"/>
  <c r="D477" i="2" a="1"/>
  <c r="D473" i="2" a="1"/>
  <c r="C481" i="2" a="1"/>
  <c r="E462" i="2" a="1"/>
  <c r="D464" i="2" a="1"/>
  <c r="C456" i="2" a="1"/>
  <c r="C455" i="2" a="1"/>
  <c r="C436" i="2" a="1"/>
  <c r="E441" i="2" a="1"/>
  <c r="D422" i="2" a="1"/>
  <c r="C425" i="2" a="1"/>
  <c r="D413" i="2" a="1"/>
  <c r="D417" i="2" a="1"/>
  <c r="E419" i="2" a="1"/>
  <c r="C408" i="2" a="1"/>
  <c r="C418" i="2" a="1"/>
  <c r="D407" i="2" a="1"/>
  <c r="C386" i="2" a="1"/>
  <c r="D371" i="2" a="1"/>
  <c r="D375" i="2" a="1"/>
  <c r="C373" i="2" a="1"/>
  <c r="C363" i="2" a="1"/>
  <c r="E367" i="2" a="1"/>
  <c r="C365" i="2" a="1"/>
  <c r="C369" i="2" a="1"/>
  <c r="E514" i="2" a="1"/>
  <c r="C516" i="2" a="1"/>
  <c r="E512" i="2" a="1"/>
  <c r="C273" i="2" a="1"/>
  <c r="E275" i="2" a="1"/>
  <c r="E277" i="2" a="1"/>
  <c r="D275" i="2" a="1"/>
  <c r="D510" i="2" a="1"/>
  <c r="D502" i="2" a="1"/>
  <c r="C512" i="2" a="1"/>
  <c r="E482" i="2" a="1"/>
  <c r="E484" i="2" a="1"/>
  <c r="C479" i="2" a="1"/>
  <c r="C475" i="2" a="1"/>
  <c r="C462" i="2" a="1"/>
  <c r="D469" i="2" a="1"/>
  <c r="D442" i="2" a="1"/>
  <c r="D434" i="2" a="1"/>
  <c r="C424" i="2" a="1"/>
  <c r="D431" i="2" a="1"/>
  <c r="E406" i="2" a="1"/>
  <c r="C400" i="2" a="1"/>
  <c r="E396" i="2" a="1"/>
  <c r="E399" i="2" a="1"/>
  <c r="D389" i="2" a="1"/>
  <c r="D392" i="2" a="1"/>
  <c r="D384" i="2" a="1"/>
  <c r="E504" i="2" a="1"/>
  <c r="C510" i="2" a="1"/>
  <c r="E501" i="2" a="1"/>
  <c r="E497" i="2" a="1"/>
  <c r="C485" i="2" a="1"/>
  <c r="E474" i="2" a="1"/>
  <c r="D465" i="2" a="1"/>
  <c r="E467" i="2" a="1"/>
  <c r="D452" i="2" a="1"/>
  <c r="D454" i="2" a="1"/>
  <c r="D451" i="2" a="1"/>
  <c r="E442" i="2" a="1"/>
  <c r="D441" i="2" a="1"/>
  <c r="D420" i="2" a="1"/>
  <c r="D421" i="2" a="1"/>
  <c r="C409" i="2" a="1"/>
  <c r="C411" i="2" a="1"/>
  <c r="E409" i="2" a="1"/>
  <c r="E509" i="2" a="1"/>
  <c r="C504" i="2" a="1"/>
  <c r="E494" i="2" a="1"/>
  <c r="E496" i="2" a="1"/>
  <c r="C488" i="2" a="1"/>
  <c r="E489" i="2" a="1"/>
  <c r="C473" i="2" a="1"/>
  <c r="D474" i="2" a="1"/>
  <c r="D467" i="2" a="1"/>
  <c r="C442" i="2" a="1"/>
  <c r="C428" i="2" a="1"/>
  <c r="D490" i="2" a="1"/>
  <c r="D498" i="2" a="1"/>
  <c r="D483" i="2" a="1"/>
  <c r="E473" i="2" a="1"/>
  <c r="E476" i="2" a="1"/>
  <c r="C470" i="2" a="1"/>
  <c r="E458" i="2" a="1"/>
  <c r="C453" i="2" a="1"/>
  <c r="E453" i="2" a="1"/>
  <c r="D444" i="2" a="1"/>
  <c r="E437" i="2" a="1"/>
  <c r="D445" i="2" a="1"/>
  <c r="C438" i="2" a="1"/>
  <c r="E420" i="2" a="1"/>
  <c r="D425" i="2" a="1"/>
  <c r="D429" i="2" a="1"/>
  <c r="E412" i="2" a="1"/>
  <c r="D409" i="2" a="1"/>
  <c r="E418" i="2" a="1"/>
  <c r="D402" i="2" a="1"/>
  <c r="E378" i="2" a="1"/>
  <c r="D379" i="2" a="1"/>
  <c r="C490" i="2" a="1"/>
  <c r="D499" i="2" a="1"/>
  <c r="E460" i="2" a="1"/>
  <c r="E457" i="2" a="1"/>
  <c r="E445" i="2" a="1"/>
  <c r="E424" i="2" a="1"/>
  <c r="C423" i="2" a="1"/>
  <c r="D427" i="2" a="1"/>
  <c r="E415" i="2" a="1"/>
  <c r="E398" i="2" a="1"/>
  <c r="D401" i="2" a="1"/>
  <c r="E388" i="2" a="1"/>
  <c r="E506" i="2" a="1"/>
  <c r="C483" i="2" a="1"/>
  <c r="D471" i="2" a="1"/>
  <c r="D472" i="2" a="1"/>
  <c r="C457" i="2" a="1"/>
  <c r="E443" i="2" a="1"/>
  <c r="E434" i="2" a="1"/>
  <c r="C431" i="2" a="1"/>
  <c r="D416" i="2" a="1"/>
  <c r="C397" i="2" a="1"/>
  <c r="D397" i="2" a="1"/>
  <c r="C392" i="2" a="1"/>
  <c r="D394" i="2" a="1"/>
  <c r="C388" i="2" a="1"/>
  <c r="E371" i="2" a="1"/>
  <c r="C374" i="2" a="1"/>
  <c r="C376" i="2" a="1"/>
  <c r="C361" i="2" a="1"/>
  <c r="C366" i="2" a="1"/>
  <c r="D358" i="2" a="1"/>
  <c r="D515" i="2" a="1"/>
  <c r="E353" i="2" a="1"/>
  <c r="E276" i="2" a="1"/>
  <c r="D276" i="2" a="1"/>
  <c r="D268" i="2" a="1"/>
  <c r="D261" i="2" a="1"/>
  <c r="E264" i="2" a="1"/>
  <c r="D254" i="2" a="1"/>
  <c r="E260" i="2" a="1"/>
  <c r="C247" i="2" a="1"/>
  <c r="D235" i="2" a="1"/>
  <c r="E219" i="2" a="1"/>
  <c r="D216" i="2" a="1"/>
  <c r="C211" i="2" a="1"/>
  <c r="E215" i="2" a="1"/>
  <c r="D198" i="2" a="1"/>
  <c r="E203" i="2" a="1"/>
  <c r="D191" i="2" a="1"/>
  <c r="E185" i="2" a="1"/>
  <c r="C191" i="2" a="1"/>
  <c r="D173" i="2" a="1"/>
  <c r="E174" i="2" a="1"/>
  <c r="E508" i="2" a="1"/>
  <c r="E502" i="2" a="1"/>
  <c r="D496" i="2" a="1"/>
  <c r="D495" i="2" a="1"/>
  <c r="E470" i="2" a="1"/>
  <c r="C459" i="2" a="1"/>
  <c r="C468" i="2" a="1"/>
  <c r="E449" i="2" a="1"/>
  <c r="C458" i="2" a="1"/>
  <c r="C454" i="2" a="1"/>
  <c r="C445" i="2" a="1"/>
  <c r="C430" i="2" a="1"/>
  <c r="E426" i="2" a="1"/>
  <c r="D411" i="2" a="1"/>
  <c r="C410" i="2" a="1"/>
  <c r="D399" i="2" a="1"/>
  <c r="E507" i="2" a="1"/>
  <c r="D489" i="2" a="1"/>
  <c r="C507" i="2" a="1"/>
  <c r="E498" i="2" a="1"/>
  <c r="C489" i="2" a="1"/>
  <c r="C476" i="2" a="1"/>
  <c r="D476" i="2" a="1"/>
  <c r="E461" i="2" a="1"/>
  <c r="D447" i="2" a="1"/>
  <c r="E444" i="2" a="1"/>
  <c r="E428" i="2" a="1"/>
  <c r="E397" i="2" a="1"/>
  <c r="E386" i="2" a="1"/>
  <c r="E390" i="2" a="1"/>
  <c r="D257" i="2" a="1"/>
  <c r="C256" i="2" a="1"/>
  <c r="C264" i="2" a="1"/>
  <c r="D242" i="2" a="1"/>
  <c r="D245" i="2" a="1"/>
  <c r="E247" i="2" a="1"/>
  <c r="D230" i="2" a="1"/>
  <c r="C235" i="2" a="1"/>
  <c r="E233" i="2" a="1"/>
  <c r="E217" i="2" a="1"/>
  <c r="C227" i="2" a="1"/>
  <c r="E213" i="2" a="1"/>
  <c r="D203" i="2" a="1"/>
  <c r="D195" i="2" a="1"/>
  <c r="C182" i="2" a="1"/>
  <c r="E184" i="2" a="1"/>
  <c r="D185" i="2" a="1"/>
  <c r="C494" i="2" a="1"/>
  <c r="D494" i="2" a="1"/>
  <c r="E478" i="2" a="1"/>
  <c r="E448" i="2" a="1"/>
  <c r="D453" i="2" a="1"/>
  <c r="E438" i="2" a="1"/>
  <c r="C444" i="2" a="1"/>
  <c r="D438" i="2" a="1"/>
  <c r="C422" i="2" a="1"/>
  <c r="C420" i="2" a="1"/>
  <c r="D419" i="2" a="1"/>
  <c r="D418" i="2" a="1"/>
  <c r="D406" i="2" a="1"/>
  <c r="E402" i="2" a="1"/>
  <c r="C406" i="2" a="1"/>
  <c r="C501" i="2" a="1"/>
  <c r="D504" i="2" a="1"/>
  <c r="D501" i="2" a="1"/>
  <c r="E490" i="2" a="1"/>
  <c r="C487" i="2" a="1"/>
  <c r="D486" i="2" a="1"/>
  <c r="D461" i="2" a="1"/>
  <c r="D440" i="2" a="1"/>
  <c r="C437" i="2" a="1"/>
  <c r="D439" i="2" a="1"/>
  <c r="E423" i="2" a="1"/>
  <c r="D426" i="2" a="1"/>
  <c r="D410" i="2" a="1"/>
  <c r="E407" i="2" a="1"/>
  <c r="D414" i="2" a="1"/>
  <c r="C401" i="2" a="1"/>
  <c r="D386" i="2" a="1"/>
  <c r="C384" i="2" a="1"/>
  <c r="D373" i="2" a="1"/>
  <c r="C259" i="2" a="1"/>
  <c r="E259" i="2" a="1"/>
  <c r="C243" i="2" a="1"/>
  <c r="E241" i="2" a="1"/>
  <c r="E243" i="2" a="1"/>
  <c r="E500" i="2" a="1"/>
  <c r="D491" i="2" a="1"/>
  <c r="C467" i="2" a="1"/>
  <c r="C464" i="2" a="1"/>
  <c r="E456" i="2" a="1"/>
  <c r="D450" i="2" a="1"/>
  <c r="C443" i="2" a="1"/>
  <c r="E435" i="2" a="1"/>
  <c r="E422" i="2" a="1"/>
  <c r="C415" i="2" a="1"/>
  <c r="E408" i="2" a="1"/>
  <c r="C496" i="2" a="1"/>
  <c r="D482" i="2" a="1"/>
  <c r="C477" i="2" a="1"/>
  <c r="C463" i="2" a="1"/>
  <c r="C449" i="2" a="1"/>
  <c r="D433" i="2" a="1"/>
  <c r="D507" i="2" a="1"/>
  <c r="C484" i="2" a="1"/>
  <c r="E446" i="2" a="1"/>
  <c r="E433" i="2" a="1"/>
  <c r="E416" i="2" a="1"/>
  <c r="C396" i="2" a="1"/>
  <c r="C387" i="2" a="1"/>
  <c r="C391" i="2" a="1"/>
  <c r="C506" i="2" a="1"/>
  <c r="D493" i="2" a="1"/>
  <c r="C474" i="2" a="1"/>
  <c r="E429" i="2" a="1"/>
  <c r="E413" i="2" a="1"/>
  <c r="E417" i="2" a="1"/>
  <c r="D400" i="2" a="1"/>
  <c r="E403" i="2" a="1"/>
  <c r="C393" i="2" a="1"/>
  <c r="D377" i="2" a="1"/>
  <c r="C359" i="2" a="1"/>
  <c r="E515" i="2" a="1"/>
  <c r="D274" i="2" a="1"/>
  <c r="C258" i="2" a="1"/>
  <c r="D250" i="2" a="1"/>
  <c r="C230" i="2" a="1"/>
  <c r="C234" i="2" a="1"/>
  <c r="E228" i="2" a="1"/>
  <c r="D222" i="2" a="1"/>
  <c r="D215" i="2" a="1"/>
  <c r="D209" i="2" a="1"/>
  <c r="C196" i="2" a="1"/>
  <c r="D194" i="2" a="1"/>
  <c r="C189" i="2" a="1"/>
  <c r="C190" i="2" a="1"/>
  <c r="E178" i="2" a="1"/>
  <c r="E175" i="2" a="1"/>
  <c r="D176" i="2" a="1"/>
  <c r="D166" i="2" a="1"/>
  <c r="D164" i="2" a="1"/>
  <c r="C155" i="2" a="1"/>
  <c r="E150" i="2" a="1"/>
  <c r="E144" i="2" a="1"/>
  <c r="C493" i="2" a="1"/>
  <c r="E481" i="2" a="1"/>
  <c r="D468" i="2" a="1"/>
  <c r="E452" i="2" a="1"/>
  <c r="D436" i="2" a="1"/>
  <c r="E430" i="2" a="1"/>
  <c r="C417" i="2" a="1"/>
  <c r="E405" i="2" a="1"/>
  <c r="C383" i="2" a="1"/>
  <c r="D374" i="2" a="1"/>
  <c r="E377" i="2" a="1"/>
  <c r="C368" i="2" a="1"/>
  <c r="E369" i="2" a="1"/>
  <c r="D368" i="2" a="1"/>
  <c r="E355" i="2" a="1"/>
  <c r="D271" i="2" a="1"/>
  <c r="C257" i="2" a="1"/>
  <c r="D259" i="2" a="1"/>
  <c r="C260" i="2" a="1"/>
  <c r="C249" i="2" a="1"/>
  <c r="C231" i="2" a="1"/>
  <c r="D231" i="2" a="1"/>
  <c r="E235" i="2" a="1"/>
  <c r="E224" i="2" a="1"/>
  <c r="E214" i="2" a="1"/>
  <c r="C213" i="2" a="1"/>
  <c r="E202" i="2" a="1"/>
  <c r="D197" i="2" a="1"/>
  <c r="D188" i="2" a="1"/>
  <c r="D182" i="2" a="1"/>
  <c r="C162" i="2" a="1"/>
  <c r="E151" i="2" a="1"/>
  <c r="E156" i="2" a="1"/>
  <c r="D154" i="2" a="1"/>
  <c r="D145" i="2" a="1"/>
  <c r="D142" i="2" a="1"/>
  <c r="C140" i="2" a="1"/>
  <c r="E131" i="2" a="1"/>
  <c r="E136" i="2" a="1"/>
  <c r="D135" i="2" a="1"/>
  <c r="E134" i="2" a="1"/>
  <c r="C127" i="2" a="1"/>
  <c r="C131" i="2" a="1"/>
  <c r="D114" i="2" a="1"/>
  <c r="E119" i="2" a="1"/>
  <c r="E114" i="2" a="1"/>
  <c r="D111" i="2" a="1"/>
  <c r="D107" i="2" a="1"/>
  <c r="E113" i="2" a="1"/>
  <c r="D109" i="2" a="1"/>
  <c r="D103" i="2" a="1"/>
  <c r="E94" i="2" a="1"/>
  <c r="D506" i="2" a="1"/>
  <c r="C500" i="2" a="1"/>
  <c r="E451" i="2" a="1"/>
  <c r="C429" i="2" a="1"/>
  <c r="C404" i="2" a="1"/>
  <c r="D385" i="2" a="1"/>
  <c r="E379" i="2" a="1"/>
  <c r="D516" i="2" a="1"/>
  <c r="C267" i="2" a="1"/>
  <c r="D265" i="2" a="1"/>
  <c r="C242" i="2" a="1"/>
  <c r="D234" i="2" a="1"/>
  <c r="D240" i="2" a="1"/>
  <c r="C221" i="2" a="1"/>
  <c r="C215" i="2" a="1"/>
  <c r="D210" i="2" a="1"/>
  <c r="E211" i="2" a="1"/>
  <c r="C194" i="2" a="1"/>
  <c r="D189" i="2" a="1"/>
  <c r="D192" i="2" a="1"/>
  <c r="E180" i="2" a="1"/>
  <c r="C174" i="2" a="1"/>
  <c r="C163" i="2" a="1"/>
  <c r="E163" i="2" a="1"/>
  <c r="D150" i="2" a="1"/>
  <c r="C157" i="2" a="1"/>
  <c r="C149" i="2" a="1"/>
  <c r="D492" i="2" a="1"/>
  <c r="E488" i="2" a="1"/>
  <c r="E480" i="2" a="1"/>
  <c r="E447" i="2" a="1"/>
  <c r="D443" i="2" a="1"/>
  <c r="D430" i="2" a="1"/>
  <c r="C413" i="2" a="1"/>
  <c r="D395" i="2" a="1"/>
  <c r="D396" i="2" a="1"/>
  <c r="D391" i="2" a="1"/>
  <c r="C377" i="2" a="1"/>
  <c r="C379" i="2" a="1"/>
  <c r="C372" i="2" a="1"/>
  <c r="D360" i="2" a="1"/>
  <c r="D369" i="2" a="1"/>
  <c r="E517" i="2" a="1"/>
  <c r="D355" i="2" a="1"/>
  <c r="C278" i="2" a="1"/>
  <c r="D272" i="2" a="1"/>
  <c r="E270" i="2" a="1"/>
  <c r="D255" i="2" a="1"/>
  <c r="E256" i="2" a="1"/>
  <c r="E261" i="2" a="1"/>
  <c r="D246" i="2" a="1"/>
  <c r="C248" i="2" a="1"/>
  <c r="C254" i="2" a="1"/>
  <c r="C229" i="2" a="1"/>
  <c r="D226" i="2" a="1"/>
  <c r="D228" i="2" a="1"/>
  <c r="D214" i="2" a="1"/>
  <c r="C216" i="2" a="1"/>
  <c r="D201" i="2" a="1"/>
  <c r="E204" i="2" a="1"/>
  <c r="D204" i="2" a="1"/>
  <c r="D190" i="2" a="1"/>
  <c r="C177" i="2" a="1"/>
  <c r="E169" i="2" a="1"/>
  <c r="E165" i="2" a="1"/>
  <c r="E159" i="2" a="1"/>
  <c r="D153" i="2" a="1"/>
  <c r="D139" i="2" a="1"/>
  <c r="D138" i="2" a="1"/>
  <c r="C144" i="2" a="1"/>
  <c r="C143" i="2" a="1"/>
  <c r="C137" i="2" a="1"/>
  <c r="C136" i="2" a="1"/>
  <c r="C135" i="2" a="1"/>
  <c r="C134" i="2" a="1"/>
  <c r="D137" i="2" a="1"/>
  <c r="C122" i="2" a="1"/>
  <c r="E120" i="2" a="1"/>
  <c r="C121" i="2" a="1"/>
  <c r="E115" i="2" a="1"/>
  <c r="E110" i="2" a="1"/>
  <c r="D105" i="2" a="1"/>
  <c r="D113" i="2" a="1"/>
  <c r="C103" i="2" a="1"/>
  <c r="C105" i="2" a="1"/>
  <c r="C503" i="2" a="1"/>
  <c r="E495" i="2" a="1"/>
  <c r="E483" i="2" a="1"/>
  <c r="D480" i="2" a="1"/>
  <c r="C427" i="2" a="1"/>
  <c r="E432" i="2" a="1"/>
  <c r="D412" i="2" a="1"/>
  <c r="D405" i="2" a="1"/>
  <c r="E400" i="2" a="1"/>
  <c r="D378" i="2" a="1"/>
  <c r="D380" i="2" a="1"/>
  <c r="E364" i="2" a="1"/>
  <c r="D367" i="2" a="1"/>
  <c r="E513" i="2" a="1"/>
  <c r="C355" i="2" a="1"/>
  <c r="E273" i="2" a="1"/>
  <c r="E268" i="2" a="1"/>
  <c r="D267" i="2" a="1"/>
  <c r="E255" i="2" a="1"/>
  <c r="C255" i="2" a="1"/>
  <c r="E257" i="2" a="1"/>
  <c r="D244" i="2" a="1"/>
  <c r="D247" i="2" a="1"/>
  <c r="E248" i="2" a="1"/>
  <c r="E230" i="2" a="1"/>
  <c r="D239" i="2" a="1"/>
  <c r="D224" i="2" a="1"/>
  <c r="C228" i="2" a="1"/>
  <c r="D206" i="2" a="1"/>
  <c r="D213" i="2" a="1"/>
  <c r="C201" i="2" a="1"/>
  <c r="E195" i="2" a="1"/>
  <c r="E187" i="2" a="1"/>
  <c r="E193" i="2" a="1"/>
  <c r="E189" i="2" a="1"/>
  <c r="D181" i="2" a="1"/>
  <c r="E172" i="2" a="1"/>
  <c r="D175" i="2" a="1"/>
  <c r="E170" i="2" a="1"/>
  <c r="D170" i="2" a="1"/>
  <c r="D159" i="2" a="1"/>
  <c r="D151" i="2" a="1"/>
  <c r="E157" i="2" a="1"/>
  <c r="D144" i="2" a="1"/>
  <c r="C146" i="2" a="1"/>
  <c r="E143" i="2" a="1"/>
  <c r="E139" i="2" a="1"/>
  <c r="D134" i="2" a="1"/>
  <c r="D133" i="2" a="1"/>
  <c r="C129" i="2" a="1"/>
  <c r="D116" i="2" a="1"/>
  <c r="E492" i="2" a="1"/>
  <c r="D485" i="2" a="1"/>
  <c r="E466" i="2" a="1"/>
  <c r="C447" i="2" a="1"/>
  <c r="D446" i="2" a="1"/>
  <c r="C434" i="2" a="1"/>
  <c r="D432" i="2" a="1"/>
  <c r="E401" i="2" a="1"/>
  <c r="D383" i="2" a="1"/>
  <c r="C389" i="2" a="1"/>
  <c r="C394" i="2" a="1"/>
  <c r="E376" i="2" a="1"/>
  <c r="E372" i="2" a="1"/>
  <c r="D376" i="2" a="1"/>
  <c r="E362" i="2" a="1"/>
  <c r="D364" i="2" a="1"/>
  <c r="C513" i="2" a="1"/>
  <c r="C275" i="2" a="1"/>
  <c r="C268" i="2" a="1"/>
  <c r="D264" i="2" a="1"/>
  <c r="D236" i="2" a="1"/>
  <c r="C241" i="2" a="1"/>
  <c r="E240" i="2" a="1"/>
  <c r="D218" i="2" a="1"/>
  <c r="C220" i="2" a="1"/>
  <c r="E226" i="2" a="1"/>
  <c r="D205" i="2" a="1"/>
  <c r="C195" i="2" a="1"/>
  <c r="C197" i="2" a="1"/>
  <c r="E188" i="2" a="1"/>
  <c r="D193" i="2" a="1"/>
  <c r="D479" i="2" a="1"/>
  <c r="D459" i="2" a="1"/>
  <c r="E425" i="2" a="1"/>
  <c r="D408" i="2" a="1"/>
  <c r="C370" i="2" a="1"/>
  <c r="D370" i="2" a="1"/>
  <c r="E354" i="2" a="1"/>
  <c r="E272" i="2" a="1"/>
  <c r="C263" i="2" a="1"/>
  <c r="E251" i="2" a="1"/>
  <c r="C232" i="2" a="1"/>
  <c r="C188" i="2" a="1"/>
  <c r="E183" i="2" a="1"/>
  <c r="C170" i="2" a="1"/>
  <c r="C168" i="2" a="1"/>
  <c r="D160" i="2" a="1"/>
  <c r="E168" i="2" a="1"/>
  <c r="C150" i="2" a="1"/>
  <c r="D141" i="2" a="1"/>
  <c r="E132" i="2" a="1"/>
  <c r="C117" i="2" a="1"/>
  <c r="D115" i="2" a="1"/>
  <c r="D119" i="2" a="1"/>
  <c r="D112" i="2" a="1"/>
  <c r="C97" i="2" a="1"/>
  <c r="C95" i="2" a="1"/>
  <c r="E93" i="2" a="1"/>
  <c r="C94" i="2" a="1"/>
  <c r="E83" i="2" a="1"/>
  <c r="D83" i="2" a="1"/>
  <c r="D87" i="2" a="1"/>
  <c r="E87" i="2" a="1"/>
  <c r="D69" i="2" a="1"/>
  <c r="D67" i="2" a="1"/>
  <c r="C77" i="2" a="1"/>
  <c r="E76" i="2" a="1"/>
  <c r="C64" i="2" a="1"/>
  <c r="E57" i="2" a="1"/>
  <c r="C60" i="2" a="1"/>
  <c r="E59" i="2" a="1"/>
  <c r="C54" i="2" a="1"/>
  <c r="C41" i="2" a="1"/>
  <c r="C43" i="2" a="1"/>
  <c r="E45" i="2" a="1"/>
  <c r="D51" i="2" a="1"/>
  <c r="E40" i="2" a="1"/>
  <c r="E43" i="2" a="1"/>
  <c r="C39" i="2" a="1"/>
  <c r="E32" i="2" a="1"/>
  <c r="D15" i="2" a="1"/>
  <c r="E22" i="2" a="1"/>
  <c r="C17" i="2" a="1"/>
  <c r="E24" i="2" a="1"/>
  <c r="D21" i="2" a="1"/>
  <c r="C16" i="2" a="1"/>
  <c r="D27" i="2" a="1"/>
  <c r="E12" i="2" a="1"/>
  <c r="D14" i="2" a="1"/>
  <c r="C6" i="2" a="1"/>
  <c r="E10" i="2" a="1"/>
  <c r="E346" i="2" a="1"/>
  <c r="D352" i="2" a="1"/>
  <c r="C341" i="2" a="1"/>
  <c r="D343" i="2" a="1"/>
  <c r="D350" i="2" a="1"/>
  <c r="C335" i="2" a="1"/>
  <c r="C407" i="2" a="1"/>
  <c r="E404" i="2" a="1"/>
  <c r="E393" i="2" a="1"/>
  <c r="E387" i="2" a="1"/>
  <c r="E358" i="2" a="1"/>
  <c r="E365" i="2" a="1"/>
  <c r="E271" i="2" a="1"/>
  <c r="C240" i="2" a="1"/>
  <c r="E216" i="2" a="1"/>
  <c r="D225" i="2" a="1"/>
  <c r="D220" i="2" a="1"/>
  <c r="E209" i="2" a="1"/>
  <c r="E205" i="2" a="1"/>
  <c r="E197" i="2" a="1"/>
  <c r="D196" i="2" a="1"/>
  <c r="E190" i="2" a="1"/>
  <c r="C181" i="2" a="1"/>
  <c r="D180" i="2" a="1"/>
  <c r="E173" i="2" a="1"/>
  <c r="E153" i="2" a="1"/>
  <c r="C148" i="2" a="1"/>
  <c r="D136" i="2" a="1"/>
  <c r="C98" i="2" a="1"/>
  <c r="C80" i="2" a="1"/>
  <c r="E477" i="2" a="1"/>
  <c r="E450" i="2" a="1"/>
  <c r="E410" i="2" a="1"/>
  <c r="E395" i="2" a="1"/>
  <c r="D393" i="2" a="1"/>
  <c r="D382" i="2" a="1"/>
  <c r="C364" i="2" a="1"/>
  <c r="C354" i="2" a="1"/>
  <c r="D243" i="2" a="1"/>
  <c r="E253" i="2" a="1"/>
  <c r="C239" i="2" a="1"/>
  <c r="C236" i="2" a="1"/>
  <c r="D238" i="2" a="1"/>
  <c r="C217" i="2" a="1"/>
  <c r="C208" i="2" a="1"/>
  <c r="E194" i="2" a="1"/>
  <c r="E196" i="2" a="1"/>
  <c r="C173" i="2" a="1"/>
  <c r="C164" i="2" a="1"/>
  <c r="D161" i="2" a="1"/>
  <c r="C156" i="2" a="1"/>
  <c r="E152" i="2" a="1"/>
  <c r="E155" i="2" a="1"/>
  <c r="E145" i="2" a="1"/>
  <c r="D140" i="2" a="1"/>
  <c r="D130" i="2" a="1"/>
  <c r="C125" i="2" a="1"/>
  <c r="E116" i="2" a="1"/>
  <c r="E122" i="2" a="1"/>
  <c r="E117" i="2" a="1"/>
  <c r="C119" i="2" a="1"/>
  <c r="E112" i="2" a="1"/>
  <c r="E105" i="2" a="1"/>
  <c r="C111" i="2" a="1"/>
  <c r="D104" i="2" a="1"/>
  <c r="C99" i="2" a="1"/>
  <c r="D92" i="2" a="1"/>
  <c r="C87" i="2" a="1"/>
  <c r="E82" i="2" a="1"/>
  <c r="E86" i="2" a="1"/>
  <c r="C85" i="2" a="1"/>
  <c r="C67" i="2" a="1"/>
  <c r="C66" i="2" a="1"/>
  <c r="E75" i="2" a="1"/>
  <c r="D76" i="2" a="1"/>
  <c r="D59" i="2" a="1"/>
  <c r="D58" i="2" a="1"/>
  <c r="D56" i="2" a="1"/>
  <c r="C56" i="2" a="1"/>
  <c r="E64" i="2" a="1"/>
  <c r="C42" i="2" a="1"/>
  <c r="E44" i="2" a="1"/>
  <c r="C51" i="2" a="1"/>
  <c r="D38" i="2" a="1"/>
  <c r="C28" i="2" a="1"/>
  <c r="D37" i="2" a="1"/>
  <c r="E29" i="2" a="1"/>
  <c r="E503" i="2" a="1"/>
  <c r="D487" i="2" a="1"/>
  <c r="E465" i="2" a="1"/>
  <c r="C398" i="2" a="1"/>
  <c r="C375" i="2" a="1"/>
  <c r="C382" i="2" a="1"/>
  <c r="E359" i="2" a="1"/>
  <c r="C270" i="2" a="1"/>
  <c r="C261" i="2" a="1"/>
  <c r="E263" i="2" a="1"/>
  <c r="D251" i="2" a="1"/>
  <c r="D252" i="2" a="1"/>
  <c r="C222" i="2" a="1"/>
  <c r="C205" i="2" a="1"/>
  <c r="E208" i="2" a="1"/>
  <c r="E206" i="2" a="1"/>
  <c r="C199" i="2" a="1"/>
  <c r="C186" i="2" a="1"/>
  <c r="E192" i="2" a="1"/>
  <c r="C180" i="2" a="1"/>
  <c r="E130" i="2" a="1"/>
  <c r="C126" i="2" a="1"/>
  <c r="D98" i="2" a="1"/>
  <c r="C385" i="2" a="1"/>
  <c r="D361" i="2" a="1"/>
  <c r="C362" i="2" a="1"/>
  <c r="E360" i="2" a="1"/>
  <c r="D262" i="2" a="1"/>
  <c r="C251" i="2" a="1"/>
  <c r="D253" i="2" a="1"/>
  <c r="E229" i="2" a="1"/>
  <c r="D233" i="2" a="1"/>
  <c r="E236" i="2" a="1"/>
  <c r="D223" i="2" a="1"/>
  <c r="D207" i="2" a="1"/>
  <c r="E212" i="2" a="1"/>
  <c r="E199" i="2" a="1"/>
  <c r="D179" i="2" a="1"/>
  <c r="D165" i="2" a="1"/>
  <c r="C165" i="2" a="1"/>
  <c r="C161" i="2" a="1"/>
  <c r="D158" i="2" a="1"/>
  <c r="C152" i="2" a="1"/>
  <c r="E128" i="2" a="1"/>
  <c r="C124" i="2" a="1"/>
  <c r="D121" i="2" a="1"/>
  <c r="E103" i="2" a="1"/>
  <c r="D102" i="2" a="1"/>
  <c r="C102" i="2" a="1"/>
  <c r="C104" i="2" a="1"/>
  <c r="D100" i="2" a="1"/>
  <c r="D90" i="2" a="1"/>
  <c r="E92" i="2" a="1"/>
  <c r="E91" i="2" a="1"/>
  <c r="C93" i="2" a="1"/>
  <c r="C83" i="2" a="1"/>
  <c r="D86" i="2" a="1"/>
  <c r="E80" i="2" a="1"/>
  <c r="E84" i="2" a="1"/>
  <c r="D73" i="2" a="1"/>
  <c r="E69" i="2" a="1"/>
  <c r="C72" i="2" a="1"/>
  <c r="C76" i="2" a="1"/>
  <c r="C59" i="2" a="1"/>
  <c r="D62" i="2" a="1"/>
  <c r="D53" i="2" a="1"/>
  <c r="D64" i="2" a="1"/>
  <c r="D57" i="2" a="1"/>
  <c r="D43" i="2" a="1"/>
  <c r="D42" i="2" a="1"/>
  <c r="E46" i="2" a="1"/>
  <c r="E42" i="2" a="1"/>
  <c r="E50" i="2" a="1"/>
  <c r="E38" i="2" a="1"/>
  <c r="C33" i="2" a="1"/>
  <c r="C31" i="2" a="1"/>
  <c r="E39" i="2" a="1"/>
  <c r="D18" i="2" a="1"/>
  <c r="E23" i="2" a="1"/>
  <c r="E26" i="2" a="1"/>
  <c r="E19" i="2" a="1"/>
  <c r="E25" i="2" a="1"/>
  <c r="D6" i="2" a="1"/>
  <c r="D11" i="2" a="1"/>
  <c r="C15" i="2" a="1"/>
  <c r="C14" i="2" a="1"/>
  <c r="E343" i="2" a="1"/>
  <c r="E436" i="2" a="1"/>
  <c r="C421" i="2" a="1"/>
  <c r="D404" i="2" a="1"/>
  <c r="E375" i="2" a="1"/>
  <c r="D517" i="2" a="1"/>
  <c r="D277" i="2" a="1"/>
  <c r="D270" i="2" a="1"/>
  <c r="C277" i="2" a="1"/>
  <c r="D258" i="2" a="1"/>
  <c r="D256" i="2" a="1"/>
  <c r="E254" i="2" a="1"/>
  <c r="E246" i="2" a="1"/>
  <c r="E222" i="2" a="1"/>
  <c r="C219" i="2" a="1"/>
  <c r="C204" i="2" a="1"/>
  <c r="E186" i="2" a="1"/>
  <c r="E182" i="2" a="1"/>
  <c r="C193" i="2" a="1"/>
  <c r="E179" i="2" a="1"/>
  <c r="E164" i="2" a="1"/>
  <c r="D143" i="2" a="1"/>
  <c r="C145" i="2" a="1"/>
  <c r="E142" i="2" a="1"/>
  <c r="D423" i="2" a="1"/>
  <c r="C371" i="2" a="1"/>
  <c r="C378" i="2" a="1"/>
  <c r="C360" i="2" a="1"/>
  <c r="D513" i="2" a="1"/>
  <c r="E274" i="2" a="1"/>
  <c r="C253" i="2" a="1"/>
  <c r="D237" i="2" a="1"/>
  <c r="C226" i="2" a="1"/>
  <c r="E210" i="2" a="1"/>
  <c r="E207" i="2" a="1"/>
  <c r="E191" i="2" a="1"/>
  <c r="C185" i="2" a="1"/>
  <c r="C178" i="2" a="1"/>
  <c r="E162" i="2" a="1"/>
  <c r="C167" i="2" a="1"/>
  <c r="D162" i="2" a="1"/>
  <c r="E147" i="2" a="1"/>
  <c r="C142" i="2" a="1"/>
  <c r="C114" i="2" a="1"/>
  <c r="E121" i="2" a="1"/>
  <c r="D110" i="2" a="1"/>
  <c r="C107" i="2" a="1"/>
  <c r="E99" i="2" a="1"/>
  <c r="D81" i="2" a="1"/>
  <c r="E85" i="2" a="1"/>
  <c r="D88" i="2" a="1"/>
  <c r="D66" i="2" a="1"/>
  <c r="D71" i="2" a="1"/>
  <c r="E52" i="2" a="1"/>
  <c r="D54" i="2" a="1"/>
  <c r="D55" i="2" a="1"/>
  <c r="C45" i="2" a="1"/>
  <c r="D35" i="2" a="1"/>
  <c r="C27" i="2" a="1"/>
  <c r="C20" i="2" a="1"/>
  <c r="E17" i="2" a="1"/>
  <c r="D13" i="2" a="1"/>
  <c r="D9" i="2" a="1"/>
  <c r="D7" i="2" a="1"/>
  <c r="E341" i="2" a="1"/>
  <c r="E351" i="2" a="1"/>
  <c r="D333" i="2" a="1"/>
  <c r="C340" i="2" a="1"/>
  <c r="E324" i="2" a="1"/>
  <c r="C279" i="2" a="1"/>
  <c r="C433" i="2" a="1"/>
  <c r="D387" i="2" a="1"/>
  <c r="E381" i="2" a="1"/>
  <c r="D273" i="2" a="1"/>
  <c r="C237" i="2" a="1"/>
  <c r="E237" i="2" a="1"/>
  <c r="E225" i="2" a="1"/>
  <c r="E223" i="2" a="1"/>
  <c r="D211" i="2" a="1"/>
  <c r="E171" i="2" a="1"/>
  <c r="D163" i="2" a="1"/>
  <c r="D128" i="2" a="1"/>
  <c r="D126" i="2" a="1"/>
  <c r="C130" i="2" a="1"/>
  <c r="C58" i="2" a="1"/>
  <c r="D49" i="2" a="1"/>
  <c r="D34" i="2" a="1"/>
  <c r="C40" i="2" a="1"/>
  <c r="D344" i="2" a="1"/>
  <c r="D351" i="2" a="1"/>
  <c r="E352" i="2" a="1"/>
  <c r="E328" i="2" a="1"/>
  <c r="D322" i="2" a="1"/>
  <c r="E322" i="2" a="1"/>
  <c r="E326" i="2" a="1"/>
  <c r="E321" i="2" a="1"/>
  <c r="E325" i="2" a="1"/>
  <c r="C315" i="2" a="1"/>
  <c r="D312" i="2" a="1"/>
  <c r="C305" i="2" a="1"/>
  <c r="C309" i="2" a="1"/>
  <c r="C291" i="2" a="1"/>
  <c r="C295" i="2" a="1"/>
  <c r="D296" i="2" a="1"/>
  <c r="E302" i="2" a="1"/>
  <c r="D278" i="2" a="1"/>
  <c r="D286" i="2" a="1"/>
  <c r="E286" i="2" a="1"/>
  <c r="D357" i="2" a="1"/>
  <c r="C412" i="2" a="1"/>
  <c r="E394" i="2" a="1"/>
  <c r="E366" i="2" a="1"/>
  <c r="C514" i="2" a="1"/>
  <c r="E269" i="2" a="1"/>
  <c r="E258" i="2" a="1"/>
  <c r="D248" i="2" a="1"/>
  <c r="E231" i="2" a="1"/>
  <c r="C218" i="2" a="1"/>
  <c r="C202" i="2" a="1"/>
  <c r="D183" i="2" a="1"/>
  <c r="E177" i="2" a="1"/>
  <c r="E161" i="2" a="1"/>
  <c r="D171" i="2" a="1"/>
  <c r="C159" i="2" a="1"/>
  <c r="D155" i="2" a="1"/>
  <c r="C147" i="2" a="1"/>
  <c r="E104" i="2" a="1"/>
  <c r="C109" i="2" a="1"/>
  <c r="E96" i="2" a="1"/>
  <c r="E101" i="2" a="1"/>
  <c r="E90" i="2" a="1"/>
  <c r="E81" i="2" a="1"/>
  <c r="D85" i="2" a="1"/>
  <c r="C84" i="2" a="1"/>
  <c r="D75" i="2" a="1"/>
  <c r="E74" i="2" a="1"/>
  <c r="D68" i="2" a="1"/>
  <c r="E60" i="2" a="1"/>
  <c r="E53" i="2" a="1"/>
  <c r="D52" i="2" a="1"/>
  <c r="D46" i="2" a="1"/>
  <c r="C49" i="2" a="1"/>
  <c r="D29" i="2" a="1"/>
  <c r="D26" i="2" a="1"/>
  <c r="C18" i="2" a="1"/>
  <c r="E15" i="2" a="1"/>
  <c r="E479" i="2" a="1"/>
  <c r="C440" i="2" a="1"/>
  <c r="D381" i="2" a="1"/>
  <c r="E361" i="2" a="1"/>
  <c r="C265" i="2" a="1"/>
  <c r="D229" i="2" a="1"/>
  <c r="C183" i="2" a="1"/>
  <c r="D177" i="2" a="1"/>
  <c r="E138" i="2" a="1"/>
  <c r="E126" i="2" a="1"/>
  <c r="E129" i="2" a="1"/>
  <c r="D129" i="2" a="1"/>
  <c r="D72" i="2" a="1"/>
  <c r="E48" i="2" a="1"/>
  <c r="E27" i="2" a="1"/>
  <c r="C30" i="2" a="1"/>
  <c r="E344" i="2" a="1"/>
  <c r="E333" i="2" a="1"/>
  <c r="D340" i="2" a="1"/>
  <c r="E339" i="2" a="1"/>
  <c r="D330" i="2" a="1"/>
  <c r="E336" i="2" a="1"/>
  <c r="C318" i="2" a="1"/>
  <c r="D326" i="2" a="1"/>
  <c r="C317" i="2" a="1"/>
  <c r="D325" i="2" a="1"/>
  <c r="E305" i="2" a="1"/>
  <c r="E312" i="2" a="1"/>
  <c r="C307" i="2" a="1"/>
  <c r="E295" i="2" a="1"/>
  <c r="D291" i="2" a="1"/>
  <c r="E293" i="2" a="1"/>
  <c r="D302" i="2" a="1"/>
  <c r="C286" i="2" a="1"/>
  <c r="D284" i="2" a="1"/>
  <c r="D285" i="2" a="1"/>
  <c r="D281" i="2" a="1"/>
  <c r="C357" i="2" a="1"/>
  <c r="D478" i="2" a="1"/>
  <c r="C517" i="2" a="1"/>
  <c r="C274" i="2" a="1"/>
  <c r="D208" i="2" a="1"/>
  <c r="D174" i="2" a="1"/>
  <c r="C179" i="2" a="1"/>
  <c r="E167" i="2" a="1"/>
  <c r="D167" i="2" a="1"/>
  <c r="D149" i="2" a="1"/>
  <c r="C151" i="2" a="1"/>
  <c r="D146" i="2" a="1"/>
  <c r="E123" i="2" a="1"/>
  <c r="E125" i="2" a="1"/>
  <c r="C116" i="2" a="1"/>
  <c r="D106" i="2" a="1"/>
  <c r="C100" i="2" a="1"/>
  <c r="C96" i="2" a="1"/>
  <c r="D97" i="2" a="1"/>
  <c r="C86" i="2" a="1"/>
  <c r="E89" i="2" a="1"/>
  <c r="C75" i="2" a="1"/>
  <c r="D74" i="2" a="1"/>
  <c r="E66" i="2" a="1"/>
  <c r="E72" i="2" a="1"/>
  <c r="C61" i="2" a="1"/>
  <c r="E55" i="2" a="1"/>
  <c r="D48" i="2" a="1"/>
  <c r="D41" i="2" a="1"/>
  <c r="C29" i="2" a="1"/>
  <c r="C37" i="2" a="1"/>
  <c r="D25" i="2" a="1"/>
  <c r="D17" i="2" a="1"/>
  <c r="E21" i="2" a="1"/>
  <c r="E18" i="2" a="1"/>
  <c r="C11" i="2" a="1"/>
  <c r="D12" i="2" a="1"/>
  <c r="D5" i="2" a="1"/>
  <c r="D345" i="2" a="1"/>
  <c r="D349" i="2" a="1"/>
  <c r="E348" i="2" a="1"/>
  <c r="D337" i="2" a="1"/>
  <c r="C306" i="2" a="1"/>
  <c r="E284" i="2" a="1"/>
  <c r="E392" i="2" a="1"/>
  <c r="C381" i="2" a="1"/>
  <c r="D359" i="2" a="1"/>
  <c r="D232" i="2" a="1"/>
  <c r="E220" i="2" a="1"/>
  <c r="C224" i="2" a="1"/>
  <c r="C207" i="2" a="1"/>
  <c r="C203" i="2" a="1"/>
  <c r="C187" i="2" a="1"/>
  <c r="D172" i="2" a="1"/>
  <c r="E141" i="2" a="1"/>
  <c r="D80" i="2" a="1"/>
  <c r="D82" i="2" a="1"/>
  <c r="C52" i="2" a="1"/>
  <c r="C36" i="2" a="1"/>
  <c r="D36" i="2" a="1"/>
  <c r="E347" i="2" a="1"/>
  <c r="C349" i="2" a="1"/>
  <c r="C329" i="2" a="1"/>
  <c r="E332" i="2" a="1"/>
  <c r="C328" i="2" a="1"/>
  <c r="C338" i="2" a="1"/>
  <c r="C323" i="2" a="1"/>
  <c r="D316" i="2" a="1"/>
  <c r="E317" i="2" a="1"/>
  <c r="E320" i="2" a="1"/>
  <c r="D324" i="2" a="1"/>
  <c r="E314" i="2" a="1"/>
  <c r="C312" i="2" a="1"/>
  <c r="D311" i="2" a="1"/>
  <c r="D306" i="2" a="1"/>
  <c r="C300" i="2" a="1"/>
  <c r="D293" i="2" a="1"/>
  <c r="E299" i="2" a="1"/>
  <c r="C294" i="2" a="1"/>
  <c r="D283" i="2" a="1"/>
  <c r="E281" i="2" a="1"/>
  <c r="D288" i="2" a="1"/>
  <c r="E280" i="2" a="1"/>
  <c r="E287" i="2" a="1"/>
  <c r="D356" i="2" a="1"/>
  <c r="D509" i="2" a="1"/>
  <c r="D415" i="2" a="1"/>
  <c r="C405" i="2" a="1"/>
  <c r="D372" i="2" a="1"/>
  <c r="E380" i="2" a="1"/>
  <c r="E459" i="2" a="1"/>
  <c r="D403" i="2" a="1"/>
  <c r="C380" i="2" a="1"/>
  <c r="D514" i="2" a="1"/>
  <c r="E238" i="2" a="1"/>
  <c r="D219" i="2" a="1"/>
  <c r="D184" i="2" a="1"/>
  <c r="E176" i="2" a="1"/>
  <c r="E140" i="2" a="1"/>
  <c r="E41" i="2" a="1"/>
  <c r="D45" i="2" a="1"/>
  <c r="E11" i="2" a="1"/>
  <c r="E334" i="2" a="1"/>
  <c r="C337" i="2" a="1"/>
  <c r="E316" i="2" a="1"/>
  <c r="E308" i="2" a="1"/>
  <c r="C298" i="2" a="1"/>
  <c r="E296" i="2" a="1"/>
  <c r="E297" i="2" a="1"/>
  <c r="E278" i="2" a="1"/>
  <c r="D290" i="2" a="1"/>
  <c r="C290" i="2" a="1"/>
  <c r="E363" i="2" a="1"/>
  <c r="E266" i="2" a="1"/>
  <c r="E245" i="2" a="1"/>
  <c r="E221" i="2" a="1"/>
  <c r="E516" i="2" a="1"/>
  <c r="C269" i="2" a="1"/>
  <c r="E201" i="2" a="1"/>
  <c r="C175" i="2" a="1"/>
  <c r="D148" i="2" a="1"/>
  <c r="C141" i="2" a="1"/>
  <c r="C50" i="2" a="1"/>
  <c r="E51" i="2" a="1"/>
  <c r="E4" i="2" a="1"/>
  <c r="C352" i="2" a="1"/>
  <c r="E330" i="2" a="1"/>
  <c r="D332" i="2" a="1"/>
  <c r="D318" i="2" a="1"/>
  <c r="E313" i="2" a="1"/>
  <c r="C299" i="2" a="1"/>
  <c r="C283" i="2" a="1"/>
  <c r="D289" i="2" a="1"/>
  <c r="C282" i="2" a="1"/>
  <c r="C469" i="2" a="1"/>
  <c r="D363" i="2" a="1"/>
  <c r="C276" i="2" a="1"/>
  <c r="D266" i="2" a="1"/>
  <c r="C245" i="2" a="1"/>
  <c r="D221" i="2" a="1"/>
  <c r="C209" i="2" a="1"/>
  <c r="C212" i="2" a="1"/>
  <c r="D202" i="2" a="1"/>
  <c r="D168" i="2" a="1"/>
  <c r="C171" i="2" a="1"/>
  <c r="E137" i="2" a="1"/>
  <c r="D132" i="2" a="1"/>
  <c r="D117" i="2" a="1"/>
  <c r="C106" i="2" a="1"/>
  <c r="E102" i="2" a="1"/>
  <c r="D101" i="2" a="1"/>
  <c r="E97" i="2" a="1"/>
  <c r="C89" i="2" a="1"/>
  <c r="E79" i="2" a="1"/>
  <c r="D458" i="2" a="1"/>
  <c r="C399" i="2" a="1"/>
  <c r="E382" i="2" a="1"/>
  <c r="D260" i="2" a="1"/>
  <c r="D241" i="2" a="1"/>
  <c r="E62" i="2" a="1"/>
  <c r="E49" i="2" a="1"/>
  <c r="D30" i="2" a="1"/>
  <c r="D334" i="2" a="1"/>
  <c r="C339" i="2" a="1"/>
  <c r="D315" i="2" a="1"/>
  <c r="E309" i="2" a="1"/>
  <c r="D294" i="2" a="1"/>
  <c r="C287" i="2" a="1"/>
  <c r="D282" i="2" a="1"/>
  <c r="E288" i="2" a="1"/>
  <c r="D462" i="2" a="1"/>
  <c r="E431" i="2" a="1"/>
  <c r="C402" i="2" a="1"/>
  <c r="E370" i="2" a="1"/>
  <c r="E267" i="2" a="1"/>
  <c r="E244" i="2" a="1"/>
  <c r="D212" i="2" a="1"/>
  <c r="C160" i="2" a="1"/>
  <c r="D131" i="2" a="1"/>
  <c r="C120" i="2" a="1"/>
  <c r="D123" i="2" a="1"/>
  <c r="E106" i="2" a="1"/>
  <c r="E108" i="2" a="1"/>
  <c r="C101" i="2" a="1"/>
  <c r="D91" i="2" a="1"/>
  <c r="D84" i="2" a="1"/>
  <c r="C74" i="2" a="1"/>
  <c r="E68" i="2" a="1"/>
  <c r="C73" i="2" a="1"/>
  <c r="C53" i="2" a="1"/>
  <c r="C47" i="2" a="1"/>
  <c r="D50" i="2" a="1"/>
  <c r="D28" i="2" a="1"/>
  <c r="D39" i="2" a="1"/>
  <c r="D23" i="2" a="1"/>
  <c r="C26" i="2" a="1"/>
  <c r="E14" i="2" a="1"/>
  <c r="C346" i="2" a="1"/>
  <c r="D321" i="2" a="1"/>
  <c r="C327" i="2" a="1"/>
  <c r="D313" i="2" a="1"/>
  <c r="D310" i="2" a="1"/>
  <c r="D304" i="2" a="1"/>
  <c r="D295" i="2" a="1"/>
  <c r="E283" i="2" a="1"/>
  <c r="D428" i="2" a="1"/>
  <c r="E389" i="2" a="1"/>
  <c r="E374" i="2" a="1"/>
  <c r="D365" i="2" a="1"/>
  <c r="D354" i="2" a="1"/>
  <c r="E262" i="2" a="1"/>
  <c r="E234" i="2" a="1"/>
  <c r="C4" i="2" a="1"/>
  <c r="E350" i="2" a="1"/>
  <c r="C330" i="2" a="1"/>
  <c r="D338" i="2" a="1"/>
  <c r="E338" i="2" a="1"/>
  <c r="E318" i="2" a="1"/>
  <c r="C325" i="2" a="1"/>
  <c r="C313" i="2" a="1"/>
  <c r="E300" i="2" a="1"/>
  <c r="D299" i="2" a="1"/>
  <c r="C281" i="2" a="1"/>
  <c r="E289" i="2" a="1"/>
  <c r="D279" i="2" a="1"/>
  <c r="E493" i="2" a="1"/>
  <c r="C452" i="2" a="1"/>
  <c r="E252" i="2" a="1"/>
  <c r="E242" i="2" a="1"/>
  <c r="D217" i="2" a="1"/>
  <c r="D199" i="2" a="1"/>
  <c r="D178" i="2" a="1"/>
  <c r="C169" i="2" a="1"/>
  <c r="C158" i="2" a="1"/>
  <c r="C153" i="2" a="1"/>
  <c r="C128" i="2" a="1"/>
  <c r="D125" i="2" a="1"/>
  <c r="D120" i="2" a="1"/>
  <c r="C113" i="2" a="1"/>
  <c r="D96" i="2" a="1"/>
  <c r="E98" i="2" a="1"/>
  <c r="E88" i="2" a="1"/>
  <c r="E73" i="2" a="1"/>
  <c r="E70" i="2" a="1"/>
  <c r="D60" i="2" a="1"/>
  <c r="D44" i="2" a="1"/>
  <c r="E47" i="2" a="1"/>
  <c r="D20" i="2" a="1"/>
  <c r="D24" i="2" a="1"/>
  <c r="E9" i="2" a="1"/>
  <c r="C10" i="2" a="1"/>
  <c r="C345" i="2" a="1"/>
  <c r="D347" i="2" a="1"/>
  <c r="C336" i="2" a="1"/>
  <c r="C320" i="2" a="1"/>
  <c r="C326" i="2" a="1"/>
  <c r="D307" i="2" a="1"/>
  <c r="E292" i="2" a="1"/>
  <c r="E282" i="2" a="1"/>
  <c r="C499" i="2" a="1"/>
  <c r="C414" i="2" a="1"/>
  <c r="C358" i="2" a="1"/>
  <c r="D200" i="2" a="1"/>
  <c r="E154" i="2" a="1"/>
  <c r="C35" i="2" a="1"/>
  <c r="D32" i="2" a="1"/>
  <c r="E6" i="2" a="1"/>
  <c r="E337" i="2" a="1"/>
  <c r="D339" i="2" a="1"/>
  <c r="C331" i="2" a="1"/>
  <c r="C314" i="2" a="1"/>
  <c r="E306" i="2" a="1"/>
  <c r="E304" i="2" a="1"/>
  <c r="E301" i="2" a="1"/>
  <c r="C293" i="2" a="1"/>
  <c r="C303" i="2" a="1"/>
  <c r="D280" i="2" a="1"/>
  <c r="D287" i="2" a="1"/>
  <c r="E356" i="2" a="1"/>
  <c r="D475" i="2" a="1"/>
  <c r="E368" i="2" a="1"/>
  <c r="C515" i="2" a="1"/>
  <c r="D263" i="2" a="1"/>
  <c r="E239" i="2" a="1"/>
  <c r="C233" i="2" a="1"/>
  <c r="C176" i="2" a="1"/>
  <c r="E149" i="2" a="1"/>
  <c r="D147" i="2" a="1"/>
  <c r="C390" i="2" a="1"/>
  <c r="D353" i="2" a="1"/>
  <c r="E250" i="2" a="1"/>
  <c r="E227" i="2" a="1"/>
  <c r="C172" i="2" a="1"/>
  <c r="C154" i="2" a="1"/>
  <c r="D78" i="2" a="1"/>
  <c r="C57" i="2" a="1"/>
  <c r="D63" i="2" a="1"/>
  <c r="C34" i="2" a="1"/>
  <c r="E36" i="2" a="1"/>
  <c r="C344" i="2" a="1"/>
  <c r="C333" i="2" a="1"/>
  <c r="E310" i="2" a="1"/>
  <c r="E279" i="2" a="1"/>
  <c r="E383" i="2" a="1"/>
  <c r="E249" i="2" a="1"/>
  <c r="D227" i="2" a="1"/>
  <c r="C118" i="2" a="1"/>
  <c r="C108" i="2" a="1"/>
  <c r="D95" i="2" a="1"/>
  <c r="C78" i="2" a="1"/>
  <c r="C71" i="2" a="1"/>
  <c r="C63" i="2" a="1"/>
  <c r="C38" i="2" a="1"/>
  <c r="C23" i="2" a="1"/>
  <c r="C7" i="2" a="1"/>
  <c r="C348" i="2" a="1"/>
  <c r="C343" i="2" a="1"/>
  <c r="E329" i="2" a="1"/>
  <c r="D323" i="2" a="1"/>
  <c r="E323" i="2" a="1"/>
  <c r="D314" i="2" a="1"/>
  <c r="C301" i="2" a="1"/>
  <c r="C285" i="2" a="1"/>
  <c r="D449" i="2" a="1"/>
  <c r="C271" i="2" a="1"/>
  <c r="C250" i="2" a="1"/>
  <c r="C223" i="2" a="1"/>
  <c r="C198" i="2" a="1"/>
  <c r="D152" i="2" a="1"/>
  <c r="D118" i="2" a="1"/>
  <c r="D99" i="2" a="1"/>
  <c r="C82" i="2" a="1"/>
  <c r="D70" i="2" a="1"/>
  <c r="D47" i="2" a="1"/>
  <c r="E30" i="2" a="1"/>
  <c r="E34" i="2" a="1"/>
  <c r="D22" i="2" a="1"/>
  <c r="D4" i="2" a="1"/>
  <c r="C304" i="2" a="1"/>
  <c r="E307" i="2" a="1"/>
  <c r="E298" i="2" a="1"/>
  <c r="C284" i="2" a="1"/>
  <c r="E440" i="2" a="1"/>
  <c r="D249" i="2" a="1"/>
  <c r="C225" i="2" a="1"/>
  <c r="E158" i="2" a="1"/>
  <c r="E71" i="2" a="1"/>
  <c r="E58" i="2" a="1"/>
  <c r="C44" i="2" a="1"/>
  <c r="C32" i="2" a="1"/>
  <c r="E33" i="2" a="1"/>
  <c r="E349" i="2" a="1"/>
  <c r="C353" i="2" a="1"/>
  <c r="C332" i="2" a="1"/>
  <c r="C316" i="2" a="1"/>
  <c r="E327" i="2" a="1"/>
  <c r="C297" i="2" a="1"/>
  <c r="E357" i="2" a="1"/>
  <c r="C439" i="2" a="1"/>
  <c r="E373" i="2" a="1"/>
  <c r="D269" i="2" a="1"/>
  <c r="D187" i="2" a="1"/>
  <c r="E181" i="2" a="1"/>
  <c r="D156" i="2" a="1"/>
  <c r="D127" i="2" a="1"/>
  <c r="E124" i="2" a="1"/>
  <c r="C112" i="2" a="1"/>
  <c r="E100" i="2" a="1"/>
  <c r="C81" i="2" a="1"/>
  <c r="E56" i="2" a="1"/>
  <c r="E20" i="2" a="1"/>
  <c r="C12" i="2" a="1"/>
  <c r="D336" i="2" a="1"/>
  <c r="D327" i="2" a="1"/>
  <c r="D437" i="2" a="1"/>
  <c r="C272" i="2" a="1"/>
  <c r="C238" i="2" a="1"/>
  <c r="C214" i="2" a="1"/>
  <c r="D169" i="2" a="1"/>
  <c r="E65" i="2" a="1"/>
  <c r="E54" i="2" a="1"/>
  <c r="D31" i="2" a="1"/>
  <c r="C19" i="2" a="1"/>
  <c r="C5" i="2" a="1"/>
  <c r="D8" i="2" a="1"/>
  <c r="E340" i="2" a="1"/>
  <c r="E291" i="2" a="1"/>
  <c r="E290" i="2" a="1"/>
  <c r="C262" i="2" a="1"/>
  <c r="C210" i="2" a="1"/>
  <c r="C184" i="2" a="1"/>
  <c r="E127" i="2" a="1"/>
  <c r="D124" i="2" a="1"/>
  <c r="D94" i="2" a="1"/>
  <c r="D89" i="2" a="1"/>
  <c r="C46" i="2" a="1"/>
  <c r="D19" i="2" a="1"/>
  <c r="C8" i="2" a="1"/>
  <c r="C347" i="2" a="1"/>
  <c r="D331" i="2" a="1"/>
  <c r="E319" i="2" a="1"/>
  <c r="D301" i="2" a="1"/>
  <c r="E303" i="2" a="1"/>
  <c r="C280" i="2" a="1"/>
  <c r="D388" i="2" a="1"/>
  <c r="C252" i="2" a="1"/>
  <c r="C138" i="2" a="1"/>
  <c r="C70" i="2" a="1"/>
  <c r="E16" i="2" a="1"/>
  <c r="E5" i="2" a="1"/>
  <c r="E342" i="2" a="1"/>
  <c r="E331" i="2" a="1"/>
  <c r="C321" i="2" a="1"/>
  <c r="D303" i="2" a="1"/>
  <c r="C166" i="2" a="1"/>
  <c r="E135" i="2" a="1"/>
  <c r="D108" i="2" a="1"/>
  <c r="C88" i="2" a="1"/>
  <c r="C65" i="2" a="1"/>
  <c r="C322" i="2" a="1"/>
  <c r="C302" i="2" a="1"/>
  <c r="C246" i="2" a="1"/>
  <c r="E198" i="2" a="1"/>
  <c r="D77" i="2" a="1"/>
  <c r="D40" i="2" a="1"/>
  <c r="D346" i="2" a="1"/>
  <c r="D329" i="2" a="1"/>
  <c r="E315" i="2" a="1"/>
  <c r="C244" i="2" a="1"/>
  <c r="E200" i="2" a="1"/>
  <c r="E160" i="2" a="1"/>
  <c r="C110" i="2" a="1"/>
  <c r="C25" i="2" a="1"/>
  <c r="E8" i="2" a="1"/>
  <c r="D341" i="2" a="1"/>
  <c r="C292" i="2" a="1"/>
  <c r="D366" i="2" a="1"/>
  <c r="C200" i="2" a="1"/>
  <c r="E166" i="2" a="1"/>
  <c r="D79" i="2" a="1"/>
  <c r="C48" i="2" a="1"/>
  <c r="D16" i="2" a="1"/>
  <c r="D348" i="2" a="1"/>
  <c r="D335" i="2" a="1"/>
  <c r="C311" i="2" a="1"/>
  <c r="C289" i="2" a="1"/>
  <c r="E232" i="2" a="1"/>
  <c r="E133" i="2" a="1"/>
  <c r="E111" i="2" a="1"/>
  <c r="E78" i="2" a="1"/>
  <c r="D33" i="2" a="1"/>
  <c r="C13" i="2" a="1"/>
  <c r="D319" i="2" a="1"/>
  <c r="D300" i="2" a="1"/>
  <c r="C497" i="2" a="1"/>
  <c r="D186" i="2" a="1"/>
  <c r="D157" i="2" a="1"/>
  <c r="E109" i="2" a="1"/>
  <c r="C22" i="2" a="1"/>
  <c r="D342" i="2" a="1"/>
  <c r="C319" i="2" a="1"/>
  <c r="C288" i="2" a="1"/>
  <c r="C367" i="2" a="1"/>
  <c r="C133" i="2" a="1"/>
  <c r="C79" i="2" a="1"/>
  <c r="E28" i="2" a="1"/>
  <c r="E7" i="2" a="1"/>
  <c r="E311" i="2" a="1"/>
  <c r="E285" i="2" a="1"/>
  <c r="E148" i="2" a="1"/>
  <c r="C92" i="2" a="1"/>
  <c r="C55" i="2" a="1"/>
  <c r="C132" i="2" a="1"/>
  <c r="D328" i="2" a="1"/>
  <c r="D292" i="2" a="1"/>
  <c r="D10" i="2" a="1"/>
  <c r="D298" i="2" a="1"/>
  <c r="C426" i="2" a="1"/>
  <c r="C62" i="2" a="1"/>
  <c r="E35" i="2" a="1"/>
  <c r="C342" i="2" a="1"/>
  <c r="D308" i="2" a="1"/>
  <c r="D362" i="2" a="1"/>
  <c r="D297" i="2" a="1"/>
  <c r="C123" i="2" a="1"/>
  <c r="E294" i="2" a="1"/>
  <c r="E118" i="2" a="1"/>
  <c r="E146" i="2" a="1"/>
  <c r="C90" i="2" a="1"/>
  <c r="E31" i="2" a="1"/>
  <c r="E345" i="2" a="1"/>
  <c r="C24" i="2" a="1"/>
  <c r="C69" i="2" a="1"/>
  <c r="E218" i="2" a="1"/>
  <c r="D93" i="2" a="1"/>
  <c r="D309" i="2" a="1"/>
  <c r="C9" i="2" a="1"/>
  <c r="C416" i="2" a="1"/>
  <c r="C91" i="2" a="1"/>
  <c r="D61" i="2" a="1"/>
  <c r="C308" i="2" a="1"/>
  <c r="D122" i="2" a="1"/>
  <c r="E335" i="2" a="1"/>
  <c r="E13" i="2" a="1"/>
  <c r="E61" i="2" a="1"/>
  <c r="C21" i="2" a="1"/>
  <c r="C350" i="2" a="1"/>
  <c r="D317" i="2" a="1"/>
  <c r="C310" i="2" a="1"/>
  <c r="D305" i="2" a="1"/>
  <c r="C334" i="2" a="1"/>
  <c r="C68" i="2" a="1"/>
  <c r="C115" i="2" a="1"/>
  <c r="C403" i="2" a="1"/>
  <c r="C206" i="2" a="1"/>
  <c r="E63" i="2" a="1"/>
  <c r="D320" i="2" a="1"/>
  <c r="C139" i="2" a="1"/>
  <c r="E95" i="2" a="1"/>
  <c r="C351" i="2" a="1"/>
  <c r="C192" i="2" a="1"/>
  <c r="C324" i="2" a="1"/>
  <c r="D65" i="2" a="1"/>
  <c r="C266" i="2" a="1"/>
  <c r="C356" i="2" a="1"/>
  <c r="E67" i="2" a="1"/>
  <c r="C296" i="2" a="1"/>
  <c r="E77" i="2" a="1"/>
  <c r="E37" i="2" a="1"/>
  <c r="E265" i="2" a="1"/>
  <c r="E107" i="2" a="1"/>
  <c r="E107" i="2" l="1"/>
  <c r="E265" i="2"/>
  <c r="E37" i="2"/>
  <c r="E77" i="2"/>
  <c r="C296" i="2"/>
  <c r="B296" i="2" s="1"/>
  <c r="E67" i="2"/>
  <c r="C356" i="2"/>
  <c r="B356" i="2" s="1"/>
  <c r="C266" i="2"/>
  <c r="B266" i="2" s="1"/>
  <c r="D65" i="2"/>
  <c r="C324" i="2"/>
  <c r="B324" i="2" s="1"/>
  <c r="C192" i="2"/>
  <c r="B192" i="2" s="1"/>
  <c r="C351" i="2"/>
  <c r="B351" i="2" s="1"/>
  <c r="E95" i="2"/>
  <c r="C139" i="2"/>
  <c r="B139" i="2" s="1"/>
  <c r="D320" i="2"/>
  <c r="E63" i="2"/>
  <c r="C206" i="2"/>
  <c r="B206" i="2" s="1"/>
  <c r="C403" i="2"/>
  <c r="B403" i="2" s="1"/>
  <c r="C115" i="2"/>
  <c r="B115" i="2" s="1"/>
  <c r="C68" i="2"/>
  <c r="B68" i="2" s="1"/>
  <c r="C334" i="2"/>
  <c r="B334" i="2" s="1"/>
  <c r="D305" i="2"/>
  <c r="C310" i="2"/>
  <c r="B310" i="2" s="1"/>
  <c r="D317" i="2"/>
  <c r="C350" i="2"/>
  <c r="B350" i="2" s="1"/>
  <c r="C21" i="2"/>
  <c r="B21" i="2" s="1"/>
  <c r="E61" i="2"/>
  <c r="E13" i="2"/>
  <c r="E335" i="2"/>
  <c r="D122" i="2"/>
  <c r="C308" i="2"/>
  <c r="B308" i="2" s="1"/>
  <c r="D61" i="2"/>
  <c r="C91" i="2"/>
  <c r="B91" i="2" s="1"/>
  <c r="C416" i="2"/>
  <c r="B416" i="2" s="1"/>
  <c r="C9" i="2"/>
  <c r="B9" i="2" s="1"/>
  <c r="D309" i="2"/>
  <c r="D93" i="2"/>
  <c r="E218" i="2"/>
  <c r="C69" i="2"/>
  <c r="B69" i="2" s="1"/>
  <c r="C24" i="2"/>
  <c r="B24" i="2" s="1"/>
  <c r="E345" i="2"/>
  <c r="E31" i="2"/>
  <c r="C90" i="2"/>
  <c r="B90" i="2" s="1"/>
  <c r="E146" i="2"/>
  <c r="E118" i="2"/>
  <c r="E294" i="2"/>
  <c r="C123" i="2"/>
  <c r="B123" i="2" s="1"/>
  <c r="D297" i="2"/>
  <c r="D362" i="2"/>
  <c r="D308" i="2"/>
  <c r="C342" i="2"/>
  <c r="B342" i="2" s="1"/>
  <c r="E35" i="2"/>
  <c r="C62" i="2"/>
  <c r="B62" i="2" s="1"/>
  <c r="C426" i="2"/>
  <c r="B426" i="2" s="1"/>
  <c r="D298" i="2"/>
  <c r="D10" i="2"/>
  <c r="D292" i="2"/>
  <c r="D328" i="2"/>
  <c r="C132" i="2"/>
  <c r="B132" i="2" s="1"/>
  <c r="C55" i="2"/>
  <c r="B55" i="2" s="1"/>
  <c r="C92" i="2"/>
  <c r="B92" i="2" s="1"/>
  <c r="E148" i="2"/>
  <c r="E285" i="2"/>
  <c r="E311" i="2"/>
  <c r="E7" i="2"/>
  <c r="E28" i="2"/>
  <c r="C79" i="2"/>
  <c r="B79" i="2" s="1"/>
  <c r="C133" i="2"/>
  <c r="B133" i="2" s="1"/>
  <c r="C367" i="2"/>
  <c r="B367" i="2" s="1"/>
  <c r="C288" i="2"/>
  <c r="B288" i="2" s="1"/>
  <c r="C319" i="2"/>
  <c r="B319" i="2" s="1"/>
  <c r="D342" i="2"/>
  <c r="C22" i="2"/>
  <c r="B22" i="2" s="1"/>
  <c r="E109" i="2"/>
  <c r="D157" i="2"/>
  <c r="D186" i="2"/>
  <c r="C497" i="2"/>
  <c r="B497" i="2" s="1"/>
  <c r="D300" i="2"/>
  <c r="D319" i="2"/>
  <c r="C13" i="2"/>
  <c r="B13" i="2" s="1"/>
  <c r="D33" i="2"/>
  <c r="E78" i="2"/>
  <c r="E111" i="2"/>
  <c r="E133" i="2"/>
  <c r="E232" i="2"/>
  <c r="C289" i="2"/>
  <c r="B289" i="2" s="1"/>
  <c r="C311" i="2"/>
  <c r="B311" i="2" s="1"/>
  <c r="D335" i="2"/>
  <c r="D348" i="2"/>
  <c r="D16" i="2"/>
  <c r="C48" i="2"/>
  <c r="B48" i="2" s="1"/>
  <c r="D79" i="2"/>
  <c r="E166" i="2"/>
  <c r="C200" i="2"/>
  <c r="B200" i="2" s="1"/>
  <c r="D366" i="2"/>
  <c r="C292" i="2"/>
  <c r="B292" i="2" s="1"/>
  <c r="D341" i="2"/>
  <c r="E8" i="2"/>
  <c r="C25" i="2"/>
  <c r="B25" i="2" s="1"/>
  <c r="C110" i="2"/>
  <c r="B110" i="2" s="1"/>
  <c r="E160" i="2"/>
  <c r="E200" i="2"/>
  <c r="C244" i="2"/>
  <c r="B244" i="2" s="1"/>
  <c r="E315" i="2"/>
  <c r="D329" i="2"/>
  <c r="D346" i="2"/>
  <c r="D40" i="2"/>
  <c r="D77" i="2"/>
  <c r="E198" i="2"/>
  <c r="C246" i="2"/>
  <c r="B246" i="2" s="1"/>
  <c r="C302" i="2"/>
  <c r="B302" i="2" s="1"/>
  <c r="C322" i="2"/>
  <c r="B322" i="2" s="1"/>
  <c r="C65" i="2"/>
  <c r="B65" i="2" s="1"/>
  <c r="C88" i="2"/>
  <c r="B88" i="2" s="1"/>
  <c r="D108" i="2"/>
  <c r="E135" i="2"/>
  <c r="C166" i="2"/>
  <c r="B166" i="2" s="1"/>
  <c r="D303" i="2"/>
  <c r="C321" i="2"/>
  <c r="B321" i="2" s="1"/>
  <c r="E331" i="2"/>
  <c r="E342" i="2"/>
  <c r="E5" i="2"/>
  <c r="E16" i="2"/>
  <c r="C70" i="2"/>
  <c r="B70" i="2" s="1"/>
  <c r="C138" i="2"/>
  <c r="B138" i="2" s="1"/>
  <c r="C252" i="2"/>
  <c r="B252" i="2" s="1"/>
  <c r="D388" i="2"/>
  <c r="C280" i="2"/>
  <c r="B280" i="2" s="1"/>
  <c r="E303" i="2"/>
  <c r="D301" i="2"/>
  <c r="E319" i="2"/>
  <c r="D331" i="2"/>
  <c r="C347" i="2"/>
  <c r="B347" i="2" s="1"/>
  <c r="C8" i="2"/>
  <c r="B8" i="2" s="1"/>
  <c r="D19" i="2"/>
  <c r="C46" i="2"/>
  <c r="B46" i="2" s="1"/>
  <c r="D89" i="2"/>
  <c r="D94" i="2"/>
  <c r="D124" i="2"/>
  <c r="E127" i="2"/>
  <c r="C184" i="2"/>
  <c r="B184" i="2" s="1"/>
  <c r="C210" i="2"/>
  <c r="B210" i="2" s="1"/>
  <c r="C262" i="2"/>
  <c r="B262" i="2" s="1"/>
  <c r="E290" i="2"/>
  <c r="E291" i="2"/>
  <c r="E340" i="2"/>
  <c r="D8" i="2"/>
  <c r="C5" i="2"/>
  <c r="B5" i="2" s="1"/>
  <c r="C19" i="2"/>
  <c r="B19" i="2" s="1"/>
  <c r="D31" i="2"/>
  <c r="E54" i="2"/>
  <c r="E65" i="2"/>
  <c r="D169" i="2"/>
  <c r="C214" i="2"/>
  <c r="B214" i="2" s="1"/>
  <c r="C238" i="2"/>
  <c r="B238" i="2" s="1"/>
  <c r="C272" i="2"/>
  <c r="B272" i="2" s="1"/>
  <c r="D437" i="2"/>
  <c r="D327" i="2"/>
  <c r="D336" i="2"/>
  <c r="C12" i="2"/>
  <c r="B12" i="2" s="1"/>
  <c r="E20" i="2"/>
  <c r="E56" i="2"/>
  <c r="C81" i="2"/>
  <c r="B81" i="2" s="1"/>
  <c r="E100" i="2"/>
  <c r="C112" i="2"/>
  <c r="B112" i="2" s="1"/>
  <c r="E124" i="2"/>
  <c r="D127" i="2"/>
  <c r="D156" i="2"/>
  <c r="E181" i="2"/>
  <c r="D187" i="2"/>
  <c r="D269" i="2"/>
  <c r="E373" i="2"/>
  <c r="C439" i="2"/>
  <c r="B439" i="2" s="1"/>
  <c r="E357" i="2"/>
  <c r="C297" i="2"/>
  <c r="B297" i="2" s="1"/>
  <c r="E327" i="2"/>
  <c r="C316" i="2"/>
  <c r="B316" i="2" s="1"/>
  <c r="C332" i="2"/>
  <c r="B332" i="2" s="1"/>
  <c r="C353" i="2"/>
  <c r="B353" i="2" s="1"/>
  <c r="E349" i="2"/>
  <c r="E33" i="2"/>
  <c r="C32" i="2"/>
  <c r="B32" i="2" s="1"/>
  <c r="C44" i="2"/>
  <c r="B44" i="2" s="1"/>
  <c r="E58" i="2"/>
  <c r="E71" i="2"/>
  <c r="E158" i="2"/>
  <c r="C225" i="2"/>
  <c r="B225" i="2" s="1"/>
  <c r="D249" i="2"/>
  <c r="E440" i="2"/>
  <c r="C284" i="2"/>
  <c r="B284" i="2" s="1"/>
  <c r="E298" i="2"/>
  <c r="E307" i="2"/>
  <c r="C304" i="2"/>
  <c r="B304" i="2" s="1"/>
  <c r="D4" i="2"/>
  <c r="D22" i="2"/>
  <c r="E34" i="2"/>
  <c r="E30" i="2"/>
  <c r="D47" i="2"/>
  <c r="D70" i="2"/>
  <c r="C82" i="2"/>
  <c r="B82" i="2" s="1"/>
  <c r="D99" i="2"/>
  <c r="D118" i="2"/>
  <c r="D152" i="2"/>
  <c r="C198" i="2"/>
  <c r="B198" i="2" s="1"/>
  <c r="C223" i="2"/>
  <c r="B223" i="2" s="1"/>
  <c r="C250" i="2"/>
  <c r="B250" i="2" s="1"/>
  <c r="C271" i="2"/>
  <c r="B271" i="2" s="1"/>
  <c r="D449" i="2"/>
  <c r="C285" i="2"/>
  <c r="B285" i="2" s="1"/>
  <c r="C301" i="2"/>
  <c r="B301" i="2" s="1"/>
  <c r="D314" i="2"/>
  <c r="E323" i="2"/>
  <c r="D323" i="2"/>
  <c r="E329" i="2"/>
  <c r="C343" i="2"/>
  <c r="B343" i="2" s="1"/>
  <c r="C348" i="2"/>
  <c r="B348" i="2" s="1"/>
  <c r="C7" i="2"/>
  <c r="B7" i="2" s="1"/>
  <c r="C23" i="2"/>
  <c r="B23" i="2" s="1"/>
  <c r="C38" i="2"/>
  <c r="B38" i="2" s="1"/>
  <c r="C63" i="2"/>
  <c r="B63" i="2" s="1"/>
  <c r="C71" i="2"/>
  <c r="B71" i="2" s="1"/>
  <c r="C78" i="2"/>
  <c r="B78" i="2" s="1"/>
  <c r="D95" i="2"/>
  <c r="C108" i="2"/>
  <c r="B108" i="2" s="1"/>
  <c r="C118" i="2"/>
  <c r="B118" i="2" s="1"/>
  <c r="D227" i="2"/>
  <c r="E249" i="2"/>
  <c r="E383" i="2"/>
  <c r="E279" i="2"/>
  <c r="E310" i="2"/>
  <c r="C333" i="2"/>
  <c r="B333" i="2" s="1"/>
  <c r="C344" i="2"/>
  <c r="B344" i="2" s="1"/>
  <c r="E36" i="2"/>
  <c r="C34" i="2"/>
  <c r="B34" i="2" s="1"/>
  <c r="D63" i="2"/>
  <c r="C57" i="2"/>
  <c r="B57" i="2" s="1"/>
  <c r="D78" i="2"/>
  <c r="C154" i="2"/>
  <c r="B154" i="2" s="1"/>
  <c r="C172" i="2"/>
  <c r="B172" i="2" s="1"/>
  <c r="E227" i="2"/>
  <c r="E250" i="2"/>
  <c r="D353" i="2"/>
  <c r="C390" i="2"/>
  <c r="B390" i="2" s="1"/>
  <c r="D147" i="2"/>
  <c r="E149" i="2"/>
  <c r="C176" i="2"/>
  <c r="B176" i="2" s="1"/>
  <c r="C233" i="2"/>
  <c r="B233" i="2" s="1"/>
  <c r="E239" i="2"/>
  <c r="D263" i="2"/>
  <c r="C515" i="2"/>
  <c r="B515" i="2" s="1"/>
  <c r="E368" i="2"/>
  <c r="D475" i="2"/>
  <c r="E356" i="2"/>
  <c r="D287" i="2"/>
  <c r="D280" i="2"/>
  <c r="C303" i="2"/>
  <c r="B303" i="2" s="1"/>
  <c r="C293" i="2"/>
  <c r="B293" i="2" s="1"/>
  <c r="E301" i="2"/>
  <c r="E304" i="2"/>
  <c r="E306" i="2"/>
  <c r="C314" i="2"/>
  <c r="B314" i="2" s="1"/>
  <c r="C331" i="2"/>
  <c r="B331" i="2" s="1"/>
  <c r="D339" i="2"/>
  <c r="E337" i="2"/>
  <c r="E6" i="2"/>
  <c r="D32" i="2"/>
  <c r="C35" i="2"/>
  <c r="B35" i="2" s="1"/>
  <c r="E154" i="2"/>
  <c r="D200" i="2"/>
  <c r="C358" i="2"/>
  <c r="B358" i="2" s="1"/>
  <c r="C414" i="2"/>
  <c r="B414" i="2" s="1"/>
  <c r="C499" i="2"/>
  <c r="B499" i="2" s="1"/>
  <c r="E282" i="2"/>
  <c r="E292" i="2"/>
  <c r="D307" i="2"/>
  <c r="C326" i="2"/>
  <c r="B326" i="2" s="1"/>
  <c r="C320" i="2"/>
  <c r="B320" i="2" s="1"/>
  <c r="C336" i="2"/>
  <c r="B336" i="2" s="1"/>
  <c r="D347" i="2"/>
  <c r="C345" i="2"/>
  <c r="B345" i="2" s="1"/>
  <c r="C10" i="2"/>
  <c r="B10" i="2" s="1"/>
  <c r="E9" i="2"/>
  <c r="D24" i="2"/>
  <c r="D20" i="2"/>
  <c r="E47" i="2"/>
  <c r="D44" i="2"/>
  <c r="D60" i="2"/>
  <c r="E70" i="2"/>
  <c r="E73" i="2"/>
  <c r="E88" i="2"/>
  <c r="E98" i="2"/>
  <c r="D96" i="2"/>
  <c r="C113" i="2"/>
  <c r="B113" i="2" s="1"/>
  <c r="D120" i="2"/>
  <c r="D125" i="2"/>
  <c r="C128" i="2"/>
  <c r="B128" i="2" s="1"/>
  <c r="C153" i="2"/>
  <c r="B153" i="2" s="1"/>
  <c r="C158" i="2"/>
  <c r="B158" i="2" s="1"/>
  <c r="C169" i="2"/>
  <c r="B169" i="2" s="1"/>
  <c r="D178" i="2"/>
  <c r="D199" i="2"/>
  <c r="D217" i="2"/>
  <c r="E242" i="2"/>
  <c r="E252" i="2"/>
  <c r="C452" i="2"/>
  <c r="B452" i="2" s="1"/>
  <c r="E493" i="2"/>
  <c r="D279" i="2"/>
  <c r="E289" i="2"/>
  <c r="C281" i="2"/>
  <c r="B281" i="2" s="1"/>
  <c r="D299" i="2"/>
  <c r="E300" i="2"/>
  <c r="C313" i="2"/>
  <c r="B313" i="2" s="1"/>
  <c r="C325" i="2"/>
  <c r="B325" i="2" s="1"/>
  <c r="E318" i="2"/>
  <c r="E338" i="2"/>
  <c r="D338" i="2"/>
  <c r="C330" i="2"/>
  <c r="B330" i="2" s="1"/>
  <c r="E350" i="2"/>
  <c r="C4" i="2"/>
  <c r="B4" i="2" s="1"/>
  <c r="B518" i="2" s="1"/>
  <c r="E234" i="2"/>
  <c r="E262" i="2"/>
  <c r="D354" i="2"/>
  <c r="D365" i="2"/>
  <c r="E374" i="2"/>
  <c r="E389" i="2"/>
  <c r="D428" i="2"/>
  <c r="E283" i="2"/>
  <c r="D295" i="2"/>
  <c r="D304" i="2"/>
  <c r="D310" i="2"/>
  <c r="D313" i="2"/>
  <c r="C327" i="2"/>
  <c r="B327" i="2" s="1"/>
  <c r="D321" i="2"/>
  <c r="C346" i="2"/>
  <c r="B346" i="2" s="1"/>
  <c r="E14" i="2"/>
  <c r="C26" i="2"/>
  <c r="B26" i="2" s="1"/>
  <c r="D23" i="2"/>
  <c r="D39" i="2"/>
  <c r="D28" i="2"/>
  <c r="D50" i="2"/>
  <c r="C47" i="2"/>
  <c r="B47" i="2" s="1"/>
  <c r="C53" i="2"/>
  <c r="B53" i="2" s="1"/>
  <c r="C73" i="2"/>
  <c r="B73" i="2" s="1"/>
  <c r="E68" i="2"/>
  <c r="C74" i="2"/>
  <c r="B74" i="2" s="1"/>
  <c r="D84" i="2"/>
  <c r="D91" i="2"/>
  <c r="C101" i="2"/>
  <c r="B101" i="2" s="1"/>
  <c r="E108" i="2"/>
  <c r="E106" i="2"/>
  <c r="D123" i="2"/>
  <c r="C120" i="2"/>
  <c r="B120" i="2" s="1"/>
  <c r="D131" i="2"/>
  <c r="C160" i="2"/>
  <c r="B160" i="2" s="1"/>
  <c r="D212" i="2"/>
  <c r="E244" i="2"/>
  <c r="E267" i="2"/>
  <c r="E370" i="2"/>
  <c r="C402" i="2"/>
  <c r="B402" i="2" s="1"/>
  <c r="E431" i="2"/>
  <c r="D462" i="2"/>
  <c r="E288" i="2"/>
  <c r="D282" i="2"/>
  <c r="C287" i="2"/>
  <c r="B287" i="2" s="1"/>
  <c r="D294" i="2"/>
  <c r="E309" i="2"/>
  <c r="D315" i="2"/>
  <c r="C339" i="2"/>
  <c r="B339" i="2" s="1"/>
  <c r="D334" i="2"/>
  <c r="D30" i="2"/>
  <c r="E49" i="2"/>
  <c r="E62" i="2"/>
  <c r="D241" i="2"/>
  <c r="D260" i="2"/>
  <c r="E382" i="2"/>
  <c r="C399" i="2"/>
  <c r="B399" i="2" s="1"/>
  <c r="D458" i="2"/>
  <c r="E79" i="2"/>
  <c r="C89" i="2"/>
  <c r="B89" i="2" s="1"/>
  <c r="E97" i="2"/>
  <c r="D101" i="2"/>
  <c r="E102" i="2"/>
  <c r="C106" i="2"/>
  <c r="B106" i="2" s="1"/>
  <c r="D117" i="2"/>
  <c r="D132" i="2"/>
  <c r="E137" i="2"/>
  <c r="C171" i="2"/>
  <c r="B171" i="2" s="1"/>
  <c r="D168" i="2"/>
  <c r="D202" i="2"/>
  <c r="C212" i="2"/>
  <c r="B212" i="2" s="1"/>
  <c r="C209" i="2"/>
  <c r="B209" i="2" s="1"/>
  <c r="D221" i="2"/>
  <c r="C245" i="2"/>
  <c r="B245" i="2" s="1"/>
  <c r="D266" i="2"/>
  <c r="C276" i="2"/>
  <c r="B276" i="2" s="1"/>
  <c r="D363" i="2"/>
  <c r="C469" i="2"/>
  <c r="B469" i="2" s="1"/>
  <c r="C282" i="2"/>
  <c r="B282" i="2" s="1"/>
  <c r="D289" i="2"/>
  <c r="C283" i="2"/>
  <c r="B283" i="2" s="1"/>
  <c r="C299" i="2"/>
  <c r="B299" i="2" s="1"/>
  <c r="E313" i="2"/>
  <c r="D318" i="2"/>
  <c r="D332" i="2"/>
  <c r="E330" i="2"/>
  <c r="C352" i="2"/>
  <c r="B352" i="2" s="1"/>
  <c r="E4" i="2"/>
  <c r="E51" i="2"/>
  <c r="C50" i="2"/>
  <c r="B50" i="2" s="1"/>
  <c r="C141" i="2"/>
  <c r="B141" i="2" s="1"/>
  <c r="D148" i="2"/>
  <c r="C175" i="2"/>
  <c r="B175" i="2" s="1"/>
  <c r="E201" i="2"/>
  <c r="C269" i="2"/>
  <c r="B269" i="2" s="1"/>
  <c r="E516" i="2"/>
  <c r="E221" i="2"/>
  <c r="E245" i="2"/>
  <c r="E266" i="2"/>
  <c r="E363" i="2"/>
  <c r="C290" i="2"/>
  <c r="B290" i="2" s="1"/>
  <c r="D290" i="2"/>
  <c r="E278" i="2"/>
  <c r="E297" i="2"/>
  <c r="E296" i="2"/>
  <c r="C298" i="2"/>
  <c r="B298" i="2" s="1"/>
  <c r="E308" i="2"/>
  <c r="E316" i="2"/>
  <c r="C337" i="2"/>
  <c r="B337" i="2" s="1"/>
  <c r="E334" i="2"/>
  <c r="E11" i="2"/>
  <c r="D45" i="2"/>
  <c r="E41" i="2"/>
  <c r="E140" i="2"/>
  <c r="E176" i="2"/>
  <c r="D184" i="2"/>
  <c r="D219" i="2"/>
  <c r="E238" i="2"/>
  <c r="D514" i="2"/>
  <c r="C380" i="2"/>
  <c r="B380" i="2" s="1"/>
  <c r="D403" i="2"/>
  <c r="E459" i="2"/>
  <c r="E380" i="2"/>
  <c r="D372" i="2"/>
  <c r="C405" i="2"/>
  <c r="B405" i="2" s="1"/>
  <c r="D415" i="2"/>
  <c r="D509" i="2"/>
  <c r="D356" i="2"/>
  <c r="E287" i="2"/>
  <c r="E280" i="2"/>
  <c r="D288" i="2"/>
  <c r="E281" i="2"/>
  <c r="D283" i="2"/>
  <c r="C294" i="2"/>
  <c r="B294" i="2" s="1"/>
  <c r="E299" i="2"/>
  <c r="D293" i="2"/>
  <c r="C300" i="2"/>
  <c r="B300" i="2" s="1"/>
  <c r="D306" i="2"/>
  <c r="D311" i="2"/>
  <c r="C312" i="2"/>
  <c r="B312" i="2" s="1"/>
  <c r="E314" i="2"/>
  <c r="D324" i="2"/>
  <c r="E320" i="2"/>
  <c r="E317" i="2"/>
  <c r="D316" i="2"/>
  <c r="C323" i="2"/>
  <c r="B323" i="2" s="1"/>
  <c r="C338" i="2"/>
  <c r="B338" i="2" s="1"/>
  <c r="C328" i="2"/>
  <c r="B328" i="2" s="1"/>
  <c r="E332" i="2"/>
  <c r="C329" i="2"/>
  <c r="B329" i="2" s="1"/>
  <c r="C349" i="2"/>
  <c r="B349" i="2" s="1"/>
  <c r="E347" i="2"/>
  <c r="D36" i="2"/>
  <c r="C36" i="2"/>
  <c r="B36" i="2" s="1"/>
  <c r="C52" i="2"/>
  <c r="B52" i="2" s="1"/>
  <c r="D82" i="2"/>
  <c r="D80" i="2"/>
  <c r="E141" i="2"/>
  <c r="D172" i="2"/>
  <c r="C187" i="2"/>
  <c r="B187" i="2" s="1"/>
  <c r="C203" i="2"/>
  <c r="B203" i="2" s="1"/>
  <c r="C207" i="2"/>
  <c r="B207" i="2" s="1"/>
  <c r="C224" i="2"/>
  <c r="B224" i="2" s="1"/>
  <c r="E220" i="2"/>
  <c r="D232" i="2"/>
  <c r="D359" i="2"/>
  <c r="C381" i="2"/>
  <c r="B381" i="2" s="1"/>
  <c r="E392" i="2"/>
  <c r="E284" i="2"/>
  <c r="C306" i="2"/>
  <c r="B306" i="2" s="1"/>
  <c r="D337" i="2"/>
  <c r="E348" i="2"/>
  <c r="D349" i="2"/>
  <c r="D345" i="2"/>
  <c r="D5" i="2"/>
  <c r="D12" i="2"/>
  <c r="C11" i="2"/>
  <c r="B11" i="2" s="1"/>
  <c r="E18" i="2"/>
  <c r="E21" i="2"/>
  <c r="D17" i="2"/>
  <c r="D25" i="2"/>
  <c r="C37" i="2"/>
  <c r="B37" i="2" s="1"/>
  <c r="C29" i="2"/>
  <c r="B29" i="2" s="1"/>
  <c r="D41" i="2"/>
  <c r="D48" i="2"/>
  <c r="E55" i="2"/>
  <c r="C61" i="2"/>
  <c r="B61" i="2" s="1"/>
  <c r="E72" i="2"/>
  <c r="E66" i="2"/>
  <c r="D74" i="2"/>
  <c r="C75" i="2"/>
  <c r="B75" i="2" s="1"/>
  <c r="E89" i="2"/>
  <c r="C86" i="2"/>
  <c r="B86" i="2" s="1"/>
  <c r="D97" i="2"/>
  <c r="C96" i="2"/>
  <c r="B96" i="2" s="1"/>
  <c r="C100" i="2"/>
  <c r="B100" i="2" s="1"/>
  <c r="D106" i="2"/>
  <c r="C116" i="2"/>
  <c r="B116" i="2" s="1"/>
  <c r="E125" i="2"/>
  <c r="E123" i="2"/>
  <c r="D146" i="2"/>
  <c r="C151" i="2"/>
  <c r="B151" i="2" s="1"/>
  <c r="D149" i="2"/>
  <c r="D167" i="2"/>
  <c r="E167" i="2"/>
  <c r="C179" i="2"/>
  <c r="B179" i="2" s="1"/>
  <c r="D174" i="2"/>
  <c r="D208" i="2"/>
  <c r="C274" i="2"/>
  <c r="B274" i="2" s="1"/>
  <c r="C517" i="2"/>
  <c r="B517" i="2" s="1"/>
  <c r="D478" i="2"/>
  <c r="C357" i="2"/>
  <c r="B357" i="2" s="1"/>
  <c r="D281" i="2"/>
  <c r="D285" i="2"/>
  <c r="D284" i="2"/>
  <c r="C286" i="2"/>
  <c r="B286" i="2" s="1"/>
  <c r="D302" i="2"/>
  <c r="E293" i="2"/>
  <c r="D291" i="2"/>
  <c r="E295" i="2"/>
  <c r="C307" i="2"/>
  <c r="B307" i="2" s="1"/>
  <c r="E312" i="2"/>
  <c r="E305" i="2"/>
  <c r="D325" i="2"/>
  <c r="C317" i="2"/>
  <c r="B317" i="2" s="1"/>
  <c r="D326" i="2"/>
  <c r="C318" i="2"/>
  <c r="B318" i="2" s="1"/>
  <c r="E336" i="2"/>
  <c r="D330" i="2"/>
  <c r="E339" i="2"/>
  <c r="D340" i="2"/>
  <c r="E333" i="2"/>
  <c r="E344" i="2"/>
  <c r="C30" i="2"/>
  <c r="B30" i="2" s="1"/>
  <c r="E27" i="2"/>
  <c r="E48" i="2"/>
  <c r="D72" i="2"/>
  <c r="D129" i="2"/>
  <c r="E129" i="2"/>
  <c r="E126" i="2"/>
  <c r="E138" i="2"/>
  <c r="D177" i="2"/>
  <c r="C183" i="2"/>
  <c r="B183" i="2" s="1"/>
  <c r="D229" i="2"/>
  <c r="C265" i="2"/>
  <c r="B265" i="2" s="1"/>
  <c r="E361" i="2"/>
  <c r="D381" i="2"/>
  <c r="C440" i="2"/>
  <c r="B440" i="2" s="1"/>
  <c r="E479" i="2"/>
  <c r="E15" i="2"/>
  <c r="C18" i="2"/>
  <c r="B18" i="2" s="1"/>
  <c r="D26" i="2"/>
  <c r="D29" i="2"/>
  <c r="C49" i="2"/>
  <c r="B49" i="2" s="1"/>
  <c r="D46" i="2"/>
  <c r="D52" i="2"/>
  <c r="E53" i="2"/>
  <c r="E60" i="2"/>
  <c r="D68" i="2"/>
  <c r="E74" i="2"/>
  <c r="D75" i="2"/>
  <c r="C84" i="2"/>
  <c r="B84" i="2" s="1"/>
  <c r="D85" i="2"/>
  <c r="E81" i="2"/>
  <c r="E90" i="2"/>
  <c r="E101" i="2"/>
  <c r="E96" i="2"/>
  <c r="C109" i="2"/>
  <c r="B109" i="2" s="1"/>
  <c r="E104" i="2"/>
  <c r="C147" i="2"/>
  <c r="B147" i="2" s="1"/>
  <c r="D155" i="2"/>
  <c r="C159" i="2"/>
  <c r="B159" i="2" s="1"/>
  <c r="D171" i="2"/>
  <c r="E161" i="2"/>
  <c r="E177" i="2"/>
  <c r="D183" i="2"/>
  <c r="C202" i="2"/>
  <c r="B202" i="2" s="1"/>
  <c r="C218" i="2"/>
  <c r="B218" i="2" s="1"/>
  <c r="E231" i="2"/>
  <c r="D248" i="2"/>
  <c r="E258" i="2"/>
  <c r="E269" i="2"/>
  <c r="C514" i="2"/>
  <c r="B514" i="2" s="1"/>
  <c r="E366" i="2"/>
  <c r="E394" i="2"/>
  <c r="C412" i="2"/>
  <c r="B412" i="2" s="1"/>
  <c r="D357" i="2"/>
  <c r="E286" i="2"/>
  <c r="D286" i="2"/>
  <c r="D278" i="2"/>
  <c r="E302" i="2"/>
  <c r="D296" i="2"/>
  <c r="C295" i="2"/>
  <c r="B295" i="2" s="1"/>
  <c r="C291" i="2"/>
  <c r="B291" i="2" s="1"/>
  <c r="C309" i="2"/>
  <c r="B309" i="2" s="1"/>
  <c r="C305" i="2"/>
  <c r="B305" i="2" s="1"/>
  <c r="D312" i="2"/>
  <c r="C315" i="2"/>
  <c r="B315" i="2" s="1"/>
  <c r="E325" i="2"/>
  <c r="E321" i="2"/>
  <c r="E326" i="2"/>
  <c r="E322" i="2"/>
  <c r="D322" i="2"/>
  <c r="E328" i="2"/>
  <c r="E352" i="2"/>
  <c r="D351" i="2"/>
  <c r="D344" i="2"/>
  <c r="C40" i="2"/>
  <c r="B40" i="2" s="1"/>
  <c r="D34" i="2"/>
  <c r="D49" i="2"/>
  <c r="C58" i="2"/>
  <c r="B58" i="2" s="1"/>
  <c r="C130" i="2"/>
  <c r="B130" i="2" s="1"/>
  <c r="D126" i="2"/>
  <c r="D128" i="2"/>
  <c r="D163" i="2"/>
  <c r="E171" i="2"/>
  <c r="D211" i="2"/>
  <c r="E223" i="2"/>
  <c r="E225" i="2"/>
  <c r="E237" i="2"/>
  <c r="C237" i="2"/>
  <c r="B237" i="2" s="1"/>
  <c r="D273" i="2"/>
  <c r="E381" i="2"/>
  <c r="D387" i="2"/>
  <c r="C433" i="2"/>
  <c r="B433" i="2" s="1"/>
  <c r="C279" i="2"/>
  <c r="B279" i="2" s="1"/>
  <c r="E324" i="2"/>
  <c r="C340" i="2"/>
  <c r="B340" i="2" s="1"/>
  <c r="D333" i="2"/>
  <c r="E351" i="2"/>
  <c r="E341" i="2"/>
  <c r="D7" i="2"/>
  <c r="D9" i="2"/>
  <c r="D13" i="2"/>
  <c r="E17" i="2"/>
  <c r="C20" i="2"/>
  <c r="B20" i="2" s="1"/>
  <c r="C27" i="2"/>
  <c r="B27" i="2" s="1"/>
  <c r="D35" i="2"/>
  <c r="C45" i="2"/>
  <c r="B45" i="2" s="1"/>
  <c r="D55" i="2"/>
  <c r="D54" i="2"/>
  <c r="E52" i="2"/>
  <c r="D71" i="2"/>
  <c r="D66" i="2"/>
  <c r="D88" i="2"/>
  <c r="E85" i="2"/>
  <c r="D81" i="2"/>
  <c r="E99" i="2"/>
  <c r="C107" i="2"/>
  <c r="B107" i="2" s="1"/>
  <c r="D110" i="2"/>
  <c r="E121" i="2"/>
  <c r="C114" i="2"/>
  <c r="B114" i="2" s="1"/>
  <c r="C142" i="2"/>
  <c r="B142" i="2" s="1"/>
  <c r="E147" i="2"/>
  <c r="D162" i="2"/>
  <c r="C167" i="2"/>
  <c r="B167" i="2" s="1"/>
  <c r="E162" i="2"/>
  <c r="C178" i="2"/>
  <c r="B178" i="2" s="1"/>
  <c r="C185" i="2"/>
  <c r="B185" i="2" s="1"/>
  <c r="E191" i="2"/>
  <c r="E207" i="2"/>
  <c r="E210" i="2"/>
  <c r="C226" i="2"/>
  <c r="B226" i="2" s="1"/>
  <c r="D237" i="2"/>
  <c r="C253" i="2"/>
  <c r="B253" i="2" s="1"/>
  <c r="E274" i="2"/>
  <c r="D513" i="2"/>
  <c r="C360" i="2"/>
  <c r="B360" i="2" s="1"/>
  <c r="C378" i="2"/>
  <c r="B378" i="2" s="1"/>
  <c r="C371" i="2"/>
  <c r="B371" i="2" s="1"/>
  <c r="D423" i="2"/>
  <c r="E142" i="2"/>
  <c r="C145" i="2"/>
  <c r="B145" i="2" s="1"/>
  <c r="D143" i="2"/>
  <c r="E164" i="2"/>
  <c r="E179" i="2"/>
  <c r="C193" i="2"/>
  <c r="B193" i="2" s="1"/>
  <c r="E182" i="2"/>
  <c r="E186" i="2"/>
  <c r="C204" i="2"/>
  <c r="B204" i="2" s="1"/>
  <c r="C219" i="2"/>
  <c r="B219" i="2" s="1"/>
  <c r="E222" i="2"/>
  <c r="E246" i="2"/>
  <c r="E254" i="2"/>
  <c r="D256" i="2"/>
  <c r="D258" i="2"/>
  <c r="C277" i="2"/>
  <c r="B277" i="2" s="1"/>
  <c r="D270" i="2"/>
  <c r="D277" i="2"/>
  <c r="D517" i="2"/>
  <c r="E375" i="2"/>
  <c r="D404" i="2"/>
  <c r="C421" i="2"/>
  <c r="B421" i="2" s="1"/>
  <c r="E436" i="2"/>
  <c r="E343" i="2"/>
  <c r="C14" i="2"/>
  <c r="B14" i="2" s="1"/>
  <c r="C15" i="2"/>
  <c r="B15" i="2" s="1"/>
  <c r="D11" i="2"/>
  <c r="D6" i="2"/>
  <c r="E25" i="2"/>
  <c r="E19" i="2"/>
  <c r="E26" i="2"/>
  <c r="E23" i="2"/>
  <c r="D18" i="2"/>
  <c r="E39" i="2"/>
  <c r="C31" i="2"/>
  <c r="B31" i="2" s="1"/>
  <c r="C33" i="2"/>
  <c r="B33" i="2" s="1"/>
  <c r="E38" i="2"/>
  <c r="E50" i="2"/>
  <c r="E42" i="2"/>
  <c r="E46" i="2"/>
  <c r="D42" i="2"/>
  <c r="D43" i="2"/>
  <c r="D57" i="2"/>
  <c r="D64" i="2"/>
  <c r="D53" i="2"/>
  <c r="D62" i="2"/>
  <c r="C59" i="2"/>
  <c r="B59" i="2" s="1"/>
  <c r="C76" i="2"/>
  <c r="B76" i="2" s="1"/>
  <c r="C72" i="2"/>
  <c r="B72" i="2" s="1"/>
  <c r="E69" i="2"/>
  <c r="D73" i="2"/>
  <c r="E84" i="2"/>
  <c r="E80" i="2"/>
  <c r="D86" i="2"/>
  <c r="C83" i="2"/>
  <c r="B83" i="2" s="1"/>
  <c r="C93" i="2"/>
  <c r="B93" i="2" s="1"/>
  <c r="E91" i="2"/>
  <c r="E92" i="2"/>
  <c r="D90" i="2"/>
  <c r="D100" i="2"/>
  <c r="C104" i="2"/>
  <c r="B104" i="2" s="1"/>
  <c r="C102" i="2"/>
  <c r="B102" i="2" s="1"/>
  <c r="D102" i="2"/>
  <c r="E103" i="2"/>
  <c r="D121" i="2"/>
  <c r="C124" i="2"/>
  <c r="B124" i="2" s="1"/>
  <c r="E128" i="2"/>
  <c r="C152" i="2"/>
  <c r="B152" i="2" s="1"/>
  <c r="D158" i="2"/>
  <c r="C161" i="2"/>
  <c r="B161" i="2" s="1"/>
  <c r="C165" i="2"/>
  <c r="B165" i="2" s="1"/>
  <c r="D165" i="2"/>
  <c r="D179" i="2"/>
  <c r="E199" i="2"/>
  <c r="E212" i="2"/>
  <c r="D207" i="2"/>
  <c r="D223" i="2"/>
  <c r="E236" i="2"/>
  <c r="D233" i="2"/>
  <c r="E229" i="2"/>
  <c r="D253" i="2"/>
  <c r="C251" i="2"/>
  <c r="B251" i="2" s="1"/>
  <c r="D262" i="2"/>
  <c r="E360" i="2"/>
  <c r="C362" i="2"/>
  <c r="B362" i="2" s="1"/>
  <c r="D361" i="2"/>
  <c r="C385" i="2"/>
  <c r="B385" i="2" s="1"/>
  <c r="D98" i="2"/>
  <c r="C126" i="2"/>
  <c r="B126" i="2" s="1"/>
  <c r="E130" i="2"/>
  <c r="C180" i="2"/>
  <c r="B180" i="2" s="1"/>
  <c r="E192" i="2"/>
  <c r="C186" i="2"/>
  <c r="B186" i="2" s="1"/>
  <c r="C199" i="2"/>
  <c r="B199" i="2" s="1"/>
  <c r="E206" i="2"/>
  <c r="E208" i="2"/>
  <c r="C205" i="2"/>
  <c r="B205" i="2" s="1"/>
  <c r="C222" i="2"/>
  <c r="B222" i="2" s="1"/>
  <c r="D252" i="2"/>
  <c r="D251" i="2"/>
  <c r="E263" i="2"/>
  <c r="C261" i="2"/>
  <c r="B261" i="2" s="1"/>
  <c r="C270" i="2"/>
  <c r="B270" i="2" s="1"/>
  <c r="E359" i="2"/>
  <c r="C382" i="2"/>
  <c r="B382" i="2" s="1"/>
  <c r="C375" i="2"/>
  <c r="B375" i="2" s="1"/>
  <c r="C398" i="2"/>
  <c r="B398" i="2" s="1"/>
  <c r="E465" i="2"/>
  <c r="D487" i="2"/>
  <c r="E503" i="2"/>
  <c r="E29" i="2"/>
  <c r="D37" i="2"/>
  <c r="C28" i="2"/>
  <c r="B28" i="2" s="1"/>
  <c r="D38" i="2"/>
  <c r="C51" i="2"/>
  <c r="B51" i="2" s="1"/>
  <c r="E44" i="2"/>
  <c r="C42" i="2"/>
  <c r="B42" i="2" s="1"/>
  <c r="E64" i="2"/>
  <c r="C56" i="2"/>
  <c r="B56" i="2" s="1"/>
  <c r="D56" i="2"/>
  <c r="D58" i="2"/>
  <c r="D59" i="2"/>
  <c r="D76" i="2"/>
  <c r="E75" i="2"/>
  <c r="C66" i="2"/>
  <c r="B66" i="2" s="1"/>
  <c r="C67" i="2"/>
  <c r="B67" i="2" s="1"/>
  <c r="C85" i="2"/>
  <c r="B85" i="2" s="1"/>
  <c r="E86" i="2"/>
  <c r="E82" i="2"/>
  <c r="C87" i="2"/>
  <c r="B87" i="2" s="1"/>
  <c r="D92" i="2"/>
  <c r="C99" i="2"/>
  <c r="B99" i="2" s="1"/>
  <c r="D104" i="2"/>
  <c r="C111" i="2"/>
  <c r="B111" i="2" s="1"/>
  <c r="E105" i="2"/>
  <c r="E112" i="2"/>
  <c r="C119" i="2"/>
  <c r="B119" i="2" s="1"/>
  <c r="E117" i="2"/>
  <c r="E122" i="2"/>
  <c r="E116" i="2"/>
  <c r="C125" i="2"/>
  <c r="B125" i="2" s="1"/>
  <c r="D130" i="2"/>
  <c r="D140" i="2"/>
  <c r="E145" i="2"/>
  <c r="E155" i="2"/>
  <c r="E152" i="2"/>
  <c r="C156" i="2"/>
  <c r="B156" i="2" s="1"/>
  <c r="D161" i="2"/>
  <c r="C164" i="2"/>
  <c r="B164" i="2" s="1"/>
  <c r="C173" i="2"/>
  <c r="B173" i="2" s="1"/>
  <c r="E196" i="2"/>
  <c r="E194" i="2"/>
  <c r="C208" i="2"/>
  <c r="B208" i="2" s="1"/>
  <c r="C217" i="2"/>
  <c r="B217" i="2" s="1"/>
  <c r="D238" i="2"/>
  <c r="C236" i="2"/>
  <c r="B236" i="2" s="1"/>
  <c r="C239" i="2"/>
  <c r="B239" i="2" s="1"/>
  <c r="E253" i="2"/>
  <c r="D243" i="2"/>
  <c r="C354" i="2"/>
  <c r="B354" i="2" s="1"/>
  <c r="C364" i="2"/>
  <c r="B364" i="2" s="1"/>
  <c r="D382" i="2"/>
  <c r="D393" i="2"/>
  <c r="E395" i="2"/>
  <c r="E410" i="2"/>
  <c r="E450" i="2"/>
  <c r="E477" i="2"/>
  <c r="C80" i="2"/>
  <c r="B80" i="2" s="1"/>
  <c r="C98" i="2"/>
  <c r="B98" i="2" s="1"/>
  <c r="D136" i="2"/>
  <c r="C148" i="2"/>
  <c r="B148" i="2" s="1"/>
  <c r="E153" i="2"/>
  <c r="E173" i="2"/>
  <c r="D180" i="2"/>
  <c r="C181" i="2"/>
  <c r="B181" i="2" s="1"/>
  <c r="E190" i="2"/>
  <c r="D196" i="2"/>
  <c r="E197" i="2"/>
  <c r="E205" i="2"/>
  <c r="E209" i="2"/>
  <c r="D220" i="2"/>
  <c r="D225" i="2"/>
  <c r="E216" i="2"/>
  <c r="C240" i="2"/>
  <c r="B240" i="2" s="1"/>
  <c r="E271" i="2"/>
  <c r="E365" i="2"/>
  <c r="E358" i="2"/>
  <c r="E387" i="2"/>
  <c r="E393" i="2"/>
  <c r="E404" i="2"/>
  <c r="C407" i="2"/>
  <c r="B407" i="2" s="1"/>
  <c r="C335" i="2"/>
  <c r="B335" i="2" s="1"/>
  <c r="D350" i="2"/>
  <c r="D343" i="2"/>
  <c r="C341" i="2"/>
  <c r="B341" i="2" s="1"/>
  <c r="D352" i="2"/>
  <c r="E346" i="2"/>
  <c r="E10" i="2"/>
  <c r="C6" i="2"/>
  <c r="B6" i="2" s="1"/>
  <c r="D14" i="2"/>
  <c r="E12" i="2"/>
  <c r="D27" i="2"/>
  <c r="C16" i="2"/>
  <c r="B16" i="2" s="1"/>
  <c r="D21" i="2"/>
  <c r="E24" i="2"/>
  <c r="C17" i="2"/>
  <c r="B17" i="2" s="1"/>
  <c r="E22" i="2"/>
  <c r="D15" i="2"/>
  <c r="E32" i="2"/>
  <c r="C39" i="2"/>
  <c r="B39" i="2" s="1"/>
  <c r="E43" i="2"/>
  <c r="E40" i="2"/>
  <c r="D51" i="2"/>
  <c r="E45" i="2"/>
  <c r="C43" i="2"/>
  <c r="B43" i="2" s="1"/>
  <c r="C41" i="2"/>
  <c r="B41" i="2" s="1"/>
  <c r="C54" i="2"/>
  <c r="B54" i="2" s="1"/>
  <c r="E59" i="2"/>
  <c r="C60" i="2"/>
  <c r="B60" i="2" s="1"/>
  <c r="E57" i="2"/>
  <c r="C64" i="2"/>
  <c r="B64" i="2" s="1"/>
  <c r="E76" i="2"/>
  <c r="C77" i="2"/>
  <c r="B77" i="2" s="1"/>
  <c r="D67" i="2"/>
  <c r="D69" i="2"/>
  <c r="E87" i="2"/>
  <c r="D87" i="2"/>
  <c r="D83" i="2"/>
  <c r="E83" i="2"/>
  <c r="C94" i="2"/>
  <c r="B94" i="2" s="1"/>
  <c r="E93" i="2"/>
  <c r="C95" i="2"/>
  <c r="B95" i="2" s="1"/>
  <c r="C97" i="2"/>
  <c r="B97" i="2" s="1"/>
  <c r="D112" i="2"/>
  <c r="D119" i="2"/>
  <c r="D115" i="2"/>
  <c r="C117" i="2"/>
  <c r="B117" i="2" s="1"/>
  <c r="E132" i="2"/>
  <c r="D141" i="2"/>
  <c r="C150" i="2"/>
  <c r="B150" i="2" s="1"/>
  <c r="E168" i="2"/>
  <c r="D160" i="2"/>
  <c r="C168" i="2"/>
  <c r="B168" i="2" s="1"/>
  <c r="C170" i="2"/>
  <c r="B170" i="2" s="1"/>
  <c r="E183" i="2"/>
  <c r="C188" i="2"/>
  <c r="B188" i="2" s="1"/>
  <c r="C232" i="2"/>
  <c r="B232" i="2" s="1"/>
  <c r="E251" i="2"/>
  <c r="C263" i="2"/>
  <c r="B263" i="2" s="1"/>
  <c r="E272" i="2"/>
  <c r="E354" i="2"/>
  <c r="D370" i="2"/>
  <c r="C370" i="2"/>
  <c r="B370" i="2" s="1"/>
  <c r="D408" i="2"/>
  <c r="E425" i="2"/>
  <c r="D459" i="2"/>
  <c r="D479" i="2"/>
  <c r="D193" i="2"/>
  <c r="E188" i="2"/>
  <c r="C197" i="2"/>
  <c r="B197" i="2" s="1"/>
  <c r="C195" i="2"/>
  <c r="B195" i="2" s="1"/>
  <c r="D205" i="2"/>
  <c r="E226" i="2"/>
  <c r="C220" i="2"/>
  <c r="B220" i="2" s="1"/>
  <c r="D218" i="2"/>
  <c r="E240" i="2"/>
  <c r="C241" i="2"/>
  <c r="B241" i="2" s="1"/>
  <c r="D236" i="2"/>
  <c r="D264" i="2"/>
  <c r="C268" i="2"/>
  <c r="B268" i="2" s="1"/>
  <c r="C275" i="2"/>
  <c r="B275" i="2" s="1"/>
  <c r="C513" i="2"/>
  <c r="B513" i="2" s="1"/>
  <c r="D364" i="2"/>
  <c r="E362" i="2"/>
  <c r="D376" i="2"/>
  <c r="E372" i="2"/>
  <c r="E376" i="2"/>
  <c r="C394" i="2"/>
  <c r="B394" i="2" s="1"/>
  <c r="C389" i="2"/>
  <c r="B389" i="2" s="1"/>
  <c r="D383" i="2"/>
  <c r="E401" i="2"/>
  <c r="D432" i="2"/>
  <c r="C434" i="2"/>
  <c r="B434" i="2" s="1"/>
  <c r="D446" i="2"/>
  <c r="C447" i="2"/>
  <c r="B447" i="2" s="1"/>
  <c r="E466" i="2"/>
  <c r="D485" i="2"/>
  <c r="E492" i="2"/>
  <c r="D116" i="2"/>
  <c r="C129" i="2"/>
  <c r="B129" i="2" s="1"/>
  <c r="D133" i="2"/>
  <c r="D134" i="2"/>
  <c r="E139" i="2"/>
  <c r="E143" i="2"/>
  <c r="C146" i="2"/>
  <c r="B146" i="2" s="1"/>
  <c r="D144" i="2"/>
  <c r="E157" i="2"/>
  <c r="D151" i="2"/>
  <c r="D159" i="2"/>
  <c r="D170" i="2"/>
  <c r="E170" i="2"/>
  <c r="D175" i="2"/>
  <c r="E172" i="2"/>
  <c r="D181" i="2"/>
  <c r="E189" i="2"/>
  <c r="E193" i="2"/>
  <c r="E187" i="2"/>
  <c r="E195" i="2"/>
  <c r="C201" i="2"/>
  <c r="B201" i="2" s="1"/>
  <c r="D213" i="2"/>
  <c r="D206" i="2"/>
  <c r="C228" i="2"/>
  <c r="B228" i="2" s="1"/>
  <c r="D224" i="2"/>
  <c r="D239" i="2"/>
  <c r="E230" i="2"/>
  <c r="E248" i="2"/>
  <c r="D247" i="2"/>
  <c r="D244" i="2"/>
  <c r="E257" i="2"/>
  <c r="C255" i="2"/>
  <c r="B255" i="2" s="1"/>
  <c r="E255" i="2"/>
  <c r="D267" i="2"/>
  <c r="E268" i="2"/>
  <c r="E273" i="2"/>
  <c r="C355" i="2"/>
  <c r="B355" i="2" s="1"/>
  <c r="E513" i="2"/>
  <c r="D367" i="2"/>
  <c r="E364" i="2"/>
  <c r="D380" i="2"/>
  <c r="D378" i="2"/>
  <c r="E400" i="2"/>
  <c r="D405" i="2"/>
  <c r="D412" i="2"/>
  <c r="E432" i="2"/>
  <c r="C427" i="2"/>
  <c r="B427" i="2" s="1"/>
  <c r="D480" i="2"/>
  <c r="E483" i="2"/>
  <c r="E495" i="2"/>
  <c r="C503" i="2"/>
  <c r="B503" i="2" s="1"/>
  <c r="C105" i="2"/>
  <c r="B105" i="2" s="1"/>
  <c r="C103" i="2"/>
  <c r="B103" i="2" s="1"/>
  <c r="D113" i="2"/>
  <c r="D105" i="2"/>
  <c r="E110" i="2"/>
  <c r="E115" i="2"/>
  <c r="C121" i="2"/>
  <c r="B121" i="2" s="1"/>
  <c r="E120" i="2"/>
  <c r="C122" i="2"/>
  <c r="B122" i="2" s="1"/>
  <c r="D137" i="2"/>
  <c r="C134" i="2"/>
  <c r="B134" i="2" s="1"/>
  <c r="C135" i="2"/>
  <c r="B135" i="2" s="1"/>
  <c r="C136" i="2"/>
  <c r="B136" i="2" s="1"/>
  <c r="C137" i="2"/>
  <c r="B137" i="2" s="1"/>
  <c r="C143" i="2"/>
  <c r="B143" i="2" s="1"/>
  <c r="C144" i="2"/>
  <c r="B144" i="2" s="1"/>
  <c r="D138" i="2"/>
  <c r="D139" i="2"/>
  <c r="D153" i="2"/>
  <c r="E159" i="2"/>
  <c r="E165" i="2"/>
  <c r="E169" i="2"/>
  <c r="C177" i="2"/>
  <c r="B177" i="2" s="1"/>
  <c r="D190" i="2"/>
  <c r="D204" i="2"/>
  <c r="E204" i="2"/>
  <c r="D201" i="2"/>
  <c r="C216" i="2"/>
  <c r="B216" i="2" s="1"/>
  <c r="D214" i="2"/>
  <c r="D228" i="2"/>
  <c r="D226" i="2"/>
  <c r="C229" i="2"/>
  <c r="B229" i="2" s="1"/>
  <c r="C254" i="2"/>
  <c r="B254" i="2" s="1"/>
  <c r="C248" i="2"/>
  <c r="B248" i="2" s="1"/>
  <c r="D246" i="2"/>
  <c r="E261" i="2"/>
  <c r="E256" i="2"/>
  <c r="D255" i="2"/>
  <c r="E270" i="2"/>
  <c r="D272" i="2"/>
  <c r="C278" i="2"/>
  <c r="B278" i="2" s="1"/>
  <c r="D355" i="2"/>
  <c r="E517" i="2"/>
  <c r="D369" i="2"/>
  <c r="D360" i="2"/>
  <c r="C372" i="2"/>
  <c r="B372" i="2" s="1"/>
  <c r="C379" i="2"/>
  <c r="B379" i="2" s="1"/>
  <c r="C377" i="2"/>
  <c r="B377" i="2" s="1"/>
  <c r="D391" i="2"/>
  <c r="D396" i="2"/>
  <c r="D395" i="2"/>
  <c r="C413" i="2"/>
  <c r="B413" i="2" s="1"/>
  <c r="D430" i="2"/>
  <c r="D443" i="2"/>
  <c r="E447" i="2"/>
  <c r="E480" i="2"/>
  <c r="E488" i="2"/>
  <c r="D492" i="2"/>
  <c r="C149" i="2"/>
  <c r="B149" i="2" s="1"/>
  <c r="C157" i="2"/>
  <c r="B157" i="2" s="1"/>
  <c r="D150" i="2"/>
  <c r="E163" i="2"/>
  <c r="C163" i="2"/>
  <c r="B163" i="2" s="1"/>
  <c r="C174" i="2"/>
  <c r="B174" i="2" s="1"/>
  <c r="E180" i="2"/>
  <c r="D192" i="2"/>
  <c r="D189" i="2"/>
  <c r="C194" i="2"/>
  <c r="B194" i="2" s="1"/>
  <c r="E211" i="2"/>
  <c r="D210" i="2"/>
  <c r="C215" i="2"/>
  <c r="B215" i="2" s="1"/>
  <c r="C221" i="2"/>
  <c r="B221" i="2" s="1"/>
  <c r="D240" i="2"/>
  <c r="D234" i="2"/>
  <c r="C242" i="2"/>
  <c r="B242" i="2" s="1"/>
  <c r="D265" i="2"/>
  <c r="C267" i="2"/>
  <c r="B267" i="2" s="1"/>
  <c r="D516" i="2"/>
  <c r="E379" i="2"/>
  <c r="D385" i="2"/>
  <c r="C404" i="2"/>
  <c r="B404" i="2" s="1"/>
  <c r="C429" i="2"/>
  <c r="B429" i="2" s="1"/>
  <c r="E451" i="2"/>
  <c r="C500" i="2"/>
  <c r="B500" i="2" s="1"/>
  <c r="D506" i="2"/>
  <c r="E94" i="2"/>
  <c r="D103" i="2"/>
  <c r="D109" i="2"/>
  <c r="E113" i="2"/>
  <c r="D107" i="2"/>
  <c r="D111" i="2"/>
  <c r="E114" i="2"/>
  <c r="E119" i="2"/>
  <c r="D114" i="2"/>
  <c r="C131" i="2"/>
  <c r="B131" i="2" s="1"/>
  <c r="C127" i="2"/>
  <c r="B127" i="2" s="1"/>
  <c r="E134" i="2"/>
  <c r="D135" i="2"/>
  <c r="E136" i="2"/>
  <c r="E131" i="2"/>
  <c r="C140" i="2"/>
  <c r="B140" i="2" s="1"/>
  <c r="D142" i="2"/>
  <c r="D145" i="2"/>
  <c r="D154" i="2"/>
  <c r="E156" i="2"/>
  <c r="E151" i="2"/>
  <c r="C162" i="2"/>
  <c r="B162" i="2" s="1"/>
  <c r="D182" i="2"/>
  <c r="D188" i="2"/>
  <c r="D197" i="2"/>
  <c r="E202" i="2"/>
  <c r="C213" i="2"/>
  <c r="B213" i="2" s="1"/>
  <c r="E214" i="2"/>
  <c r="E224" i="2"/>
  <c r="E235" i="2"/>
  <c r="D231" i="2"/>
  <c r="C231" i="2"/>
  <c r="B231" i="2" s="1"/>
  <c r="C249" i="2"/>
  <c r="B249" i="2" s="1"/>
  <c r="C260" i="2"/>
  <c r="B260" i="2" s="1"/>
  <c r="D259" i="2"/>
  <c r="C257" i="2"/>
  <c r="B257" i="2" s="1"/>
  <c r="D271" i="2"/>
  <c r="E355" i="2"/>
  <c r="D368" i="2"/>
  <c r="E369" i="2"/>
  <c r="C368" i="2"/>
  <c r="B368" i="2" s="1"/>
  <c r="E377" i="2"/>
  <c r="D374" i="2"/>
  <c r="C383" i="2"/>
  <c r="B383" i="2" s="1"/>
  <c r="E405" i="2"/>
  <c r="C417" i="2"/>
  <c r="B417" i="2" s="1"/>
  <c r="E430" i="2"/>
  <c r="D436" i="2"/>
  <c r="E452" i="2"/>
  <c r="D468" i="2"/>
  <c r="E481" i="2"/>
  <c r="C493" i="2"/>
  <c r="B493" i="2" s="1"/>
  <c r="E144" i="2"/>
  <c r="E150" i="2"/>
  <c r="C155" i="2"/>
  <c r="B155" i="2" s="1"/>
  <c r="D164" i="2"/>
  <c r="D166" i="2"/>
  <c r="D176" i="2"/>
  <c r="E175" i="2"/>
  <c r="E178" i="2"/>
  <c r="C190" i="2"/>
  <c r="B190" i="2" s="1"/>
  <c r="C189" i="2"/>
  <c r="B189" i="2" s="1"/>
  <c r="D194" i="2"/>
  <c r="C196" i="2"/>
  <c r="B196" i="2" s="1"/>
  <c r="D209" i="2"/>
  <c r="D215" i="2"/>
  <c r="D222" i="2"/>
  <c r="E228" i="2"/>
  <c r="C234" i="2"/>
  <c r="B234" i="2" s="1"/>
  <c r="C230" i="2"/>
  <c r="B230" i="2" s="1"/>
  <c r="D250" i="2"/>
  <c r="C258" i="2"/>
  <c r="B258" i="2" s="1"/>
  <c r="D274" i="2"/>
  <c r="E515" i="2"/>
  <c r="C359" i="2"/>
  <c r="B359" i="2" s="1"/>
  <c r="D377" i="2"/>
  <c r="C393" i="2"/>
  <c r="B393" i="2" s="1"/>
  <c r="E403" i="2"/>
  <c r="D400" i="2"/>
  <c r="E417" i="2"/>
  <c r="E413" i="2"/>
  <c r="E429" i="2"/>
  <c r="C474" i="2"/>
  <c r="B474" i="2" s="1"/>
  <c r="D493" i="2"/>
  <c r="C506" i="2"/>
  <c r="B506" i="2" s="1"/>
  <c r="C391" i="2"/>
  <c r="B391" i="2" s="1"/>
  <c r="C387" i="2"/>
  <c r="B387" i="2" s="1"/>
  <c r="C396" i="2"/>
  <c r="B396" i="2" s="1"/>
  <c r="E416" i="2"/>
  <c r="E433" i="2"/>
  <c r="E446" i="2"/>
  <c r="C484" i="2"/>
  <c r="B484" i="2" s="1"/>
  <c r="D507" i="2"/>
  <c r="D433" i="2"/>
  <c r="C449" i="2"/>
  <c r="B449" i="2" s="1"/>
  <c r="C463" i="2"/>
  <c r="B463" i="2" s="1"/>
  <c r="C477" i="2"/>
  <c r="B477" i="2" s="1"/>
  <c r="D482" i="2"/>
  <c r="C496" i="2"/>
  <c r="B496" i="2" s="1"/>
  <c r="E408" i="2"/>
  <c r="C415" i="2"/>
  <c r="B415" i="2" s="1"/>
  <c r="E422" i="2"/>
  <c r="E435" i="2"/>
  <c r="C443" i="2"/>
  <c r="B443" i="2" s="1"/>
  <c r="D450" i="2"/>
  <c r="E456" i="2"/>
  <c r="C464" i="2"/>
  <c r="B464" i="2" s="1"/>
  <c r="C467" i="2"/>
  <c r="B467" i="2" s="1"/>
  <c r="D491" i="2"/>
  <c r="E500" i="2"/>
  <c r="E243" i="2"/>
  <c r="E241" i="2"/>
  <c r="C243" i="2"/>
  <c r="B243" i="2" s="1"/>
  <c r="E259" i="2"/>
  <c r="C259" i="2"/>
  <c r="B259" i="2" s="1"/>
  <c r="D373" i="2"/>
  <c r="C384" i="2"/>
  <c r="B384" i="2" s="1"/>
  <c r="D386" i="2"/>
  <c r="C401" i="2"/>
  <c r="B401" i="2" s="1"/>
  <c r="D414" i="2"/>
  <c r="E407" i="2"/>
  <c r="D410" i="2"/>
  <c r="D426" i="2"/>
  <c r="E423" i="2"/>
  <c r="D439" i="2"/>
  <c r="C437" i="2"/>
  <c r="B437" i="2" s="1"/>
  <c r="D440" i="2"/>
  <c r="D461" i="2"/>
  <c r="D486" i="2"/>
  <c r="C487" i="2"/>
  <c r="B487" i="2" s="1"/>
  <c r="E490" i="2"/>
  <c r="D501" i="2"/>
  <c r="D504" i="2"/>
  <c r="C501" i="2"/>
  <c r="B501" i="2" s="1"/>
  <c r="C406" i="2"/>
  <c r="B406" i="2" s="1"/>
  <c r="E402" i="2"/>
  <c r="D406" i="2"/>
  <c r="D418" i="2"/>
  <c r="D419" i="2"/>
  <c r="C420" i="2"/>
  <c r="B420" i="2" s="1"/>
  <c r="C422" i="2"/>
  <c r="B422" i="2" s="1"/>
  <c r="D438" i="2"/>
  <c r="C444" i="2"/>
  <c r="B444" i="2" s="1"/>
  <c r="E438" i="2"/>
  <c r="D453" i="2"/>
  <c r="E448" i="2"/>
  <c r="E478" i="2"/>
  <c r="D494" i="2"/>
  <c r="C494" i="2"/>
  <c r="B494" i="2" s="1"/>
  <c r="D185" i="2"/>
  <c r="E184" i="2"/>
  <c r="C182" i="2"/>
  <c r="B182" i="2" s="1"/>
  <c r="D195" i="2"/>
  <c r="D203" i="2"/>
  <c r="E213" i="2"/>
  <c r="C227" i="2"/>
  <c r="B227" i="2" s="1"/>
  <c r="E217" i="2"/>
  <c r="E233" i="2"/>
  <c r="C235" i="2"/>
  <c r="B235" i="2" s="1"/>
  <c r="D230" i="2"/>
  <c r="E247" i="2"/>
  <c r="D245" i="2"/>
  <c r="D242" i="2"/>
  <c r="C264" i="2"/>
  <c r="B264" i="2" s="1"/>
  <c r="C256" i="2"/>
  <c r="B256" i="2" s="1"/>
  <c r="D257" i="2"/>
  <c r="E390" i="2"/>
  <c r="E386" i="2"/>
  <c r="E397" i="2"/>
  <c r="E428" i="2"/>
  <c r="E444" i="2"/>
  <c r="D447" i="2"/>
  <c r="E461" i="2"/>
  <c r="D476" i="2"/>
  <c r="C476" i="2"/>
  <c r="B476" i="2" s="1"/>
  <c r="C489" i="2"/>
  <c r="B489" i="2" s="1"/>
  <c r="E498" i="2"/>
  <c r="C507" i="2"/>
  <c r="B507" i="2" s="1"/>
  <c r="D489" i="2"/>
  <c r="E507" i="2"/>
  <c r="D399" i="2"/>
  <c r="C410" i="2"/>
  <c r="B410" i="2" s="1"/>
  <c r="D411" i="2"/>
  <c r="E426" i="2"/>
  <c r="C430" i="2"/>
  <c r="B430" i="2" s="1"/>
  <c r="C445" i="2"/>
  <c r="B445" i="2" s="1"/>
  <c r="C454" i="2"/>
  <c r="B454" i="2" s="1"/>
  <c r="C458" i="2"/>
  <c r="B458" i="2" s="1"/>
  <c r="E449" i="2"/>
  <c r="C468" i="2"/>
  <c r="B468" i="2" s="1"/>
  <c r="C459" i="2"/>
  <c r="B459" i="2" s="1"/>
  <c r="E470" i="2"/>
  <c r="D495" i="2"/>
  <c r="D496" i="2"/>
  <c r="E502" i="2"/>
  <c r="E508" i="2"/>
  <c r="E174" i="2"/>
  <c r="D173" i="2"/>
  <c r="C191" i="2"/>
  <c r="B191" i="2" s="1"/>
  <c r="E185" i="2"/>
  <c r="D191" i="2"/>
  <c r="E203" i="2"/>
  <c r="D198" i="2"/>
  <c r="E215" i="2"/>
  <c r="C211" i="2"/>
  <c r="B211" i="2" s="1"/>
  <c r="D216" i="2"/>
  <c r="E219" i="2"/>
  <c r="D235" i="2"/>
  <c r="C247" i="2"/>
  <c r="B247" i="2" s="1"/>
  <c r="E260" i="2"/>
  <c r="D254" i="2"/>
  <c r="E264" i="2"/>
  <c r="D261" i="2"/>
  <c r="D268" i="2"/>
  <c r="D276" i="2"/>
  <c r="E276" i="2"/>
  <c r="E353" i="2"/>
  <c r="D515" i="2"/>
  <c r="D358" i="2"/>
  <c r="C366" i="2"/>
  <c r="B366" i="2" s="1"/>
  <c r="C361" i="2"/>
  <c r="B361" i="2" s="1"/>
  <c r="C376" i="2"/>
  <c r="B376" i="2" s="1"/>
  <c r="C374" i="2"/>
  <c r="B374" i="2" s="1"/>
  <c r="E371" i="2"/>
  <c r="C388" i="2"/>
  <c r="B388" i="2" s="1"/>
  <c r="D394" i="2"/>
  <c r="C392" i="2"/>
  <c r="B392" i="2" s="1"/>
  <c r="D397" i="2"/>
  <c r="C397" i="2"/>
  <c r="B397" i="2" s="1"/>
  <c r="D416" i="2"/>
  <c r="C431" i="2"/>
  <c r="B431" i="2" s="1"/>
  <c r="E434" i="2"/>
  <c r="E443" i="2"/>
  <c r="C457" i="2"/>
  <c r="B457" i="2" s="1"/>
  <c r="D472" i="2"/>
  <c r="D471" i="2"/>
  <c r="C483" i="2"/>
  <c r="B483" i="2" s="1"/>
  <c r="E506" i="2"/>
  <c r="E388" i="2"/>
  <c r="D401" i="2"/>
  <c r="E398" i="2"/>
  <c r="E415" i="2"/>
  <c r="D427" i="2"/>
  <c r="C423" i="2"/>
  <c r="B423" i="2" s="1"/>
  <c r="E424" i="2"/>
  <c r="E445" i="2"/>
  <c r="E457" i="2"/>
  <c r="E460" i="2"/>
  <c r="D499" i="2"/>
  <c r="C490" i="2"/>
  <c r="B490" i="2" s="1"/>
  <c r="D379" i="2"/>
  <c r="E378" i="2"/>
  <c r="D402" i="2"/>
  <c r="E418" i="2"/>
  <c r="D409" i="2"/>
  <c r="E412" i="2"/>
  <c r="D429" i="2"/>
  <c r="D425" i="2"/>
  <c r="E420" i="2"/>
  <c r="C438" i="2"/>
  <c r="B438" i="2" s="1"/>
  <c r="D445" i="2"/>
  <c r="E437" i="2"/>
  <c r="D444" i="2"/>
  <c r="E453" i="2"/>
  <c r="C453" i="2"/>
  <c r="B453" i="2" s="1"/>
  <c r="E458" i="2"/>
  <c r="C470" i="2"/>
  <c r="B470" i="2" s="1"/>
  <c r="E476" i="2"/>
  <c r="E473" i="2"/>
  <c r="D483" i="2"/>
  <c r="D498" i="2"/>
  <c r="D490" i="2"/>
  <c r="C428" i="2"/>
  <c r="B428" i="2" s="1"/>
  <c r="C442" i="2"/>
  <c r="B442" i="2" s="1"/>
  <c r="D467" i="2"/>
  <c r="D474" i="2"/>
  <c r="C473" i="2"/>
  <c r="B473" i="2" s="1"/>
  <c r="E489" i="2"/>
  <c r="C488" i="2"/>
  <c r="B488" i="2" s="1"/>
  <c r="E496" i="2"/>
  <c r="E494" i="2"/>
  <c r="C504" i="2"/>
  <c r="B504" i="2" s="1"/>
  <c r="E509" i="2"/>
  <c r="E409" i="2"/>
  <c r="C411" i="2"/>
  <c r="B411" i="2" s="1"/>
  <c r="C409" i="2"/>
  <c r="B409" i="2" s="1"/>
  <c r="D421" i="2"/>
  <c r="D420" i="2"/>
  <c r="D441" i="2"/>
  <c r="E442" i="2"/>
  <c r="D451" i="2"/>
  <c r="D454" i="2"/>
  <c r="D452" i="2"/>
  <c r="E467" i="2"/>
  <c r="D465" i="2"/>
  <c r="E474" i="2"/>
  <c r="C485" i="2"/>
  <c r="B485" i="2" s="1"/>
  <c r="E497" i="2"/>
  <c r="E501" i="2"/>
  <c r="C510" i="2"/>
  <c r="B510" i="2" s="1"/>
  <c r="E504" i="2"/>
  <c r="D384" i="2"/>
  <c r="D392" i="2"/>
  <c r="D389" i="2"/>
  <c r="E399" i="2"/>
  <c r="E396" i="2"/>
  <c r="C400" i="2"/>
  <c r="B400" i="2" s="1"/>
  <c r="E406" i="2"/>
  <c r="D431" i="2"/>
  <c r="C424" i="2"/>
  <c r="B424" i="2" s="1"/>
  <c r="D434" i="2"/>
  <c r="D442" i="2"/>
  <c r="D469" i="2"/>
  <c r="C462" i="2"/>
  <c r="B462" i="2" s="1"/>
  <c r="C475" i="2"/>
  <c r="B475" i="2" s="1"/>
  <c r="C479" i="2"/>
  <c r="B479" i="2" s="1"/>
  <c r="E484" i="2"/>
  <c r="E482" i="2"/>
  <c r="C512" i="2"/>
  <c r="B512" i="2" s="1"/>
  <c r="D502" i="2"/>
  <c r="D510" i="2"/>
  <c r="D275" i="2"/>
  <c r="E277" i="2"/>
  <c r="E275" i="2"/>
  <c r="C273" i="2"/>
  <c r="B273" i="2" s="1"/>
  <c r="E512" i="2"/>
  <c r="C516" i="2"/>
  <c r="B516" i="2" s="1"/>
  <c r="E514" i="2"/>
  <c r="C369" i="2"/>
  <c r="B369" i="2" s="1"/>
  <c r="C365" i="2"/>
  <c r="B365" i="2" s="1"/>
  <c r="E367" i="2"/>
  <c r="C363" i="2"/>
  <c r="B363" i="2" s="1"/>
  <c r="C373" i="2"/>
  <c r="B373" i="2" s="1"/>
  <c r="D375" i="2"/>
  <c r="D371" i="2"/>
  <c r="C386" i="2"/>
  <c r="B386" i="2" s="1"/>
  <c r="D407" i="2"/>
  <c r="C418" i="2"/>
  <c r="B418" i="2" s="1"/>
  <c r="C408" i="2"/>
  <c r="B408" i="2" s="1"/>
  <c r="E419" i="2"/>
  <c r="D417" i="2"/>
  <c r="D413" i="2"/>
  <c r="C425" i="2"/>
  <c r="B425" i="2" s="1"/>
  <c r="D422" i="2"/>
  <c r="E441" i="2"/>
  <c r="C436" i="2"/>
  <c r="B436" i="2" s="1"/>
  <c r="C455" i="2"/>
  <c r="B455" i="2" s="1"/>
  <c r="C456" i="2"/>
  <c r="B456" i="2" s="1"/>
  <c r="D464" i="2"/>
  <c r="E462" i="2"/>
  <c r="C481" i="2"/>
  <c r="B481" i="2" s="1"/>
  <c r="D473" i="2"/>
  <c r="D477" i="2"/>
  <c r="D488" i="2"/>
  <c r="E510" i="2"/>
  <c r="C432" i="2"/>
  <c r="B432" i="2" s="1"/>
  <c r="E427" i="2"/>
  <c r="D424" i="2"/>
  <c r="E421" i="2"/>
  <c r="C435" i="2"/>
  <c r="B435" i="2" s="1"/>
  <c r="E454" i="2"/>
  <c r="D448" i="2"/>
  <c r="E464" i="2"/>
  <c r="D481" i="2"/>
  <c r="D470" i="2"/>
  <c r="D500" i="2"/>
  <c r="C498" i="2"/>
  <c r="B498" i="2" s="1"/>
  <c r="E505" i="2"/>
  <c r="C502" i="2"/>
  <c r="B502" i="2" s="1"/>
  <c r="D511" i="2"/>
  <c r="C505" i="2"/>
  <c r="B505" i="2" s="1"/>
  <c r="C441" i="2"/>
  <c r="B441" i="2" s="1"/>
  <c r="D435" i="2"/>
  <c r="C451" i="2"/>
  <c r="B451" i="2" s="1"/>
  <c r="D455" i="2"/>
  <c r="C446" i="2"/>
  <c r="B446" i="2" s="1"/>
  <c r="E455" i="2"/>
  <c r="D456" i="2"/>
  <c r="C460" i="2"/>
  <c r="B460" i="2" s="1"/>
  <c r="E463" i="2"/>
  <c r="E469" i="2"/>
  <c r="C465" i="2"/>
  <c r="B465" i="2" s="1"/>
  <c r="C466" i="2"/>
  <c r="B466" i="2" s="1"/>
  <c r="E472" i="2"/>
  <c r="C472" i="2"/>
  <c r="B472" i="2" s="1"/>
  <c r="C482" i="2"/>
  <c r="B482" i="2" s="1"/>
  <c r="E475" i="2"/>
  <c r="E471" i="2"/>
  <c r="D484" i="2"/>
  <c r="E485" i="2"/>
  <c r="E491" i="2"/>
  <c r="C491" i="2"/>
  <c r="B491" i="2" s="1"/>
  <c r="D503" i="2"/>
  <c r="D508" i="2"/>
  <c r="C511" i="2"/>
  <c r="B511" i="2" s="1"/>
  <c r="D390" i="2"/>
  <c r="E384" i="2"/>
  <c r="E391" i="2"/>
  <c r="E385" i="2"/>
  <c r="D398" i="2"/>
  <c r="C395" i="2"/>
  <c r="B395" i="2" s="1"/>
  <c r="C419" i="2"/>
  <c r="B419" i="2" s="1"/>
  <c r="E414" i="2"/>
  <c r="E411" i="2"/>
  <c r="E439" i="2"/>
  <c r="C448" i="2"/>
  <c r="B448" i="2" s="1"/>
  <c r="D460" i="2"/>
  <c r="C486" i="2"/>
  <c r="B486" i="2" s="1"/>
  <c r="D497" i="2"/>
  <c r="C450" i="2"/>
  <c r="B450" i="2" s="1"/>
  <c r="D457" i="2"/>
  <c r="C461" i="2"/>
  <c r="B461" i="2" s="1"/>
  <c r="E468" i="2"/>
  <c r="D463" i="2"/>
  <c r="D466" i="2"/>
  <c r="C471" i="2"/>
  <c r="B471" i="2" s="1"/>
  <c r="C478" i="2"/>
  <c r="B478" i="2" s="1"/>
  <c r="C480" i="2"/>
  <c r="B480" i="2" s="1"/>
  <c r="E486" i="2"/>
  <c r="E487" i="2"/>
  <c r="C492" i="2"/>
  <c r="B492" i="2" s="1"/>
  <c r="C495" i="2"/>
  <c r="B495" i="2" s="1"/>
  <c r="E499" i="2"/>
  <c r="D512" i="2"/>
  <c r="D505" i="2"/>
  <c r="C508" i="2"/>
  <c r="B508" i="2" s="1"/>
  <c r="C509" i="2"/>
  <c r="B509" i="2" s="1"/>
  <c r="E511" i="2"/>
  <c r="C518" i="2" l="1"/>
  <c r="D518" i="2"/>
</calcChain>
</file>

<file path=xl/sharedStrings.xml><?xml version="1.0" encoding="utf-8"?>
<sst xmlns="http://schemas.openxmlformats.org/spreadsheetml/2006/main" count="15886" uniqueCount="557">
  <si>
    <t>TradeID</t>
  </si>
  <si>
    <t>SOFR</t>
  </si>
  <si>
    <t>USD</t>
  </si>
  <si>
    <t>FIXED</t>
  </si>
  <si>
    <t>30/360</t>
  </si>
  <si>
    <t>ACT/360</t>
  </si>
  <si>
    <t>MTM</t>
  </si>
  <si>
    <t xml:space="preserve">Price </t>
  </si>
  <si>
    <t>Full Price</t>
  </si>
  <si>
    <t>Macaulay Duration</t>
  </si>
  <si>
    <t xml:space="preserve">Modified Duration </t>
  </si>
  <si>
    <t>CUSIP</t>
  </si>
  <si>
    <t>STANDARD</t>
  </si>
  <si>
    <t>SECTYPE</t>
  </si>
  <si>
    <t>SWAP</t>
  </si>
  <si>
    <t>MATDATE</t>
  </si>
  <si>
    <t>PAYISSDATE</t>
  </si>
  <si>
    <t>PAYTYPE</t>
  </si>
  <si>
    <t>FLOATING</t>
  </si>
  <si>
    <t>CLOSE DATE</t>
  </si>
  <si>
    <t>RDMTYPE</t>
  </si>
  <si>
    <t>PAYCRNCY</t>
  </si>
  <si>
    <t>RCVCRNCY</t>
  </si>
  <si>
    <t>NOTIONAL</t>
  </si>
  <si>
    <t>USERBOND</t>
  </si>
  <si>
    <t>PAYFREQ</t>
  </si>
  <si>
    <t>PAYDAYCOUNT</t>
  </si>
  <si>
    <t>RCVDAYCOUNT</t>
  </si>
  <si>
    <t>RCVRESET</t>
  </si>
  <si>
    <t>RCVTYPE</t>
  </si>
  <si>
    <t>PAYCOUPON</t>
  </si>
  <si>
    <t>RCVFRQ</t>
  </si>
  <si>
    <t>Year Frac</t>
  </si>
  <si>
    <t>Rate</t>
  </si>
  <si>
    <t>Rate + 150bps</t>
  </si>
  <si>
    <t>CURVE</t>
  </si>
  <si>
    <t>SPREAD</t>
  </si>
  <si>
    <t>ADV</t>
  </si>
  <si>
    <t>ARR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</si>
  <si>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</si>
  <si>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</si>
  <si>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</si>
  <si>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</si>
  <si>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</si>
  <si>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</si>
  <si>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</si>
  <si>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</si>
  <si>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</si>
  <si>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PORT10</t>
  </si>
  <si>
    <t>PORT11</t>
  </si>
  <si>
    <t>PORT12</t>
  </si>
  <si>
    <t>PORT13</t>
  </si>
  <si>
    <t>PORT14</t>
  </si>
  <si>
    <t>PORT15</t>
  </si>
  <si>
    <t>PORT16</t>
  </si>
  <si>
    <t>PORT17</t>
  </si>
  <si>
    <t>PORT18</t>
  </si>
  <si>
    <t>PORT19</t>
  </si>
  <si>
    <t>PORT20</t>
  </si>
  <si>
    <t>PORT21</t>
  </si>
  <si>
    <t>PORT22</t>
  </si>
  <si>
    <t>PORT23</t>
  </si>
  <si>
    <t>PORT24</t>
  </si>
  <si>
    <t>PORT25</t>
  </si>
  <si>
    <t>PORT26</t>
  </si>
  <si>
    <t>PORT27</t>
  </si>
  <si>
    <t>PORT28</t>
  </si>
  <si>
    <t>PORT29</t>
  </si>
  <si>
    <t>PORT30</t>
  </si>
  <si>
    <t>PORT31</t>
  </si>
  <si>
    <t>PORT32</t>
  </si>
  <si>
    <t>PORT33</t>
  </si>
  <si>
    <t>PORT34</t>
  </si>
  <si>
    <t>PORT35</t>
  </si>
  <si>
    <t>PORT36</t>
  </si>
  <si>
    <t>PORT37</t>
  </si>
  <si>
    <t>PORT38</t>
  </si>
  <si>
    <t>PORT39</t>
  </si>
  <si>
    <t>PORT40</t>
  </si>
  <si>
    <t>PORT41</t>
  </si>
  <si>
    <t>PORT42</t>
  </si>
  <si>
    <t>PORT43</t>
  </si>
  <si>
    <t>PORT44</t>
  </si>
  <si>
    <t>PORT45</t>
  </si>
  <si>
    <t>PORT46</t>
  </si>
  <si>
    <t>PORT47</t>
  </si>
  <si>
    <t>PORT48</t>
  </si>
  <si>
    <t>PORT49</t>
  </si>
  <si>
    <t>PORT50</t>
  </si>
  <si>
    <t>PORT51</t>
  </si>
  <si>
    <t>PORT52</t>
  </si>
  <si>
    <t>PORT53</t>
  </si>
  <si>
    <t>PORT54</t>
  </si>
  <si>
    <t>PORT55</t>
  </si>
  <si>
    <t>PORT56</t>
  </si>
  <si>
    <t>PORT57</t>
  </si>
  <si>
    <t>PORT58</t>
  </si>
  <si>
    <t>PORT59</t>
  </si>
  <si>
    <t>PORT60</t>
  </si>
  <si>
    <t>PORT61</t>
  </si>
  <si>
    <t>PORT62</t>
  </si>
  <si>
    <t>PORT63</t>
  </si>
  <si>
    <t>PORT64</t>
  </si>
  <si>
    <t>PORT65</t>
  </si>
  <si>
    <t>PORT66</t>
  </si>
  <si>
    <t>PORT67</t>
  </si>
  <si>
    <t>PORT68</t>
  </si>
  <si>
    <t>PORT69</t>
  </si>
  <si>
    <t>PORT70</t>
  </si>
  <si>
    <t>PORT71</t>
  </si>
  <si>
    <t>PORT72</t>
  </si>
  <si>
    <t>PORT73</t>
  </si>
  <si>
    <t>PORT74</t>
  </si>
  <si>
    <t>PORT75</t>
  </si>
  <si>
    <t>PORT76</t>
  </si>
  <si>
    <t>PORT77</t>
  </si>
  <si>
    <t>PORT78</t>
  </si>
  <si>
    <t>PORT79</t>
  </si>
  <si>
    <t>PORT80</t>
  </si>
  <si>
    <t>PORT81</t>
  </si>
  <si>
    <t>PORT82</t>
  </si>
  <si>
    <t>PORT83</t>
  </si>
  <si>
    <t>PORT84</t>
  </si>
  <si>
    <t>PORT85</t>
  </si>
  <si>
    <t>PORT86</t>
  </si>
  <si>
    <t>PORT87</t>
  </si>
  <si>
    <t>PORT88</t>
  </si>
  <si>
    <t>PORT89</t>
  </si>
  <si>
    <t>PORT90</t>
  </si>
  <si>
    <t>PORT91</t>
  </si>
  <si>
    <t>PORT92</t>
  </si>
  <si>
    <t>PORT93</t>
  </si>
  <si>
    <t>PORT94</t>
  </si>
  <si>
    <t>PORT95</t>
  </si>
  <si>
    <t>PORT96</t>
  </si>
  <si>
    <t>PORT97</t>
  </si>
  <si>
    <t>PORT98</t>
  </si>
  <si>
    <t>PORT99</t>
  </si>
  <si>
    <t>PORT100</t>
  </si>
  <si>
    <t>PORT101</t>
  </si>
  <si>
    <t>PORT102</t>
  </si>
  <si>
    <t>PORT103</t>
  </si>
  <si>
    <t>PORT104</t>
  </si>
  <si>
    <t>PORT105</t>
  </si>
  <si>
    <t>PORT106</t>
  </si>
  <si>
    <t>PORT107</t>
  </si>
  <si>
    <t>PORT108</t>
  </si>
  <si>
    <t>PORT109</t>
  </si>
  <si>
    <t>PORT110</t>
  </si>
  <si>
    <t>PORT111</t>
  </si>
  <si>
    <t>PORT112</t>
  </si>
  <si>
    <t>PORT113</t>
  </si>
  <si>
    <t>PORT114</t>
  </si>
  <si>
    <t>PORT115</t>
  </si>
  <si>
    <t>PORT116</t>
  </si>
  <si>
    <t>PORT117</t>
  </si>
  <si>
    <t>PORT118</t>
  </si>
  <si>
    <t>PORT119</t>
  </si>
  <si>
    <t>PORT120</t>
  </si>
  <si>
    <t>PORT121</t>
  </si>
  <si>
    <t>PORT122</t>
  </si>
  <si>
    <t>PORT123</t>
  </si>
  <si>
    <t>PORT124</t>
  </si>
  <si>
    <t>PORT125</t>
  </si>
  <si>
    <t>PORT126</t>
  </si>
  <si>
    <t>PORT127</t>
  </si>
  <si>
    <t>PORT128</t>
  </si>
  <si>
    <t>PORT129</t>
  </si>
  <si>
    <t>PORT130</t>
  </si>
  <si>
    <t>PORT131</t>
  </si>
  <si>
    <t>PORT132</t>
  </si>
  <si>
    <t>PORT133</t>
  </si>
  <si>
    <t>PORT134</t>
  </si>
  <si>
    <t>PORT135</t>
  </si>
  <si>
    <t>PORT136</t>
  </si>
  <si>
    <t>PORT137</t>
  </si>
  <si>
    <t>PORT138</t>
  </si>
  <si>
    <t>PORT139</t>
  </si>
  <si>
    <t>PORT140</t>
  </si>
  <si>
    <t>PORT141</t>
  </si>
  <si>
    <t>PORT142</t>
  </si>
  <si>
    <t>PORT143</t>
  </si>
  <si>
    <t>PORT144</t>
  </si>
  <si>
    <t>PORT145</t>
  </si>
  <si>
    <t>PORT146</t>
  </si>
  <si>
    <t>PORT147</t>
  </si>
  <si>
    <t>PORT148</t>
  </si>
  <si>
    <t>PORT149</t>
  </si>
  <si>
    <t>PORT150</t>
  </si>
  <si>
    <t>PORT151</t>
  </si>
  <si>
    <t>PORT152</t>
  </si>
  <si>
    <t>PORT153</t>
  </si>
  <si>
    <t>PORT154</t>
  </si>
  <si>
    <t>PORT155</t>
  </si>
  <si>
    <t>PORT156</t>
  </si>
  <si>
    <t>PORT157</t>
  </si>
  <si>
    <t>PORT158</t>
  </si>
  <si>
    <t>PORT159</t>
  </si>
  <si>
    <t>PORT160</t>
  </si>
  <si>
    <t>PORT161</t>
  </si>
  <si>
    <t>PORT162</t>
  </si>
  <si>
    <t>PORT163</t>
  </si>
  <si>
    <t>PORT164</t>
  </si>
  <si>
    <t>PORT165</t>
  </si>
  <si>
    <t>PORT166</t>
  </si>
  <si>
    <t>PORT167</t>
  </si>
  <si>
    <t>PORT168</t>
  </si>
  <si>
    <t>PORT169</t>
  </si>
  <si>
    <t>PORT170</t>
  </si>
  <si>
    <t>PORT171</t>
  </si>
  <si>
    <t>PORT172</t>
  </si>
  <si>
    <t>PORT173</t>
  </si>
  <si>
    <t>PORT174</t>
  </si>
  <si>
    <t>PORT175</t>
  </si>
  <si>
    <t>PORT176</t>
  </si>
  <si>
    <t>PORT177</t>
  </si>
  <si>
    <t>PORT178</t>
  </si>
  <si>
    <t>PORT179</t>
  </si>
  <si>
    <t>PORT180</t>
  </si>
  <si>
    <t>PORT181</t>
  </si>
  <si>
    <t>PORT182</t>
  </si>
  <si>
    <t>PORT183</t>
  </si>
  <si>
    <t>PORT184</t>
  </si>
  <si>
    <t>PORT185</t>
  </si>
  <si>
    <t>PORT186</t>
  </si>
  <si>
    <t>PORT187</t>
  </si>
  <si>
    <t>PORT188</t>
  </si>
  <si>
    <t>PORT189</t>
  </si>
  <si>
    <t>PORT190</t>
  </si>
  <si>
    <t>PORT191</t>
  </si>
  <si>
    <t>PORT192</t>
  </si>
  <si>
    <t>PORT193</t>
  </si>
  <si>
    <t>PORT194</t>
  </si>
  <si>
    <t>PORT195</t>
  </si>
  <si>
    <t>PORT196</t>
  </si>
  <si>
    <t>PORT197</t>
  </si>
  <si>
    <t>PORT198</t>
  </si>
  <si>
    <t>PORT199</t>
  </si>
  <si>
    <t>PORT200</t>
  </si>
  <si>
    <t>PORT201</t>
  </si>
  <si>
    <t>PORT202</t>
  </si>
  <si>
    <t>PORT203</t>
  </si>
  <si>
    <t>PORT204</t>
  </si>
  <si>
    <t>PORT205</t>
  </si>
  <si>
    <t>PORT206</t>
  </si>
  <si>
    <t>PORT207</t>
  </si>
  <si>
    <t>PORT208</t>
  </si>
  <si>
    <t>PORT209</t>
  </si>
  <si>
    <t>PORT210</t>
  </si>
  <si>
    <t>PORT211</t>
  </si>
  <si>
    <t>PORT212</t>
  </si>
  <si>
    <t>PORT213</t>
  </si>
  <si>
    <t>PORT214</t>
  </si>
  <si>
    <t>PORT215</t>
  </si>
  <si>
    <t>PORT216</t>
  </si>
  <si>
    <t>PORT217</t>
  </si>
  <si>
    <t>PORT218</t>
  </si>
  <si>
    <t>PORT219</t>
  </si>
  <si>
    <t>PORT220</t>
  </si>
  <si>
    <t>PORT221</t>
  </si>
  <si>
    <t>PORT222</t>
  </si>
  <si>
    <t>PORT223</t>
  </si>
  <si>
    <t>PORT224</t>
  </si>
  <si>
    <t>PORT225</t>
  </si>
  <si>
    <t>PORT226</t>
  </si>
  <si>
    <t>PORT227</t>
  </si>
  <si>
    <t>PORT228</t>
  </si>
  <si>
    <t>PORT229</t>
  </si>
  <si>
    <t>PORT230</t>
  </si>
  <si>
    <t>PORT231</t>
  </si>
  <si>
    <t>PORT232</t>
  </si>
  <si>
    <t>PORT233</t>
  </si>
  <si>
    <t>PORT234</t>
  </si>
  <si>
    <t>PORT235</t>
  </si>
  <si>
    <t>PORT236</t>
  </si>
  <si>
    <t>PORT237</t>
  </si>
  <si>
    <t>PORT238</t>
  </si>
  <si>
    <t>PORT239</t>
  </si>
  <si>
    <t>PORT240</t>
  </si>
  <si>
    <t>PORT241</t>
  </si>
  <si>
    <t>PORT242</t>
  </si>
  <si>
    <t>PORT243</t>
  </si>
  <si>
    <t>PORT244</t>
  </si>
  <si>
    <t>PORT245</t>
  </si>
  <si>
    <t>PORT246</t>
  </si>
  <si>
    <t>PORT247</t>
  </si>
  <si>
    <t>PORT248</t>
  </si>
  <si>
    <t>PORT249</t>
  </si>
  <si>
    <t>PORT250</t>
  </si>
  <si>
    <t>PORT251</t>
  </si>
  <si>
    <t>PORT252</t>
  </si>
  <si>
    <t>PORT253</t>
  </si>
  <si>
    <t>PORT254</t>
  </si>
  <si>
    <t>PORT255</t>
  </si>
  <si>
    <t>PORT256</t>
  </si>
  <si>
    <t>PORT257</t>
  </si>
  <si>
    <t>PORT258</t>
  </si>
  <si>
    <t>PORT259</t>
  </si>
  <si>
    <t>PORT260</t>
  </si>
  <si>
    <t>PORT261</t>
  </si>
  <si>
    <t>PORT262</t>
  </si>
  <si>
    <t>PORT263</t>
  </si>
  <si>
    <t>PORT264</t>
  </si>
  <si>
    <t>PORT265</t>
  </si>
  <si>
    <t>PORT266</t>
  </si>
  <si>
    <t>PORT267</t>
  </si>
  <si>
    <t>PORT268</t>
  </si>
  <si>
    <t>PORT269</t>
  </si>
  <si>
    <t>PORT270</t>
  </si>
  <si>
    <t>PORT271</t>
  </si>
  <si>
    <t>PORT272</t>
  </si>
  <si>
    <t>PORT273</t>
  </si>
  <si>
    <t>PORT274</t>
  </si>
  <si>
    <t>PORT275</t>
  </si>
  <si>
    <t>PORT276</t>
  </si>
  <si>
    <t>PORT277</t>
  </si>
  <si>
    <t>PORT278</t>
  </si>
  <si>
    <t>PORT279</t>
  </si>
  <si>
    <t>PORT280</t>
  </si>
  <si>
    <t>PORT281</t>
  </si>
  <si>
    <t>PORT282</t>
  </si>
  <si>
    <t>PORT283</t>
  </si>
  <si>
    <t>PORT284</t>
  </si>
  <si>
    <t>PORT285</t>
  </si>
  <si>
    <t>PORT286</t>
  </si>
  <si>
    <t>PORT287</t>
  </si>
  <si>
    <t>PORT288</t>
  </si>
  <si>
    <t>PORT289</t>
  </si>
  <si>
    <t>PORT290</t>
  </si>
  <si>
    <t>PORT291</t>
  </si>
  <si>
    <t>PORT292</t>
  </si>
  <si>
    <t>PORT293</t>
  </si>
  <si>
    <t>PORT294</t>
  </si>
  <si>
    <t>PORT295</t>
  </si>
  <si>
    <t>PORT296</t>
  </si>
  <si>
    <t>PORT297</t>
  </si>
  <si>
    <t>PORT298</t>
  </si>
  <si>
    <t>PORT299</t>
  </si>
  <si>
    <t>PORT300</t>
  </si>
  <si>
    <t>PORT301</t>
  </si>
  <si>
    <t>PORT302</t>
  </si>
  <si>
    <t>PORT303</t>
  </si>
  <si>
    <t>PORT304</t>
  </si>
  <si>
    <t>PORT305</t>
  </si>
  <si>
    <t>PORT306</t>
  </si>
  <si>
    <t>PORT307</t>
  </si>
  <si>
    <t>PORT308</t>
  </si>
  <si>
    <t>PORT309</t>
  </si>
  <si>
    <t>PORT310</t>
  </si>
  <si>
    <t>PORT311</t>
  </si>
  <si>
    <t>PORT312</t>
  </si>
  <si>
    <t>PORT313</t>
  </si>
  <si>
    <t>PORT314</t>
  </si>
  <si>
    <t>PORT315</t>
  </si>
  <si>
    <t>PORT316</t>
  </si>
  <si>
    <t>PORT317</t>
  </si>
  <si>
    <t>PORT318</t>
  </si>
  <si>
    <t>PORT319</t>
  </si>
  <si>
    <t>PORT320</t>
  </si>
  <si>
    <t>PORT321</t>
  </si>
  <si>
    <t>PORT322</t>
  </si>
  <si>
    <t>PORT323</t>
  </si>
  <si>
    <t>PORT324</t>
  </si>
  <si>
    <t>PORT325</t>
  </si>
  <si>
    <t>PORT326</t>
  </si>
  <si>
    <t>PORT327</t>
  </si>
  <si>
    <t>PORT328</t>
  </si>
  <si>
    <t>PORT329</t>
  </si>
  <si>
    <t>PORT330</t>
  </si>
  <si>
    <t>PORT331</t>
  </si>
  <si>
    <t>PORT332</t>
  </si>
  <si>
    <t>PORT333</t>
  </si>
  <si>
    <t>PORT334</t>
  </si>
  <si>
    <t>PORT335</t>
  </si>
  <si>
    <t>PORT336</t>
  </si>
  <si>
    <t>PORT337</t>
  </si>
  <si>
    <t>PORT338</t>
  </si>
  <si>
    <t>PORT339</t>
  </si>
  <si>
    <t>PORT340</t>
  </si>
  <si>
    <t>PORT341</t>
  </si>
  <si>
    <t>PORT342</t>
  </si>
  <si>
    <t>PORT343</t>
  </si>
  <si>
    <t>PORT344</t>
  </si>
  <si>
    <t>PORT345</t>
  </si>
  <si>
    <t>PORT346</t>
  </si>
  <si>
    <t>PORT347</t>
  </si>
  <si>
    <t>PORT348</t>
  </si>
  <si>
    <t>PORT349</t>
  </si>
  <si>
    <t>PORT350</t>
  </si>
  <si>
    <t>PORT351</t>
  </si>
  <si>
    <t>PORT352</t>
  </si>
  <si>
    <t>PORT353</t>
  </si>
  <si>
    <t>PORT354</t>
  </si>
  <si>
    <t>PORT355</t>
  </si>
  <si>
    <t>PORT356</t>
  </si>
  <si>
    <t>PORT357</t>
  </si>
  <si>
    <t>PORT358</t>
  </si>
  <si>
    <t>PORT359</t>
  </si>
  <si>
    <t>PORT360</t>
  </si>
  <si>
    <t>PORT361</t>
  </si>
  <si>
    <t>PORT362</t>
  </si>
  <si>
    <t>PORT363</t>
  </si>
  <si>
    <t>PORT364</t>
  </si>
  <si>
    <t>PORT365</t>
  </si>
  <si>
    <t>PORT366</t>
  </si>
  <si>
    <t>PORT367</t>
  </si>
  <si>
    <t>PORT368</t>
  </si>
  <si>
    <t>PORT369</t>
  </si>
  <si>
    <t>PORT370</t>
  </si>
  <si>
    <t>PORT371</t>
  </si>
  <si>
    <t>PORT372</t>
  </si>
  <si>
    <t>PORT373</t>
  </si>
  <si>
    <t>PORT374</t>
  </si>
  <si>
    <t>PORT375</t>
  </si>
  <si>
    <t>PORT376</t>
  </si>
  <si>
    <t>PORT377</t>
  </si>
  <si>
    <t>PORT378</t>
  </si>
  <si>
    <t>PORT379</t>
  </si>
  <si>
    <t>PORT380</t>
  </si>
  <si>
    <t>PORT381</t>
  </si>
  <si>
    <t>PORT382</t>
  </si>
  <si>
    <t>PORT383</t>
  </si>
  <si>
    <t>PORT384</t>
  </si>
  <si>
    <t>PORT385</t>
  </si>
  <si>
    <t>PORT386</t>
  </si>
  <si>
    <t>PORT387</t>
  </si>
  <si>
    <t>PORT388</t>
  </si>
  <si>
    <t>PORT389</t>
  </si>
  <si>
    <t>PORT390</t>
  </si>
  <si>
    <t>PORT391</t>
  </si>
  <si>
    <t>PORT392</t>
  </si>
  <si>
    <t>PORT393</t>
  </si>
  <si>
    <t>PORT394</t>
  </si>
  <si>
    <t>PORT395</t>
  </si>
  <si>
    <t>PORT396</t>
  </si>
  <si>
    <t>PORT397</t>
  </si>
  <si>
    <t>PORT398</t>
  </si>
  <si>
    <t>PORT399</t>
  </si>
  <si>
    <t>PORT400</t>
  </si>
  <si>
    <t>PORT401</t>
  </si>
  <si>
    <t>PORT402</t>
  </si>
  <si>
    <t>PORT403</t>
  </si>
  <si>
    <t>PORT404</t>
  </si>
  <si>
    <t>PORT405</t>
  </si>
  <si>
    <t>PORT406</t>
  </si>
  <si>
    <t>PORT407</t>
  </si>
  <si>
    <t>PORT408</t>
  </si>
  <si>
    <t>PORT409</t>
  </si>
  <si>
    <t>PORT410</t>
  </si>
  <si>
    <t>PORT411</t>
  </si>
  <si>
    <t>PORT412</t>
  </si>
  <si>
    <t>PORT413</t>
  </si>
  <si>
    <t>PORT414</t>
  </si>
  <si>
    <t>PORT415</t>
  </si>
  <si>
    <t>PORT416</t>
  </si>
  <si>
    <t>PORT417</t>
  </si>
  <si>
    <t>PORT418</t>
  </si>
  <si>
    <t>PORT419</t>
  </si>
  <si>
    <t>PORT420</t>
  </si>
  <si>
    <t>PORT421</t>
  </si>
  <si>
    <t>PORT422</t>
  </si>
  <si>
    <t>PORT423</t>
  </si>
  <si>
    <t>PORT424</t>
  </si>
  <si>
    <t>PORT425</t>
  </si>
  <si>
    <t>PORT426</t>
  </si>
  <si>
    <t>PORT427</t>
  </si>
  <si>
    <t>PORT428</t>
  </si>
  <si>
    <t>PORT429</t>
  </si>
  <si>
    <t>PORT430</t>
  </si>
  <si>
    <t>PORT431</t>
  </si>
  <si>
    <t>PORT432</t>
  </si>
  <si>
    <t>PORT433</t>
  </si>
  <si>
    <t>PORT434</t>
  </si>
  <si>
    <t>PORT435</t>
  </si>
  <si>
    <t>PORT436</t>
  </si>
  <si>
    <t>PORT437</t>
  </si>
  <si>
    <t>PORT438</t>
  </si>
  <si>
    <t>PORT439</t>
  </si>
  <si>
    <t>PORT440</t>
  </si>
  <si>
    <t>PORT441</t>
  </si>
  <si>
    <t>PORT442</t>
  </si>
  <si>
    <t>PORT443</t>
  </si>
  <si>
    <t>PORT444</t>
  </si>
  <si>
    <t>PORT445</t>
  </si>
  <si>
    <t>PORT446</t>
  </si>
  <si>
    <t>PORT447</t>
  </si>
  <si>
    <t>PORT448</t>
  </si>
  <si>
    <t>PORT449</t>
  </si>
  <si>
    <t>PORT450</t>
  </si>
  <si>
    <t>PORT451</t>
  </si>
  <si>
    <t>PORT452</t>
  </si>
  <si>
    <t>PORT453</t>
  </si>
  <si>
    <t>PORT454</t>
  </si>
  <si>
    <t>PORT455</t>
  </si>
  <si>
    <t>PORT456</t>
  </si>
  <si>
    <t>PORT457</t>
  </si>
  <si>
    <t>PORT458</t>
  </si>
  <si>
    <t>PORT459</t>
  </si>
  <si>
    <t>PORT460</t>
  </si>
  <si>
    <t>PORT461</t>
  </si>
  <si>
    <t>PORT462</t>
  </si>
  <si>
    <t>PORT463</t>
  </si>
  <si>
    <t>PORT464</t>
  </si>
  <si>
    <t>PORT465</t>
  </si>
  <si>
    <t>PORT466</t>
  </si>
  <si>
    <t>PORT467</t>
  </si>
  <si>
    <t>PORT468</t>
  </si>
  <si>
    <t>PORT469</t>
  </si>
  <si>
    <t>PORT470</t>
  </si>
  <si>
    <t>PORT471</t>
  </si>
  <si>
    <t>PORT472</t>
  </si>
  <si>
    <t>PORT473</t>
  </si>
  <si>
    <t>PORT474</t>
  </si>
  <si>
    <t>PORT475</t>
  </si>
  <si>
    <t>PORT476</t>
  </si>
  <si>
    <t>PORT477</t>
  </si>
  <si>
    <t>PORT478</t>
  </si>
  <si>
    <t>PORT479</t>
  </si>
  <si>
    <t>PORT480</t>
  </si>
  <si>
    <t>PORT481</t>
  </si>
  <si>
    <t>PORT482</t>
  </si>
  <si>
    <t>PORT483</t>
  </si>
  <si>
    <t>PORT484</t>
  </si>
  <si>
    <t>PORT485</t>
  </si>
  <si>
    <t>PORT486</t>
  </si>
  <si>
    <t>PORT487</t>
  </si>
  <si>
    <t>PORT488</t>
  </si>
  <si>
    <t>PORT489</t>
  </si>
  <si>
    <t>PORT490</t>
  </si>
  <si>
    <t>PORT491</t>
  </si>
  <si>
    <t>PORT492</t>
  </si>
  <si>
    <t>PORT493</t>
  </si>
  <si>
    <t>PORT494</t>
  </si>
  <si>
    <t>PORT495</t>
  </si>
  <si>
    <t>PORT496</t>
  </si>
  <si>
    <t>PORT497</t>
  </si>
  <si>
    <t>PORT498</t>
  </si>
  <si>
    <t>PORT499</t>
  </si>
  <si>
    <t>PORT500</t>
  </si>
  <si>
    <t>PORT501</t>
  </si>
  <si>
    <t>PORT502</t>
  </si>
  <si>
    <t>PORT503</t>
  </si>
  <si>
    <t>PORT504</t>
  </si>
  <si>
    <t>PORT505</t>
  </si>
  <si>
    <t>PORT506</t>
  </si>
  <si>
    <t>PORT507</t>
  </si>
  <si>
    <t>PORT508</t>
  </si>
  <si>
    <t>PORT509</t>
  </si>
  <si>
    <t>PORT510</t>
  </si>
  <si>
    <t>PORT511</t>
  </si>
  <si>
    <t>PORT512</t>
  </si>
  <si>
    <t>PORT513</t>
  </si>
  <si>
    <t>PORT514</t>
  </si>
  <si>
    <t>RCVINDEX</t>
  </si>
  <si>
    <t>RCVCOUPON</t>
  </si>
  <si>
    <t>PAYRESET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</si>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</sst>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44" fontId="4" fillId="2" borderId="2" xfId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jas\AppData\Roaming\Microsoft\AddIns\YieldBookAddin.xlam" TargetMode="External"/><Relationship Id="rId1" Type="http://schemas.openxmlformats.org/officeDocument/2006/relationships/externalLinkPath" Target="file:///C:\Users\rajas\AppData\Roaming\Microsoft\AddIns\YieldBook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YBPORT"/>
      <definedName name="YBPRICE"/>
      <definedName name="YBSW"/>
    </defined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Z517" totalsRowShown="0" tableBorderDxfId="0" headerRowCellStyle="Normal" dataCellStyle="Normal">
  <autoFilter ref="A3:Z517" xr:uid="{00000000-0009-0000-0100-000001000000}"/>
  <tableColumns count="26">
    <tableColumn id="1" xr3:uid="{00000000-0010-0000-0000-000001000000}" name="TradeID" dataCellStyle="Normal"/>
    <tableColumn id="2" xr3:uid="{00000000-0010-0000-0000-000002000000}" name="MTM" dataCellStyle="Normal">
      <calculatedColumnFormula>Table1[[#This Row],[Price ]]*Table1[[#This Row],[NOTIONAL]]</calculatedColumnFormula>
    </tableColumn>
    <tableColumn id="3" xr3:uid="{00000000-0010-0000-0000-000003000000}" name="Price " dataCellStyle="Normal">
      <calculatedColumnFormula array="1">[1]!YBPRICE(H4,"0o",$C$2,"Price","RFRSwap",$C$2,"Default","","",,"",,$AH$4)</calculatedColumnFormula>
    </tableColumn>
    <tableColumn id="4" xr3:uid="{00000000-0010-0000-0000-000004000000}" name="Full Price" dataCellStyle="Normal">
      <calculatedColumnFormula array="1">[1]!YBPRICE(H4,"0o",$C$2,"FullPrice","RFRSwap",$C$2,"Default","","",,"",,$AH$4)</calculatedColumnFormula>
    </tableColumn>
    <tableColumn id="5" xr3:uid="{00000000-0010-0000-0000-000005000000}" name="Macaulay Duration" dataCellStyle="Normal">
      <calculatedColumnFormula array="1">[1]!YBPRICE(H4,"0o",$C$2,"MacaulayDuration","RFRSwap",$C$2,"Default","","",,"",,$AH$4)</calculatedColumnFormula>
    </tableColumn>
    <tableColumn id="6" xr3:uid="{00000000-0010-0000-0000-000006000000}" name="Modified Duration " dataCellStyle="Normal"/>
    <tableColumn id="7" xr3:uid="{00000000-0010-0000-0000-000007000000}" name="NOTIONAL" dataCellStyle="Normal"/>
    <tableColumn id="8" xr3:uid="{00000000-0010-0000-0000-000008000000}" name="USERBOND" dataCellStyle="Normal">
      <calculatedColumnFormula array="1">[1]!YBPORT(I4,$I$3:$Z$3,I4:Z4)</calculatedColumnFormula>
    </tableColumn>
    <tableColumn id="9" xr3:uid="{00000000-0010-0000-0000-000009000000}" name="CUSIP" dataCellStyle="Normal"/>
    <tableColumn id="10" xr3:uid="{00000000-0010-0000-0000-00000A000000}" name="RDMTYPE" dataCellStyle="Normal"/>
    <tableColumn id="11" xr3:uid="{00000000-0010-0000-0000-00000B000000}" name="SECTYPE" dataCellStyle="Normal"/>
    <tableColumn id="12" xr3:uid="{00000000-0010-0000-0000-00000C000000}" name="MATDATE" dataCellStyle="Normal"/>
    <tableColumn id="13" xr3:uid="{00000000-0010-0000-0000-00000D000000}" name="PAYISSDATE" dataCellStyle="Normal"/>
    <tableColumn id="14" xr3:uid="{00000000-0010-0000-0000-00000E000000}" name="PAYTYPE" dataCellStyle="Normal"/>
    <tableColumn id="15" xr3:uid="{00000000-0010-0000-0000-00000F000000}" name="PAYCOUPON" dataCellStyle="Normal"/>
    <tableColumn id="16" xr3:uid="{00000000-0010-0000-0000-000010000000}" name="PAYCRNCY" dataCellStyle="Normal"/>
    <tableColumn id="27" xr3:uid="{00000000-0010-0000-0000-00001B000000}" name="PAYRESET" dataCellStyle="Normal"/>
    <tableColumn id="17" xr3:uid="{00000000-0010-0000-0000-000011000000}" name="PAYFREQ" dataCellStyle="Normal"/>
    <tableColumn id="18" xr3:uid="{00000000-0010-0000-0000-000012000000}" name="PAYDAYCOUNT" dataCellStyle="Normal"/>
    <tableColumn id="19" xr3:uid="{00000000-0010-0000-0000-000013000000}" name="RCVTYPE" dataCellStyle="Normal"/>
    <tableColumn id="25" xr3:uid="{00000000-0010-0000-0000-000019000000}" name="RCVINDEX" dataCellStyle="Normal"/>
    <tableColumn id="20" xr3:uid="{00000000-0010-0000-0000-000014000000}" name="RCVCRNCY" dataCellStyle="Normal"/>
    <tableColumn id="21" xr3:uid="{00000000-0010-0000-0000-000015000000}" name="RCVFRQ" dataCellStyle="Normal"/>
    <tableColumn id="22" xr3:uid="{00000000-0010-0000-0000-000016000000}" name="RCVDAYCOUNT" dataCellStyle="Normal"/>
    <tableColumn id="23" xr3:uid="{00000000-0010-0000-0000-000017000000}" name="RCVCOUPON" dataCellStyle="Normal"/>
    <tableColumn id="24" xr3:uid="{00000000-0010-0000-0000-000018000000}" name="RCVRESET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D3:AF24" totalsRowShown="0" tableBorderDxfId="1" headerRowCellStyle="Normal" dataCellStyle="Normal">
  <autoFilter ref="AD3:AF24" xr:uid="{00000000-0009-0000-0100-000002000000}"/>
  <tableColumns count="3">
    <tableColumn id="1" xr3:uid="{00000000-0010-0000-0100-000001000000}" name="Year Frac" dataCellStyle="Normal"/>
    <tableColumn id="2" xr3:uid="{00000000-0010-0000-0100-000002000000}" name="Rate" dataCellStyle="Normal"/>
    <tableColumn id="3" xr3:uid="{00000000-0010-0000-0100-000003000000}" name="Rate + 150bps" dataCellStyle="Normal">
      <calculatedColumnFormula>AE4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3:Z518" totalsRowCount="1" headerRowCellStyle="Normal" dataCellStyle="Normal" totalsRowCellStyle="Normal">
  <autoFilter ref="A3:Z517" xr:uid="{00000000-0009-0000-0100-000003000000}"/>
  <tableColumns count="26">
    <tableColumn id="1" xr3:uid="{00000000-0010-0000-0200-000001000000}" name="TradeID" dataCellStyle="Normal" totalsRowCellStyle="Normal"/>
    <tableColumn id="2" xr3:uid="{00000000-0010-0000-0200-000002000000}" name="MTM" totalsRowFunction="custom" dataCellStyle="Normal" totalsRowCellStyle="Normal">
      <calculatedColumnFormula>((C4-100)/1000)*G4</calculatedColumnFormula>
      <totalsRowFormula>SUM(Table14[MTM])</totalsRowFormula>
    </tableColumn>
    <tableColumn id="3" xr3:uid="{00000000-0010-0000-0200-000003000000}" name="Price " totalsRowFunction="custom" dataCellStyle="Normal" totalsRowCellStyle="Normal">
      <calculatedColumnFormula array="1">[1]!YBPRICE(H4,"0o",$C$2,"Price","RFRSwap",$C$2,"Default","","",,"",,$AH$4)</calculatedColumnFormula>
      <totalsRowFormula>AVERAGE(Table14[[Price ]])</totalsRowFormula>
    </tableColumn>
    <tableColumn id="4" xr3:uid="{00000000-0010-0000-0200-000004000000}" name="Full Price" totalsRowFunction="custom" dataCellStyle="Normal" totalsRowCellStyle="Normal">
      <calculatedColumnFormula array="1">[1]!YBPRICE(H4,"0o",$C$2,"FullPrice","RFRSwap",$C$2,"Default","","",,"",,$AH$4)</calculatedColumnFormula>
      <totalsRowFormula>AVERAGE(Table14[Full Price])</totalsRowFormula>
    </tableColumn>
    <tableColumn id="5" xr3:uid="{00000000-0010-0000-0200-000005000000}" name="Macaulay Duration" totalsRowLabel="-" dataCellStyle="Normal" totalsRowCellStyle="Normal">
      <calculatedColumnFormula array="1">[1]!YBPRICE(H4,"0o",$C$2,"MacaulayDuration","RFRSwap",$C$2,"Default","","",,"",,$AH$4)</calculatedColumnFormula>
    </tableColumn>
    <tableColumn id="6" xr3:uid="{00000000-0010-0000-0200-000006000000}" name="Modified Duration " totalsRowLabel="-" dataCellStyle="Normal" totalsRowCellStyle="Normal"/>
    <tableColumn id="7" xr3:uid="{00000000-0010-0000-0200-000007000000}" name="NOTIONAL" dataCellStyle="Normal" totalsRowCellStyle="Normal"/>
    <tableColumn id="8" xr3:uid="{00000000-0010-0000-0200-000008000000}" name="USERBOND" dataCellStyle="Normal" totalsRowCellStyle="Normal">
      <calculatedColumnFormula array="1">[1]!YBPORT(I4,$I$3:$Z$3,I4:Z4)</calculatedColumnFormula>
    </tableColumn>
    <tableColumn id="9" xr3:uid="{00000000-0010-0000-0200-000009000000}" name="CUSIP" dataCellStyle="Normal" totalsRowCellStyle="Normal"/>
    <tableColumn id="10" xr3:uid="{00000000-0010-0000-0200-00000A000000}" name="RDMTYPE" dataCellStyle="Normal" totalsRowCellStyle="Normal"/>
    <tableColumn id="11" xr3:uid="{00000000-0010-0000-0200-00000B000000}" name="SECTYPE" dataCellStyle="Normal" totalsRowCellStyle="Normal"/>
    <tableColumn id="12" xr3:uid="{00000000-0010-0000-0200-00000C000000}" name="MATDATE" dataCellStyle="Normal" totalsRowCellStyle="Normal"/>
    <tableColumn id="13" xr3:uid="{00000000-0010-0000-0200-00000D000000}" name="PAYISSDATE" dataCellStyle="Normal" totalsRowCellStyle="Normal"/>
    <tableColumn id="14" xr3:uid="{00000000-0010-0000-0200-00000E000000}" name="PAYTYPE" dataCellStyle="Normal" totalsRowCellStyle="Normal"/>
    <tableColumn id="15" xr3:uid="{00000000-0010-0000-0200-00000F000000}" name="PAYCOUPON" dataCellStyle="Normal" totalsRowCellStyle="Normal"/>
    <tableColumn id="16" xr3:uid="{00000000-0010-0000-0200-000010000000}" name="PAYCRNCY" dataCellStyle="Normal" totalsRowCellStyle="Normal"/>
    <tableColumn id="27" xr3:uid="{00000000-0010-0000-0200-00001B000000}" name="PAYRESET" dataCellStyle="Normal" totalsRowCellStyle="Normal"/>
    <tableColumn id="17" xr3:uid="{00000000-0010-0000-0200-000011000000}" name="PAYFREQ" dataCellStyle="Normal" totalsRowCellStyle="Normal"/>
    <tableColumn id="18" xr3:uid="{00000000-0010-0000-0200-000012000000}" name="PAYDAYCOUNT" dataCellStyle="Normal" totalsRowCellStyle="Normal"/>
    <tableColumn id="19" xr3:uid="{00000000-0010-0000-0200-000013000000}" name="RCVTYPE" dataCellStyle="Normal" totalsRowCellStyle="Normal"/>
    <tableColumn id="25" xr3:uid="{00000000-0010-0000-0200-000019000000}" name="RCVINDEX" dataCellStyle="Normal" totalsRowCellStyle="Normal"/>
    <tableColumn id="20" xr3:uid="{00000000-0010-0000-0200-000014000000}" name="RCVCRNCY" dataCellStyle="Normal" totalsRowCellStyle="Normal"/>
    <tableColumn id="21" xr3:uid="{00000000-0010-0000-0200-000015000000}" name="RCVFRQ" dataCellStyle="Normal" totalsRowCellStyle="Normal"/>
    <tableColumn id="22" xr3:uid="{00000000-0010-0000-0200-000016000000}" name="RCVDAYCOUNT" dataCellStyle="Normal" totalsRowCellStyle="Normal"/>
    <tableColumn id="23" xr3:uid="{00000000-0010-0000-0200-000017000000}" name="RCVCOUPON" dataCellStyle="Normal" totalsRowCellStyle="Normal"/>
    <tableColumn id="24" xr3:uid="{00000000-0010-0000-0200-000018000000}" name="RCVRESET" dataCellStyle="Normal" totalsRowCellStyle="Normal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5" displayName="Table35" ref="AD3:AF24" totalsRowShown="0" headerRowDxfId="8" dataDxfId="7" tableBorderDxfId="6">
  <autoFilter ref="AD3:AF24" xr:uid="{00000000-0009-0000-0100-000004000000}"/>
  <tableColumns count="3">
    <tableColumn id="1" xr3:uid="{00000000-0010-0000-0300-000001000000}" name="Year Frac" dataDxfId="5"/>
    <tableColumn id="2" xr3:uid="{00000000-0010-0000-0300-000002000000}" name="Rate" dataDxfId="4"/>
    <tableColumn id="3" xr3:uid="{00000000-0010-0000-0300-000003000000}" name="Rate + 150bps" dataDxfId="3">
      <calculatedColumnFormula>AE4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6" displayName="Table146" ref="A3:Z518" totalsRowCount="1" headerRowCellStyle="Normal" dataCellStyle="Normal" totalsRowCellStyle="Normal">
  <autoFilter ref="A3:Z517" xr:uid="{00000000-0009-0000-0100-000005000000}"/>
  <tableColumns count="26">
    <tableColumn id="1" xr3:uid="{00000000-0010-0000-0400-000001000000}" name="TradeID" dataCellStyle="Normal" totalsRowCellStyle="Normal"/>
    <tableColumn id="2" xr3:uid="{00000000-0010-0000-0400-000002000000}" name="MTM" totalsRowFunction="custom" dataCellStyle="Normal" totalsRowCellStyle="Normal">
      <calculatedColumnFormula>C4*G4</calculatedColumnFormula>
      <totalsRowFormula>SUM(Table146[MTM])</totalsRowFormula>
    </tableColumn>
    <tableColumn id="3" xr3:uid="{00000000-0010-0000-0400-000003000000}" name="Price " totalsRowFunction="custom" dataCellStyle="Normal" totalsRowCellStyle="Normal">
      <calculatedColumnFormula array="1">[1]!YBPRICE(H4,"0o",$C$2,"Price","RFRSwap",$C$2,"Default","","",,"",,$AH$4)</calculatedColumnFormula>
      <totalsRowFormula>AVERAGE(Table146[[Price ]])</totalsRowFormula>
    </tableColumn>
    <tableColumn id="4" xr3:uid="{00000000-0010-0000-0400-000004000000}" name="Full Price" totalsRowFunction="custom" dataCellStyle="Normal" totalsRowCellStyle="Normal">
      <calculatedColumnFormula array="1">[1]!YBPRICE(H4,"0o",$C$2,"FullPrice","RFRSwap",$C$2,"Default","","",,"",,$AH$4)</calculatedColumnFormula>
      <totalsRowFormula>AVERAGE(Table146[Full Price])</totalsRowFormula>
    </tableColumn>
    <tableColumn id="5" xr3:uid="{00000000-0010-0000-0400-000005000000}" name="Macaulay Duration" totalsRowLabel="-" dataCellStyle="Normal" totalsRowCellStyle="Normal">
      <calculatedColumnFormula array="1">[1]!YBPRICE(H4,"0o",$C$2,"MacaulayDuration","RFRSwap",$C$2,"Default","","",,"",,$AH$4)</calculatedColumnFormula>
    </tableColumn>
    <tableColumn id="6" xr3:uid="{00000000-0010-0000-0400-000006000000}" name="Modified Duration " totalsRowLabel="-" dataCellStyle="Normal" totalsRowCellStyle="Normal"/>
    <tableColumn id="7" xr3:uid="{00000000-0010-0000-0400-000007000000}" name="NOTIONAL" dataCellStyle="Normal" totalsRowCellStyle="Normal"/>
    <tableColumn id="8" xr3:uid="{00000000-0010-0000-0400-000008000000}" name="USERBOND" dataCellStyle="Normal" totalsRowCellStyle="Normal">
      <calculatedColumnFormula array="1">[1]!YBPORT(I4,$I$3:$Z$3,I4:Z4)</calculatedColumnFormula>
    </tableColumn>
    <tableColumn id="9" xr3:uid="{00000000-0010-0000-0400-000009000000}" name="CUSIP" dataCellStyle="Normal" totalsRowCellStyle="Normal"/>
    <tableColumn id="10" xr3:uid="{00000000-0010-0000-0400-00000A000000}" name="RDMTYPE" dataCellStyle="Normal" totalsRowCellStyle="Normal"/>
    <tableColumn id="11" xr3:uid="{00000000-0010-0000-0400-00000B000000}" name="SECTYPE" dataCellStyle="Normal" totalsRowCellStyle="Normal"/>
    <tableColumn id="12" xr3:uid="{00000000-0010-0000-0400-00000C000000}" name="MATDATE" dataCellStyle="Normal" totalsRowCellStyle="Normal"/>
    <tableColumn id="13" xr3:uid="{00000000-0010-0000-0400-00000D000000}" name="PAYISSDATE" dataCellStyle="Normal" totalsRowCellStyle="Normal"/>
    <tableColumn id="14" xr3:uid="{00000000-0010-0000-0400-00000E000000}" name="PAYTYPE" dataCellStyle="Normal" totalsRowCellStyle="Normal"/>
    <tableColumn id="15" xr3:uid="{00000000-0010-0000-0400-00000F000000}" name="PAYCOUPON" dataCellStyle="Normal" totalsRowCellStyle="Normal"/>
    <tableColumn id="16" xr3:uid="{00000000-0010-0000-0400-000010000000}" name="PAYCRNCY" dataCellStyle="Normal" totalsRowCellStyle="Normal"/>
    <tableColumn id="27" xr3:uid="{00000000-0010-0000-0400-00001B000000}" name="PAYRESET" dataCellStyle="Normal" totalsRowCellStyle="Normal"/>
    <tableColumn id="17" xr3:uid="{00000000-0010-0000-0400-000011000000}" name="PAYFREQ" dataCellStyle="Normal" totalsRowCellStyle="Normal"/>
    <tableColumn id="18" xr3:uid="{00000000-0010-0000-0400-000012000000}" name="PAYDAYCOUNT" dataCellStyle="Normal" totalsRowCellStyle="Normal"/>
    <tableColumn id="19" xr3:uid="{00000000-0010-0000-0400-000013000000}" name="RCVTYPE" dataCellStyle="Normal" totalsRowCellStyle="Normal"/>
    <tableColumn id="25" xr3:uid="{00000000-0010-0000-0400-000019000000}" name="RCVINDEX" dataCellStyle="Normal" totalsRowCellStyle="Normal"/>
    <tableColumn id="20" xr3:uid="{00000000-0010-0000-0400-000014000000}" name="RCVCRNCY" dataCellStyle="Normal" totalsRowCellStyle="Normal"/>
    <tableColumn id="21" xr3:uid="{00000000-0010-0000-0400-000015000000}" name="RCVFRQ" dataCellStyle="Normal" totalsRowCellStyle="Normal"/>
    <tableColumn id="22" xr3:uid="{00000000-0010-0000-0400-000016000000}" name="RCVDAYCOUNT" dataCellStyle="Normal" totalsRowCellStyle="Normal"/>
    <tableColumn id="23" xr3:uid="{00000000-0010-0000-0400-000017000000}" name="RCVCOUPON" dataCellStyle="Normal" totalsRowCellStyle="Normal"/>
    <tableColumn id="24" xr3:uid="{00000000-0010-0000-0400-000018000000}" name="RCVRESET" dataCellStyle="Normal" totalsRow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57" displayName="Table357" ref="AD3:AF24" totalsRowShown="0" tableBorderDxfId="2" headerRowCellStyle="Normal" dataCellStyle="Normal">
  <autoFilter ref="AD3:AF24" xr:uid="{00000000-0009-0000-0100-000006000000}"/>
  <tableColumns count="3">
    <tableColumn id="1" xr3:uid="{00000000-0010-0000-0500-000001000000}" name="Year Frac" dataCellStyle="Normal"/>
    <tableColumn id="2" xr3:uid="{00000000-0010-0000-0500-000002000000}" name="Rate" dataCellStyle="Normal"/>
    <tableColumn id="3" xr3:uid="{00000000-0010-0000-0500-000003000000}" name="Rate + 150bps" dataCellStyle="Normal">
      <calculatedColumnFormula>AE4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517"/>
  <sheetViews>
    <sheetView tabSelected="1" zoomScale="82" zoomScaleNormal="100" workbookViewId="0">
      <selection activeCell="J12" sqref="J12"/>
    </sheetView>
  </sheetViews>
  <sheetFormatPr defaultRowHeight="14.4" x14ac:dyDescent="0.3"/>
  <cols>
    <col min="1" max="1" width="10.109375" bestFit="1" customWidth="1"/>
    <col min="2" max="4" width="12.6640625" bestFit="1" customWidth="1"/>
    <col min="5" max="5" width="19.6640625" bestFit="1" customWidth="1"/>
    <col min="6" max="6" width="19.88671875" bestFit="1" customWidth="1"/>
    <col min="7" max="7" width="13.6640625" bestFit="1" customWidth="1"/>
    <col min="8" max="8" width="13.77734375" bestFit="1" customWidth="1"/>
    <col min="9" max="9" width="9.5546875" bestFit="1" customWidth="1"/>
    <col min="10" max="10" width="11.77734375" bestFit="1" customWidth="1"/>
    <col min="11" max="11" width="10.6640625" bestFit="1" customWidth="1"/>
    <col min="12" max="12" width="11.88671875" bestFit="1" customWidth="1"/>
    <col min="13" max="13" width="13.77734375" bestFit="1" customWidth="1"/>
    <col min="14" max="14" width="11.109375" bestFit="1" customWidth="1"/>
    <col min="15" max="15" width="14.5546875" bestFit="1" customWidth="1"/>
    <col min="16" max="16" width="12.6640625" bestFit="1" customWidth="1"/>
    <col min="17" max="17" width="11.88671875" bestFit="1" customWidth="1"/>
    <col min="18" max="18" width="11.33203125" bestFit="1" customWidth="1"/>
    <col min="19" max="19" width="16.77734375" bestFit="1" customWidth="1"/>
    <col min="20" max="20" width="11.109375" bestFit="1" customWidth="1"/>
    <col min="21" max="21" width="12.21875" bestFit="1" customWidth="1"/>
    <col min="22" max="22" width="12.6640625" bestFit="1" customWidth="1"/>
    <col min="23" max="23" width="10.44140625" bestFit="1" customWidth="1"/>
    <col min="24" max="24" width="16.77734375" bestFit="1" customWidth="1"/>
    <col min="25" max="25" width="14.5546875" bestFit="1" customWidth="1"/>
    <col min="26" max="26" width="11.88671875" bestFit="1" customWidth="1"/>
    <col min="30" max="30" width="13.88671875" customWidth="1"/>
    <col min="31" max="31" width="10.109375" bestFit="1" customWidth="1"/>
    <col min="32" max="32" width="17.88671875" bestFit="1" customWidth="1"/>
    <col min="34" max="34" width="14.88671875" bestFit="1" customWidth="1"/>
    <col min="35" max="35" width="7.6640625" bestFit="1" customWidth="1"/>
  </cols>
  <sheetData>
    <row r="2" spans="1:35" x14ac:dyDescent="0.3">
      <c r="B2" t="s">
        <v>19</v>
      </c>
      <c r="C2">
        <v>43845</v>
      </c>
    </row>
    <row r="3" spans="1:35" x14ac:dyDescent="0.3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23</v>
      </c>
      <c r="H3" t="s">
        <v>24</v>
      </c>
      <c r="I3" t="s">
        <v>11</v>
      </c>
      <c r="J3" t="s">
        <v>20</v>
      </c>
      <c r="K3" t="s">
        <v>13</v>
      </c>
      <c r="L3" t="s">
        <v>15</v>
      </c>
      <c r="M3" t="s">
        <v>16</v>
      </c>
      <c r="N3" t="s">
        <v>17</v>
      </c>
      <c r="O3" t="s">
        <v>30</v>
      </c>
      <c r="P3" t="s">
        <v>21</v>
      </c>
      <c r="Q3" t="s">
        <v>555</v>
      </c>
      <c r="R3" t="s">
        <v>25</v>
      </c>
      <c r="S3" t="s">
        <v>26</v>
      </c>
      <c r="T3" t="s">
        <v>29</v>
      </c>
      <c r="U3" t="s">
        <v>553</v>
      </c>
      <c r="V3" t="s">
        <v>22</v>
      </c>
      <c r="W3" t="s">
        <v>31</v>
      </c>
      <c r="X3" t="s">
        <v>27</v>
      </c>
      <c r="Y3" t="s">
        <v>554</v>
      </c>
      <c r="Z3" t="s">
        <v>28</v>
      </c>
      <c r="AD3" t="s">
        <v>32</v>
      </c>
      <c r="AE3" t="s">
        <v>33</v>
      </c>
      <c r="AF3" t="s">
        <v>34</v>
      </c>
      <c r="AH3" t="s">
        <v>35</v>
      </c>
      <c r="AI3" t="s">
        <v>36</v>
      </c>
    </row>
    <row r="4" spans="1:35" x14ac:dyDescent="0.3">
      <c r="A4">
        <v>100015</v>
      </c>
      <c r="B4">
        <f>Table1[[#This Row],[Price ]]*Table1[[#This Row],[NOTIONAL]]</f>
        <v>3136234.6207500002</v>
      </c>
      <c r="C4">
        <f t="array" ref="C4">[1]!YBPRICE(H4,"0o",$C$2,"Price","RFRSwap",$C$2,"Default","","",,"",,$AH$4)</f>
        <v>3.8014965100000002</v>
      </c>
      <c r="D4">
        <f t="array" ref="D4">[1]!YBPRICE(H4,"0o",$C$2,"FullPrice","RFRSwap",$C$2,"Default","","",,"",,$AH$4)</f>
        <v>3.8014965100000002</v>
      </c>
      <c r="E4" t="str">
        <f t="array" ref="E4">[1]!YBPRICE(H4,"0o",$C$2,"MacaulayDuration","RFRSwap",$C$2,"Default","","",,"",,$AH$4)</f>
        <v>NA</v>
      </c>
      <c r="F4">
        <v>0</v>
      </c>
      <c r="G4">
        <v>825000</v>
      </c>
      <c r="H4" t="str">
        <f t="array" ref="H4">[1]!YBPORT(I4,$I$3:$Z$3,I4:Z4)</f>
        <v>YBP_PORT1</v>
      </c>
      <c r="I4" t="s">
        <v>39</v>
      </c>
      <c r="J4" t="s">
        <v>12</v>
      </c>
      <c r="K4" t="s">
        <v>14</v>
      </c>
      <c r="L4">
        <v>45675</v>
      </c>
      <c r="M4">
        <v>44237</v>
      </c>
      <c r="N4" t="s">
        <v>3</v>
      </c>
      <c r="O4">
        <v>3.9470000000000001</v>
      </c>
      <c r="P4" t="s">
        <v>2</v>
      </c>
      <c r="R4">
        <v>12</v>
      </c>
      <c r="S4" t="s">
        <v>4</v>
      </c>
      <c r="T4" t="s">
        <v>18</v>
      </c>
      <c r="U4" t="s">
        <v>1</v>
      </c>
      <c r="V4" t="s">
        <v>2</v>
      </c>
      <c r="W4">
        <v>12</v>
      </c>
      <c r="X4" t="s">
        <v>5</v>
      </c>
      <c r="Z4" t="s">
        <v>37</v>
      </c>
      <c r="AD4">
        <v>8.3333333333333329E-2</v>
      </c>
      <c r="AE4">
        <v>4.5734599999999999</v>
      </c>
      <c r="AF4">
        <f t="shared" ref="AF4:AF14" si="0">AE4</f>
        <v>4.5734599999999999</v>
      </c>
      <c r="AH4" t="str">
        <f t="array" ref="AH4">[1]!YBSW("CURVEP1","US SOFR",AD4:AD24,AF4:AF24,"Absolute","Par")</f>
        <v>YBSW_CURVEP1</v>
      </c>
      <c r="AI4">
        <v>150</v>
      </c>
    </row>
    <row r="5" spans="1:35" x14ac:dyDescent="0.3">
      <c r="A5">
        <v>100169</v>
      </c>
      <c r="B5">
        <f>Table1[[#This Row],[Price ]]*Table1[[#This Row],[NOTIONAL]]</f>
        <v>-28206479.617549997</v>
      </c>
      <c r="C5">
        <f t="array" ref="C5">[1]!YBPRICE(H5,"0o",$C$2,"Price","RFRSwap",$C$2,"Default","","",,"",,$AH$4)</f>
        <v>-3.80911271</v>
      </c>
      <c r="D5">
        <f t="array" ref="D5">[1]!YBPRICE(H5,"0o",$C$2,"FullPrice","RFRSwap",$C$2,"Default","","",,"",,$AH$4)</f>
        <v>-3.82768591</v>
      </c>
      <c r="E5" t="str">
        <f t="array" ref="E5">[1]!YBPRICE(H5,"0o",$C$2,"MacaulayDuration","RFRSwap",$C$2,"Default","","",,"",,$AH$4)</f>
        <v>NA</v>
      </c>
      <c r="F5">
        <v>0</v>
      </c>
      <c r="G5">
        <v>7404999.9999999991</v>
      </c>
      <c r="H5" t="str">
        <f t="array" ref="H5">[1]!YBPORT(I5,$I$3:$Z$3,I5:Z5)</f>
        <v>YBP_PORT2</v>
      </c>
      <c r="I5" t="s">
        <v>40</v>
      </c>
      <c r="J5" t="s">
        <v>12</v>
      </c>
      <c r="K5" t="s">
        <v>14</v>
      </c>
      <c r="L5">
        <v>45675</v>
      </c>
      <c r="M5">
        <v>43696</v>
      </c>
      <c r="N5" t="s">
        <v>18</v>
      </c>
      <c r="P5" t="s">
        <v>2</v>
      </c>
      <c r="Q5" t="s">
        <v>38</v>
      </c>
      <c r="R5">
        <v>12</v>
      </c>
      <c r="S5" t="s">
        <v>5</v>
      </c>
      <c r="T5" t="s">
        <v>3</v>
      </c>
      <c r="V5" t="s">
        <v>2</v>
      </c>
      <c r="W5">
        <v>12</v>
      </c>
      <c r="X5" t="s">
        <v>4</v>
      </c>
      <c r="Y5">
        <v>4.6289999999999996</v>
      </c>
      <c r="AD5">
        <v>0.16666666666666666</v>
      </c>
      <c r="AE5">
        <v>4.4966999999999997</v>
      </c>
      <c r="AF5">
        <f t="shared" si="0"/>
        <v>4.4966999999999997</v>
      </c>
    </row>
    <row r="6" spans="1:35" x14ac:dyDescent="0.3">
      <c r="A6">
        <v>100202</v>
      </c>
      <c r="B6">
        <f>Table1[[#This Row],[Price ]]*Table1[[#This Row],[NOTIONAL]]</f>
        <v>-148783196.16999999</v>
      </c>
      <c r="C6">
        <f t="array" ref="C6">[1]!YBPRICE(H6,"0o",$C$2,"Price","RFRSwap",$C$2,"Default","","",,"",,$AH$4)</f>
        <v>-15.96386225</v>
      </c>
      <c r="D6">
        <f t="array" ref="D6">[1]!YBPRICE(H6,"0o",$C$2,"FullPrice","RFRSwap",$C$2,"Default","","",,"",,$AH$4)</f>
        <v>-15.96386225</v>
      </c>
      <c r="E6" t="str">
        <f t="array" ref="E6">[1]!YBPRICE(H6,"0o",$C$2,"MacaulayDuration","RFRSwap",$C$2,"Default","","",,"",,$AH$4)</f>
        <v>NA</v>
      </c>
      <c r="F6">
        <v>0</v>
      </c>
      <c r="G6">
        <v>9320000</v>
      </c>
      <c r="H6" t="str">
        <f t="array" ref="H6">[1]!YBPORT(I6,$I$3:$Z$3,I6:Z6)</f>
        <v>YBP_PORT3</v>
      </c>
      <c r="I6" t="s">
        <v>41</v>
      </c>
      <c r="J6" t="s">
        <v>12</v>
      </c>
      <c r="K6" t="s">
        <v>14</v>
      </c>
      <c r="L6">
        <v>45708</v>
      </c>
      <c r="M6">
        <v>44029</v>
      </c>
      <c r="N6" t="s">
        <v>18</v>
      </c>
      <c r="P6" t="s">
        <v>2</v>
      </c>
      <c r="Q6" t="s">
        <v>37</v>
      </c>
      <c r="R6">
        <v>4</v>
      </c>
      <c r="S6" t="s">
        <v>5</v>
      </c>
      <c r="T6" t="s">
        <v>3</v>
      </c>
      <c r="V6" t="s">
        <v>2</v>
      </c>
      <c r="W6">
        <v>4</v>
      </c>
      <c r="X6" t="s">
        <v>4</v>
      </c>
      <c r="Y6">
        <v>1.5069999999999999</v>
      </c>
      <c r="AD6">
        <v>0.25</v>
      </c>
      <c r="AE6">
        <v>4.4664999999999999</v>
      </c>
      <c r="AF6">
        <f t="shared" si="0"/>
        <v>4.4664999999999999</v>
      </c>
    </row>
    <row r="7" spans="1:35" x14ac:dyDescent="0.3">
      <c r="A7">
        <v>100156</v>
      </c>
      <c r="B7">
        <f>Table1[[#This Row],[Price ]]*Table1[[#This Row],[NOTIONAL]]</f>
        <v>-101117695.40735999</v>
      </c>
      <c r="C7">
        <f t="array" ref="C7">[1]!YBPRICE(H7,"0o",$C$2,"Price","RFRSwap",$C$2,"Default","","",,"",,$AH$4)</f>
        <v>-18.921724439999998</v>
      </c>
      <c r="D7">
        <f t="array" ref="D7">[1]!YBPRICE(H7,"0o",$C$2,"FullPrice","RFRSwap",$C$2,"Default","","",,"",,$AH$4)</f>
        <v>-19.116314840000001</v>
      </c>
      <c r="E7" t="str">
        <f t="array" ref="E7">[1]!YBPRICE(H7,"0o",$C$2,"MacaulayDuration","RFRSwap",$C$2,"Default","","",,"",,$AH$4)</f>
        <v>NA</v>
      </c>
      <c r="F7">
        <v>0</v>
      </c>
      <c r="G7">
        <v>5344000</v>
      </c>
      <c r="H7" t="str">
        <f t="array" ref="H7">[1]!YBPORT(I7,$I$3:$Z$3,I7:Z7)</f>
        <v>YBP_PORT4</v>
      </c>
      <c r="I7" t="s">
        <v>42</v>
      </c>
      <c r="J7" t="s">
        <v>12</v>
      </c>
      <c r="K7" t="s">
        <v>14</v>
      </c>
      <c r="L7">
        <v>45714</v>
      </c>
      <c r="M7">
        <v>43813</v>
      </c>
      <c r="N7" t="s">
        <v>18</v>
      </c>
      <c r="P7" t="s">
        <v>2</v>
      </c>
      <c r="Q7" t="s">
        <v>38</v>
      </c>
      <c r="R7">
        <v>12</v>
      </c>
      <c r="S7" t="s">
        <v>5</v>
      </c>
      <c r="T7" t="s">
        <v>3</v>
      </c>
      <c r="V7" t="s">
        <v>2</v>
      </c>
      <c r="W7">
        <v>12</v>
      </c>
      <c r="X7" t="s">
        <v>4</v>
      </c>
      <c r="Y7">
        <v>1.2629999999999999</v>
      </c>
      <c r="AD7">
        <v>0.33333333333333331</v>
      </c>
      <c r="AE7">
        <v>4.4362000000000004</v>
      </c>
      <c r="AF7">
        <f t="shared" si="0"/>
        <v>4.4362000000000004</v>
      </c>
    </row>
    <row r="8" spans="1:35" x14ac:dyDescent="0.3">
      <c r="A8">
        <v>100392</v>
      </c>
      <c r="B8">
        <f>Table1[[#This Row],[Price ]]*Table1[[#This Row],[NOTIONAL]]</f>
        <v>43516850.208299994</v>
      </c>
      <c r="C8">
        <f t="array" ref="C8">[1]!YBPRICE(H8,"0o",$C$2,"Price","RFRSwap",$C$2,"Default","","",,"",,$AH$4)</f>
        <v>7.6749294900000002</v>
      </c>
      <c r="D8">
        <f t="array" ref="D8">[1]!YBPRICE(H8,"0o",$C$2,"FullPrice","RFRSwap",$C$2,"Default","","",,"",,$AH$4)</f>
        <v>7.6749294900000002</v>
      </c>
      <c r="E8" t="str">
        <f t="array" ref="E8">[1]!YBPRICE(H8,"0o",$C$2,"MacaulayDuration","RFRSwap",$C$2,"Default","","",,"",,$AH$4)</f>
        <v>NA</v>
      </c>
      <c r="F8">
        <v>0</v>
      </c>
      <c r="G8">
        <v>5669999.9999999991</v>
      </c>
      <c r="H8" t="str">
        <f t="array" ref="H8">[1]!YBPORT(I8,$I$3:$Z$3,I8:Z8)</f>
        <v>YBP_PORT5</v>
      </c>
      <c r="I8" t="s">
        <v>43</v>
      </c>
      <c r="J8" t="s">
        <v>12</v>
      </c>
      <c r="K8" t="s">
        <v>14</v>
      </c>
      <c r="L8">
        <v>45733</v>
      </c>
      <c r="M8">
        <v>44327</v>
      </c>
      <c r="N8" t="s">
        <v>3</v>
      </c>
      <c r="O8">
        <v>2.69</v>
      </c>
      <c r="P8" t="s">
        <v>2</v>
      </c>
      <c r="R8">
        <v>12</v>
      </c>
      <c r="S8" t="s">
        <v>4</v>
      </c>
      <c r="T8" t="s">
        <v>18</v>
      </c>
      <c r="U8" t="s">
        <v>1</v>
      </c>
      <c r="V8" t="s">
        <v>2</v>
      </c>
      <c r="W8">
        <v>12</v>
      </c>
      <c r="X8" t="s">
        <v>5</v>
      </c>
      <c r="Z8" t="s">
        <v>37</v>
      </c>
      <c r="AD8">
        <v>0.41666666666666669</v>
      </c>
      <c r="AE8">
        <v>4.4035000000000002</v>
      </c>
      <c r="AF8">
        <f t="shared" si="0"/>
        <v>4.4035000000000002</v>
      </c>
    </row>
    <row r="9" spans="1:35" x14ac:dyDescent="0.3">
      <c r="A9">
        <v>100513</v>
      </c>
      <c r="B9">
        <f>Table1[[#This Row],[Price ]]*Table1[[#This Row],[NOTIONAL]]</f>
        <v>-27014520.474789996</v>
      </c>
      <c r="C9">
        <f t="array" ref="C9">[1]!YBPRICE(H9,"0o",$C$2,"Price","RFRSwap",$C$2,"Default","","",,"",,$AH$4)</f>
        <v>-4.1388877700000002</v>
      </c>
      <c r="D9">
        <f t="array" ref="D9">[1]!YBPRICE(H9,"0o",$C$2,"FullPrice","RFRSwap",$C$2,"Default","","",,"",,$AH$4)</f>
        <v>-4.1388877700000002</v>
      </c>
      <c r="E9" t="str">
        <f t="array" ref="E9">[1]!YBPRICE(H9,"0o",$C$2,"MacaulayDuration","RFRSwap",$C$2,"Default","","",,"",,$AH$4)</f>
        <v>NA</v>
      </c>
      <c r="F9">
        <v>0</v>
      </c>
      <c r="G9">
        <v>6526999.9999999991</v>
      </c>
      <c r="H9" t="str">
        <f t="array" ref="H9">[1]!YBPORT(I9,$I$3:$Z$3,I9:Z9)</f>
        <v>YBP_PORT6</v>
      </c>
      <c r="I9" t="s">
        <v>44</v>
      </c>
      <c r="J9" t="s">
        <v>12</v>
      </c>
      <c r="K9" t="s">
        <v>14</v>
      </c>
      <c r="L9">
        <v>45785</v>
      </c>
      <c r="M9">
        <v>43976</v>
      </c>
      <c r="N9" t="s">
        <v>18</v>
      </c>
      <c r="P9" t="s">
        <v>2</v>
      </c>
      <c r="Q9" t="s">
        <v>38</v>
      </c>
      <c r="R9">
        <v>12</v>
      </c>
      <c r="S9" t="s">
        <v>5</v>
      </c>
      <c r="T9" t="s">
        <v>3</v>
      </c>
      <c r="V9" t="s">
        <v>2</v>
      </c>
      <c r="W9">
        <v>12</v>
      </c>
      <c r="X9" t="s">
        <v>4</v>
      </c>
      <c r="Y9">
        <v>4.6020000000000003</v>
      </c>
      <c r="AD9">
        <v>0.5</v>
      </c>
      <c r="AE9">
        <v>4.3745000000000003</v>
      </c>
      <c r="AF9">
        <f t="shared" si="0"/>
        <v>4.3745000000000003</v>
      </c>
    </row>
    <row r="10" spans="1:35" x14ac:dyDescent="0.3">
      <c r="A10">
        <v>100229</v>
      </c>
      <c r="B10">
        <f>Table1[[#This Row],[Price ]]*Table1[[#This Row],[NOTIONAL]]</f>
        <v>-2395304.86528</v>
      </c>
      <c r="C10">
        <f t="array" ref="C10">[1]!YBPRICE(H10,"0o",$C$2,"Price","RFRSwap",$C$2,"Default","","",,"",,$AH$4)</f>
        <v>-7.8792923200000002</v>
      </c>
      <c r="D10">
        <f t="array" ref="D10">[1]!YBPRICE(H10,"0o",$C$2,"FullPrice","RFRSwap",$C$2,"Default","","",,"",,$AH$4)</f>
        <v>-7.8792923200000002</v>
      </c>
      <c r="E10" t="str">
        <f t="array" ref="E10">[1]!YBPRICE(H10,"0o",$C$2,"MacaulayDuration","RFRSwap",$C$2,"Default","","",,"",,$AH$4)</f>
        <v>NA</v>
      </c>
      <c r="F10">
        <v>0</v>
      </c>
      <c r="G10">
        <v>304000</v>
      </c>
      <c r="H10" t="str">
        <f t="array" ref="H10">[1]!YBPORT(I10,$I$3:$Z$3,I10:Z10)</f>
        <v>YBP_PORT7</v>
      </c>
      <c r="I10" t="s">
        <v>45</v>
      </c>
      <c r="J10" t="s">
        <v>12</v>
      </c>
      <c r="K10" t="s">
        <v>14</v>
      </c>
      <c r="L10">
        <v>45795</v>
      </c>
      <c r="M10">
        <v>44734</v>
      </c>
      <c r="N10" t="s">
        <v>18</v>
      </c>
      <c r="P10" t="s">
        <v>2</v>
      </c>
      <c r="Q10" t="s">
        <v>37</v>
      </c>
      <c r="R10">
        <v>4</v>
      </c>
      <c r="S10" t="s">
        <v>5</v>
      </c>
      <c r="T10" t="s">
        <v>3</v>
      </c>
      <c r="V10" t="s">
        <v>2</v>
      </c>
      <c r="W10">
        <v>4</v>
      </c>
      <c r="X10" t="s">
        <v>4</v>
      </c>
      <c r="Y10">
        <v>1.9339999999999999</v>
      </c>
      <c r="AD10">
        <v>0.58333333333333337</v>
      </c>
      <c r="AE10">
        <v>4.3470000000000004</v>
      </c>
      <c r="AF10">
        <f t="shared" si="0"/>
        <v>4.3470000000000004</v>
      </c>
    </row>
    <row r="11" spans="1:35" x14ac:dyDescent="0.3">
      <c r="A11">
        <v>100385</v>
      </c>
      <c r="B11">
        <f>Table1[[#This Row],[Price ]]*Table1[[#This Row],[NOTIONAL]]</f>
        <v>45944936.313849993</v>
      </c>
      <c r="C11">
        <f t="array" ref="C11">[1]!YBPRICE(H11,"0o",$C$2,"Price","RFRSwap",$C$2,"Default","","",,"",,$AH$4)</f>
        <v>11.81407465</v>
      </c>
      <c r="D11">
        <f t="array" ref="D11">[1]!YBPRICE(H11,"0o",$C$2,"FullPrice","RFRSwap",$C$2,"Default","","",,"",,$AH$4)</f>
        <v>11.81407465</v>
      </c>
      <c r="E11" t="str">
        <f t="array" ref="E11">[1]!YBPRICE(H11,"0o",$C$2,"MacaulayDuration","RFRSwap",$C$2,"Default","","",,"",,$AH$4)</f>
        <v>NA</v>
      </c>
      <c r="F11">
        <v>0</v>
      </c>
      <c r="G11">
        <v>3888999.9999999995</v>
      </c>
      <c r="H11" t="str">
        <f t="array" ref="H11">[1]!YBPORT(I11,$I$3:$Z$3,I11:Z11)</f>
        <v>YBP_PORT8</v>
      </c>
      <c r="I11" t="s">
        <v>46</v>
      </c>
      <c r="J11" t="s">
        <v>12</v>
      </c>
      <c r="K11" t="s">
        <v>14</v>
      </c>
      <c r="L11">
        <v>45860</v>
      </c>
      <c r="M11">
        <v>44303</v>
      </c>
      <c r="N11" t="s">
        <v>3</v>
      </c>
      <c r="O11">
        <v>1.7589999999999999</v>
      </c>
      <c r="P11" t="s">
        <v>2</v>
      </c>
      <c r="R11">
        <v>12</v>
      </c>
      <c r="S11" t="s">
        <v>4</v>
      </c>
      <c r="T11" t="s">
        <v>18</v>
      </c>
      <c r="U11" t="s">
        <v>1</v>
      </c>
      <c r="V11" t="s">
        <v>2</v>
      </c>
      <c r="W11">
        <v>12</v>
      </c>
      <c r="X11" t="s">
        <v>5</v>
      </c>
      <c r="Z11" t="s">
        <v>37</v>
      </c>
      <c r="AD11">
        <v>0.66666666666666663</v>
      </c>
      <c r="AE11">
        <v>4.3186999999999998</v>
      </c>
      <c r="AF11">
        <f t="shared" si="0"/>
        <v>4.3186999999999998</v>
      </c>
    </row>
    <row r="12" spans="1:35" x14ac:dyDescent="0.3">
      <c r="A12">
        <v>100358</v>
      </c>
      <c r="B12">
        <f>Table1[[#This Row],[Price ]]*Table1[[#This Row],[NOTIONAL]]</f>
        <v>26386005.2962</v>
      </c>
      <c r="C12">
        <f t="array" ref="C12">[1]!YBPRICE(H12,"0o",$C$2,"Price","RFRSwap",$C$2,"Default","","",,"",,$AH$4)</f>
        <v>5.5200847900000003</v>
      </c>
      <c r="D12">
        <f t="array" ref="D12">[1]!YBPRICE(H12,"0o",$C$2,"FullPrice","RFRSwap",$C$2,"Default","","",,"",,$AH$4)</f>
        <v>5.5200847900000003</v>
      </c>
      <c r="E12" t="str">
        <f t="array" ref="E12">[1]!YBPRICE(H12,"0o",$C$2,"MacaulayDuration","RFRSwap",$C$2,"Default","","",,"",,$AH$4)</f>
        <v>NA</v>
      </c>
      <c r="F12">
        <v>0</v>
      </c>
      <c r="G12">
        <v>4780000</v>
      </c>
      <c r="H12" t="str">
        <f t="array" ref="H12">[1]!YBPORT(I12,$I$3:$Z$3,I12:Z12)</f>
        <v>YBP_PORT9</v>
      </c>
      <c r="I12" t="s">
        <v>47</v>
      </c>
      <c r="J12" t="s">
        <v>12</v>
      </c>
      <c r="K12" t="s">
        <v>14</v>
      </c>
      <c r="L12">
        <v>45901</v>
      </c>
      <c r="M12">
        <v>44476</v>
      </c>
      <c r="N12" t="s">
        <v>3</v>
      </c>
      <c r="O12">
        <v>3.3330000000000002</v>
      </c>
      <c r="P12" t="s">
        <v>2</v>
      </c>
      <c r="R12">
        <v>12</v>
      </c>
      <c r="S12" t="s">
        <v>4</v>
      </c>
      <c r="T12" t="s">
        <v>18</v>
      </c>
      <c r="U12" t="s">
        <v>1</v>
      </c>
      <c r="V12" t="s">
        <v>2</v>
      </c>
      <c r="W12">
        <v>12</v>
      </c>
      <c r="X12" t="s">
        <v>5</v>
      </c>
      <c r="Z12" t="s">
        <v>37</v>
      </c>
      <c r="AD12">
        <v>0.75</v>
      </c>
      <c r="AE12">
        <v>4.2937000000000003</v>
      </c>
      <c r="AF12">
        <f t="shared" si="0"/>
        <v>4.2937000000000003</v>
      </c>
    </row>
    <row r="13" spans="1:35" x14ac:dyDescent="0.3">
      <c r="A13">
        <v>100258</v>
      </c>
      <c r="B13">
        <f>Table1[[#This Row],[Price ]]*Table1[[#This Row],[NOTIONAL]]</f>
        <v>-52689726.097649999</v>
      </c>
      <c r="C13">
        <f t="array" ref="C13">[1]!YBPRICE(H13,"0o",$C$2,"Price","RFRSwap",$C$2,"Default","","",,"",,$AH$4)</f>
        <v>-6.2748274500000001</v>
      </c>
      <c r="D13">
        <f t="array" ref="D13">[1]!YBPRICE(H13,"0o",$C$2,"FullPrice","RFRSwap",$C$2,"Default","","",,"",,$AH$4)</f>
        <v>-6.3000379899999999</v>
      </c>
      <c r="E13" t="str">
        <f t="array" ref="E13">[1]!YBPRICE(H13,"0o",$C$2,"MacaulayDuration","RFRSwap",$C$2,"Default","","",,"",,$AH$4)</f>
        <v>NA</v>
      </c>
      <c r="F13">
        <v>0</v>
      </c>
      <c r="G13">
        <v>8397000</v>
      </c>
      <c r="H13" t="str">
        <f t="array" ref="H13">[1]!YBPORT(I13,$I$3:$Z$3,I13:Z13)</f>
        <v>YBP_PORT10</v>
      </c>
      <c r="I13" t="s">
        <v>48</v>
      </c>
      <c r="J13" t="s">
        <v>12</v>
      </c>
      <c r="K13" t="s">
        <v>14</v>
      </c>
      <c r="L13">
        <v>45931</v>
      </c>
      <c r="M13">
        <v>43689</v>
      </c>
      <c r="N13" t="s">
        <v>18</v>
      </c>
      <c r="P13" t="s">
        <v>2</v>
      </c>
      <c r="Q13" t="s">
        <v>38</v>
      </c>
      <c r="R13">
        <v>1</v>
      </c>
      <c r="S13" t="s">
        <v>5</v>
      </c>
      <c r="T13" t="s">
        <v>3</v>
      </c>
      <c r="V13" t="s">
        <v>2</v>
      </c>
      <c r="W13">
        <v>1</v>
      </c>
      <c r="X13" t="s">
        <v>4</v>
      </c>
      <c r="Y13">
        <v>4.7050000000000001</v>
      </c>
      <c r="AD13">
        <v>0.83333333333333337</v>
      </c>
      <c r="AE13">
        <v>4.2713000000000001</v>
      </c>
      <c r="AF13">
        <f t="shared" si="0"/>
        <v>4.2713000000000001</v>
      </c>
    </row>
    <row r="14" spans="1:35" x14ac:dyDescent="0.3">
      <c r="A14">
        <v>100174</v>
      </c>
      <c r="B14">
        <f>Table1[[#This Row],[Price ]]*Table1[[#This Row],[NOTIONAL]]</f>
        <v>-33708385.453749999</v>
      </c>
      <c r="C14">
        <f t="array" ref="C14">[1]!YBPRICE(H14,"0o",$C$2,"Price","RFRSwap",$C$2,"Default","","",,"",,$AH$4)</f>
        <v>-11.72465581</v>
      </c>
      <c r="D14">
        <f t="array" ref="D14">[1]!YBPRICE(H14,"0o",$C$2,"FullPrice","RFRSwap",$C$2,"Default","","",,"",,$AH$4)</f>
        <v>-11.72465581</v>
      </c>
      <c r="E14" t="str">
        <f t="array" ref="E14">[1]!YBPRICE(H14,"0o",$C$2,"MacaulayDuration","RFRSwap",$C$2,"Default","","",,"",,$AH$4)</f>
        <v>NA</v>
      </c>
      <c r="F14">
        <v>0</v>
      </c>
      <c r="G14">
        <v>2875000</v>
      </c>
      <c r="H14" t="str">
        <f t="array" ref="H14">[1]!YBPORT(I14,$I$3:$Z$3,I14:Z14)</f>
        <v>YBP_PORT11</v>
      </c>
      <c r="I14" t="s">
        <v>49</v>
      </c>
      <c r="J14" t="s">
        <v>12</v>
      </c>
      <c r="K14" t="s">
        <v>14</v>
      </c>
      <c r="L14">
        <v>45939</v>
      </c>
      <c r="M14">
        <v>44492</v>
      </c>
      <c r="N14" t="s">
        <v>18</v>
      </c>
      <c r="P14" t="s">
        <v>2</v>
      </c>
      <c r="Q14" t="s">
        <v>38</v>
      </c>
      <c r="R14">
        <v>12</v>
      </c>
      <c r="S14" t="s">
        <v>5</v>
      </c>
      <c r="T14" t="s">
        <v>3</v>
      </c>
      <c r="V14" t="s">
        <v>2</v>
      </c>
      <c r="W14">
        <v>12</v>
      </c>
      <c r="X14" t="s">
        <v>4</v>
      </c>
      <c r="Y14">
        <v>1.72</v>
      </c>
      <c r="AD14">
        <v>0.91666666666666663</v>
      </c>
      <c r="AE14">
        <v>4.2496999999999998</v>
      </c>
      <c r="AF14">
        <f t="shared" si="0"/>
        <v>4.2496999999999998</v>
      </c>
    </row>
    <row r="15" spans="1:35" x14ac:dyDescent="0.3">
      <c r="A15">
        <v>100050</v>
      </c>
      <c r="B15">
        <f>Table1[[#This Row],[Price ]]*Table1[[#This Row],[NOTIONAL]]</f>
        <v>75010175.442719996</v>
      </c>
      <c r="C15">
        <f t="array" ref="C15">[1]!YBPRICE(H15,"0o",$C$2,"Price","RFRSwap",$C$2,"Default","","",,"",,$AH$4)</f>
        <v>10.74028858</v>
      </c>
      <c r="D15">
        <f t="array" ref="D15">[1]!YBPRICE(H15,"0o",$C$2,"FullPrice","RFRSwap",$C$2,"Default","","",,"",,$AH$4)</f>
        <v>10.858614449999999</v>
      </c>
      <c r="E15" t="str">
        <f t="array" ref="E15">[1]!YBPRICE(H15,"0o",$C$2,"MacaulayDuration","RFRSwap",$C$2,"Default","","",,"",,$AH$4)</f>
        <v>NA</v>
      </c>
      <c r="F15">
        <v>0</v>
      </c>
      <c r="G15">
        <v>6984000</v>
      </c>
      <c r="H15" t="str">
        <f t="array" ref="H15">[1]!YBPORT(I15,$I$3:$Z$3,I15:Z15)</f>
        <v>YBP_PORT12</v>
      </c>
      <c r="I15" t="s">
        <v>50</v>
      </c>
      <c r="J15" t="s">
        <v>12</v>
      </c>
      <c r="K15" t="s">
        <v>14</v>
      </c>
      <c r="L15">
        <v>45948</v>
      </c>
      <c r="M15">
        <v>43706</v>
      </c>
      <c r="N15" t="s">
        <v>3</v>
      </c>
      <c r="O15">
        <v>3.03</v>
      </c>
      <c r="P15" t="s">
        <v>2</v>
      </c>
      <c r="R15">
        <v>12</v>
      </c>
      <c r="S15" t="s">
        <v>4</v>
      </c>
      <c r="T15" t="s">
        <v>18</v>
      </c>
      <c r="U15" t="s">
        <v>1</v>
      </c>
      <c r="V15" t="s">
        <v>2</v>
      </c>
      <c r="W15">
        <v>12</v>
      </c>
      <c r="X15" t="s">
        <v>5</v>
      </c>
      <c r="Z15" t="s">
        <v>37</v>
      </c>
      <c r="AD15">
        <v>1</v>
      </c>
      <c r="AE15">
        <v>4.2294</v>
      </c>
      <c r="AF15">
        <f>AE15+($AI$4/100)</f>
        <v>5.7294</v>
      </c>
    </row>
    <row r="16" spans="1:35" x14ac:dyDescent="0.3">
      <c r="A16">
        <v>100036</v>
      </c>
      <c r="B16" t="e">
        <f>Table1[[#This Row],[Price ]]*Table1[[#This Row],[NOTIONAL]]</f>
        <v>#VALUE!</v>
      </c>
      <c r="C16" t="str">
        <f t="array" ref="C16">[1]!YBPRICE(H16,"0o",$C$2,"Price","RFRSwap",$C$2,"Default","","",,"",,$AH$4)</f>
        <v>E</v>
      </c>
      <c r="D16" t="str">
        <f t="array" ref="D16">[1]!YBPRICE(H16,"0o",$C$2,"FullPrice","RFRSwap",$C$2,"Default","","",,"",,$AH$4)</f>
        <v>E</v>
      </c>
      <c r="E16" t="str">
        <f t="array" ref="E16">[1]!YBPRICE(H16,"0o",$C$2,"MacaulayDuration","RFRSwap",$C$2,"Default","","",,"",,$AH$4)</f>
        <v>E</v>
      </c>
      <c r="F16">
        <v>0</v>
      </c>
      <c r="G16">
        <v>388000</v>
      </c>
      <c r="H16" t="str">
        <f t="array" ref="H16">[1]!YBPORT(I16,$I$3:$Z$3,I16:Z16)</f>
        <v>YBP_PORT13</v>
      </c>
      <c r="I16" t="s">
        <v>51</v>
      </c>
      <c r="J16" t="s">
        <v>12</v>
      </c>
      <c r="K16" t="s">
        <v>14</v>
      </c>
      <c r="L16">
        <v>45957</v>
      </c>
      <c r="M16">
        <v>43896</v>
      </c>
      <c r="N16" t="s">
        <v>3</v>
      </c>
      <c r="O16">
        <v>2.4369999999999998</v>
      </c>
      <c r="P16" t="s">
        <v>2</v>
      </c>
      <c r="R16">
        <v>12</v>
      </c>
      <c r="S16" t="s">
        <v>4</v>
      </c>
      <c r="T16" t="s">
        <v>18</v>
      </c>
      <c r="U16" t="s">
        <v>1</v>
      </c>
      <c r="V16" t="s">
        <v>2</v>
      </c>
      <c r="W16">
        <v>12</v>
      </c>
      <c r="X16" t="s">
        <v>5</v>
      </c>
      <c r="Z16" t="s">
        <v>37</v>
      </c>
      <c r="AD16">
        <v>2</v>
      </c>
      <c r="AE16">
        <v>4.0004999999999997</v>
      </c>
      <c r="AF16">
        <f t="shared" ref="AF16:AF24" si="1">AE16+($AI$4/100)</f>
        <v>5.5004999999999997</v>
      </c>
    </row>
    <row r="17" spans="1:32" x14ac:dyDescent="0.3">
      <c r="A17">
        <v>100337</v>
      </c>
      <c r="B17" t="e">
        <f>Table1[[#This Row],[Price ]]*Table1[[#This Row],[NOTIONAL]]</f>
        <v>#VALUE!</v>
      </c>
      <c r="C17" t="str">
        <f t="array" ref="C17">[1]!YBPRICE(H17,"0o",$C$2,"Price","RFRSwap",$C$2,"Default","","",,"",,$AH$4)</f>
        <v>E</v>
      </c>
      <c r="D17" t="str">
        <f t="array" ref="D17">[1]!YBPRICE(H17,"0o",$C$2,"FullPrice","RFRSwap",$C$2,"Default","","",,"",,$AH$4)</f>
        <v>E</v>
      </c>
      <c r="E17" t="str">
        <f t="array" ref="E17">[1]!YBPRICE(H17,"0o",$C$2,"MacaulayDuration","RFRSwap",$C$2,"Default","","",,"",,$AH$4)</f>
        <v>E</v>
      </c>
      <c r="F17">
        <v>0</v>
      </c>
      <c r="G17">
        <v>411000.00000000006</v>
      </c>
      <c r="H17" t="str">
        <f t="array" ref="H17">[1]!YBPORT(I17,$I$3:$Z$3,I17:Z17)</f>
        <v>YBP_PORT14</v>
      </c>
      <c r="I17" t="s">
        <v>52</v>
      </c>
      <c r="J17" t="s">
        <v>12</v>
      </c>
      <c r="K17" t="s">
        <v>14</v>
      </c>
      <c r="L17">
        <v>45959</v>
      </c>
      <c r="M17">
        <v>44325</v>
      </c>
      <c r="N17" t="s">
        <v>18</v>
      </c>
      <c r="P17" t="s">
        <v>2</v>
      </c>
      <c r="Q17" t="s">
        <v>38</v>
      </c>
      <c r="R17">
        <v>1</v>
      </c>
      <c r="S17" t="s">
        <v>5</v>
      </c>
      <c r="T17" t="s">
        <v>3</v>
      </c>
      <c r="V17" t="s">
        <v>2</v>
      </c>
      <c r="W17">
        <v>1</v>
      </c>
      <c r="X17" t="s">
        <v>4</v>
      </c>
      <c r="Y17">
        <v>2.5979999999999999</v>
      </c>
      <c r="AD17">
        <v>3</v>
      </c>
      <c r="AE17">
        <v>3.8816000000000002</v>
      </c>
      <c r="AF17">
        <f t="shared" si="1"/>
        <v>5.3816000000000006</v>
      </c>
    </row>
    <row r="18" spans="1:32" x14ac:dyDescent="0.3">
      <c r="A18">
        <v>100048</v>
      </c>
      <c r="B18" t="e">
        <f>Table1[[#This Row],[Price ]]*Table1[[#This Row],[NOTIONAL]]</f>
        <v>#VALUE!</v>
      </c>
      <c r="C18" t="str">
        <f t="array" ref="C18">[1]!YBPRICE(H18,"0o",$C$2,"Price","RFRSwap",$C$2,"Default","","",,"",,$AH$4)</f>
        <v>E</v>
      </c>
      <c r="D18" t="str">
        <f t="array" ref="D18">[1]!YBPRICE(H18,"0o",$C$2,"FullPrice","RFRSwap",$C$2,"Default","","",,"",,$AH$4)</f>
        <v>E</v>
      </c>
      <c r="E18" t="str">
        <f t="array" ref="E18">[1]!YBPRICE(H18,"0o",$C$2,"MacaulayDuration","RFRSwap",$C$2,"Default","","",,"",,$AH$4)</f>
        <v>E</v>
      </c>
      <c r="F18">
        <v>0</v>
      </c>
      <c r="G18">
        <v>2702000</v>
      </c>
      <c r="H18" t="str">
        <f t="array" ref="H18">[1]!YBPORT(I18,$I$3:$Z$3,I18:Z18)</f>
        <v>YBP_PORT15</v>
      </c>
      <c r="I18" t="s">
        <v>53</v>
      </c>
      <c r="J18" t="s">
        <v>12</v>
      </c>
      <c r="K18" t="s">
        <v>14</v>
      </c>
      <c r="L18">
        <v>45976</v>
      </c>
      <c r="M18">
        <v>44079</v>
      </c>
      <c r="N18" t="s">
        <v>3</v>
      </c>
      <c r="O18">
        <v>3.8490000000000002</v>
      </c>
      <c r="P18" t="s">
        <v>2</v>
      </c>
      <c r="R18">
        <v>12</v>
      </c>
      <c r="S18" t="s">
        <v>4</v>
      </c>
      <c r="T18" t="s">
        <v>18</v>
      </c>
      <c r="U18" t="s">
        <v>1</v>
      </c>
      <c r="V18" t="s">
        <v>2</v>
      </c>
      <c r="W18">
        <v>12</v>
      </c>
      <c r="X18" t="s">
        <v>5</v>
      </c>
      <c r="Z18" t="s">
        <v>37</v>
      </c>
      <c r="AD18">
        <v>4</v>
      </c>
      <c r="AE18">
        <v>3.8085</v>
      </c>
      <c r="AF18">
        <f t="shared" si="1"/>
        <v>5.3085000000000004</v>
      </c>
    </row>
    <row r="19" spans="1:32" x14ac:dyDescent="0.3">
      <c r="A19">
        <v>100143</v>
      </c>
      <c r="B19" t="e">
        <f>Table1[[#This Row],[Price ]]*Table1[[#This Row],[NOTIONAL]]</f>
        <v>#VALUE!</v>
      </c>
      <c r="C19" t="str">
        <f t="array" ref="C19">[1]!YBPRICE(H19,"0o",$C$2,"Price","RFRSwap",$C$2,"Default","","",,"",,$AH$4)</f>
        <v>E</v>
      </c>
      <c r="D19" t="str">
        <f t="array" ref="D19">[1]!YBPRICE(H19,"0o",$C$2,"FullPrice","RFRSwap",$C$2,"Default","","",,"",,$AH$4)</f>
        <v>E</v>
      </c>
      <c r="E19" t="str">
        <f t="array" ref="E19">[1]!YBPRICE(H19,"0o",$C$2,"MacaulayDuration","RFRSwap",$C$2,"Default","","",,"",,$AH$4)</f>
        <v>E</v>
      </c>
      <c r="F19">
        <v>0</v>
      </c>
      <c r="G19">
        <v>4921000</v>
      </c>
      <c r="H19" t="str">
        <f t="array" ref="H19">[1]!YBPORT(I19,$I$3:$Z$3,I19:Z19)</f>
        <v>YBP_PORT16</v>
      </c>
      <c r="I19" t="s">
        <v>54</v>
      </c>
      <c r="J19" t="s">
        <v>12</v>
      </c>
      <c r="K19" t="s">
        <v>14</v>
      </c>
      <c r="L19">
        <v>45980</v>
      </c>
      <c r="M19">
        <v>43728</v>
      </c>
      <c r="N19" t="s">
        <v>18</v>
      </c>
      <c r="P19" t="s">
        <v>2</v>
      </c>
      <c r="Q19" t="s">
        <v>38</v>
      </c>
      <c r="R19">
        <v>12</v>
      </c>
      <c r="S19" t="s">
        <v>5</v>
      </c>
      <c r="T19" t="s">
        <v>3</v>
      </c>
      <c r="V19" t="s">
        <v>2</v>
      </c>
      <c r="W19">
        <v>12</v>
      </c>
      <c r="X19" t="s">
        <v>4</v>
      </c>
      <c r="Y19">
        <v>1.4670000000000001</v>
      </c>
      <c r="AD19">
        <v>5</v>
      </c>
      <c r="AE19">
        <v>3.7639999999999998</v>
      </c>
      <c r="AF19">
        <f t="shared" si="1"/>
        <v>5.2639999999999993</v>
      </c>
    </row>
    <row r="20" spans="1:32" x14ac:dyDescent="0.3">
      <c r="A20">
        <v>100194</v>
      </c>
      <c r="B20" t="e">
        <f>Table1[[#This Row],[Price ]]*Table1[[#This Row],[NOTIONAL]]</f>
        <v>#VALUE!</v>
      </c>
      <c r="C20" t="str">
        <f t="array" ref="C20">[1]!YBPRICE(H20,"0o",$C$2,"Price","RFRSwap",$C$2,"Default","","",,"",,$AH$4)</f>
        <v>E</v>
      </c>
      <c r="D20" t="str">
        <f t="array" ref="D20">[1]!YBPRICE(H20,"0o",$C$2,"FullPrice","RFRSwap",$C$2,"Default","","",,"",,$AH$4)</f>
        <v>E</v>
      </c>
      <c r="E20" t="str">
        <f t="array" ref="E20">[1]!YBPRICE(H20,"0o",$C$2,"MacaulayDuration","RFRSwap",$C$2,"Default","","",,"",,$AH$4)</f>
        <v>E</v>
      </c>
      <c r="F20">
        <v>0</v>
      </c>
      <c r="G20">
        <v>883000</v>
      </c>
      <c r="H20" t="str">
        <f t="array" ref="H20">[1]!YBPORT(I20,$I$3:$Z$3,I20:Z20)</f>
        <v>YBP_PORT17</v>
      </c>
      <c r="I20" t="s">
        <v>55</v>
      </c>
      <c r="J20" t="s">
        <v>12</v>
      </c>
      <c r="K20" t="s">
        <v>14</v>
      </c>
      <c r="L20">
        <v>45995</v>
      </c>
      <c r="M20">
        <v>44340</v>
      </c>
      <c r="N20" t="s">
        <v>18</v>
      </c>
      <c r="P20" t="s">
        <v>2</v>
      </c>
      <c r="Q20" t="s">
        <v>37</v>
      </c>
      <c r="R20">
        <v>4</v>
      </c>
      <c r="S20" t="s">
        <v>5</v>
      </c>
      <c r="T20" t="s">
        <v>3</v>
      </c>
      <c r="V20" t="s">
        <v>2</v>
      </c>
      <c r="W20">
        <v>4</v>
      </c>
      <c r="X20" t="s">
        <v>4</v>
      </c>
      <c r="Y20">
        <v>3.125</v>
      </c>
      <c r="AD20">
        <v>6</v>
      </c>
      <c r="AE20">
        <v>3.7414000000000001</v>
      </c>
      <c r="AF20">
        <f t="shared" si="1"/>
        <v>5.2414000000000005</v>
      </c>
    </row>
    <row r="21" spans="1:32" x14ac:dyDescent="0.3">
      <c r="A21">
        <v>100312</v>
      </c>
      <c r="B21" t="e">
        <f>Table1[[#This Row],[Price ]]*Table1[[#This Row],[NOTIONAL]]</f>
        <v>#VALUE!</v>
      </c>
      <c r="C21" t="str">
        <f t="array" ref="C21">[1]!YBPRICE(H21,"0o",$C$2,"Price","RFRSwap",$C$2,"Default","","",,"",,$AH$4)</f>
        <v>E</v>
      </c>
      <c r="D21" t="str">
        <f t="array" ref="D21">[1]!YBPRICE(H21,"0o",$C$2,"FullPrice","RFRSwap",$C$2,"Default","","",,"",,$AH$4)</f>
        <v>E</v>
      </c>
      <c r="E21" t="str">
        <f t="array" ref="E21">[1]!YBPRICE(H21,"0o",$C$2,"MacaulayDuration","RFRSwap",$C$2,"Default","","",,"",,$AH$4)</f>
        <v>E</v>
      </c>
      <c r="F21">
        <v>0</v>
      </c>
      <c r="G21">
        <v>144000</v>
      </c>
      <c r="H21" t="str">
        <f t="array" ref="H21">[1]!YBPORT(I21,$I$3:$Z$3,I21:Z21)</f>
        <v>YBP_PORT18</v>
      </c>
      <c r="I21" t="s">
        <v>56</v>
      </c>
      <c r="J21" t="s">
        <v>12</v>
      </c>
      <c r="K21" t="s">
        <v>14</v>
      </c>
      <c r="L21">
        <v>46007</v>
      </c>
      <c r="M21">
        <v>44211</v>
      </c>
      <c r="N21" t="s">
        <v>18</v>
      </c>
      <c r="P21" t="s">
        <v>2</v>
      </c>
      <c r="Q21" t="s">
        <v>38</v>
      </c>
      <c r="R21">
        <v>1</v>
      </c>
      <c r="S21" t="s">
        <v>5</v>
      </c>
      <c r="T21" t="s">
        <v>3</v>
      </c>
      <c r="V21" t="s">
        <v>2</v>
      </c>
      <c r="W21">
        <v>1</v>
      </c>
      <c r="X21" t="s">
        <v>4</v>
      </c>
      <c r="Y21">
        <v>4.6449999999999996</v>
      </c>
      <c r="AD21">
        <v>7</v>
      </c>
      <c r="AE21">
        <v>3.7290000000000001</v>
      </c>
      <c r="AF21">
        <f t="shared" si="1"/>
        <v>5.2290000000000001</v>
      </c>
    </row>
    <row r="22" spans="1:32" x14ac:dyDescent="0.3">
      <c r="A22">
        <v>100260</v>
      </c>
      <c r="B22" t="e">
        <f>Table1[[#This Row],[Price ]]*Table1[[#This Row],[NOTIONAL]]</f>
        <v>#VALUE!</v>
      </c>
      <c r="C22" t="str">
        <f t="array" ref="C22">[1]!YBPRICE(H22,"0o",$C$2,"Price","RFRSwap",$C$2,"Default","","",,"",,$AH$4)</f>
        <v>E</v>
      </c>
      <c r="D22" t="str">
        <f t="array" ref="D22">[1]!YBPRICE(H22,"0o",$C$2,"FullPrice","RFRSwap",$C$2,"Default","","",,"",,$AH$4)</f>
        <v>E</v>
      </c>
      <c r="E22" t="str">
        <f t="array" ref="E22">[1]!YBPRICE(H22,"0o",$C$2,"MacaulayDuration","RFRSwap",$C$2,"Default","","",,"",,$AH$4)</f>
        <v>E</v>
      </c>
      <c r="F22">
        <v>0</v>
      </c>
      <c r="G22">
        <v>6395999.9999999991</v>
      </c>
      <c r="H22" t="str">
        <f t="array" ref="H22">[1]!YBPORT(I22,$I$3:$Z$3,I22:Z22)</f>
        <v>YBP_PORT19</v>
      </c>
      <c r="I22" t="s">
        <v>57</v>
      </c>
      <c r="J22" t="s">
        <v>12</v>
      </c>
      <c r="K22" t="s">
        <v>14</v>
      </c>
      <c r="L22">
        <v>46008</v>
      </c>
      <c r="M22">
        <v>44592</v>
      </c>
      <c r="N22" t="s">
        <v>18</v>
      </c>
      <c r="P22" t="s">
        <v>2</v>
      </c>
      <c r="Q22" t="s">
        <v>38</v>
      </c>
      <c r="R22">
        <v>1</v>
      </c>
      <c r="S22" t="s">
        <v>5</v>
      </c>
      <c r="T22" t="s">
        <v>3</v>
      </c>
      <c r="V22" t="s">
        <v>2</v>
      </c>
      <c r="W22">
        <v>1</v>
      </c>
      <c r="X22" t="s">
        <v>4</v>
      </c>
      <c r="Y22">
        <v>4.6689999999999996</v>
      </c>
      <c r="AD22">
        <v>8</v>
      </c>
      <c r="AE22">
        <v>3.7246999999999999</v>
      </c>
      <c r="AF22">
        <f t="shared" si="1"/>
        <v>5.2247000000000003</v>
      </c>
    </row>
    <row r="23" spans="1:32" x14ac:dyDescent="0.3">
      <c r="A23">
        <v>100299</v>
      </c>
      <c r="B23" t="e">
        <f>Table1[[#This Row],[Price ]]*Table1[[#This Row],[NOTIONAL]]</f>
        <v>#VALUE!</v>
      </c>
      <c r="C23" t="str">
        <f t="array" ref="C23">[1]!YBPRICE(H23,"0o",$C$2,"Price","RFRSwap",$C$2,"Default","","",,"",,$AH$4)</f>
        <v>E</v>
      </c>
      <c r="D23" t="str">
        <f t="array" ref="D23">[1]!YBPRICE(H23,"0o",$C$2,"FullPrice","RFRSwap",$C$2,"Default","","",,"",,$AH$4)</f>
        <v>E</v>
      </c>
      <c r="E23" t="str">
        <f t="array" ref="E23">[1]!YBPRICE(H23,"0o",$C$2,"MacaulayDuration","RFRSwap",$C$2,"Default","","",,"",,$AH$4)</f>
        <v>E</v>
      </c>
      <c r="F23">
        <v>0</v>
      </c>
      <c r="G23">
        <v>8463000</v>
      </c>
      <c r="H23" t="str">
        <f t="array" ref="H23">[1]!YBPORT(I23,$I$3:$Z$3,I23:Z23)</f>
        <v>YBP_PORT20</v>
      </c>
      <c r="I23" t="s">
        <v>58</v>
      </c>
      <c r="J23" t="s">
        <v>12</v>
      </c>
      <c r="K23" t="s">
        <v>14</v>
      </c>
      <c r="L23">
        <v>46035</v>
      </c>
      <c r="M23">
        <v>44780</v>
      </c>
      <c r="N23" t="s">
        <v>18</v>
      </c>
      <c r="P23" t="s">
        <v>2</v>
      </c>
      <c r="Q23" t="s">
        <v>38</v>
      </c>
      <c r="R23">
        <v>1</v>
      </c>
      <c r="S23" t="s">
        <v>5</v>
      </c>
      <c r="T23" t="s">
        <v>3</v>
      </c>
      <c r="V23" t="s">
        <v>2</v>
      </c>
      <c r="W23">
        <v>1</v>
      </c>
      <c r="X23" t="s">
        <v>4</v>
      </c>
      <c r="Y23">
        <v>2.1539999999999999</v>
      </c>
      <c r="AD23">
        <v>9</v>
      </c>
      <c r="AE23">
        <v>3.7252000000000001</v>
      </c>
      <c r="AF23">
        <f t="shared" si="1"/>
        <v>5.2252000000000001</v>
      </c>
    </row>
    <row r="24" spans="1:32" x14ac:dyDescent="0.3">
      <c r="A24">
        <v>100281</v>
      </c>
      <c r="B24" t="e">
        <f>Table1[[#This Row],[Price ]]*Table1[[#This Row],[NOTIONAL]]</f>
        <v>#VALUE!</v>
      </c>
      <c r="C24" t="str">
        <f t="array" ref="C24">[1]!YBPRICE(H24,"0o",$C$2,"Price","RFRSwap",$C$2,"Default","","",,"",,$AH$4)</f>
        <v>E</v>
      </c>
      <c r="D24" t="str">
        <f t="array" ref="D24">[1]!YBPRICE(H24,"0o",$C$2,"FullPrice","RFRSwap",$C$2,"Default","","",,"",,$AH$4)</f>
        <v>E</v>
      </c>
      <c r="E24" t="str">
        <f t="array" ref="E24">[1]!YBPRICE(H24,"0o",$C$2,"MacaulayDuration","RFRSwap",$C$2,"Default","","",,"",,$AH$4)</f>
        <v>E</v>
      </c>
      <c r="F24">
        <v>0</v>
      </c>
      <c r="G24">
        <v>7967000</v>
      </c>
      <c r="H24" t="str">
        <f t="array" ref="H24">[1]!YBPORT(I24,$I$3:$Z$3,I24:Z24)</f>
        <v>YBP_PORT21</v>
      </c>
      <c r="I24" t="s">
        <v>59</v>
      </c>
      <c r="J24" t="s">
        <v>12</v>
      </c>
      <c r="K24" t="s">
        <v>14</v>
      </c>
      <c r="L24">
        <v>46036</v>
      </c>
      <c r="M24">
        <v>43763</v>
      </c>
      <c r="N24" t="s">
        <v>18</v>
      </c>
      <c r="P24" t="s">
        <v>2</v>
      </c>
      <c r="Q24" t="s">
        <v>38</v>
      </c>
      <c r="R24">
        <v>1</v>
      </c>
      <c r="S24" t="s">
        <v>5</v>
      </c>
      <c r="T24" t="s">
        <v>3</v>
      </c>
      <c r="V24" t="s">
        <v>2</v>
      </c>
      <c r="W24">
        <v>1</v>
      </c>
      <c r="X24" t="s">
        <v>4</v>
      </c>
      <c r="Y24">
        <v>2.3860000000000001</v>
      </c>
      <c r="AD24">
        <v>10</v>
      </c>
      <c r="AE24">
        <v>3.7292000000000001</v>
      </c>
      <c r="AF24">
        <f t="shared" si="1"/>
        <v>5.2292000000000005</v>
      </c>
    </row>
    <row r="25" spans="1:32" x14ac:dyDescent="0.3">
      <c r="A25">
        <v>100001</v>
      </c>
      <c r="B25" t="e">
        <f>Table1[[#This Row],[Price ]]*Table1[[#This Row],[NOTIONAL]]</f>
        <v>#VALUE!</v>
      </c>
      <c r="C25" t="str">
        <f t="array" ref="C25">[1]!YBPRICE(H25,"0o",$C$2,"Price","RFRSwap",$C$2,"Default","","",,"",,$AH$4)</f>
        <v>E</v>
      </c>
      <c r="D25" t="str">
        <f t="array" ref="D25">[1]!YBPRICE(H25,"0o",$C$2,"FullPrice","RFRSwap",$C$2,"Default","","",,"",,$AH$4)</f>
        <v>E</v>
      </c>
      <c r="E25" t="str">
        <f t="array" ref="E25">[1]!YBPRICE(H25,"0o",$C$2,"MacaulayDuration","RFRSwap",$C$2,"Default","","",,"",,$AH$4)</f>
        <v>E</v>
      </c>
      <c r="F25">
        <v>0</v>
      </c>
      <c r="G25">
        <v>9836000</v>
      </c>
      <c r="H25" t="str">
        <f t="array" ref="H25">[1]!YBPORT(I25,$I$3:$Z$3,I25:Z25)</f>
        <v>YBP_PORT22</v>
      </c>
      <c r="I25" t="s">
        <v>60</v>
      </c>
      <c r="J25" t="s">
        <v>12</v>
      </c>
      <c r="K25" t="s">
        <v>14</v>
      </c>
      <c r="L25">
        <v>46042</v>
      </c>
      <c r="M25">
        <v>44168</v>
      </c>
      <c r="N25" t="s">
        <v>18</v>
      </c>
      <c r="P25" t="s">
        <v>2</v>
      </c>
      <c r="Q25" t="s">
        <v>38</v>
      </c>
      <c r="R25">
        <v>12</v>
      </c>
      <c r="S25" t="s">
        <v>5</v>
      </c>
      <c r="T25" t="s">
        <v>3</v>
      </c>
      <c r="V25" t="s">
        <v>2</v>
      </c>
      <c r="W25">
        <v>12</v>
      </c>
      <c r="X25" t="s">
        <v>4</v>
      </c>
      <c r="Y25">
        <v>3.403</v>
      </c>
    </row>
    <row r="26" spans="1:32" x14ac:dyDescent="0.3">
      <c r="A26">
        <v>100228</v>
      </c>
      <c r="B26" t="e">
        <f>Table1[[#This Row],[Price ]]*Table1[[#This Row],[NOTIONAL]]</f>
        <v>#VALUE!</v>
      </c>
      <c r="C26" t="str">
        <f t="array" ref="C26">[1]!YBPRICE(H26,"0o",$C$2,"Price","RFRSwap",$C$2,"Default","","",,"",,$AH$4)</f>
        <v>E</v>
      </c>
      <c r="D26" t="str">
        <f t="array" ref="D26">[1]!YBPRICE(H26,"0o",$C$2,"FullPrice","RFRSwap",$C$2,"Default","","",,"",,$AH$4)</f>
        <v>E</v>
      </c>
      <c r="E26" t="str">
        <f t="array" ref="E26">[1]!YBPRICE(H26,"0o",$C$2,"MacaulayDuration","RFRSwap",$C$2,"Default","","",,"",,$AH$4)</f>
        <v>E</v>
      </c>
      <c r="F26">
        <v>0</v>
      </c>
      <c r="G26">
        <v>687000</v>
      </c>
      <c r="H26" t="str">
        <f t="array" ref="H26">[1]!YBPORT(I26,$I$3:$Z$3,I26:Z26)</f>
        <v>YBP_PORT23</v>
      </c>
      <c r="I26" t="s">
        <v>61</v>
      </c>
      <c r="J26" t="s">
        <v>12</v>
      </c>
      <c r="K26" t="s">
        <v>14</v>
      </c>
      <c r="L26">
        <v>46045</v>
      </c>
      <c r="M26">
        <v>45007</v>
      </c>
      <c r="N26" t="s">
        <v>18</v>
      </c>
      <c r="P26" t="s">
        <v>2</v>
      </c>
      <c r="Q26" t="s">
        <v>37</v>
      </c>
      <c r="R26">
        <v>4</v>
      </c>
      <c r="S26" t="s">
        <v>5</v>
      </c>
      <c r="T26" t="s">
        <v>3</v>
      </c>
      <c r="V26" t="s">
        <v>2</v>
      </c>
      <c r="W26">
        <v>4</v>
      </c>
      <c r="X26" t="s">
        <v>4</v>
      </c>
      <c r="Y26">
        <v>4.9160000000000004</v>
      </c>
    </row>
    <row r="27" spans="1:32" x14ac:dyDescent="0.3">
      <c r="A27">
        <v>100398</v>
      </c>
      <c r="B27" t="e">
        <f>Table1[[#This Row],[Price ]]*Table1[[#This Row],[NOTIONAL]]</f>
        <v>#VALUE!</v>
      </c>
      <c r="C27" t="str">
        <f t="array" ref="C27">[1]!YBPRICE(H27,"0o",$C$2,"Price","RFRSwap",$C$2,"Default","","",,"",,$AH$4)</f>
        <v>E</v>
      </c>
      <c r="D27" t="str">
        <f t="array" ref="D27">[1]!YBPRICE(H27,"0o",$C$2,"FullPrice","RFRSwap",$C$2,"Default","","",,"",,$AH$4)</f>
        <v>E</v>
      </c>
      <c r="E27" t="str">
        <f t="array" ref="E27">[1]!YBPRICE(H27,"0o",$C$2,"MacaulayDuration","RFRSwap",$C$2,"Default","","",,"",,$AH$4)</f>
        <v>E</v>
      </c>
      <c r="F27">
        <v>0</v>
      </c>
      <c r="G27">
        <v>1101000</v>
      </c>
      <c r="H27" t="str">
        <f t="array" ref="H27">[1]!YBPORT(I27,$I$3:$Z$3,I27:Z27)</f>
        <v>YBP_PORT24</v>
      </c>
      <c r="I27" t="s">
        <v>62</v>
      </c>
      <c r="J27" t="s">
        <v>12</v>
      </c>
      <c r="K27" t="s">
        <v>14</v>
      </c>
      <c r="L27">
        <v>46045</v>
      </c>
      <c r="M27">
        <v>44662</v>
      </c>
      <c r="N27" t="s">
        <v>3</v>
      </c>
      <c r="O27">
        <v>3.3359999999999999</v>
      </c>
      <c r="P27" t="s">
        <v>2</v>
      </c>
      <c r="R27">
        <v>12</v>
      </c>
      <c r="S27" t="s">
        <v>4</v>
      </c>
      <c r="T27" t="s">
        <v>18</v>
      </c>
      <c r="U27" t="s">
        <v>1</v>
      </c>
      <c r="V27" t="s">
        <v>2</v>
      </c>
      <c r="W27">
        <v>12</v>
      </c>
      <c r="X27" t="s">
        <v>5</v>
      </c>
      <c r="Z27" t="s">
        <v>37</v>
      </c>
    </row>
    <row r="28" spans="1:32" x14ac:dyDescent="0.3">
      <c r="A28">
        <v>100434</v>
      </c>
      <c r="B28" t="e">
        <f>Table1[[#This Row],[Price ]]*Table1[[#This Row],[NOTIONAL]]</f>
        <v>#VALUE!</v>
      </c>
      <c r="C28" t="str">
        <f t="array" ref="C28">[1]!YBPRICE(H28,"0o",$C$2,"Price","RFRSwap",$C$2,"Default","","",,"",,$AH$4)</f>
        <v>E</v>
      </c>
      <c r="D28" t="str">
        <f t="array" ref="D28">[1]!YBPRICE(H28,"0o",$C$2,"FullPrice","RFRSwap",$C$2,"Default","","",,"",,$AH$4)</f>
        <v>E</v>
      </c>
      <c r="E28" t="str">
        <f t="array" ref="E28">[1]!YBPRICE(H28,"0o",$C$2,"MacaulayDuration","RFRSwap",$C$2,"Default","","",,"",,$AH$4)</f>
        <v>E</v>
      </c>
      <c r="F28">
        <v>0</v>
      </c>
      <c r="G28">
        <v>3853999.9999999995</v>
      </c>
      <c r="H28" t="str">
        <f t="array" ref="H28">[1]!YBPORT(I28,$I$3:$Z$3,I28:Z28)</f>
        <v>YBP_PORT25</v>
      </c>
      <c r="I28" t="s">
        <v>63</v>
      </c>
      <c r="J28" t="s">
        <v>12</v>
      </c>
      <c r="K28" t="s">
        <v>14</v>
      </c>
      <c r="L28">
        <v>46047</v>
      </c>
      <c r="M28">
        <v>43700</v>
      </c>
      <c r="N28" t="s">
        <v>18</v>
      </c>
      <c r="P28" t="s">
        <v>2</v>
      </c>
      <c r="Q28" t="s">
        <v>38</v>
      </c>
      <c r="R28">
        <v>12</v>
      </c>
      <c r="S28" t="s">
        <v>5</v>
      </c>
      <c r="T28" t="s">
        <v>3</v>
      </c>
      <c r="V28" t="s">
        <v>2</v>
      </c>
      <c r="W28">
        <v>12</v>
      </c>
      <c r="X28" t="s">
        <v>4</v>
      </c>
      <c r="Y28">
        <v>3.2240000000000002</v>
      </c>
    </row>
    <row r="29" spans="1:32" x14ac:dyDescent="0.3">
      <c r="A29">
        <v>100345</v>
      </c>
      <c r="B29" t="e">
        <f>Table1[[#This Row],[Price ]]*Table1[[#This Row],[NOTIONAL]]</f>
        <v>#VALUE!</v>
      </c>
      <c r="C29" t="str">
        <f t="array" ref="C29">[1]!YBPRICE(H29,"0o",$C$2,"Price","RFRSwap",$C$2,"Default","","",,"",,$AH$4)</f>
        <v>E</v>
      </c>
      <c r="D29" t="str">
        <f t="array" ref="D29">[1]!YBPRICE(H29,"0o",$C$2,"FullPrice","RFRSwap",$C$2,"Default","","",,"",,$AH$4)</f>
        <v>E</v>
      </c>
      <c r="E29" t="str">
        <f t="array" ref="E29">[1]!YBPRICE(H29,"0o",$C$2,"MacaulayDuration","RFRSwap",$C$2,"Default","","",,"",,$AH$4)</f>
        <v>E</v>
      </c>
      <c r="F29">
        <v>0</v>
      </c>
      <c r="G29">
        <v>2758000</v>
      </c>
      <c r="H29" t="str">
        <f t="array" ref="H29">[1]!YBPORT(I29,$I$3:$Z$3,I29:Z29)</f>
        <v>YBP_PORT26</v>
      </c>
      <c r="I29" t="s">
        <v>64</v>
      </c>
      <c r="J29" t="s">
        <v>12</v>
      </c>
      <c r="K29" t="s">
        <v>14</v>
      </c>
      <c r="L29">
        <v>46064</v>
      </c>
      <c r="M29">
        <v>44949</v>
      </c>
      <c r="N29" t="s">
        <v>18</v>
      </c>
      <c r="P29" t="s">
        <v>2</v>
      </c>
      <c r="Q29" t="s">
        <v>38</v>
      </c>
      <c r="R29">
        <v>1</v>
      </c>
      <c r="S29" t="s">
        <v>5</v>
      </c>
      <c r="T29" t="s">
        <v>3</v>
      </c>
      <c r="V29" t="s">
        <v>2</v>
      </c>
      <c r="W29">
        <v>1</v>
      </c>
      <c r="X29" t="s">
        <v>4</v>
      </c>
      <c r="Y29">
        <v>4.13</v>
      </c>
    </row>
    <row r="30" spans="1:32" x14ac:dyDescent="0.3">
      <c r="A30">
        <v>100464</v>
      </c>
      <c r="B30" t="e">
        <f>Table1[[#This Row],[Price ]]*Table1[[#This Row],[NOTIONAL]]</f>
        <v>#VALUE!</v>
      </c>
      <c r="C30" t="str">
        <f t="array" ref="C30">[1]!YBPRICE(H30,"0o",$C$2,"Price","RFRSwap",$C$2,"Default","","",,"",,$AH$4)</f>
        <v>E</v>
      </c>
      <c r="D30" t="str">
        <f t="array" ref="D30">[1]!YBPRICE(H30,"0o",$C$2,"FullPrice","RFRSwap",$C$2,"Default","","",,"",,$AH$4)</f>
        <v>E</v>
      </c>
      <c r="E30" t="str">
        <f t="array" ref="E30">[1]!YBPRICE(H30,"0o",$C$2,"MacaulayDuration","RFRSwap",$C$2,"Default","","",,"",,$AH$4)</f>
        <v>E</v>
      </c>
      <c r="F30">
        <v>0</v>
      </c>
      <c r="G30">
        <v>4172000</v>
      </c>
      <c r="H30" t="str">
        <f t="array" ref="H30">[1]!YBPORT(I30,$I$3:$Z$3,I30:Z30)</f>
        <v>YBP_PORT27</v>
      </c>
      <c r="I30" t="s">
        <v>65</v>
      </c>
      <c r="J30" t="s">
        <v>12</v>
      </c>
      <c r="K30" t="s">
        <v>14</v>
      </c>
      <c r="L30">
        <v>46064</v>
      </c>
      <c r="M30">
        <v>43898</v>
      </c>
      <c r="N30" t="s">
        <v>18</v>
      </c>
      <c r="P30" t="s">
        <v>2</v>
      </c>
      <c r="Q30" t="s">
        <v>38</v>
      </c>
      <c r="R30">
        <v>12</v>
      </c>
      <c r="S30" t="s">
        <v>5</v>
      </c>
      <c r="T30" t="s">
        <v>3</v>
      </c>
      <c r="V30" t="s">
        <v>2</v>
      </c>
      <c r="W30">
        <v>12</v>
      </c>
      <c r="X30" t="s">
        <v>4</v>
      </c>
      <c r="Y30">
        <v>1.0760000000000001</v>
      </c>
    </row>
    <row r="31" spans="1:32" x14ac:dyDescent="0.3">
      <c r="A31">
        <v>100008</v>
      </c>
      <c r="B31" t="e">
        <f>Table1[[#This Row],[Price ]]*Table1[[#This Row],[NOTIONAL]]</f>
        <v>#VALUE!</v>
      </c>
      <c r="C31" t="str">
        <f t="array" ref="C31">[1]!YBPRICE(H31,"0o",$C$2,"Price","RFRSwap",$C$2,"Default","","",,"",,$AH$4)</f>
        <v>E</v>
      </c>
      <c r="D31" t="str">
        <f t="array" ref="D31">[1]!YBPRICE(H31,"0o",$C$2,"FullPrice","RFRSwap",$C$2,"Default","","",,"",,$AH$4)</f>
        <v>E</v>
      </c>
      <c r="E31" t="str">
        <f t="array" ref="E31">[1]!YBPRICE(H31,"0o",$C$2,"MacaulayDuration","RFRSwap",$C$2,"Default","","",,"",,$AH$4)</f>
        <v>E</v>
      </c>
      <c r="F31">
        <v>0</v>
      </c>
      <c r="G31">
        <v>3258999.9999999995</v>
      </c>
      <c r="H31" t="str">
        <f t="array" ref="H31">[1]!YBPORT(I31,$I$3:$Z$3,I31:Z31)</f>
        <v>YBP_PORT28</v>
      </c>
      <c r="I31" t="s">
        <v>66</v>
      </c>
      <c r="J31" t="s">
        <v>12</v>
      </c>
      <c r="K31" t="s">
        <v>14</v>
      </c>
      <c r="L31">
        <v>46122</v>
      </c>
      <c r="M31">
        <v>44147</v>
      </c>
      <c r="N31" t="s">
        <v>3</v>
      </c>
      <c r="O31">
        <v>4.2409999999999997</v>
      </c>
      <c r="P31" t="s">
        <v>2</v>
      </c>
      <c r="R31">
        <v>12</v>
      </c>
      <c r="S31" t="s">
        <v>4</v>
      </c>
      <c r="T31" t="s">
        <v>18</v>
      </c>
      <c r="U31" t="s">
        <v>1</v>
      </c>
      <c r="V31" t="s">
        <v>2</v>
      </c>
      <c r="W31">
        <v>12</v>
      </c>
      <c r="X31" t="s">
        <v>5</v>
      </c>
      <c r="Z31" t="s">
        <v>37</v>
      </c>
    </row>
    <row r="32" spans="1:32" x14ac:dyDescent="0.3">
      <c r="A32">
        <v>100402</v>
      </c>
      <c r="B32" t="e">
        <f>Table1[[#This Row],[Price ]]*Table1[[#This Row],[NOTIONAL]]</f>
        <v>#VALUE!</v>
      </c>
      <c r="C32" t="str">
        <f t="array" ref="C32">[1]!YBPRICE(H32,"0o",$C$2,"Price","RFRSwap",$C$2,"Default","","",,"",,$AH$4)</f>
        <v>E</v>
      </c>
      <c r="D32" t="str">
        <f t="array" ref="D32">[1]!YBPRICE(H32,"0o",$C$2,"FullPrice","RFRSwap",$C$2,"Default","","",,"",,$AH$4)</f>
        <v>E</v>
      </c>
      <c r="E32" t="str">
        <f t="array" ref="E32">[1]!YBPRICE(H32,"0o",$C$2,"MacaulayDuration","RFRSwap",$C$2,"Default","","",,"",,$AH$4)</f>
        <v>E</v>
      </c>
      <c r="F32">
        <v>0</v>
      </c>
      <c r="G32">
        <v>6788999.9999999991</v>
      </c>
      <c r="H32" t="str">
        <f t="array" ref="H32">[1]!YBPORT(I32,$I$3:$Z$3,I32:Z32)</f>
        <v>YBP_PORT29</v>
      </c>
      <c r="I32" t="s">
        <v>67</v>
      </c>
      <c r="J32" t="s">
        <v>12</v>
      </c>
      <c r="K32" t="s">
        <v>14</v>
      </c>
      <c r="L32">
        <v>46130</v>
      </c>
      <c r="M32">
        <v>45092</v>
      </c>
      <c r="N32" t="s">
        <v>3</v>
      </c>
      <c r="O32">
        <v>2.1230000000000002</v>
      </c>
      <c r="P32" t="s">
        <v>2</v>
      </c>
      <c r="R32">
        <v>12</v>
      </c>
      <c r="S32" t="s">
        <v>4</v>
      </c>
      <c r="T32" t="s">
        <v>18</v>
      </c>
      <c r="U32" t="s">
        <v>1</v>
      </c>
      <c r="V32" t="s">
        <v>2</v>
      </c>
      <c r="W32">
        <v>12</v>
      </c>
      <c r="X32" t="s">
        <v>5</v>
      </c>
      <c r="Z32" t="s">
        <v>37</v>
      </c>
    </row>
    <row r="33" spans="1:26" x14ac:dyDescent="0.3">
      <c r="A33">
        <v>100438</v>
      </c>
      <c r="B33" t="e">
        <f>Table1[[#This Row],[Price ]]*Table1[[#This Row],[NOTIONAL]]</f>
        <v>#VALUE!</v>
      </c>
      <c r="C33" t="str">
        <f t="array" ref="C33">[1]!YBPRICE(H33,"0o",$C$2,"Price","RFRSwap",$C$2,"Default","","",,"",,$AH$4)</f>
        <v>E</v>
      </c>
      <c r="D33" t="str">
        <f t="array" ref="D33">[1]!YBPRICE(H33,"0o",$C$2,"FullPrice","RFRSwap",$C$2,"Default","","",,"",,$AH$4)</f>
        <v>E</v>
      </c>
      <c r="E33" t="str">
        <f t="array" ref="E33">[1]!YBPRICE(H33,"0o",$C$2,"MacaulayDuration","RFRSwap",$C$2,"Default","","",,"",,$AH$4)</f>
        <v>E</v>
      </c>
      <c r="F33">
        <v>0</v>
      </c>
      <c r="G33">
        <v>8124000</v>
      </c>
      <c r="H33" t="str">
        <f t="array" ref="H33">[1]!YBPORT(I33,$I$3:$Z$3,I33:Z33)</f>
        <v>YBP_PORT30</v>
      </c>
      <c r="I33" t="s">
        <v>68</v>
      </c>
      <c r="J33" t="s">
        <v>12</v>
      </c>
      <c r="K33" t="s">
        <v>14</v>
      </c>
      <c r="L33">
        <v>46145</v>
      </c>
      <c r="M33">
        <v>44371</v>
      </c>
      <c r="N33" t="s">
        <v>18</v>
      </c>
      <c r="P33" t="s">
        <v>2</v>
      </c>
      <c r="Q33" t="s">
        <v>38</v>
      </c>
      <c r="R33">
        <v>12</v>
      </c>
      <c r="S33" t="s">
        <v>5</v>
      </c>
      <c r="T33" t="s">
        <v>3</v>
      </c>
      <c r="V33" t="s">
        <v>2</v>
      </c>
      <c r="W33">
        <v>12</v>
      </c>
      <c r="X33" t="s">
        <v>4</v>
      </c>
      <c r="Y33">
        <v>1.702</v>
      </c>
    </row>
    <row r="34" spans="1:26" x14ac:dyDescent="0.3">
      <c r="A34">
        <v>100110</v>
      </c>
      <c r="B34" t="e">
        <f>Table1[[#This Row],[Price ]]*Table1[[#This Row],[NOTIONAL]]</f>
        <v>#VALUE!</v>
      </c>
      <c r="C34" t="str">
        <f t="array" ref="C34">[1]!YBPRICE(H34,"0o",$C$2,"Price","RFRSwap",$C$2,"Default","","",,"",,$AH$4)</f>
        <v>E</v>
      </c>
      <c r="D34" t="str">
        <f t="array" ref="D34">[1]!YBPRICE(H34,"0o",$C$2,"FullPrice","RFRSwap",$C$2,"Default","","",,"",,$AH$4)</f>
        <v>E</v>
      </c>
      <c r="E34" t="str">
        <f t="array" ref="E34">[1]!YBPRICE(H34,"0o",$C$2,"MacaulayDuration","RFRSwap",$C$2,"Default","","",,"",,$AH$4)</f>
        <v>E</v>
      </c>
      <c r="F34">
        <v>0</v>
      </c>
      <c r="G34">
        <v>7141000</v>
      </c>
      <c r="H34" t="str">
        <f t="array" ref="H34">[1]!YBPORT(I34,$I$3:$Z$3,I34:Z34)</f>
        <v>YBP_PORT31</v>
      </c>
      <c r="I34" t="s">
        <v>69</v>
      </c>
      <c r="J34" t="s">
        <v>12</v>
      </c>
      <c r="K34" t="s">
        <v>14</v>
      </c>
      <c r="L34">
        <v>46158</v>
      </c>
      <c r="M34">
        <v>43864</v>
      </c>
      <c r="N34" t="s">
        <v>18</v>
      </c>
      <c r="P34" t="s">
        <v>2</v>
      </c>
      <c r="Q34" t="s">
        <v>38</v>
      </c>
      <c r="R34">
        <v>12</v>
      </c>
      <c r="S34" t="s">
        <v>5</v>
      </c>
      <c r="T34" t="s">
        <v>3</v>
      </c>
      <c r="V34" t="s">
        <v>2</v>
      </c>
      <c r="W34">
        <v>12</v>
      </c>
      <c r="X34" t="s">
        <v>4</v>
      </c>
      <c r="Y34">
        <v>2.7280000000000002</v>
      </c>
    </row>
    <row r="35" spans="1:26" x14ac:dyDescent="0.3">
      <c r="A35">
        <v>100164</v>
      </c>
      <c r="B35" t="e">
        <f>Table1[[#This Row],[Price ]]*Table1[[#This Row],[NOTIONAL]]</f>
        <v>#VALUE!</v>
      </c>
      <c r="C35" t="str">
        <f t="array" ref="C35">[1]!YBPRICE(H35,"0o",$C$2,"Price","RFRSwap",$C$2,"Default","","",,"",,$AH$4)</f>
        <v>E</v>
      </c>
      <c r="D35" t="str">
        <f t="array" ref="D35">[1]!YBPRICE(H35,"0o",$C$2,"FullPrice","RFRSwap",$C$2,"Default","","",,"",,$AH$4)</f>
        <v>E</v>
      </c>
      <c r="E35" t="str">
        <f t="array" ref="E35">[1]!YBPRICE(H35,"0o",$C$2,"MacaulayDuration","RFRSwap",$C$2,"Default","","",,"",,$AH$4)</f>
        <v>E</v>
      </c>
      <c r="F35">
        <v>0</v>
      </c>
      <c r="G35">
        <v>2108999.9999999995</v>
      </c>
      <c r="H35" t="str">
        <f t="array" ref="H35">[1]!YBPORT(I35,$I$3:$Z$3,I35:Z35)</f>
        <v>YBP_PORT32</v>
      </c>
      <c r="I35" t="s">
        <v>70</v>
      </c>
      <c r="J35" t="s">
        <v>12</v>
      </c>
      <c r="K35" t="s">
        <v>14</v>
      </c>
      <c r="L35">
        <v>46168</v>
      </c>
      <c r="M35">
        <v>43608</v>
      </c>
      <c r="N35" t="s">
        <v>18</v>
      </c>
      <c r="P35" t="s">
        <v>2</v>
      </c>
      <c r="Q35" t="s">
        <v>38</v>
      </c>
      <c r="R35">
        <v>12</v>
      </c>
      <c r="S35" t="s">
        <v>5</v>
      </c>
      <c r="T35" t="s">
        <v>3</v>
      </c>
      <c r="V35" t="s">
        <v>2</v>
      </c>
      <c r="W35">
        <v>12</v>
      </c>
      <c r="X35" t="s">
        <v>4</v>
      </c>
      <c r="Y35">
        <v>4.274</v>
      </c>
    </row>
    <row r="36" spans="1:26" x14ac:dyDescent="0.3">
      <c r="A36">
        <v>100429</v>
      </c>
      <c r="B36" t="e">
        <f>Table1[[#This Row],[Price ]]*Table1[[#This Row],[NOTIONAL]]</f>
        <v>#VALUE!</v>
      </c>
      <c r="C36" t="str">
        <f t="array" ref="C36">[1]!YBPRICE(H36,"0o",$C$2,"Price","RFRSwap",$C$2,"Default","","",,"",,$AH$4)</f>
        <v>E</v>
      </c>
      <c r="D36" t="str">
        <f t="array" ref="D36">[1]!YBPRICE(H36,"0o",$C$2,"FullPrice","RFRSwap",$C$2,"Default","","",,"",,$AH$4)</f>
        <v>E</v>
      </c>
      <c r="E36" t="str">
        <f t="array" ref="E36">[1]!YBPRICE(H36,"0o",$C$2,"MacaulayDuration","RFRSwap",$C$2,"Default","","",,"",,$AH$4)</f>
        <v>E</v>
      </c>
      <c r="F36">
        <v>0</v>
      </c>
      <c r="G36">
        <v>3615000</v>
      </c>
      <c r="H36" t="str">
        <f t="array" ref="H36">[1]!YBPORT(I36,$I$3:$Z$3,I36:Z36)</f>
        <v>YBP_PORT33</v>
      </c>
      <c r="I36" t="s">
        <v>71</v>
      </c>
      <c r="J36" t="s">
        <v>12</v>
      </c>
      <c r="K36" t="s">
        <v>14</v>
      </c>
      <c r="L36">
        <v>46179</v>
      </c>
      <c r="M36">
        <v>44163</v>
      </c>
      <c r="N36" t="s">
        <v>18</v>
      </c>
      <c r="P36" t="s">
        <v>2</v>
      </c>
      <c r="Q36" t="s">
        <v>38</v>
      </c>
      <c r="R36">
        <v>12</v>
      </c>
      <c r="S36" t="s">
        <v>5</v>
      </c>
      <c r="T36" t="s">
        <v>3</v>
      </c>
      <c r="V36" t="s">
        <v>2</v>
      </c>
      <c r="W36">
        <v>12</v>
      </c>
      <c r="X36" t="s">
        <v>4</v>
      </c>
      <c r="Y36">
        <v>2.379</v>
      </c>
    </row>
    <row r="37" spans="1:26" x14ac:dyDescent="0.3">
      <c r="A37">
        <v>100290</v>
      </c>
      <c r="B37" t="e">
        <f>Table1[[#This Row],[Price ]]*Table1[[#This Row],[NOTIONAL]]</f>
        <v>#VALUE!</v>
      </c>
      <c r="C37" t="str">
        <f t="array" ref="C37">[1]!YBPRICE(H37,"0o",$C$2,"Price","RFRSwap",$C$2,"Default","","",,"",,$AH$4)</f>
        <v>E</v>
      </c>
      <c r="D37" t="str">
        <f t="array" ref="D37">[1]!YBPRICE(H37,"0o",$C$2,"FullPrice","RFRSwap",$C$2,"Default","","",,"",,$AH$4)</f>
        <v>E</v>
      </c>
      <c r="E37" t="str">
        <f t="array" ref="E37">[1]!YBPRICE(H37,"0o",$C$2,"MacaulayDuration","RFRSwap",$C$2,"Default","","",,"",,$AH$4)</f>
        <v>E</v>
      </c>
      <c r="F37">
        <v>0</v>
      </c>
      <c r="G37">
        <v>5448999.9999999991</v>
      </c>
      <c r="H37" t="str">
        <f t="array" ref="H37">[1]!YBPORT(I37,$I$3:$Z$3,I37:Z37)</f>
        <v>YBP_PORT34</v>
      </c>
      <c r="I37" t="s">
        <v>72</v>
      </c>
      <c r="J37" t="s">
        <v>12</v>
      </c>
      <c r="K37" t="s">
        <v>14</v>
      </c>
      <c r="L37">
        <v>46182</v>
      </c>
      <c r="M37">
        <v>44467</v>
      </c>
      <c r="N37" t="s">
        <v>18</v>
      </c>
      <c r="P37" t="s">
        <v>2</v>
      </c>
      <c r="Q37" t="s">
        <v>38</v>
      </c>
      <c r="R37">
        <v>1</v>
      </c>
      <c r="S37" t="s">
        <v>5</v>
      </c>
      <c r="T37" t="s">
        <v>3</v>
      </c>
      <c r="V37" t="s">
        <v>2</v>
      </c>
      <c r="W37">
        <v>1</v>
      </c>
      <c r="X37" t="s">
        <v>4</v>
      </c>
      <c r="Y37">
        <v>1.9350000000000001</v>
      </c>
    </row>
    <row r="38" spans="1:26" x14ac:dyDescent="0.3">
      <c r="A38">
        <v>100406</v>
      </c>
      <c r="B38" t="e">
        <f>Table1[[#This Row],[Price ]]*Table1[[#This Row],[NOTIONAL]]</f>
        <v>#VALUE!</v>
      </c>
      <c r="C38" t="str">
        <f t="array" ref="C38">[1]!YBPRICE(H38,"0o",$C$2,"Price","RFRSwap",$C$2,"Default","","",,"",,$AH$4)</f>
        <v>E</v>
      </c>
      <c r="D38" t="str">
        <f t="array" ref="D38">[1]!YBPRICE(H38,"0o",$C$2,"FullPrice","RFRSwap",$C$2,"Default","","",,"",,$AH$4)</f>
        <v>E</v>
      </c>
      <c r="E38" t="str">
        <f t="array" ref="E38">[1]!YBPRICE(H38,"0o",$C$2,"MacaulayDuration","RFRSwap",$C$2,"Default","","",,"",,$AH$4)</f>
        <v>E</v>
      </c>
      <c r="F38">
        <v>0</v>
      </c>
      <c r="G38">
        <v>8186000</v>
      </c>
      <c r="H38" t="str">
        <f t="array" ref="H38">[1]!YBPORT(I38,$I$3:$Z$3,I38:Z38)</f>
        <v>YBP_PORT35</v>
      </c>
      <c r="I38" t="s">
        <v>73</v>
      </c>
      <c r="J38" t="s">
        <v>12</v>
      </c>
      <c r="K38" t="s">
        <v>14</v>
      </c>
      <c r="L38">
        <v>46186</v>
      </c>
      <c r="M38">
        <v>44508</v>
      </c>
      <c r="N38" t="s">
        <v>3</v>
      </c>
      <c r="O38">
        <v>2.1040000000000001</v>
      </c>
      <c r="P38" t="s">
        <v>2</v>
      </c>
      <c r="R38">
        <v>12</v>
      </c>
      <c r="S38" t="s">
        <v>4</v>
      </c>
      <c r="T38" t="s">
        <v>18</v>
      </c>
      <c r="U38" t="s">
        <v>1</v>
      </c>
      <c r="V38" t="s">
        <v>2</v>
      </c>
      <c r="W38">
        <v>12</v>
      </c>
      <c r="X38" t="s">
        <v>5</v>
      </c>
      <c r="Z38" t="s">
        <v>37</v>
      </c>
    </row>
    <row r="39" spans="1:26" x14ac:dyDescent="0.3">
      <c r="A39">
        <v>100437</v>
      </c>
      <c r="B39" t="e">
        <f>Table1[[#This Row],[Price ]]*Table1[[#This Row],[NOTIONAL]]</f>
        <v>#VALUE!</v>
      </c>
      <c r="C39" t="str">
        <f t="array" ref="C39">[1]!YBPRICE(H39,"0o",$C$2,"Price","RFRSwap",$C$2,"Default","","",,"",,$AH$4)</f>
        <v>E</v>
      </c>
      <c r="D39" t="str">
        <f t="array" ref="D39">[1]!YBPRICE(H39,"0o",$C$2,"FullPrice","RFRSwap",$C$2,"Default","","",,"",,$AH$4)</f>
        <v>E</v>
      </c>
      <c r="E39" t="str">
        <f t="array" ref="E39">[1]!YBPRICE(H39,"0o",$C$2,"MacaulayDuration","RFRSwap",$C$2,"Default","","",,"",,$AH$4)</f>
        <v>E</v>
      </c>
      <c r="F39">
        <v>0</v>
      </c>
      <c r="G39">
        <v>7289000</v>
      </c>
      <c r="H39" t="str">
        <f t="array" ref="H39">[1]!YBPORT(I39,$I$3:$Z$3,I39:Z39)</f>
        <v>YBP_PORT36</v>
      </c>
      <c r="I39" t="s">
        <v>74</v>
      </c>
      <c r="J39" t="s">
        <v>12</v>
      </c>
      <c r="K39" t="s">
        <v>14</v>
      </c>
      <c r="L39">
        <v>46199</v>
      </c>
      <c r="M39">
        <v>44759</v>
      </c>
      <c r="N39" t="s">
        <v>18</v>
      </c>
      <c r="P39" t="s">
        <v>2</v>
      </c>
      <c r="Q39" t="s">
        <v>38</v>
      </c>
      <c r="R39">
        <v>12</v>
      </c>
      <c r="S39" t="s">
        <v>5</v>
      </c>
      <c r="T39" t="s">
        <v>3</v>
      </c>
      <c r="V39" t="s">
        <v>2</v>
      </c>
      <c r="W39">
        <v>12</v>
      </c>
      <c r="X39" t="s">
        <v>4</v>
      </c>
      <c r="Y39">
        <v>4.6310000000000002</v>
      </c>
    </row>
    <row r="40" spans="1:26" x14ac:dyDescent="0.3">
      <c r="A40">
        <v>100330</v>
      </c>
      <c r="B40" t="e">
        <f>Table1[[#This Row],[Price ]]*Table1[[#This Row],[NOTIONAL]]</f>
        <v>#VALUE!</v>
      </c>
      <c r="C40" t="str">
        <f t="array" ref="C40">[1]!YBPRICE(H40,"0o",$C$2,"Price","RFRSwap",$C$2,"Default","","",,"",,$AH$4)</f>
        <v>E</v>
      </c>
      <c r="D40" t="str">
        <f t="array" ref="D40">[1]!YBPRICE(H40,"0o",$C$2,"FullPrice","RFRSwap",$C$2,"Default","","",,"",,$AH$4)</f>
        <v>E</v>
      </c>
      <c r="E40" t="str">
        <f t="array" ref="E40">[1]!YBPRICE(H40,"0o",$C$2,"MacaulayDuration","RFRSwap",$C$2,"Default","","",,"",,$AH$4)</f>
        <v>E</v>
      </c>
      <c r="F40">
        <v>0</v>
      </c>
      <c r="G40">
        <v>3890000</v>
      </c>
      <c r="H40" t="str">
        <f t="array" ref="H40">[1]!YBPORT(I40,$I$3:$Z$3,I40:Z40)</f>
        <v>YBP_PORT37</v>
      </c>
      <c r="I40" t="s">
        <v>75</v>
      </c>
      <c r="J40" t="s">
        <v>12</v>
      </c>
      <c r="K40" t="s">
        <v>14</v>
      </c>
      <c r="L40">
        <v>46200</v>
      </c>
      <c r="M40">
        <v>44109</v>
      </c>
      <c r="N40" t="s">
        <v>18</v>
      </c>
      <c r="P40" t="s">
        <v>2</v>
      </c>
      <c r="Q40" t="s">
        <v>38</v>
      </c>
      <c r="R40">
        <v>1</v>
      </c>
      <c r="S40" t="s">
        <v>5</v>
      </c>
      <c r="T40" t="s">
        <v>3</v>
      </c>
      <c r="V40" t="s">
        <v>2</v>
      </c>
      <c r="W40">
        <v>1</v>
      </c>
      <c r="X40" t="s">
        <v>4</v>
      </c>
      <c r="Y40">
        <v>2.3239999999999998</v>
      </c>
    </row>
    <row r="41" spans="1:26" x14ac:dyDescent="0.3">
      <c r="A41">
        <v>100493</v>
      </c>
      <c r="B41" t="e">
        <f>Table1[[#This Row],[Price ]]*Table1[[#This Row],[NOTIONAL]]</f>
        <v>#VALUE!</v>
      </c>
      <c r="C41" t="str">
        <f t="array" ref="C41">[1]!YBPRICE(H41,"0o",$C$2,"Price","RFRSwap",$C$2,"Default","","",,"",,$AH$4)</f>
        <v>E</v>
      </c>
      <c r="D41" t="str">
        <f t="array" ref="D41">[1]!YBPRICE(H41,"0o",$C$2,"FullPrice","RFRSwap",$C$2,"Default","","",,"",,$AH$4)</f>
        <v>E</v>
      </c>
      <c r="E41" t="str">
        <f t="array" ref="E41">[1]!YBPRICE(H41,"0o",$C$2,"MacaulayDuration","RFRSwap",$C$2,"Default","","",,"",,$AH$4)</f>
        <v>E</v>
      </c>
      <c r="F41">
        <v>0</v>
      </c>
      <c r="G41">
        <v>7234000</v>
      </c>
      <c r="H41" t="str">
        <f t="array" ref="H41">[1]!YBPORT(I41,$I$3:$Z$3,I41:Z41)</f>
        <v>YBP_PORT38</v>
      </c>
      <c r="I41" t="s">
        <v>76</v>
      </c>
      <c r="J41" t="s">
        <v>12</v>
      </c>
      <c r="K41" t="s">
        <v>14</v>
      </c>
      <c r="L41">
        <v>46211</v>
      </c>
      <c r="M41">
        <v>44102</v>
      </c>
      <c r="N41" t="s">
        <v>18</v>
      </c>
      <c r="P41" t="s">
        <v>2</v>
      </c>
      <c r="Q41" t="s">
        <v>38</v>
      </c>
      <c r="R41">
        <v>12</v>
      </c>
      <c r="S41" t="s">
        <v>5</v>
      </c>
      <c r="T41" t="s">
        <v>3</v>
      </c>
      <c r="V41" t="s">
        <v>2</v>
      </c>
      <c r="W41">
        <v>12</v>
      </c>
      <c r="X41" t="s">
        <v>4</v>
      </c>
      <c r="Y41">
        <v>3.863</v>
      </c>
    </row>
    <row r="42" spans="1:26" x14ac:dyDescent="0.3">
      <c r="A42">
        <v>100307</v>
      </c>
      <c r="B42" t="e">
        <f>Table1[[#This Row],[Price ]]*Table1[[#This Row],[NOTIONAL]]</f>
        <v>#VALUE!</v>
      </c>
      <c r="C42" t="str">
        <f t="array" ref="C42">[1]!YBPRICE(H42,"0o",$C$2,"Price","RFRSwap",$C$2,"Default","","",,"",,$AH$4)</f>
        <v>E</v>
      </c>
      <c r="D42" t="str">
        <f t="array" ref="D42">[1]!YBPRICE(H42,"0o",$C$2,"FullPrice","RFRSwap",$C$2,"Default","","",,"",,$AH$4)</f>
        <v>E</v>
      </c>
      <c r="E42" t="str">
        <f t="array" ref="E42">[1]!YBPRICE(H42,"0o",$C$2,"MacaulayDuration","RFRSwap",$C$2,"Default","","",,"",,$AH$4)</f>
        <v>E</v>
      </c>
      <c r="F42">
        <v>0</v>
      </c>
      <c r="G42">
        <v>8127000</v>
      </c>
      <c r="H42" t="str">
        <f t="array" ref="H42">[1]!YBPORT(I42,$I$3:$Z$3,I42:Z42)</f>
        <v>YBP_PORT39</v>
      </c>
      <c r="I42" t="s">
        <v>77</v>
      </c>
      <c r="J42" t="s">
        <v>12</v>
      </c>
      <c r="K42" t="s">
        <v>14</v>
      </c>
      <c r="L42">
        <v>46232</v>
      </c>
      <c r="M42">
        <v>44136</v>
      </c>
      <c r="N42" t="s">
        <v>18</v>
      </c>
      <c r="P42" t="s">
        <v>2</v>
      </c>
      <c r="Q42" t="s">
        <v>38</v>
      </c>
      <c r="R42">
        <v>1</v>
      </c>
      <c r="S42" t="s">
        <v>5</v>
      </c>
      <c r="T42" t="s">
        <v>3</v>
      </c>
      <c r="V42" t="s">
        <v>2</v>
      </c>
      <c r="W42">
        <v>1</v>
      </c>
      <c r="X42" t="s">
        <v>4</v>
      </c>
      <c r="Y42">
        <v>3.3919999999999999</v>
      </c>
    </row>
    <row r="43" spans="1:26" x14ac:dyDescent="0.3">
      <c r="A43">
        <v>100554</v>
      </c>
      <c r="B43" t="e">
        <f>Table1[[#This Row],[Price ]]*Table1[[#This Row],[NOTIONAL]]</f>
        <v>#VALUE!</v>
      </c>
      <c r="C43" t="str">
        <f t="array" ref="C43">[1]!YBPRICE(H43,"0o",$C$2,"Price","RFRSwap",$C$2,"Default","","",,"",,$AH$4)</f>
        <v>E</v>
      </c>
      <c r="D43" t="str">
        <f t="array" ref="D43">[1]!YBPRICE(H43,"0o",$C$2,"FullPrice","RFRSwap",$C$2,"Default","","",,"",,$AH$4)</f>
        <v>E</v>
      </c>
      <c r="E43" t="str">
        <f t="array" ref="E43">[1]!YBPRICE(H43,"0o",$C$2,"MacaulayDuration","RFRSwap",$C$2,"Default","","",,"",,$AH$4)</f>
        <v>E</v>
      </c>
      <c r="F43">
        <v>0</v>
      </c>
      <c r="G43">
        <v>4577000</v>
      </c>
      <c r="H43" t="str">
        <f t="array" ref="H43">[1]!YBPORT(I43,$I$3:$Z$3,I43:Z43)</f>
        <v>YBP_PORT40</v>
      </c>
      <c r="I43" t="s">
        <v>78</v>
      </c>
      <c r="J43" t="s">
        <v>12</v>
      </c>
      <c r="K43" t="s">
        <v>14</v>
      </c>
      <c r="L43">
        <v>46240</v>
      </c>
      <c r="M43">
        <v>44310</v>
      </c>
      <c r="N43" t="s">
        <v>18</v>
      </c>
      <c r="P43" t="s">
        <v>2</v>
      </c>
      <c r="Q43" t="s">
        <v>37</v>
      </c>
      <c r="R43">
        <v>4</v>
      </c>
      <c r="S43" t="s">
        <v>5</v>
      </c>
      <c r="T43" t="s">
        <v>3</v>
      </c>
      <c r="V43" t="s">
        <v>2</v>
      </c>
      <c r="W43">
        <v>4</v>
      </c>
      <c r="X43" t="s">
        <v>4</v>
      </c>
      <c r="Y43">
        <v>4.6710000000000003</v>
      </c>
    </row>
    <row r="44" spans="1:26" x14ac:dyDescent="0.3">
      <c r="A44">
        <v>100331</v>
      </c>
      <c r="B44" t="e">
        <f>Table1[[#This Row],[Price ]]*Table1[[#This Row],[NOTIONAL]]</f>
        <v>#VALUE!</v>
      </c>
      <c r="C44" t="str">
        <f t="array" ref="C44">[1]!YBPRICE(H44,"0o",$C$2,"Price","RFRSwap",$C$2,"Default","","",,"",,$AH$4)</f>
        <v>E</v>
      </c>
      <c r="D44" t="str">
        <f t="array" ref="D44">[1]!YBPRICE(H44,"0o",$C$2,"FullPrice","RFRSwap",$C$2,"Default","","",,"",,$AH$4)</f>
        <v>E</v>
      </c>
      <c r="E44" t="str">
        <f t="array" ref="E44">[1]!YBPRICE(H44,"0o",$C$2,"MacaulayDuration","RFRSwap",$C$2,"Default","","",,"",,$AH$4)</f>
        <v>E</v>
      </c>
      <c r="F44">
        <v>0</v>
      </c>
      <c r="G44">
        <v>470000</v>
      </c>
      <c r="H44" t="str">
        <f t="array" ref="H44">[1]!YBPORT(I44,$I$3:$Z$3,I44:Z44)</f>
        <v>YBP_PORT41</v>
      </c>
      <c r="I44" t="s">
        <v>79</v>
      </c>
      <c r="J44" t="s">
        <v>12</v>
      </c>
      <c r="K44" t="s">
        <v>14</v>
      </c>
      <c r="L44">
        <v>46252</v>
      </c>
      <c r="M44">
        <v>44780</v>
      </c>
      <c r="N44" t="s">
        <v>18</v>
      </c>
      <c r="P44" t="s">
        <v>2</v>
      </c>
      <c r="Q44" t="s">
        <v>38</v>
      </c>
      <c r="R44">
        <v>1</v>
      </c>
      <c r="S44" t="s">
        <v>5</v>
      </c>
      <c r="T44" t="s">
        <v>3</v>
      </c>
      <c r="V44" t="s">
        <v>2</v>
      </c>
      <c r="W44">
        <v>1</v>
      </c>
      <c r="X44" t="s">
        <v>4</v>
      </c>
      <c r="Y44">
        <v>3.3010000000000002</v>
      </c>
    </row>
    <row r="45" spans="1:26" x14ac:dyDescent="0.3">
      <c r="A45">
        <v>100401</v>
      </c>
      <c r="B45" t="e">
        <f>Table1[[#This Row],[Price ]]*Table1[[#This Row],[NOTIONAL]]</f>
        <v>#VALUE!</v>
      </c>
      <c r="C45" t="str">
        <f t="array" ref="C45">[1]!YBPRICE(H45,"0o",$C$2,"Price","RFRSwap",$C$2,"Default","","",,"",,$AH$4)</f>
        <v>E</v>
      </c>
      <c r="D45" t="str">
        <f t="array" ref="D45">[1]!YBPRICE(H45,"0o",$C$2,"FullPrice","RFRSwap",$C$2,"Default","","",,"",,$AH$4)</f>
        <v>E</v>
      </c>
      <c r="E45" t="str">
        <f t="array" ref="E45">[1]!YBPRICE(H45,"0o",$C$2,"MacaulayDuration","RFRSwap",$C$2,"Default","","",,"",,$AH$4)</f>
        <v>E</v>
      </c>
      <c r="F45">
        <v>0</v>
      </c>
      <c r="G45">
        <v>262000</v>
      </c>
      <c r="H45" t="str">
        <f t="array" ref="H45">[1]!YBPORT(I45,$I$3:$Z$3,I45:Z45)</f>
        <v>YBP_PORT42</v>
      </c>
      <c r="I45" t="s">
        <v>80</v>
      </c>
      <c r="J45" t="s">
        <v>12</v>
      </c>
      <c r="K45" t="s">
        <v>14</v>
      </c>
      <c r="L45">
        <v>46260</v>
      </c>
      <c r="M45">
        <v>44278</v>
      </c>
      <c r="N45" t="s">
        <v>3</v>
      </c>
      <c r="O45">
        <v>4.157</v>
      </c>
      <c r="P45" t="s">
        <v>2</v>
      </c>
      <c r="R45">
        <v>12</v>
      </c>
      <c r="S45" t="s">
        <v>4</v>
      </c>
      <c r="T45" t="s">
        <v>18</v>
      </c>
      <c r="U45" t="s">
        <v>1</v>
      </c>
      <c r="V45" t="s">
        <v>2</v>
      </c>
      <c r="W45">
        <v>12</v>
      </c>
      <c r="X45" t="s">
        <v>5</v>
      </c>
      <c r="Z45" t="s">
        <v>37</v>
      </c>
    </row>
    <row r="46" spans="1:26" x14ac:dyDescent="0.3">
      <c r="A46">
        <v>100468</v>
      </c>
      <c r="B46" t="e">
        <f>Table1[[#This Row],[Price ]]*Table1[[#This Row],[NOTIONAL]]</f>
        <v>#VALUE!</v>
      </c>
      <c r="C46" t="str">
        <f t="array" ref="C46">[1]!YBPRICE(H46,"0o",$C$2,"Price","RFRSwap",$C$2,"Default","","",,"",,$AH$4)</f>
        <v>E</v>
      </c>
      <c r="D46" t="str">
        <f t="array" ref="D46">[1]!YBPRICE(H46,"0o",$C$2,"FullPrice","RFRSwap",$C$2,"Default","","",,"",,$AH$4)</f>
        <v>E</v>
      </c>
      <c r="E46" t="str">
        <f t="array" ref="E46">[1]!YBPRICE(H46,"0o",$C$2,"MacaulayDuration","RFRSwap",$C$2,"Default","","",,"",,$AH$4)</f>
        <v>E</v>
      </c>
      <c r="F46">
        <v>0</v>
      </c>
      <c r="G46">
        <v>872000</v>
      </c>
      <c r="H46" t="str">
        <f t="array" ref="H46">[1]!YBPORT(I46,$I$3:$Z$3,I46:Z46)</f>
        <v>YBP_PORT43</v>
      </c>
      <c r="I46" t="s">
        <v>81</v>
      </c>
      <c r="J46" t="s">
        <v>12</v>
      </c>
      <c r="K46" t="s">
        <v>14</v>
      </c>
      <c r="L46">
        <v>46269</v>
      </c>
      <c r="M46">
        <v>43622</v>
      </c>
      <c r="N46" t="s">
        <v>18</v>
      </c>
      <c r="P46" t="s">
        <v>2</v>
      </c>
      <c r="Q46" t="s">
        <v>38</v>
      </c>
      <c r="R46">
        <v>12</v>
      </c>
      <c r="S46" t="s">
        <v>5</v>
      </c>
      <c r="T46" t="s">
        <v>3</v>
      </c>
      <c r="V46" t="s">
        <v>2</v>
      </c>
      <c r="W46">
        <v>12</v>
      </c>
      <c r="X46" t="s">
        <v>4</v>
      </c>
      <c r="Y46">
        <v>4.4009999999999998</v>
      </c>
    </row>
    <row r="47" spans="1:26" x14ac:dyDescent="0.3">
      <c r="A47">
        <v>100207</v>
      </c>
      <c r="B47" t="e">
        <f>Table1[[#This Row],[Price ]]*Table1[[#This Row],[NOTIONAL]]</f>
        <v>#VALUE!</v>
      </c>
      <c r="C47" t="str">
        <f t="array" ref="C47">[1]!YBPRICE(H47,"0o",$C$2,"Price","RFRSwap",$C$2,"Default","","",,"",,$AH$4)</f>
        <v>E</v>
      </c>
      <c r="D47" t="str">
        <f t="array" ref="D47">[1]!YBPRICE(H47,"0o",$C$2,"FullPrice","RFRSwap",$C$2,"Default","","",,"",,$AH$4)</f>
        <v>E</v>
      </c>
      <c r="E47" t="str">
        <f t="array" ref="E47">[1]!YBPRICE(H47,"0o",$C$2,"MacaulayDuration","RFRSwap",$C$2,"Default","","",,"",,$AH$4)</f>
        <v>E</v>
      </c>
      <c r="F47">
        <v>0</v>
      </c>
      <c r="G47">
        <v>7248000</v>
      </c>
      <c r="H47" t="str">
        <f t="array" ref="H47">[1]!YBPORT(I47,$I$3:$Z$3,I47:Z47)</f>
        <v>YBP_PORT44</v>
      </c>
      <c r="I47" t="s">
        <v>82</v>
      </c>
      <c r="J47" t="s">
        <v>12</v>
      </c>
      <c r="K47" t="s">
        <v>14</v>
      </c>
      <c r="L47">
        <v>46277</v>
      </c>
      <c r="M47">
        <v>43533</v>
      </c>
      <c r="N47" t="s">
        <v>18</v>
      </c>
      <c r="P47" t="s">
        <v>2</v>
      </c>
      <c r="Q47" t="s">
        <v>37</v>
      </c>
      <c r="R47">
        <v>4</v>
      </c>
      <c r="S47" t="s">
        <v>5</v>
      </c>
      <c r="T47" t="s">
        <v>3</v>
      </c>
      <c r="V47" t="s">
        <v>2</v>
      </c>
      <c r="W47">
        <v>4</v>
      </c>
      <c r="X47" t="s">
        <v>4</v>
      </c>
      <c r="Y47">
        <v>2.5230000000000001</v>
      </c>
    </row>
    <row r="48" spans="1:26" x14ac:dyDescent="0.3">
      <c r="A48">
        <v>100474</v>
      </c>
      <c r="B48" t="e">
        <f>Table1[[#This Row],[Price ]]*Table1[[#This Row],[NOTIONAL]]</f>
        <v>#VALUE!</v>
      </c>
      <c r="C48" t="str">
        <f t="array" ref="C48">[1]!YBPRICE(H48,"0o",$C$2,"Price","RFRSwap",$C$2,"Default","","",,"",,$AH$4)</f>
        <v>E</v>
      </c>
      <c r="D48" t="str">
        <f t="array" ref="D48">[1]!YBPRICE(H48,"0o",$C$2,"FullPrice","RFRSwap",$C$2,"Default","","",,"",,$AH$4)</f>
        <v>E</v>
      </c>
      <c r="E48" t="str">
        <f t="array" ref="E48">[1]!YBPRICE(H48,"0o",$C$2,"MacaulayDuration","RFRSwap",$C$2,"Default","","",,"",,$AH$4)</f>
        <v>E</v>
      </c>
      <c r="F48">
        <v>0</v>
      </c>
      <c r="G48">
        <v>3166000</v>
      </c>
      <c r="H48" t="str">
        <f t="array" ref="H48">[1]!YBPORT(I48,$I$3:$Z$3,I48:Z48)</f>
        <v>YBP_PORT45</v>
      </c>
      <c r="I48" t="s">
        <v>83</v>
      </c>
      <c r="J48" t="s">
        <v>12</v>
      </c>
      <c r="K48" t="s">
        <v>14</v>
      </c>
      <c r="L48">
        <v>46280</v>
      </c>
      <c r="M48">
        <v>44306</v>
      </c>
      <c r="N48" t="s">
        <v>18</v>
      </c>
      <c r="P48" t="s">
        <v>2</v>
      </c>
      <c r="Q48" t="s">
        <v>38</v>
      </c>
      <c r="R48">
        <v>12</v>
      </c>
      <c r="S48" t="s">
        <v>5</v>
      </c>
      <c r="T48" t="s">
        <v>3</v>
      </c>
      <c r="V48" t="s">
        <v>2</v>
      </c>
      <c r="W48">
        <v>12</v>
      </c>
      <c r="X48" t="s">
        <v>4</v>
      </c>
      <c r="Y48">
        <v>2.0960000000000001</v>
      </c>
    </row>
    <row r="49" spans="1:26" x14ac:dyDescent="0.3">
      <c r="A49">
        <v>100254</v>
      </c>
      <c r="B49" t="e">
        <f>Table1[[#This Row],[Price ]]*Table1[[#This Row],[NOTIONAL]]</f>
        <v>#VALUE!</v>
      </c>
      <c r="C49" t="str">
        <f t="array" ref="C49">[1]!YBPRICE(H49,"0o",$C$2,"Price","RFRSwap",$C$2,"Default","","",,"",,$AH$4)</f>
        <v>E</v>
      </c>
      <c r="D49" t="str">
        <f t="array" ref="D49">[1]!YBPRICE(H49,"0o",$C$2,"FullPrice","RFRSwap",$C$2,"Default","","",,"",,$AH$4)</f>
        <v>E</v>
      </c>
      <c r="E49" t="str">
        <f t="array" ref="E49">[1]!YBPRICE(H49,"0o",$C$2,"MacaulayDuration","RFRSwap",$C$2,"Default","","",,"",,$AH$4)</f>
        <v>E</v>
      </c>
      <c r="F49">
        <v>0</v>
      </c>
      <c r="G49">
        <v>5538999.9999999991</v>
      </c>
      <c r="H49" t="str">
        <f t="array" ref="H49">[1]!YBPORT(I49,$I$3:$Z$3,I49:Z49)</f>
        <v>YBP_PORT46</v>
      </c>
      <c r="I49" t="s">
        <v>84</v>
      </c>
      <c r="J49" t="s">
        <v>12</v>
      </c>
      <c r="K49" t="s">
        <v>14</v>
      </c>
      <c r="L49">
        <v>46284</v>
      </c>
      <c r="M49">
        <v>45110</v>
      </c>
      <c r="N49" t="s">
        <v>18</v>
      </c>
      <c r="P49" t="s">
        <v>2</v>
      </c>
      <c r="Q49" t="s">
        <v>38</v>
      </c>
      <c r="R49">
        <v>1</v>
      </c>
      <c r="S49" t="s">
        <v>5</v>
      </c>
      <c r="T49" t="s">
        <v>3</v>
      </c>
      <c r="V49" t="s">
        <v>2</v>
      </c>
      <c r="W49">
        <v>1</v>
      </c>
      <c r="X49" t="s">
        <v>4</v>
      </c>
      <c r="Y49">
        <v>4.9189999999999996</v>
      </c>
    </row>
    <row r="50" spans="1:26" x14ac:dyDescent="0.3">
      <c r="A50">
        <v>100309</v>
      </c>
      <c r="B50" t="e">
        <f>Table1[[#This Row],[Price ]]*Table1[[#This Row],[NOTIONAL]]</f>
        <v>#VALUE!</v>
      </c>
      <c r="C50" t="str">
        <f t="array" ref="C50">[1]!YBPRICE(H50,"0o",$C$2,"Price","RFRSwap",$C$2,"Default","","",,"",,$AH$4)</f>
        <v>E</v>
      </c>
      <c r="D50" t="str">
        <f t="array" ref="D50">[1]!YBPRICE(H50,"0o",$C$2,"FullPrice","RFRSwap",$C$2,"Default","","",,"",,$AH$4)</f>
        <v>E</v>
      </c>
      <c r="E50" t="str">
        <f t="array" ref="E50">[1]!YBPRICE(H50,"0o",$C$2,"MacaulayDuration","RFRSwap",$C$2,"Default","","",,"",,$AH$4)</f>
        <v>E</v>
      </c>
      <c r="F50">
        <v>0</v>
      </c>
      <c r="G50">
        <v>2645000</v>
      </c>
      <c r="H50" t="str">
        <f t="array" ref="H50">[1]!YBPORT(I50,$I$3:$Z$3,I50:Z50)</f>
        <v>YBP_PORT47</v>
      </c>
      <c r="I50" t="s">
        <v>85</v>
      </c>
      <c r="J50" t="s">
        <v>12</v>
      </c>
      <c r="K50" t="s">
        <v>14</v>
      </c>
      <c r="L50">
        <v>46301</v>
      </c>
      <c r="M50">
        <v>43784</v>
      </c>
      <c r="N50" t="s">
        <v>18</v>
      </c>
      <c r="P50" t="s">
        <v>2</v>
      </c>
      <c r="Q50" t="s">
        <v>38</v>
      </c>
      <c r="R50">
        <v>1</v>
      </c>
      <c r="S50" t="s">
        <v>5</v>
      </c>
      <c r="T50" t="s">
        <v>3</v>
      </c>
      <c r="V50" t="s">
        <v>2</v>
      </c>
      <c r="W50">
        <v>1</v>
      </c>
      <c r="X50" t="s">
        <v>4</v>
      </c>
      <c r="Y50">
        <v>2.1720000000000002</v>
      </c>
    </row>
    <row r="51" spans="1:26" x14ac:dyDescent="0.3">
      <c r="A51">
        <v>100046</v>
      </c>
      <c r="B51" t="e">
        <f>Table1[[#This Row],[Price ]]*Table1[[#This Row],[NOTIONAL]]</f>
        <v>#VALUE!</v>
      </c>
      <c r="C51" t="str">
        <f t="array" ref="C51">[1]!YBPRICE(H51,"0o",$C$2,"Price","RFRSwap",$C$2,"Default","","",,"",,$AH$4)</f>
        <v>E</v>
      </c>
      <c r="D51" t="str">
        <f t="array" ref="D51">[1]!YBPRICE(H51,"0o",$C$2,"FullPrice","RFRSwap",$C$2,"Default","","",,"",,$AH$4)</f>
        <v>E</v>
      </c>
      <c r="E51" t="str">
        <f t="array" ref="E51">[1]!YBPRICE(H51,"0o",$C$2,"MacaulayDuration","RFRSwap",$C$2,"Default","","",,"",,$AH$4)</f>
        <v>E</v>
      </c>
      <c r="F51">
        <v>0</v>
      </c>
      <c r="G51">
        <v>2123000</v>
      </c>
      <c r="H51" t="str">
        <f t="array" ref="H51">[1]!YBPORT(I51,$I$3:$Z$3,I51:Z51)</f>
        <v>YBP_PORT48</v>
      </c>
      <c r="I51" t="s">
        <v>86</v>
      </c>
      <c r="J51" t="s">
        <v>12</v>
      </c>
      <c r="K51" t="s">
        <v>14</v>
      </c>
      <c r="L51">
        <v>46304</v>
      </c>
      <c r="M51">
        <v>44379</v>
      </c>
      <c r="N51" t="s">
        <v>3</v>
      </c>
      <c r="O51">
        <v>1.8180000000000001</v>
      </c>
      <c r="P51" t="s">
        <v>2</v>
      </c>
      <c r="R51">
        <v>12</v>
      </c>
      <c r="S51" t="s">
        <v>4</v>
      </c>
      <c r="T51" t="s">
        <v>18</v>
      </c>
      <c r="U51" t="s">
        <v>1</v>
      </c>
      <c r="V51" t="s">
        <v>2</v>
      </c>
      <c r="W51">
        <v>12</v>
      </c>
      <c r="X51" t="s">
        <v>5</v>
      </c>
      <c r="Z51" t="s">
        <v>37</v>
      </c>
    </row>
    <row r="52" spans="1:26" x14ac:dyDescent="0.3">
      <c r="A52">
        <v>100384</v>
      </c>
      <c r="B52" t="e">
        <f>Table1[[#This Row],[Price ]]*Table1[[#This Row],[NOTIONAL]]</f>
        <v>#VALUE!</v>
      </c>
      <c r="C52" t="str">
        <f t="array" ref="C52">[1]!YBPRICE(H52,"0o",$C$2,"Price","RFRSwap",$C$2,"Default","","",,"",,$AH$4)</f>
        <v>E</v>
      </c>
      <c r="D52" t="str">
        <f t="array" ref="D52">[1]!YBPRICE(H52,"0o",$C$2,"FullPrice","RFRSwap",$C$2,"Default","","",,"",,$AH$4)</f>
        <v>E</v>
      </c>
      <c r="E52" t="str">
        <f t="array" ref="E52">[1]!YBPRICE(H52,"0o",$C$2,"MacaulayDuration","RFRSwap",$C$2,"Default","","",,"",,$AH$4)</f>
        <v>E</v>
      </c>
      <c r="F52">
        <v>0</v>
      </c>
      <c r="G52">
        <v>2019999.9999999998</v>
      </c>
      <c r="H52" t="str">
        <f t="array" ref="H52">[1]!YBPORT(I52,$I$3:$Z$3,I52:Z52)</f>
        <v>YBP_PORT49</v>
      </c>
      <c r="I52" t="s">
        <v>87</v>
      </c>
      <c r="J52" t="s">
        <v>12</v>
      </c>
      <c r="K52" t="s">
        <v>14</v>
      </c>
      <c r="L52">
        <v>46313</v>
      </c>
      <c r="M52">
        <v>45075</v>
      </c>
      <c r="N52" t="s">
        <v>3</v>
      </c>
      <c r="O52">
        <v>3.7080000000000002</v>
      </c>
      <c r="P52" t="s">
        <v>2</v>
      </c>
      <c r="R52">
        <v>12</v>
      </c>
      <c r="S52" t="s">
        <v>4</v>
      </c>
      <c r="T52" t="s">
        <v>18</v>
      </c>
      <c r="U52" t="s">
        <v>1</v>
      </c>
      <c r="V52" t="s">
        <v>2</v>
      </c>
      <c r="W52">
        <v>12</v>
      </c>
      <c r="X52" t="s">
        <v>5</v>
      </c>
      <c r="Z52" t="s">
        <v>37</v>
      </c>
    </row>
    <row r="53" spans="1:26" x14ac:dyDescent="0.3">
      <c r="A53">
        <v>100198</v>
      </c>
      <c r="B53" t="e">
        <f>Table1[[#This Row],[Price ]]*Table1[[#This Row],[NOTIONAL]]</f>
        <v>#VALUE!</v>
      </c>
      <c r="C53" t="str">
        <f t="array" ref="C53">[1]!YBPRICE(H53,"0o",$C$2,"Price","RFRSwap",$C$2,"Default","","",,"",,$AH$4)</f>
        <v>E</v>
      </c>
      <c r="D53" t="str">
        <f t="array" ref="D53">[1]!YBPRICE(H53,"0o",$C$2,"FullPrice","RFRSwap",$C$2,"Default","","",,"",,$AH$4)</f>
        <v>E</v>
      </c>
      <c r="E53" t="str">
        <f t="array" ref="E53">[1]!YBPRICE(H53,"0o",$C$2,"MacaulayDuration","RFRSwap",$C$2,"Default","","",,"",,$AH$4)</f>
        <v>E</v>
      </c>
      <c r="F53">
        <v>0</v>
      </c>
      <c r="G53">
        <v>5372000</v>
      </c>
      <c r="H53" t="str">
        <f t="array" ref="H53">[1]!YBPORT(I53,$I$3:$Z$3,I53:Z53)</f>
        <v>YBP_PORT50</v>
      </c>
      <c r="I53" t="s">
        <v>88</v>
      </c>
      <c r="J53" t="s">
        <v>12</v>
      </c>
      <c r="K53" t="s">
        <v>14</v>
      </c>
      <c r="L53">
        <v>46323</v>
      </c>
      <c r="M53">
        <v>45083</v>
      </c>
      <c r="N53" t="s">
        <v>18</v>
      </c>
      <c r="P53" t="s">
        <v>2</v>
      </c>
      <c r="Q53" t="s">
        <v>37</v>
      </c>
      <c r="R53">
        <v>4</v>
      </c>
      <c r="S53" t="s">
        <v>5</v>
      </c>
      <c r="T53" t="s">
        <v>3</v>
      </c>
      <c r="V53" t="s">
        <v>2</v>
      </c>
      <c r="W53">
        <v>4</v>
      </c>
      <c r="X53" t="s">
        <v>4</v>
      </c>
      <c r="Y53">
        <v>2.5859999999999999</v>
      </c>
    </row>
    <row r="54" spans="1:26" x14ac:dyDescent="0.3">
      <c r="A54">
        <v>100363</v>
      </c>
      <c r="B54" t="e">
        <f>Table1[[#This Row],[Price ]]*Table1[[#This Row],[NOTIONAL]]</f>
        <v>#VALUE!</v>
      </c>
      <c r="C54" t="str">
        <f t="array" ref="C54">[1]!YBPRICE(H54,"0o",$C$2,"Price","RFRSwap",$C$2,"Default","","",,"",,$AH$4)</f>
        <v>E</v>
      </c>
      <c r="D54" t="str">
        <f t="array" ref="D54">[1]!YBPRICE(H54,"0o",$C$2,"FullPrice","RFRSwap",$C$2,"Default","","",,"",,$AH$4)</f>
        <v>E</v>
      </c>
      <c r="E54" t="str">
        <f t="array" ref="E54">[1]!YBPRICE(H54,"0o",$C$2,"MacaulayDuration","RFRSwap",$C$2,"Default","","",,"",,$AH$4)</f>
        <v>E</v>
      </c>
      <c r="F54">
        <v>0</v>
      </c>
      <c r="G54">
        <v>8466000</v>
      </c>
      <c r="H54" t="str">
        <f t="array" ref="H54">[1]!YBPORT(I54,$I$3:$Z$3,I54:Z54)</f>
        <v>YBP_PORT51</v>
      </c>
      <c r="I54" t="s">
        <v>89</v>
      </c>
      <c r="J54" t="s">
        <v>12</v>
      </c>
      <c r="K54" t="s">
        <v>14</v>
      </c>
      <c r="L54">
        <v>46334</v>
      </c>
      <c r="M54">
        <v>44745</v>
      </c>
      <c r="N54" t="s">
        <v>3</v>
      </c>
      <c r="O54">
        <v>4.3849999999999998</v>
      </c>
      <c r="P54" t="s">
        <v>2</v>
      </c>
      <c r="R54">
        <v>12</v>
      </c>
      <c r="S54" t="s">
        <v>4</v>
      </c>
      <c r="T54" t="s">
        <v>18</v>
      </c>
      <c r="U54" t="s">
        <v>1</v>
      </c>
      <c r="V54" t="s">
        <v>2</v>
      </c>
      <c r="W54">
        <v>12</v>
      </c>
      <c r="X54" t="s">
        <v>5</v>
      </c>
      <c r="Z54" t="s">
        <v>37</v>
      </c>
    </row>
    <row r="55" spans="1:26" x14ac:dyDescent="0.3">
      <c r="A55">
        <v>100462</v>
      </c>
      <c r="B55" t="e">
        <f>Table1[[#This Row],[Price ]]*Table1[[#This Row],[NOTIONAL]]</f>
        <v>#VALUE!</v>
      </c>
      <c r="C55" t="str">
        <f t="array" ref="C55">[1]!YBPRICE(H55,"0o",$C$2,"Price","RFRSwap",$C$2,"Default","","",,"",,$AH$4)</f>
        <v>E</v>
      </c>
      <c r="D55" t="str">
        <f t="array" ref="D55">[1]!YBPRICE(H55,"0o",$C$2,"FullPrice","RFRSwap",$C$2,"Default","","",,"",,$AH$4)</f>
        <v>E</v>
      </c>
      <c r="E55" t="str">
        <f t="array" ref="E55">[1]!YBPRICE(H55,"0o",$C$2,"MacaulayDuration","RFRSwap",$C$2,"Default","","",,"",,$AH$4)</f>
        <v>E</v>
      </c>
      <c r="F55">
        <v>0</v>
      </c>
      <c r="G55">
        <v>2857000</v>
      </c>
      <c r="H55" t="str">
        <f t="array" ref="H55">[1]!YBPORT(I55,$I$3:$Z$3,I55:Z55)</f>
        <v>YBP_PORT52</v>
      </c>
      <c r="I55" t="s">
        <v>90</v>
      </c>
      <c r="J55" t="s">
        <v>12</v>
      </c>
      <c r="K55" t="s">
        <v>14</v>
      </c>
      <c r="L55">
        <v>46335</v>
      </c>
      <c r="M55">
        <v>44762</v>
      </c>
      <c r="N55" t="s">
        <v>18</v>
      </c>
      <c r="P55" t="s">
        <v>2</v>
      </c>
      <c r="Q55" t="s">
        <v>38</v>
      </c>
      <c r="R55">
        <v>12</v>
      </c>
      <c r="S55" t="s">
        <v>5</v>
      </c>
      <c r="T55" t="s">
        <v>3</v>
      </c>
      <c r="V55" t="s">
        <v>2</v>
      </c>
      <c r="W55">
        <v>12</v>
      </c>
      <c r="X55" t="s">
        <v>4</v>
      </c>
      <c r="Y55">
        <v>2.2069999999999999</v>
      </c>
    </row>
    <row r="56" spans="1:26" x14ac:dyDescent="0.3">
      <c r="A56">
        <v>100119</v>
      </c>
      <c r="B56" t="e">
        <f>Table1[[#This Row],[Price ]]*Table1[[#This Row],[NOTIONAL]]</f>
        <v>#VALUE!</v>
      </c>
      <c r="C56" t="str">
        <f t="array" ref="C56">[1]!YBPRICE(H56,"0o",$C$2,"Price","RFRSwap",$C$2,"Default","","",,"",,$AH$4)</f>
        <v>E</v>
      </c>
      <c r="D56" t="str">
        <f t="array" ref="D56">[1]!YBPRICE(H56,"0o",$C$2,"FullPrice","RFRSwap",$C$2,"Default","","",,"",,$AH$4)</f>
        <v>E</v>
      </c>
      <c r="E56" t="str">
        <f t="array" ref="E56">[1]!YBPRICE(H56,"0o",$C$2,"MacaulayDuration","RFRSwap",$C$2,"Default","","",,"",,$AH$4)</f>
        <v>E</v>
      </c>
      <c r="F56">
        <v>0</v>
      </c>
      <c r="G56">
        <v>7252999.9999999991</v>
      </c>
      <c r="H56" t="str">
        <f t="array" ref="H56">[1]!YBPORT(I56,$I$3:$Z$3,I56:Z56)</f>
        <v>YBP_PORT53</v>
      </c>
      <c r="I56" t="s">
        <v>91</v>
      </c>
      <c r="J56" t="s">
        <v>12</v>
      </c>
      <c r="K56" t="s">
        <v>14</v>
      </c>
      <c r="L56">
        <v>46348</v>
      </c>
      <c r="M56">
        <v>45229</v>
      </c>
      <c r="N56" t="s">
        <v>18</v>
      </c>
      <c r="P56" t="s">
        <v>2</v>
      </c>
      <c r="Q56" t="s">
        <v>38</v>
      </c>
      <c r="R56">
        <v>12</v>
      </c>
      <c r="S56" t="s">
        <v>5</v>
      </c>
      <c r="T56" t="s">
        <v>3</v>
      </c>
      <c r="V56" t="s">
        <v>2</v>
      </c>
      <c r="W56">
        <v>12</v>
      </c>
      <c r="X56" t="s">
        <v>4</v>
      </c>
      <c r="Y56">
        <v>3.7839999999999998</v>
      </c>
    </row>
    <row r="57" spans="1:26" x14ac:dyDescent="0.3">
      <c r="A57">
        <v>100461</v>
      </c>
      <c r="B57" t="e">
        <f>Table1[[#This Row],[Price ]]*Table1[[#This Row],[NOTIONAL]]</f>
        <v>#VALUE!</v>
      </c>
      <c r="C57" t="str">
        <f t="array" ref="C57">[1]!YBPRICE(H57,"0o",$C$2,"Price","RFRSwap",$C$2,"Default","","",,"",,$AH$4)</f>
        <v>E</v>
      </c>
      <c r="D57" t="str">
        <f t="array" ref="D57">[1]!YBPRICE(H57,"0o",$C$2,"FullPrice","RFRSwap",$C$2,"Default","","",,"",,$AH$4)</f>
        <v>E</v>
      </c>
      <c r="E57" t="str">
        <f t="array" ref="E57">[1]!YBPRICE(H57,"0o",$C$2,"MacaulayDuration","RFRSwap",$C$2,"Default","","",,"",,$AH$4)</f>
        <v>E</v>
      </c>
      <c r="F57">
        <v>0</v>
      </c>
      <c r="G57">
        <v>6092000</v>
      </c>
      <c r="H57" t="str">
        <f t="array" ref="H57">[1]!YBPORT(I57,$I$3:$Z$3,I57:Z57)</f>
        <v>YBP_PORT54</v>
      </c>
      <c r="I57" t="s">
        <v>92</v>
      </c>
      <c r="J57" t="s">
        <v>12</v>
      </c>
      <c r="K57" t="s">
        <v>14</v>
      </c>
      <c r="L57">
        <v>46351</v>
      </c>
      <c r="M57">
        <v>43897</v>
      </c>
      <c r="N57" t="s">
        <v>18</v>
      </c>
      <c r="P57" t="s">
        <v>2</v>
      </c>
      <c r="Q57" t="s">
        <v>38</v>
      </c>
      <c r="R57">
        <v>12</v>
      </c>
      <c r="S57" t="s">
        <v>5</v>
      </c>
      <c r="T57" t="s">
        <v>3</v>
      </c>
      <c r="V57" t="s">
        <v>2</v>
      </c>
      <c r="W57">
        <v>12</v>
      </c>
      <c r="X57" t="s">
        <v>4</v>
      </c>
      <c r="Y57">
        <v>1.877</v>
      </c>
    </row>
    <row r="58" spans="1:26" x14ac:dyDescent="0.3">
      <c r="A58">
        <v>100310</v>
      </c>
      <c r="B58" t="e">
        <f>Table1[[#This Row],[Price ]]*Table1[[#This Row],[NOTIONAL]]</f>
        <v>#VALUE!</v>
      </c>
      <c r="C58" t="str">
        <f t="array" ref="C58">[1]!YBPRICE(H58,"0o",$C$2,"Price","RFRSwap",$C$2,"Default","","",,"",,$AH$4)</f>
        <v>E</v>
      </c>
      <c r="D58" t="str">
        <f t="array" ref="D58">[1]!YBPRICE(H58,"0o",$C$2,"FullPrice","RFRSwap",$C$2,"Default","","",,"",,$AH$4)</f>
        <v>E</v>
      </c>
      <c r="E58" t="str">
        <f t="array" ref="E58">[1]!YBPRICE(H58,"0o",$C$2,"MacaulayDuration","RFRSwap",$C$2,"Default","","",,"",,$AH$4)</f>
        <v>E</v>
      </c>
      <c r="F58">
        <v>0</v>
      </c>
      <c r="G58">
        <v>9102000</v>
      </c>
      <c r="H58" t="str">
        <f t="array" ref="H58">[1]!YBPORT(I58,$I$3:$Z$3,I58:Z58)</f>
        <v>YBP_PORT55</v>
      </c>
      <c r="I58" t="s">
        <v>93</v>
      </c>
      <c r="J58" t="s">
        <v>12</v>
      </c>
      <c r="K58" t="s">
        <v>14</v>
      </c>
      <c r="L58">
        <v>46357</v>
      </c>
      <c r="M58">
        <v>44751</v>
      </c>
      <c r="N58" t="s">
        <v>18</v>
      </c>
      <c r="P58" t="s">
        <v>2</v>
      </c>
      <c r="Q58" t="s">
        <v>38</v>
      </c>
      <c r="R58">
        <v>1</v>
      </c>
      <c r="S58" t="s">
        <v>5</v>
      </c>
      <c r="T58" t="s">
        <v>3</v>
      </c>
      <c r="V58" t="s">
        <v>2</v>
      </c>
      <c r="W58">
        <v>1</v>
      </c>
      <c r="X58" t="s">
        <v>4</v>
      </c>
      <c r="Y58">
        <v>1.1240000000000001</v>
      </c>
    </row>
    <row r="59" spans="1:26" x14ac:dyDescent="0.3">
      <c r="A59">
        <v>100449</v>
      </c>
      <c r="B59" t="e">
        <f>Table1[[#This Row],[Price ]]*Table1[[#This Row],[NOTIONAL]]</f>
        <v>#VALUE!</v>
      </c>
      <c r="C59" t="str">
        <f t="array" ref="C59">[1]!YBPRICE(H59,"0o",$C$2,"Price","RFRSwap",$C$2,"Default","","",,"",,$AH$4)</f>
        <v>E</v>
      </c>
      <c r="D59" t="str">
        <f t="array" ref="D59">[1]!YBPRICE(H59,"0o",$C$2,"FullPrice","RFRSwap",$C$2,"Default","","",,"",,$AH$4)</f>
        <v>E</v>
      </c>
      <c r="E59" t="str">
        <f t="array" ref="E59">[1]!YBPRICE(H59,"0o",$C$2,"MacaulayDuration","RFRSwap",$C$2,"Default","","",,"",,$AH$4)</f>
        <v>E</v>
      </c>
      <c r="F59">
        <v>0</v>
      </c>
      <c r="G59">
        <v>8310999.9999999991</v>
      </c>
      <c r="H59" t="str">
        <f t="array" ref="H59">[1]!YBPORT(I59,$I$3:$Z$3,I59:Z59)</f>
        <v>YBP_PORT56</v>
      </c>
      <c r="I59" t="s">
        <v>94</v>
      </c>
      <c r="J59" t="s">
        <v>12</v>
      </c>
      <c r="K59" t="s">
        <v>14</v>
      </c>
      <c r="L59">
        <v>46360</v>
      </c>
      <c r="M59">
        <v>45044</v>
      </c>
      <c r="N59" t="s">
        <v>18</v>
      </c>
      <c r="P59" t="s">
        <v>2</v>
      </c>
      <c r="Q59" t="s">
        <v>38</v>
      </c>
      <c r="R59">
        <v>12</v>
      </c>
      <c r="S59" t="s">
        <v>5</v>
      </c>
      <c r="T59" t="s">
        <v>3</v>
      </c>
      <c r="V59" t="s">
        <v>2</v>
      </c>
      <c r="W59">
        <v>12</v>
      </c>
      <c r="X59" t="s">
        <v>4</v>
      </c>
      <c r="Y59">
        <v>2.2210000000000001</v>
      </c>
    </row>
    <row r="60" spans="1:26" x14ac:dyDescent="0.3">
      <c r="A60">
        <v>100541</v>
      </c>
      <c r="B60" t="e">
        <f>Table1[[#This Row],[Price ]]*Table1[[#This Row],[NOTIONAL]]</f>
        <v>#VALUE!</v>
      </c>
      <c r="C60" t="str">
        <f t="array" ref="C60">[1]!YBPRICE(H60,"0o",$C$2,"Price","RFRSwap",$C$2,"Default","","",,"",,$AH$4)</f>
        <v>E</v>
      </c>
      <c r="D60" t="str">
        <f t="array" ref="D60">[1]!YBPRICE(H60,"0o",$C$2,"FullPrice","RFRSwap",$C$2,"Default","","",,"",,$AH$4)</f>
        <v>E</v>
      </c>
      <c r="E60" t="str">
        <f t="array" ref="E60">[1]!YBPRICE(H60,"0o",$C$2,"MacaulayDuration","RFRSwap",$C$2,"Default","","",,"",,$AH$4)</f>
        <v>E</v>
      </c>
      <c r="F60">
        <v>0</v>
      </c>
      <c r="G60">
        <v>2683999.9999999995</v>
      </c>
      <c r="H60" t="str">
        <f t="array" ref="H60">[1]!YBPORT(I60,$I$3:$Z$3,I60:Z60)</f>
        <v>YBP_PORT57</v>
      </c>
      <c r="I60" t="s">
        <v>95</v>
      </c>
      <c r="J60" t="s">
        <v>12</v>
      </c>
      <c r="K60" t="s">
        <v>14</v>
      </c>
      <c r="L60">
        <v>46368</v>
      </c>
      <c r="M60">
        <v>45129</v>
      </c>
      <c r="N60" t="s">
        <v>18</v>
      </c>
      <c r="P60" t="s">
        <v>2</v>
      </c>
      <c r="Q60" t="s">
        <v>37</v>
      </c>
      <c r="R60">
        <v>4</v>
      </c>
      <c r="S60" t="s">
        <v>5</v>
      </c>
      <c r="T60" t="s">
        <v>3</v>
      </c>
      <c r="V60" t="s">
        <v>2</v>
      </c>
      <c r="W60">
        <v>4</v>
      </c>
      <c r="X60" t="s">
        <v>4</v>
      </c>
      <c r="Y60">
        <v>2.6019999999999999</v>
      </c>
    </row>
    <row r="61" spans="1:26" x14ac:dyDescent="0.3">
      <c r="A61">
        <v>100472</v>
      </c>
      <c r="B61" t="e">
        <f>Table1[[#This Row],[Price ]]*Table1[[#This Row],[NOTIONAL]]</f>
        <v>#VALUE!</v>
      </c>
      <c r="C61" t="str">
        <f t="array" ref="C61">[1]!YBPRICE(H61,"0o",$C$2,"Price","RFRSwap",$C$2,"Default","","",,"",,$AH$4)</f>
        <v>E</v>
      </c>
      <c r="D61" t="str">
        <f t="array" ref="D61">[1]!YBPRICE(H61,"0o",$C$2,"FullPrice","RFRSwap",$C$2,"Default","","",,"",,$AH$4)</f>
        <v>E</v>
      </c>
      <c r="E61" t="str">
        <f t="array" ref="E61">[1]!YBPRICE(H61,"0o",$C$2,"MacaulayDuration","RFRSwap",$C$2,"Default","","",,"",,$AH$4)</f>
        <v>E</v>
      </c>
      <c r="F61">
        <v>0</v>
      </c>
      <c r="G61">
        <v>1906000</v>
      </c>
      <c r="H61" t="str">
        <f t="array" ref="H61">[1]!YBPORT(I61,$I$3:$Z$3,I61:Z61)</f>
        <v>YBP_PORT58</v>
      </c>
      <c r="I61" t="s">
        <v>96</v>
      </c>
      <c r="J61" t="s">
        <v>12</v>
      </c>
      <c r="K61" t="s">
        <v>14</v>
      </c>
      <c r="L61">
        <v>46393</v>
      </c>
      <c r="M61">
        <v>45024</v>
      </c>
      <c r="N61" t="s">
        <v>18</v>
      </c>
      <c r="P61" t="s">
        <v>2</v>
      </c>
      <c r="Q61" t="s">
        <v>38</v>
      </c>
      <c r="R61">
        <v>12</v>
      </c>
      <c r="S61" t="s">
        <v>5</v>
      </c>
      <c r="T61" t="s">
        <v>3</v>
      </c>
      <c r="V61" t="s">
        <v>2</v>
      </c>
      <c r="W61">
        <v>12</v>
      </c>
      <c r="X61" t="s">
        <v>4</v>
      </c>
      <c r="Y61">
        <v>2.105</v>
      </c>
    </row>
    <row r="62" spans="1:26" x14ac:dyDescent="0.3">
      <c r="A62">
        <v>100540</v>
      </c>
      <c r="B62" t="e">
        <f>Table1[[#This Row],[Price ]]*Table1[[#This Row],[NOTIONAL]]</f>
        <v>#VALUE!</v>
      </c>
      <c r="C62" t="str">
        <f t="array" ref="C62">[1]!YBPRICE(H62,"0o",$C$2,"Price","RFRSwap",$C$2,"Default","","",,"",,$AH$4)</f>
        <v>E</v>
      </c>
      <c r="D62" t="str">
        <f t="array" ref="D62">[1]!YBPRICE(H62,"0o",$C$2,"FullPrice","RFRSwap",$C$2,"Default","","",,"",,$AH$4)</f>
        <v>E</v>
      </c>
      <c r="E62" t="str">
        <f t="array" ref="E62">[1]!YBPRICE(H62,"0o",$C$2,"MacaulayDuration","RFRSwap",$C$2,"Default","","",,"",,$AH$4)</f>
        <v>E</v>
      </c>
      <c r="F62">
        <v>0</v>
      </c>
      <c r="G62">
        <v>9354000</v>
      </c>
      <c r="H62" t="str">
        <f t="array" ref="H62">[1]!YBPORT(I62,$I$3:$Z$3,I62:Z62)</f>
        <v>YBP_PORT59</v>
      </c>
      <c r="I62" t="s">
        <v>97</v>
      </c>
      <c r="J62" t="s">
        <v>12</v>
      </c>
      <c r="K62" t="s">
        <v>14</v>
      </c>
      <c r="L62">
        <v>46397</v>
      </c>
      <c r="M62">
        <v>43533</v>
      </c>
      <c r="N62" t="s">
        <v>18</v>
      </c>
      <c r="P62" t="s">
        <v>2</v>
      </c>
      <c r="Q62" t="s">
        <v>37</v>
      </c>
      <c r="R62">
        <v>4</v>
      </c>
      <c r="S62" t="s">
        <v>5</v>
      </c>
      <c r="T62" t="s">
        <v>3</v>
      </c>
      <c r="V62" t="s">
        <v>2</v>
      </c>
      <c r="W62">
        <v>4</v>
      </c>
      <c r="X62" t="s">
        <v>4</v>
      </c>
      <c r="Y62">
        <v>2.7709999999999999</v>
      </c>
    </row>
    <row r="63" spans="1:26" x14ac:dyDescent="0.3">
      <c r="A63">
        <v>100059</v>
      </c>
      <c r="B63" t="e">
        <f>Table1[[#This Row],[Price ]]*Table1[[#This Row],[NOTIONAL]]</f>
        <v>#VALUE!</v>
      </c>
      <c r="C63" t="str">
        <f t="array" ref="C63">[1]!YBPRICE(H63,"0o",$C$2,"Price","RFRSwap",$C$2,"Default","","",,"",,$AH$4)</f>
        <v>E</v>
      </c>
      <c r="D63" t="str">
        <f t="array" ref="D63">[1]!YBPRICE(H63,"0o",$C$2,"FullPrice","RFRSwap",$C$2,"Default","","",,"",,$AH$4)</f>
        <v>E</v>
      </c>
      <c r="E63" t="str">
        <f t="array" ref="E63">[1]!YBPRICE(H63,"0o",$C$2,"MacaulayDuration","RFRSwap",$C$2,"Default","","",,"",,$AH$4)</f>
        <v>E</v>
      </c>
      <c r="F63">
        <v>0</v>
      </c>
      <c r="G63">
        <v>1977999.9999999998</v>
      </c>
      <c r="H63" t="str">
        <f t="array" ref="H63">[1]!YBPORT(I63,$I$3:$Z$3,I63:Z63)</f>
        <v>YBP_PORT60</v>
      </c>
      <c r="I63" t="s">
        <v>98</v>
      </c>
      <c r="J63" t="s">
        <v>12</v>
      </c>
      <c r="K63" t="s">
        <v>14</v>
      </c>
      <c r="L63">
        <v>46410</v>
      </c>
      <c r="M63">
        <v>44456</v>
      </c>
      <c r="N63" t="s">
        <v>3</v>
      </c>
      <c r="O63">
        <v>4.4390000000000001</v>
      </c>
      <c r="P63" t="s">
        <v>2</v>
      </c>
      <c r="R63">
        <v>12</v>
      </c>
      <c r="S63" t="s">
        <v>4</v>
      </c>
      <c r="T63" t="s">
        <v>18</v>
      </c>
      <c r="U63" t="s">
        <v>1</v>
      </c>
      <c r="V63" t="s">
        <v>2</v>
      </c>
      <c r="W63">
        <v>12</v>
      </c>
      <c r="X63" t="s">
        <v>5</v>
      </c>
      <c r="Z63" t="s">
        <v>37</v>
      </c>
    </row>
    <row r="64" spans="1:26" x14ac:dyDescent="0.3">
      <c r="A64">
        <v>100548</v>
      </c>
      <c r="B64" t="e">
        <f>Table1[[#This Row],[Price ]]*Table1[[#This Row],[NOTIONAL]]</f>
        <v>#VALUE!</v>
      </c>
      <c r="C64" t="str">
        <f t="array" ref="C64">[1]!YBPRICE(H64,"0o",$C$2,"Price","RFRSwap",$C$2,"Default","","",,"",,$AH$4)</f>
        <v>E</v>
      </c>
      <c r="D64" t="str">
        <f t="array" ref="D64">[1]!YBPRICE(H64,"0o",$C$2,"FullPrice","RFRSwap",$C$2,"Default","","",,"",,$AH$4)</f>
        <v>E</v>
      </c>
      <c r="E64" t="str">
        <f t="array" ref="E64">[1]!YBPRICE(H64,"0o",$C$2,"MacaulayDuration","RFRSwap",$C$2,"Default","","",,"",,$AH$4)</f>
        <v>E</v>
      </c>
      <c r="F64">
        <v>0</v>
      </c>
      <c r="G64">
        <v>2311000</v>
      </c>
      <c r="H64" t="str">
        <f t="array" ref="H64">[1]!YBPORT(I64,$I$3:$Z$3,I64:Z64)</f>
        <v>YBP_PORT61</v>
      </c>
      <c r="I64" t="s">
        <v>99</v>
      </c>
      <c r="J64" t="s">
        <v>12</v>
      </c>
      <c r="K64" t="s">
        <v>14</v>
      </c>
      <c r="L64">
        <v>46415</v>
      </c>
      <c r="M64">
        <v>44786</v>
      </c>
      <c r="N64" t="s">
        <v>18</v>
      </c>
      <c r="P64" t="s">
        <v>2</v>
      </c>
      <c r="Q64" t="s">
        <v>37</v>
      </c>
      <c r="R64">
        <v>4</v>
      </c>
      <c r="S64" t="s">
        <v>5</v>
      </c>
      <c r="T64" t="s">
        <v>3</v>
      </c>
      <c r="V64" t="s">
        <v>2</v>
      </c>
      <c r="W64">
        <v>4</v>
      </c>
      <c r="X64" t="s">
        <v>4</v>
      </c>
      <c r="Y64">
        <v>1.768</v>
      </c>
    </row>
    <row r="65" spans="1:26" x14ac:dyDescent="0.3">
      <c r="A65">
        <v>100053</v>
      </c>
      <c r="B65" t="e">
        <f>Table1[[#This Row],[Price ]]*Table1[[#This Row],[NOTIONAL]]</f>
        <v>#VALUE!</v>
      </c>
      <c r="C65" t="str">
        <f t="array" ref="C65">[1]!YBPRICE(H65,"0o",$C$2,"Price","RFRSwap",$C$2,"Default","","",,"",,$AH$4)</f>
        <v>E</v>
      </c>
      <c r="D65" t="str">
        <f t="array" ref="D65">[1]!YBPRICE(H65,"0o",$C$2,"FullPrice","RFRSwap",$C$2,"Default","","",,"",,$AH$4)</f>
        <v>E</v>
      </c>
      <c r="E65" t="str">
        <f t="array" ref="E65">[1]!YBPRICE(H65,"0o",$C$2,"MacaulayDuration","RFRSwap",$C$2,"Default","","",,"",,$AH$4)</f>
        <v>E</v>
      </c>
      <c r="F65">
        <v>0</v>
      </c>
      <c r="G65">
        <v>823000</v>
      </c>
      <c r="H65" t="str">
        <f t="array" ref="H65">[1]!YBPORT(I65,$I$3:$Z$3,I65:Z65)</f>
        <v>YBP_PORT62</v>
      </c>
      <c r="I65" t="s">
        <v>100</v>
      </c>
      <c r="J65" t="s">
        <v>12</v>
      </c>
      <c r="K65" t="s">
        <v>14</v>
      </c>
      <c r="L65">
        <v>46421</v>
      </c>
      <c r="M65">
        <v>44527</v>
      </c>
      <c r="N65" t="s">
        <v>3</v>
      </c>
      <c r="O65">
        <v>4.8769999999999998</v>
      </c>
      <c r="P65" t="s">
        <v>2</v>
      </c>
      <c r="R65">
        <v>12</v>
      </c>
      <c r="S65" t="s">
        <v>4</v>
      </c>
      <c r="T65" t="s">
        <v>18</v>
      </c>
      <c r="U65" t="s">
        <v>1</v>
      </c>
      <c r="V65" t="s">
        <v>2</v>
      </c>
      <c r="W65">
        <v>12</v>
      </c>
      <c r="X65" t="s">
        <v>5</v>
      </c>
      <c r="Z65" t="s">
        <v>37</v>
      </c>
    </row>
    <row r="66" spans="1:26" x14ac:dyDescent="0.3">
      <c r="A66">
        <v>100446</v>
      </c>
      <c r="B66" t="e">
        <f>Table1[[#This Row],[Price ]]*Table1[[#This Row],[NOTIONAL]]</f>
        <v>#VALUE!</v>
      </c>
      <c r="C66" t="str">
        <f t="array" ref="C66">[1]!YBPRICE(H66,"0o",$C$2,"Price","RFRSwap",$C$2,"Default","","",,"",,$AH$4)</f>
        <v>E</v>
      </c>
      <c r="D66" t="str">
        <f t="array" ref="D66">[1]!YBPRICE(H66,"0o",$C$2,"FullPrice","RFRSwap",$C$2,"Default","","",,"",,$AH$4)</f>
        <v>E</v>
      </c>
      <c r="E66" t="str">
        <f t="array" ref="E66">[1]!YBPRICE(H66,"0o",$C$2,"MacaulayDuration","RFRSwap",$C$2,"Default","","",,"",,$AH$4)</f>
        <v>E</v>
      </c>
      <c r="F66">
        <v>0</v>
      </c>
      <c r="G66">
        <v>4476000</v>
      </c>
      <c r="H66" t="str">
        <f t="array" ref="H66">[1]!YBPORT(I66,$I$3:$Z$3,I66:Z66)</f>
        <v>YBP_PORT63</v>
      </c>
      <c r="I66" t="s">
        <v>101</v>
      </c>
      <c r="J66" t="s">
        <v>12</v>
      </c>
      <c r="K66" t="s">
        <v>14</v>
      </c>
      <c r="L66">
        <v>46422</v>
      </c>
      <c r="M66">
        <v>44598</v>
      </c>
      <c r="N66" t="s">
        <v>18</v>
      </c>
      <c r="P66" t="s">
        <v>2</v>
      </c>
      <c r="Q66" t="s">
        <v>38</v>
      </c>
      <c r="R66">
        <v>12</v>
      </c>
      <c r="S66" t="s">
        <v>5</v>
      </c>
      <c r="T66" t="s">
        <v>3</v>
      </c>
      <c r="V66" t="s">
        <v>2</v>
      </c>
      <c r="W66">
        <v>12</v>
      </c>
      <c r="X66" t="s">
        <v>4</v>
      </c>
      <c r="Y66">
        <v>4.5919999999999996</v>
      </c>
    </row>
    <row r="67" spans="1:26" x14ac:dyDescent="0.3">
      <c r="A67">
        <v>100425</v>
      </c>
      <c r="B67" t="e">
        <f>Table1[[#This Row],[Price ]]*Table1[[#This Row],[NOTIONAL]]</f>
        <v>#VALUE!</v>
      </c>
      <c r="C67" t="str">
        <f t="array" ref="C67">[1]!YBPRICE(H67,"0o",$C$2,"Price","RFRSwap",$C$2,"Default","","",,"",,$AH$4)</f>
        <v>E</v>
      </c>
      <c r="D67" t="str">
        <f t="array" ref="D67">[1]!YBPRICE(H67,"0o",$C$2,"FullPrice","RFRSwap",$C$2,"Default","","",,"",,$AH$4)</f>
        <v>E</v>
      </c>
      <c r="E67" t="str">
        <f t="array" ref="E67">[1]!YBPRICE(H67,"0o",$C$2,"MacaulayDuration","RFRSwap",$C$2,"Default","","",,"",,$AH$4)</f>
        <v>E</v>
      </c>
      <c r="F67">
        <v>0</v>
      </c>
      <c r="G67">
        <v>6596999.9999999991</v>
      </c>
      <c r="H67" t="str">
        <f t="array" ref="H67">[1]!YBPORT(I67,$I$3:$Z$3,I67:Z67)</f>
        <v>YBP_PORT64</v>
      </c>
      <c r="I67" t="s">
        <v>102</v>
      </c>
      <c r="J67" t="s">
        <v>12</v>
      </c>
      <c r="K67" t="s">
        <v>14</v>
      </c>
      <c r="L67">
        <v>46424</v>
      </c>
      <c r="M67">
        <v>43958</v>
      </c>
      <c r="N67" t="s">
        <v>18</v>
      </c>
      <c r="P67" t="s">
        <v>2</v>
      </c>
      <c r="Q67" t="s">
        <v>38</v>
      </c>
      <c r="R67">
        <v>12</v>
      </c>
      <c r="S67" t="s">
        <v>5</v>
      </c>
      <c r="T67" t="s">
        <v>3</v>
      </c>
      <c r="V67" t="s">
        <v>2</v>
      </c>
      <c r="W67">
        <v>12</v>
      </c>
      <c r="X67" t="s">
        <v>4</v>
      </c>
      <c r="Y67">
        <v>1.8939999999999999</v>
      </c>
    </row>
    <row r="68" spans="1:26" x14ac:dyDescent="0.3">
      <c r="A68">
        <v>100069</v>
      </c>
      <c r="B68" t="e">
        <f>Table1[[#This Row],[Price ]]*Table1[[#This Row],[NOTIONAL]]</f>
        <v>#VALUE!</v>
      </c>
      <c r="C68" t="str">
        <f t="array" ref="C68">[1]!YBPRICE(H68,"0o",$C$2,"Price","RFRSwap",$C$2,"Default","","",,"",,$AH$4)</f>
        <v>E</v>
      </c>
      <c r="D68" t="str">
        <f t="array" ref="D68">[1]!YBPRICE(H68,"0o",$C$2,"FullPrice","RFRSwap",$C$2,"Default","","",,"",,$AH$4)</f>
        <v>E</v>
      </c>
      <c r="E68" t="str">
        <f t="array" ref="E68">[1]!YBPRICE(H68,"0o",$C$2,"MacaulayDuration","RFRSwap",$C$2,"Default","","",,"",,$AH$4)</f>
        <v>E</v>
      </c>
      <c r="F68">
        <v>0</v>
      </c>
      <c r="G68">
        <v>6771000</v>
      </c>
      <c r="H68" t="str">
        <f t="array" ref="H68">[1]!YBPORT(I68,$I$3:$Z$3,I68:Z68)</f>
        <v>YBP_PORT65</v>
      </c>
      <c r="I68" t="s">
        <v>103</v>
      </c>
      <c r="J68" t="s">
        <v>12</v>
      </c>
      <c r="K68" t="s">
        <v>14</v>
      </c>
      <c r="L68">
        <v>46426</v>
      </c>
      <c r="M68">
        <v>44695</v>
      </c>
      <c r="N68" t="s">
        <v>3</v>
      </c>
      <c r="O68">
        <v>2.77</v>
      </c>
      <c r="P68" t="s">
        <v>2</v>
      </c>
      <c r="R68">
        <v>12</v>
      </c>
      <c r="S68" t="s">
        <v>4</v>
      </c>
      <c r="T68" t="s">
        <v>18</v>
      </c>
      <c r="U68" t="s">
        <v>1</v>
      </c>
      <c r="V68" t="s">
        <v>2</v>
      </c>
      <c r="W68">
        <v>12</v>
      </c>
      <c r="X68" t="s">
        <v>5</v>
      </c>
      <c r="Z68" t="s">
        <v>37</v>
      </c>
    </row>
    <row r="69" spans="1:26" x14ac:dyDescent="0.3">
      <c r="A69">
        <v>100127</v>
      </c>
      <c r="B69" t="e">
        <f>Table1[[#This Row],[Price ]]*Table1[[#This Row],[NOTIONAL]]</f>
        <v>#VALUE!</v>
      </c>
      <c r="C69" t="str">
        <f t="array" ref="C69">[1]!YBPRICE(H69,"0o",$C$2,"Price","RFRSwap",$C$2,"Default","","",,"",,$AH$4)</f>
        <v>E</v>
      </c>
      <c r="D69" t="str">
        <f t="array" ref="D69">[1]!YBPRICE(H69,"0o",$C$2,"FullPrice","RFRSwap",$C$2,"Default","","",,"",,$AH$4)</f>
        <v>E</v>
      </c>
      <c r="E69" t="str">
        <f t="array" ref="E69">[1]!YBPRICE(H69,"0o",$C$2,"MacaulayDuration","RFRSwap",$C$2,"Default","","",,"",,$AH$4)</f>
        <v>E</v>
      </c>
      <c r="F69">
        <v>0</v>
      </c>
      <c r="G69">
        <v>1318000</v>
      </c>
      <c r="H69" t="str">
        <f t="array" ref="H69">[1]!YBPORT(I69,$I$3:$Z$3,I69:Z69)</f>
        <v>YBP_PORT66</v>
      </c>
      <c r="I69" t="s">
        <v>104</v>
      </c>
      <c r="J69" t="s">
        <v>12</v>
      </c>
      <c r="K69" t="s">
        <v>14</v>
      </c>
      <c r="L69">
        <v>46465</v>
      </c>
      <c r="M69">
        <v>44146</v>
      </c>
      <c r="N69" t="s">
        <v>18</v>
      </c>
      <c r="P69" t="s">
        <v>2</v>
      </c>
      <c r="Q69" t="s">
        <v>38</v>
      </c>
      <c r="R69">
        <v>12</v>
      </c>
      <c r="S69" t="s">
        <v>5</v>
      </c>
      <c r="T69" t="s">
        <v>3</v>
      </c>
      <c r="V69" t="s">
        <v>2</v>
      </c>
      <c r="W69">
        <v>12</v>
      </c>
      <c r="X69" t="s">
        <v>4</v>
      </c>
      <c r="Y69">
        <v>2.246</v>
      </c>
    </row>
    <row r="70" spans="1:26" x14ac:dyDescent="0.3">
      <c r="A70">
        <v>100200</v>
      </c>
      <c r="B70" t="e">
        <f>Table1[[#This Row],[Price ]]*Table1[[#This Row],[NOTIONAL]]</f>
        <v>#VALUE!</v>
      </c>
      <c r="C70" t="str">
        <f t="array" ref="C70">[1]!YBPRICE(H70,"0o",$C$2,"Price","RFRSwap",$C$2,"Default","","",,"",,$AH$4)</f>
        <v>E</v>
      </c>
      <c r="D70" t="str">
        <f t="array" ref="D70">[1]!YBPRICE(H70,"0o",$C$2,"FullPrice","RFRSwap",$C$2,"Default","","",,"",,$AH$4)</f>
        <v>E</v>
      </c>
      <c r="E70" t="str">
        <f t="array" ref="E70">[1]!YBPRICE(H70,"0o",$C$2,"MacaulayDuration","RFRSwap",$C$2,"Default","","",,"",,$AH$4)</f>
        <v>E</v>
      </c>
      <c r="F70">
        <v>0</v>
      </c>
      <c r="G70">
        <v>6856000</v>
      </c>
      <c r="H70" t="str">
        <f t="array" ref="H70">[1]!YBPORT(I70,$I$3:$Z$3,I70:Z70)</f>
        <v>YBP_PORT67</v>
      </c>
      <c r="I70" t="s">
        <v>105</v>
      </c>
      <c r="J70" t="s">
        <v>12</v>
      </c>
      <c r="K70" t="s">
        <v>14</v>
      </c>
      <c r="L70">
        <v>46475</v>
      </c>
      <c r="M70">
        <v>44289</v>
      </c>
      <c r="N70" t="s">
        <v>18</v>
      </c>
      <c r="P70" t="s">
        <v>2</v>
      </c>
      <c r="Q70" t="s">
        <v>37</v>
      </c>
      <c r="R70">
        <v>4</v>
      </c>
      <c r="S70" t="s">
        <v>5</v>
      </c>
      <c r="T70" t="s">
        <v>3</v>
      </c>
      <c r="V70" t="s">
        <v>2</v>
      </c>
      <c r="W70">
        <v>4</v>
      </c>
      <c r="X70" t="s">
        <v>4</v>
      </c>
      <c r="Y70">
        <v>3.6419999999999999</v>
      </c>
    </row>
    <row r="71" spans="1:26" x14ac:dyDescent="0.3">
      <c r="A71">
        <v>100293</v>
      </c>
      <c r="B71" t="e">
        <f>Table1[[#This Row],[Price ]]*Table1[[#This Row],[NOTIONAL]]</f>
        <v>#VALUE!</v>
      </c>
      <c r="C71" t="str">
        <f t="array" ref="C71">[1]!YBPRICE(H71,"0o",$C$2,"Price","RFRSwap",$C$2,"Default","","",,"",,$AH$4)</f>
        <v>E</v>
      </c>
      <c r="D71" t="str">
        <f t="array" ref="D71">[1]!YBPRICE(H71,"0o",$C$2,"FullPrice","RFRSwap",$C$2,"Default","","",,"",,$AH$4)</f>
        <v>E</v>
      </c>
      <c r="E71" t="str">
        <f t="array" ref="E71">[1]!YBPRICE(H71,"0o",$C$2,"MacaulayDuration","RFRSwap",$C$2,"Default","","",,"",,$AH$4)</f>
        <v>E</v>
      </c>
      <c r="F71">
        <v>0</v>
      </c>
      <c r="G71">
        <v>5549999.9999999991</v>
      </c>
      <c r="H71" t="str">
        <f t="array" ref="H71">[1]!YBPORT(I71,$I$3:$Z$3,I71:Z71)</f>
        <v>YBP_PORT68</v>
      </c>
      <c r="I71" t="s">
        <v>106</v>
      </c>
      <c r="J71" t="s">
        <v>12</v>
      </c>
      <c r="K71" t="s">
        <v>14</v>
      </c>
      <c r="L71">
        <v>46481</v>
      </c>
      <c r="M71">
        <v>45019</v>
      </c>
      <c r="N71" t="s">
        <v>18</v>
      </c>
      <c r="P71" t="s">
        <v>2</v>
      </c>
      <c r="Q71" t="s">
        <v>38</v>
      </c>
      <c r="R71">
        <v>1</v>
      </c>
      <c r="S71" t="s">
        <v>5</v>
      </c>
      <c r="T71" t="s">
        <v>3</v>
      </c>
      <c r="V71" t="s">
        <v>2</v>
      </c>
      <c r="W71">
        <v>1</v>
      </c>
      <c r="X71" t="s">
        <v>4</v>
      </c>
      <c r="Y71">
        <v>3.7879999999999998</v>
      </c>
    </row>
    <row r="72" spans="1:26" x14ac:dyDescent="0.3">
      <c r="A72">
        <v>100504</v>
      </c>
      <c r="B72" t="e">
        <f>Table1[[#This Row],[Price ]]*Table1[[#This Row],[NOTIONAL]]</f>
        <v>#VALUE!</v>
      </c>
      <c r="C72" t="str">
        <f t="array" ref="C72">[1]!YBPRICE(H72,"0o",$C$2,"Price","RFRSwap",$C$2,"Default","","",,"",,$AH$4)</f>
        <v>E</v>
      </c>
      <c r="D72" t="str">
        <f t="array" ref="D72">[1]!YBPRICE(H72,"0o",$C$2,"FullPrice","RFRSwap",$C$2,"Default","","",,"",,$AH$4)</f>
        <v>E</v>
      </c>
      <c r="E72" t="str">
        <f t="array" ref="E72">[1]!YBPRICE(H72,"0o",$C$2,"MacaulayDuration","RFRSwap",$C$2,"Default","","",,"",,$AH$4)</f>
        <v>E</v>
      </c>
      <c r="F72">
        <v>0</v>
      </c>
      <c r="G72">
        <v>522000.00000000006</v>
      </c>
      <c r="H72" t="str">
        <f t="array" ref="H72">[1]!YBPORT(I72,$I$3:$Z$3,I72:Z72)</f>
        <v>YBP_PORT69</v>
      </c>
      <c r="I72" t="s">
        <v>107</v>
      </c>
      <c r="J72" t="s">
        <v>12</v>
      </c>
      <c r="K72" t="s">
        <v>14</v>
      </c>
      <c r="L72">
        <v>46483</v>
      </c>
      <c r="M72">
        <v>44925</v>
      </c>
      <c r="N72" t="s">
        <v>18</v>
      </c>
      <c r="P72" t="s">
        <v>2</v>
      </c>
      <c r="Q72" t="s">
        <v>38</v>
      </c>
      <c r="R72">
        <v>12</v>
      </c>
      <c r="S72" t="s">
        <v>5</v>
      </c>
      <c r="T72" t="s">
        <v>3</v>
      </c>
      <c r="V72" t="s">
        <v>2</v>
      </c>
      <c r="W72">
        <v>12</v>
      </c>
      <c r="X72" t="s">
        <v>4</v>
      </c>
      <c r="Y72">
        <v>2.3969999999999998</v>
      </c>
    </row>
    <row r="73" spans="1:26" x14ac:dyDescent="0.3">
      <c r="A73">
        <v>100286</v>
      </c>
      <c r="B73" t="e">
        <f>Table1[[#This Row],[Price ]]*Table1[[#This Row],[NOTIONAL]]</f>
        <v>#VALUE!</v>
      </c>
      <c r="C73" t="str">
        <f t="array" ref="C73">[1]!YBPRICE(H73,"0o",$C$2,"Price","RFRSwap",$C$2,"Default","","",,"",,$AH$4)</f>
        <v>E</v>
      </c>
      <c r="D73" t="str">
        <f t="array" ref="D73">[1]!YBPRICE(H73,"0o",$C$2,"FullPrice","RFRSwap",$C$2,"Default","","",,"",,$AH$4)</f>
        <v>E</v>
      </c>
      <c r="E73" t="str">
        <f t="array" ref="E73">[1]!YBPRICE(H73,"0o",$C$2,"MacaulayDuration","RFRSwap",$C$2,"Default","","",,"",,$AH$4)</f>
        <v>E</v>
      </c>
      <c r="F73">
        <v>0</v>
      </c>
      <c r="G73">
        <v>2668000</v>
      </c>
      <c r="H73" t="str">
        <f t="array" ref="H73">[1]!YBPORT(I73,$I$3:$Z$3,I73:Z73)</f>
        <v>YBP_PORT70</v>
      </c>
      <c r="I73" t="s">
        <v>108</v>
      </c>
      <c r="J73" t="s">
        <v>12</v>
      </c>
      <c r="K73" t="s">
        <v>14</v>
      </c>
      <c r="L73">
        <v>46486</v>
      </c>
      <c r="M73">
        <v>44308</v>
      </c>
      <c r="N73" t="s">
        <v>18</v>
      </c>
      <c r="P73" t="s">
        <v>2</v>
      </c>
      <c r="Q73" t="s">
        <v>38</v>
      </c>
      <c r="R73">
        <v>1</v>
      </c>
      <c r="S73" t="s">
        <v>5</v>
      </c>
      <c r="T73" t="s">
        <v>3</v>
      </c>
      <c r="V73" t="s">
        <v>2</v>
      </c>
      <c r="W73">
        <v>1</v>
      </c>
      <c r="X73" t="s">
        <v>4</v>
      </c>
      <c r="Y73">
        <v>4.4619999999999997</v>
      </c>
    </row>
    <row r="74" spans="1:26" x14ac:dyDescent="0.3">
      <c r="A74">
        <v>100013</v>
      </c>
      <c r="B74" t="e">
        <f>Table1[[#This Row],[Price ]]*Table1[[#This Row],[NOTIONAL]]</f>
        <v>#VALUE!</v>
      </c>
      <c r="C74" t="str">
        <f t="array" ref="C74">[1]!YBPRICE(H74,"0o",$C$2,"Price","RFRSwap",$C$2,"Default","","",,"",,$AH$4)</f>
        <v>E</v>
      </c>
      <c r="D74" t="str">
        <f t="array" ref="D74">[1]!YBPRICE(H74,"0o",$C$2,"FullPrice","RFRSwap",$C$2,"Default","","",,"",,$AH$4)</f>
        <v>E</v>
      </c>
      <c r="E74" t="str">
        <f t="array" ref="E74">[1]!YBPRICE(H74,"0o",$C$2,"MacaulayDuration","RFRSwap",$C$2,"Default","","",,"",,$AH$4)</f>
        <v>E</v>
      </c>
      <c r="F74">
        <v>0</v>
      </c>
      <c r="G74">
        <v>7077000</v>
      </c>
      <c r="H74" t="str">
        <f t="array" ref="H74">[1]!YBPORT(I74,$I$3:$Z$3,I74:Z74)</f>
        <v>YBP_PORT71</v>
      </c>
      <c r="I74" t="s">
        <v>109</v>
      </c>
      <c r="J74" t="s">
        <v>12</v>
      </c>
      <c r="K74" t="s">
        <v>14</v>
      </c>
      <c r="L74">
        <v>46495</v>
      </c>
      <c r="M74">
        <v>44999</v>
      </c>
      <c r="N74" t="s">
        <v>3</v>
      </c>
      <c r="O74">
        <v>1.258</v>
      </c>
      <c r="P74" t="s">
        <v>2</v>
      </c>
      <c r="R74">
        <v>12</v>
      </c>
      <c r="S74" t="s">
        <v>4</v>
      </c>
      <c r="T74" t="s">
        <v>18</v>
      </c>
      <c r="U74" t="s">
        <v>1</v>
      </c>
      <c r="V74" t="s">
        <v>2</v>
      </c>
      <c r="W74">
        <v>12</v>
      </c>
      <c r="X74" t="s">
        <v>5</v>
      </c>
      <c r="Z74" t="s">
        <v>37</v>
      </c>
    </row>
    <row r="75" spans="1:26" x14ac:dyDescent="0.3">
      <c r="A75">
        <v>100147</v>
      </c>
      <c r="B75" t="e">
        <f>Table1[[#This Row],[Price ]]*Table1[[#This Row],[NOTIONAL]]</f>
        <v>#VALUE!</v>
      </c>
      <c r="C75" t="str">
        <f t="array" ref="C75">[1]!YBPRICE(H75,"0o",$C$2,"Price","RFRSwap",$C$2,"Default","","",,"",,$AH$4)</f>
        <v>E</v>
      </c>
      <c r="D75" t="str">
        <f t="array" ref="D75">[1]!YBPRICE(H75,"0o",$C$2,"FullPrice","RFRSwap",$C$2,"Default","","",,"",,$AH$4)</f>
        <v>E</v>
      </c>
      <c r="E75" t="str">
        <f t="array" ref="E75">[1]!YBPRICE(H75,"0o",$C$2,"MacaulayDuration","RFRSwap",$C$2,"Default","","",,"",,$AH$4)</f>
        <v>E</v>
      </c>
      <c r="F75">
        <v>0</v>
      </c>
      <c r="G75">
        <v>4034999.9999999995</v>
      </c>
      <c r="H75" t="str">
        <f t="array" ref="H75">[1]!YBPORT(I75,$I$3:$Z$3,I75:Z75)</f>
        <v>YBP_PORT72</v>
      </c>
      <c r="I75" t="s">
        <v>110</v>
      </c>
      <c r="J75" t="s">
        <v>12</v>
      </c>
      <c r="K75" t="s">
        <v>14</v>
      </c>
      <c r="L75">
        <v>46501</v>
      </c>
      <c r="M75">
        <v>45099</v>
      </c>
      <c r="N75" t="s">
        <v>18</v>
      </c>
      <c r="P75" t="s">
        <v>2</v>
      </c>
      <c r="Q75" t="s">
        <v>38</v>
      </c>
      <c r="R75">
        <v>12</v>
      </c>
      <c r="S75" t="s">
        <v>5</v>
      </c>
      <c r="T75" t="s">
        <v>3</v>
      </c>
      <c r="V75" t="s">
        <v>2</v>
      </c>
      <c r="W75">
        <v>12</v>
      </c>
      <c r="X75" t="s">
        <v>4</v>
      </c>
      <c r="Y75">
        <v>4.2809999999999997</v>
      </c>
    </row>
    <row r="76" spans="1:26" x14ac:dyDescent="0.3">
      <c r="A76">
        <v>100182</v>
      </c>
      <c r="B76" t="e">
        <f>Table1[[#This Row],[Price ]]*Table1[[#This Row],[NOTIONAL]]</f>
        <v>#VALUE!</v>
      </c>
      <c r="C76" t="str">
        <f t="array" ref="C76">[1]!YBPRICE(H76,"0o",$C$2,"Price","RFRSwap",$C$2,"Default","","",,"",,$AH$4)</f>
        <v>E</v>
      </c>
      <c r="D76" t="str">
        <f t="array" ref="D76">[1]!YBPRICE(H76,"0o",$C$2,"FullPrice","RFRSwap",$C$2,"Default","","",,"",,$AH$4)</f>
        <v>E</v>
      </c>
      <c r="E76" t="str">
        <f t="array" ref="E76">[1]!YBPRICE(H76,"0o",$C$2,"MacaulayDuration","RFRSwap",$C$2,"Default","","",,"",,$AH$4)</f>
        <v>E</v>
      </c>
      <c r="F76">
        <v>0</v>
      </c>
      <c r="G76">
        <v>7282000</v>
      </c>
      <c r="H76" t="str">
        <f t="array" ref="H76">[1]!YBPORT(I76,$I$3:$Z$3,I76:Z76)</f>
        <v>YBP_PORT73</v>
      </c>
      <c r="I76" t="s">
        <v>111</v>
      </c>
      <c r="J76" t="s">
        <v>12</v>
      </c>
      <c r="K76" t="s">
        <v>14</v>
      </c>
      <c r="L76">
        <v>46533</v>
      </c>
      <c r="M76">
        <v>44017</v>
      </c>
      <c r="N76" t="s">
        <v>18</v>
      </c>
      <c r="P76" t="s">
        <v>2</v>
      </c>
      <c r="Q76" t="s">
        <v>37</v>
      </c>
      <c r="R76">
        <v>4</v>
      </c>
      <c r="S76" t="s">
        <v>5</v>
      </c>
      <c r="T76" t="s">
        <v>3</v>
      </c>
      <c r="V76" t="s">
        <v>2</v>
      </c>
      <c r="W76">
        <v>4</v>
      </c>
      <c r="X76" t="s">
        <v>4</v>
      </c>
      <c r="Y76">
        <v>2.4420000000000002</v>
      </c>
    </row>
    <row r="77" spans="1:26" x14ac:dyDescent="0.3">
      <c r="A77">
        <v>100245</v>
      </c>
      <c r="B77" t="e">
        <f>Table1[[#This Row],[Price ]]*Table1[[#This Row],[NOTIONAL]]</f>
        <v>#VALUE!</v>
      </c>
      <c r="C77" t="str">
        <f t="array" ref="C77">[1]!YBPRICE(H77,"0o",$C$2,"Price","RFRSwap",$C$2,"Default","","",,"",,$AH$4)</f>
        <v>E</v>
      </c>
      <c r="D77" t="str">
        <f t="array" ref="D77">[1]!YBPRICE(H77,"0o",$C$2,"FullPrice","RFRSwap",$C$2,"Default","","",,"",,$AH$4)</f>
        <v>E</v>
      </c>
      <c r="E77" t="str">
        <f t="array" ref="E77">[1]!YBPRICE(H77,"0o",$C$2,"MacaulayDuration","RFRSwap",$C$2,"Default","","",,"",,$AH$4)</f>
        <v>E</v>
      </c>
      <c r="F77">
        <v>0</v>
      </c>
      <c r="G77">
        <v>7258000</v>
      </c>
      <c r="H77" t="str">
        <f t="array" ref="H77">[1]!YBPORT(I77,$I$3:$Z$3,I77:Z77)</f>
        <v>YBP_PORT74</v>
      </c>
      <c r="I77" t="s">
        <v>112</v>
      </c>
      <c r="J77" t="s">
        <v>12</v>
      </c>
      <c r="K77" t="s">
        <v>14</v>
      </c>
      <c r="L77">
        <v>46534</v>
      </c>
      <c r="M77">
        <v>44541</v>
      </c>
      <c r="N77" t="s">
        <v>18</v>
      </c>
      <c r="P77" t="s">
        <v>2</v>
      </c>
      <c r="Q77" t="s">
        <v>37</v>
      </c>
      <c r="R77">
        <v>4</v>
      </c>
      <c r="S77" t="s">
        <v>5</v>
      </c>
      <c r="T77" t="s">
        <v>3</v>
      </c>
      <c r="V77" t="s">
        <v>2</v>
      </c>
      <c r="W77">
        <v>4</v>
      </c>
      <c r="X77" t="s">
        <v>4</v>
      </c>
      <c r="Y77">
        <v>4.7759999999999998</v>
      </c>
    </row>
    <row r="78" spans="1:26" x14ac:dyDescent="0.3">
      <c r="A78">
        <v>100354</v>
      </c>
      <c r="B78" t="e">
        <f>Table1[[#This Row],[Price ]]*Table1[[#This Row],[NOTIONAL]]</f>
        <v>#VALUE!</v>
      </c>
      <c r="C78" t="str">
        <f t="array" ref="C78">[1]!YBPRICE(H78,"0o",$C$2,"Price","RFRSwap",$C$2,"Default","","",,"",,$AH$4)</f>
        <v>E</v>
      </c>
      <c r="D78" t="str">
        <f t="array" ref="D78">[1]!YBPRICE(H78,"0o",$C$2,"FullPrice","RFRSwap",$C$2,"Default","","",,"",,$AH$4)</f>
        <v>E</v>
      </c>
      <c r="E78" t="str">
        <f t="array" ref="E78">[1]!YBPRICE(H78,"0o",$C$2,"MacaulayDuration","RFRSwap",$C$2,"Default","","",,"",,$AH$4)</f>
        <v>E</v>
      </c>
      <c r="F78">
        <v>0</v>
      </c>
      <c r="G78">
        <v>5643000</v>
      </c>
      <c r="H78" t="str">
        <f t="array" ref="H78">[1]!YBPORT(I78,$I$3:$Z$3,I78:Z78)</f>
        <v>YBP_PORT75</v>
      </c>
      <c r="I78" t="s">
        <v>113</v>
      </c>
      <c r="J78" t="s">
        <v>12</v>
      </c>
      <c r="K78" t="s">
        <v>14</v>
      </c>
      <c r="L78">
        <v>46558</v>
      </c>
      <c r="M78">
        <v>43811</v>
      </c>
      <c r="N78" t="s">
        <v>3</v>
      </c>
      <c r="O78">
        <v>1.663</v>
      </c>
      <c r="P78" t="s">
        <v>2</v>
      </c>
      <c r="R78">
        <v>12</v>
      </c>
      <c r="S78" t="s">
        <v>4</v>
      </c>
      <c r="T78" t="s">
        <v>18</v>
      </c>
      <c r="U78" t="s">
        <v>1</v>
      </c>
      <c r="V78" t="s">
        <v>2</v>
      </c>
      <c r="W78">
        <v>12</v>
      </c>
      <c r="X78" t="s">
        <v>5</v>
      </c>
      <c r="Z78" t="s">
        <v>37</v>
      </c>
    </row>
    <row r="79" spans="1:26" x14ac:dyDescent="0.3">
      <c r="A79">
        <v>100118</v>
      </c>
      <c r="B79" t="e">
        <f>Table1[[#This Row],[Price ]]*Table1[[#This Row],[NOTIONAL]]</f>
        <v>#VALUE!</v>
      </c>
      <c r="C79" t="str">
        <f t="array" ref="C79">[1]!YBPRICE(H79,"0o",$C$2,"Price","RFRSwap",$C$2,"Default","","",,"",,$AH$4)</f>
        <v>E</v>
      </c>
      <c r="D79" t="str">
        <f t="array" ref="D79">[1]!YBPRICE(H79,"0o",$C$2,"FullPrice","RFRSwap",$C$2,"Default","","",,"",,$AH$4)</f>
        <v>E</v>
      </c>
      <c r="E79" t="str">
        <f t="array" ref="E79">[1]!YBPRICE(H79,"0o",$C$2,"MacaulayDuration","RFRSwap",$C$2,"Default","","",,"",,$AH$4)</f>
        <v>E</v>
      </c>
      <c r="F79">
        <v>0</v>
      </c>
      <c r="G79">
        <v>2698000</v>
      </c>
      <c r="H79" t="str">
        <f t="array" ref="H79">[1]!YBPORT(I79,$I$3:$Z$3,I79:Z79)</f>
        <v>YBP_PORT76</v>
      </c>
      <c r="I79" t="s">
        <v>114</v>
      </c>
      <c r="J79" t="s">
        <v>12</v>
      </c>
      <c r="K79" t="s">
        <v>14</v>
      </c>
      <c r="L79">
        <v>46567</v>
      </c>
      <c r="M79">
        <v>45400</v>
      </c>
      <c r="N79" t="s">
        <v>18</v>
      </c>
      <c r="P79" t="s">
        <v>2</v>
      </c>
      <c r="Q79" t="s">
        <v>38</v>
      </c>
      <c r="R79">
        <v>12</v>
      </c>
      <c r="S79" t="s">
        <v>5</v>
      </c>
      <c r="T79" t="s">
        <v>3</v>
      </c>
      <c r="V79" t="s">
        <v>2</v>
      </c>
      <c r="W79">
        <v>12</v>
      </c>
      <c r="X79" t="s">
        <v>4</v>
      </c>
      <c r="Y79">
        <v>1.1639999999999999</v>
      </c>
    </row>
    <row r="80" spans="1:26" x14ac:dyDescent="0.3">
      <c r="A80">
        <v>100240</v>
      </c>
      <c r="B80" t="e">
        <f>Table1[[#This Row],[Price ]]*Table1[[#This Row],[NOTIONAL]]</f>
        <v>#VALUE!</v>
      </c>
      <c r="C80" t="str">
        <f t="array" ref="C80">[1]!YBPRICE(H80,"0o",$C$2,"Price","RFRSwap",$C$2,"Default","","",,"",,$AH$4)</f>
        <v>E</v>
      </c>
      <c r="D80" t="str">
        <f t="array" ref="D80">[1]!YBPRICE(H80,"0o",$C$2,"FullPrice","RFRSwap",$C$2,"Default","","",,"",,$AH$4)</f>
        <v>E</v>
      </c>
      <c r="E80" t="str">
        <f t="array" ref="E80">[1]!YBPRICE(H80,"0o",$C$2,"MacaulayDuration","RFRSwap",$C$2,"Default","","",,"",,$AH$4)</f>
        <v>E</v>
      </c>
      <c r="F80">
        <v>0</v>
      </c>
      <c r="G80">
        <v>1629999.9999999998</v>
      </c>
      <c r="H80" t="str">
        <f t="array" ref="H80">[1]!YBPORT(I80,$I$3:$Z$3,I80:Z80)</f>
        <v>YBP_PORT77</v>
      </c>
      <c r="I80" t="s">
        <v>115</v>
      </c>
      <c r="J80" t="s">
        <v>12</v>
      </c>
      <c r="K80" t="s">
        <v>14</v>
      </c>
      <c r="L80">
        <v>46569</v>
      </c>
      <c r="M80">
        <v>44954</v>
      </c>
      <c r="N80" t="s">
        <v>18</v>
      </c>
      <c r="P80" t="s">
        <v>2</v>
      </c>
      <c r="Q80" t="s">
        <v>37</v>
      </c>
      <c r="R80">
        <v>4</v>
      </c>
      <c r="S80" t="s">
        <v>5</v>
      </c>
      <c r="T80" t="s">
        <v>3</v>
      </c>
      <c r="V80" t="s">
        <v>2</v>
      </c>
      <c r="W80">
        <v>4</v>
      </c>
      <c r="X80" t="s">
        <v>4</v>
      </c>
      <c r="Y80">
        <v>2.7589999999999999</v>
      </c>
    </row>
    <row r="81" spans="1:26" x14ac:dyDescent="0.3">
      <c r="A81">
        <v>100343</v>
      </c>
      <c r="B81" t="e">
        <f>Table1[[#This Row],[Price ]]*Table1[[#This Row],[NOTIONAL]]</f>
        <v>#VALUE!</v>
      </c>
      <c r="C81" t="str">
        <f t="array" ref="C81">[1]!YBPRICE(H81,"0o",$C$2,"Price","RFRSwap",$C$2,"Default","","",,"",,$AH$4)</f>
        <v>E</v>
      </c>
      <c r="D81" t="str">
        <f t="array" ref="D81">[1]!YBPRICE(H81,"0o",$C$2,"FullPrice","RFRSwap",$C$2,"Default","","",,"",,$AH$4)</f>
        <v>E</v>
      </c>
      <c r="E81" t="str">
        <f t="array" ref="E81">[1]!YBPRICE(H81,"0o",$C$2,"MacaulayDuration","RFRSwap",$C$2,"Default","","",,"",,$AH$4)</f>
        <v>E</v>
      </c>
      <c r="F81">
        <v>0</v>
      </c>
      <c r="G81">
        <v>5417999.9999999991</v>
      </c>
      <c r="H81" t="str">
        <f t="array" ref="H81">[1]!YBPORT(I81,$I$3:$Z$3,I81:Z81)</f>
        <v>YBP_PORT78</v>
      </c>
      <c r="I81" t="s">
        <v>116</v>
      </c>
      <c r="J81" t="s">
        <v>12</v>
      </c>
      <c r="K81" t="s">
        <v>14</v>
      </c>
      <c r="L81">
        <v>46628</v>
      </c>
      <c r="M81">
        <v>44702</v>
      </c>
      <c r="N81" t="s">
        <v>18</v>
      </c>
      <c r="P81" t="s">
        <v>2</v>
      </c>
      <c r="Q81" t="s">
        <v>38</v>
      </c>
      <c r="R81">
        <v>1</v>
      </c>
      <c r="S81" t="s">
        <v>5</v>
      </c>
      <c r="T81" t="s">
        <v>3</v>
      </c>
      <c r="V81" t="s">
        <v>2</v>
      </c>
      <c r="W81">
        <v>1</v>
      </c>
      <c r="X81" t="s">
        <v>4</v>
      </c>
      <c r="Y81">
        <v>4.8609999999999998</v>
      </c>
    </row>
    <row r="82" spans="1:26" x14ac:dyDescent="0.3">
      <c r="A82">
        <v>100063</v>
      </c>
      <c r="B82" t="e">
        <f>Table1[[#This Row],[Price ]]*Table1[[#This Row],[NOTIONAL]]</f>
        <v>#VALUE!</v>
      </c>
      <c r="C82" t="str">
        <f t="array" ref="C82">[1]!YBPRICE(H82,"0o",$C$2,"Price","RFRSwap",$C$2,"Default","","",,"",,$AH$4)</f>
        <v>E</v>
      </c>
      <c r="D82" t="str">
        <f t="array" ref="D82">[1]!YBPRICE(H82,"0o",$C$2,"FullPrice","RFRSwap",$C$2,"Default","","",,"",,$AH$4)</f>
        <v>E</v>
      </c>
      <c r="E82" t="str">
        <f t="array" ref="E82">[1]!YBPRICE(H82,"0o",$C$2,"MacaulayDuration","RFRSwap",$C$2,"Default","","",,"",,$AH$4)</f>
        <v>E</v>
      </c>
      <c r="F82">
        <v>0</v>
      </c>
      <c r="G82">
        <v>7319000</v>
      </c>
      <c r="H82" t="str">
        <f t="array" ref="H82">[1]!YBPORT(I82,$I$3:$Z$3,I82:Z82)</f>
        <v>YBP_PORT79</v>
      </c>
      <c r="I82" t="s">
        <v>117</v>
      </c>
      <c r="J82" t="s">
        <v>12</v>
      </c>
      <c r="K82" t="s">
        <v>14</v>
      </c>
      <c r="L82">
        <v>46629</v>
      </c>
      <c r="M82">
        <v>44514</v>
      </c>
      <c r="N82" t="s">
        <v>3</v>
      </c>
      <c r="O82">
        <v>1.5109999999999999</v>
      </c>
      <c r="P82" t="s">
        <v>2</v>
      </c>
      <c r="R82">
        <v>12</v>
      </c>
      <c r="S82" t="s">
        <v>4</v>
      </c>
      <c r="T82" t="s">
        <v>18</v>
      </c>
      <c r="U82" t="s">
        <v>1</v>
      </c>
      <c r="V82" t="s">
        <v>2</v>
      </c>
      <c r="W82">
        <v>12</v>
      </c>
      <c r="X82" t="s">
        <v>5</v>
      </c>
      <c r="Z82" t="s">
        <v>37</v>
      </c>
    </row>
    <row r="83" spans="1:26" x14ac:dyDescent="0.3">
      <c r="A83">
        <v>100500</v>
      </c>
      <c r="B83" t="e">
        <f>Table1[[#This Row],[Price ]]*Table1[[#This Row],[NOTIONAL]]</f>
        <v>#VALUE!</v>
      </c>
      <c r="C83" t="str">
        <f t="array" ref="C83">[1]!YBPRICE(H83,"0o",$C$2,"Price","RFRSwap",$C$2,"Default","","",,"",,$AH$4)</f>
        <v>E</v>
      </c>
      <c r="D83" t="str">
        <f t="array" ref="D83">[1]!YBPRICE(H83,"0o",$C$2,"FullPrice","RFRSwap",$C$2,"Default","","",,"",,$AH$4)</f>
        <v>E</v>
      </c>
      <c r="E83" t="str">
        <f t="array" ref="E83">[1]!YBPRICE(H83,"0o",$C$2,"MacaulayDuration","RFRSwap",$C$2,"Default","","",,"",,$AH$4)</f>
        <v>E</v>
      </c>
      <c r="F83">
        <v>0</v>
      </c>
      <c r="G83">
        <v>6647000</v>
      </c>
      <c r="H83" t="str">
        <f t="array" ref="H83">[1]!YBPORT(I83,$I$3:$Z$3,I83:Z83)</f>
        <v>YBP_PORT80</v>
      </c>
      <c r="I83" t="s">
        <v>118</v>
      </c>
      <c r="J83" t="s">
        <v>12</v>
      </c>
      <c r="K83" t="s">
        <v>14</v>
      </c>
      <c r="L83">
        <v>46630</v>
      </c>
      <c r="M83">
        <v>43604</v>
      </c>
      <c r="N83" t="s">
        <v>18</v>
      </c>
      <c r="P83" t="s">
        <v>2</v>
      </c>
      <c r="Q83" t="s">
        <v>38</v>
      </c>
      <c r="R83">
        <v>12</v>
      </c>
      <c r="S83" t="s">
        <v>5</v>
      </c>
      <c r="T83" t="s">
        <v>3</v>
      </c>
      <c r="V83" t="s">
        <v>2</v>
      </c>
      <c r="W83">
        <v>12</v>
      </c>
      <c r="X83" t="s">
        <v>4</v>
      </c>
      <c r="Y83">
        <v>2.0710000000000002</v>
      </c>
    </row>
    <row r="84" spans="1:26" x14ac:dyDescent="0.3">
      <c r="A84">
        <v>100263</v>
      </c>
      <c r="B84" t="e">
        <f>Table1[[#This Row],[Price ]]*Table1[[#This Row],[NOTIONAL]]</f>
        <v>#VALUE!</v>
      </c>
      <c r="C84" t="str">
        <f t="array" ref="C84">[1]!YBPRICE(H84,"0o",$C$2,"Price","RFRSwap",$C$2,"Default","","",,"",,$AH$4)</f>
        <v>E</v>
      </c>
      <c r="D84" t="str">
        <f t="array" ref="D84">[1]!YBPRICE(H84,"0o",$C$2,"FullPrice","RFRSwap",$C$2,"Default","","",,"",,$AH$4)</f>
        <v>E</v>
      </c>
      <c r="E84" t="str">
        <f t="array" ref="E84">[1]!YBPRICE(H84,"0o",$C$2,"MacaulayDuration","RFRSwap",$C$2,"Default","","",,"",,$AH$4)</f>
        <v>E</v>
      </c>
      <c r="F84">
        <v>0</v>
      </c>
      <c r="G84">
        <v>9785000</v>
      </c>
      <c r="H84" t="str">
        <f t="array" ref="H84">[1]!YBPORT(I84,$I$3:$Z$3,I84:Z84)</f>
        <v>YBP_PORT81</v>
      </c>
      <c r="I84" t="s">
        <v>119</v>
      </c>
      <c r="J84" t="s">
        <v>12</v>
      </c>
      <c r="K84" t="s">
        <v>14</v>
      </c>
      <c r="L84">
        <v>46647</v>
      </c>
      <c r="M84">
        <v>44758</v>
      </c>
      <c r="N84" t="s">
        <v>18</v>
      </c>
      <c r="P84" t="s">
        <v>2</v>
      </c>
      <c r="Q84" t="s">
        <v>38</v>
      </c>
      <c r="R84">
        <v>1</v>
      </c>
      <c r="S84" t="s">
        <v>5</v>
      </c>
      <c r="T84" t="s">
        <v>3</v>
      </c>
      <c r="V84" t="s">
        <v>2</v>
      </c>
      <c r="W84">
        <v>1</v>
      </c>
      <c r="X84" t="s">
        <v>4</v>
      </c>
      <c r="Y84">
        <v>2.31</v>
      </c>
    </row>
    <row r="85" spans="1:26" x14ac:dyDescent="0.3">
      <c r="A85">
        <v>100023</v>
      </c>
      <c r="B85" t="e">
        <f>Table1[[#This Row],[Price ]]*Table1[[#This Row],[NOTIONAL]]</f>
        <v>#VALUE!</v>
      </c>
      <c r="C85" t="str">
        <f t="array" ref="C85">[1]!YBPRICE(H85,"0o",$C$2,"Price","RFRSwap",$C$2,"Default","","",,"",,$AH$4)</f>
        <v>E</v>
      </c>
      <c r="D85" t="str">
        <f t="array" ref="D85">[1]!YBPRICE(H85,"0o",$C$2,"FullPrice","RFRSwap",$C$2,"Default","","",,"",,$AH$4)</f>
        <v>E</v>
      </c>
      <c r="E85" t="str">
        <f t="array" ref="E85">[1]!YBPRICE(H85,"0o",$C$2,"MacaulayDuration","RFRSwap",$C$2,"Default","","",,"",,$AH$4)</f>
        <v>E</v>
      </c>
      <c r="F85">
        <v>0</v>
      </c>
      <c r="G85">
        <v>3878999.9999999995</v>
      </c>
      <c r="H85" t="str">
        <f t="array" ref="H85">[1]!YBPORT(I85,$I$3:$Z$3,I85:Z85)</f>
        <v>YBP_PORT82</v>
      </c>
      <c r="I85" t="s">
        <v>120</v>
      </c>
      <c r="J85" t="s">
        <v>12</v>
      </c>
      <c r="K85" t="s">
        <v>14</v>
      </c>
      <c r="L85">
        <v>46648</v>
      </c>
      <c r="M85">
        <v>44540</v>
      </c>
      <c r="N85" t="s">
        <v>3</v>
      </c>
      <c r="O85">
        <v>4.2149999999999999</v>
      </c>
      <c r="P85" t="s">
        <v>2</v>
      </c>
      <c r="R85">
        <v>12</v>
      </c>
      <c r="S85" t="s">
        <v>4</v>
      </c>
      <c r="T85" t="s">
        <v>18</v>
      </c>
      <c r="U85" t="s">
        <v>1</v>
      </c>
      <c r="V85" t="s">
        <v>2</v>
      </c>
      <c r="W85">
        <v>12</v>
      </c>
      <c r="X85" t="s">
        <v>5</v>
      </c>
      <c r="Z85" t="s">
        <v>37</v>
      </c>
    </row>
    <row r="86" spans="1:26" x14ac:dyDescent="0.3">
      <c r="A86">
        <v>100512</v>
      </c>
      <c r="B86" t="e">
        <f>Table1[[#This Row],[Price ]]*Table1[[#This Row],[NOTIONAL]]</f>
        <v>#VALUE!</v>
      </c>
      <c r="C86" t="str">
        <f t="array" ref="C86">[1]!YBPRICE(H86,"0o",$C$2,"Price","RFRSwap",$C$2,"Default","","",,"",,$AH$4)</f>
        <v>E</v>
      </c>
      <c r="D86" t="str">
        <f t="array" ref="D86">[1]!YBPRICE(H86,"0o",$C$2,"FullPrice","RFRSwap",$C$2,"Default","","",,"",,$AH$4)</f>
        <v>E</v>
      </c>
      <c r="E86" t="str">
        <f t="array" ref="E86">[1]!YBPRICE(H86,"0o",$C$2,"MacaulayDuration","RFRSwap",$C$2,"Default","","",,"",,$AH$4)</f>
        <v>E</v>
      </c>
      <c r="F86">
        <v>0</v>
      </c>
      <c r="G86">
        <v>411000.00000000006</v>
      </c>
      <c r="H86" t="str">
        <f t="array" ref="H86">[1]!YBPORT(I86,$I$3:$Z$3,I86:Z86)</f>
        <v>YBP_PORT83</v>
      </c>
      <c r="I86" t="s">
        <v>121</v>
      </c>
      <c r="J86" t="s">
        <v>12</v>
      </c>
      <c r="K86" t="s">
        <v>14</v>
      </c>
      <c r="L86">
        <v>46668</v>
      </c>
      <c r="M86">
        <v>45099</v>
      </c>
      <c r="N86" t="s">
        <v>18</v>
      </c>
      <c r="P86" t="s">
        <v>2</v>
      </c>
      <c r="Q86" t="s">
        <v>38</v>
      </c>
      <c r="R86">
        <v>12</v>
      </c>
      <c r="S86" t="s">
        <v>5</v>
      </c>
      <c r="T86" t="s">
        <v>3</v>
      </c>
      <c r="V86" t="s">
        <v>2</v>
      </c>
      <c r="W86">
        <v>12</v>
      </c>
      <c r="X86" t="s">
        <v>4</v>
      </c>
      <c r="Y86">
        <v>1.0900000000000001</v>
      </c>
    </row>
    <row r="87" spans="1:26" x14ac:dyDescent="0.3">
      <c r="A87">
        <v>100469</v>
      </c>
      <c r="B87" t="e">
        <f>Table1[[#This Row],[Price ]]*Table1[[#This Row],[NOTIONAL]]</f>
        <v>#VALUE!</v>
      </c>
      <c r="C87" t="str">
        <f t="array" ref="C87">[1]!YBPRICE(H87,"0o",$C$2,"Price","RFRSwap",$C$2,"Default","","",,"",,$AH$4)</f>
        <v>E</v>
      </c>
      <c r="D87" t="str">
        <f t="array" ref="D87">[1]!YBPRICE(H87,"0o",$C$2,"FullPrice","RFRSwap",$C$2,"Default","","",,"",,$AH$4)</f>
        <v>E</v>
      </c>
      <c r="E87" t="str">
        <f t="array" ref="E87">[1]!YBPRICE(H87,"0o",$C$2,"MacaulayDuration","RFRSwap",$C$2,"Default","","",,"",,$AH$4)</f>
        <v>E</v>
      </c>
      <c r="F87">
        <v>0</v>
      </c>
      <c r="G87">
        <v>8253000</v>
      </c>
      <c r="H87" t="str">
        <f t="array" ref="H87">[1]!YBPORT(I87,$I$3:$Z$3,I87:Z87)</f>
        <v>YBP_PORT84</v>
      </c>
      <c r="I87" t="s">
        <v>122</v>
      </c>
      <c r="J87" t="s">
        <v>12</v>
      </c>
      <c r="K87" t="s">
        <v>14</v>
      </c>
      <c r="L87">
        <v>46678</v>
      </c>
      <c r="M87">
        <v>44404</v>
      </c>
      <c r="N87" t="s">
        <v>18</v>
      </c>
      <c r="P87" t="s">
        <v>2</v>
      </c>
      <c r="Q87" t="s">
        <v>38</v>
      </c>
      <c r="R87">
        <v>12</v>
      </c>
      <c r="S87" t="s">
        <v>5</v>
      </c>
      <c r="T87" t="s">
        <v>3</v>
      </c>
      <c r="V87" t="s">
        <v>2</v>
      </c>
      <c r="W87">
        <v>12</v>
      </c>
      <c r="X87" t="s">
        <v>4</v>
      </c>
      <c r="Y87">
        <v>3.12</v>
      </c>
    </row>
    <row r="88" spans="1:26" x14ac:dyDescent="0.3">
      <c r="A88">
        <v>100486</v>
      </c>
      <c r="B88" t="e">
        <f>Table1[[#This Row],[Price ]]*Table1[[#This Row],[NOTIONAL]]</f>
        <v>#VALUE!</v>
      </c>
      <c r="C88" t="str">
        <f t="array" ref="C88">[1]!YBPRICE(H88,"0o",$C$2,"Price","RFRSwap",$C$2,"Default","","",,"",,$AH$4)</f>
        <v>E</v>
      </c>
      <c r="D88" t="str">
        <f t="array" ref="D88">[1]!YBPRICE(H88,"0o",$C$2,"FullPrice","RFRSwap",$C$2,"Default","","",,"",,$AH$4)</f>
        <v>E</v>
      </c>
      <c r="E88" t="str">
        <f t="array" ref="E88">[1]!YBPRICE(H88,"0o",$C$2,"MacaulayDuration","RFRSwap",$C$2,"Default","","",,"",,$AH$4)</f>
        <v>E</v>
      </c>
      <c r="F88">
        <v>0</v>
      </c>
      <c r="G88">
        <v>5863000</v>
      </c>
      <c r="H88" t="str">
        <f t="array" ref="H88">[1]!YBPORT(I88,$I$3:$Z$3,I88:Z88)</f>
        <v>YBP_PORT85</v>
      </c>
      <c r="I88" t="s">
        <v>123</v>
      </c>
      <c r="J88" t="s">
        <v>12</v>
      </c>
      <c r="K88" t="s">
        <v>14</v>
      </c>
      <c r="L88">
        <v>46679</v>
      </c>
      <c r="M88">
        <v>45379</v>
      </c>
      <c r="N88" t="s">
        <v>18</v>
      </c>
      <c r="P88" t="s">
        <v>2</v>
      </c>
      <c r="Q88" t="s">
        <v>38</v>
      </c>
      <c r="R88">
        <v>12</v>
      </c>
      <c r="S88" t="s">
        <v>5</v>
      </c>
      <c r="T88" t="s">
        <v>3</v>
      </c>
      <c r="V88" t="s">
        <v>2</v>
      </c>
      <c r="W88">
        <v>12</v>
      </c>
      <c r="X88" t="s">
        <v>4</v>
      </c>
      <c r="Y88">
        <v>2.42</v>
      </c>
    </row>
    <row r="89" spans="1:26" x14ac:dyDescent="0.3">
      <c r="A89">
        <v>100249</v>
      </c>
      <c r="B89" t="e">
        <f>Table1[[#This Row],[Price ]]*Table1[[#This Row],[NOTIONAL]]</f>
        <v>#VALUE!</v>
      </c>
      <c r="C89" t="str">
        <f t="array" ref="C89">[1]!YBPRICE(H89,"0o",$C$2,"Price","RFRSwap",$C$2,"Default","","",,"",,$AH$4)</f>
        <v>E</v>
      </c>
      <c r="D89" t="str">
        <f t="array" ref="D89">[1]!YBPRICE(H89,"0o",$C$2,"FullPrice","RFRSwap",$C$2,"Default","","",,"",,$AH$4)</f>
        <v>E</v>
      </c>
      <c r="E89" t="str">
        <f t="array" ref="E89">[1]!YBPRICE(H89,"0o",$C$2,"MacaulayDuration","RFRSwap",$C$2,"Default","","",,"",,$AH$4)</f>
        <v>E</v>
      </c>
      <c r="F89">
        <v>0</v>
      </c>
      <c r="G89">
        <v>6524000</v>
      </c>
      <c r="H89" t="str">
        <f t="array" ref="H89">[1]!YBPORT(I89,$I$3:$Z$3,I89:Z89)</f>
        <v>YBP_PORT86</v>
      </c>
      <c r="I89" t="s">
        <v>124</v>
      </c>
      <c r="J89" t="s">
        <v>12</v>
      </c>
      <c r="K89" t="s">
        <v>14</v>
      </c>
      <c r="L89">
        <v>46690</v>
      </c>
      <c r="M89">
        <v>43871</v>
      </c>
      <c r="N89" t="s">
        <v>18</v>
      </c>
      <c r="P89" t="s">
        <v>2</v>
      </c>
      <c r="Q89" t="s">
        <v>38</v>
      </c>
      <c r="R89">
        <v>1</v>
      </c>
      <c r="S89" t="s">
        <v>5</v>
      </c>
      <c r="T89" t="s">
        <v>3</v>
      </c>
      <c r="V89" t="s">
        <v>2</v>
      </c>
      <c r="W89">
        <v>1</v>
      </c>
      <c r="X89" t="s">
        <v>4</v>
      </c>
      <c r="Y89">
        <v>3.3029999999999999</v>
      </c>
    </row>
    <row r="90" spans="1:26" x14ac:dyDescent="0.3">
      <c r="A90">
        <v>100365</v>
      </c>
      <c r="B90" t="e">
        <f>Table1[[#This Row],[Price ]]*Table1[[#This Row],[NOTIONAL]]</f>
        <v>#VALUE!</v>
      </c>
      <c r="C90" t="str">
        <f t="array" ref="C90">[1]!YBPRICE(H90,"0o",$C$2,"Price","RFRSwap",$C$2,"Default","","",,"",,$AH$4)</f>
        <v>E</v>
      </c>
      <c r="D90" t="str">
        <f t="array" ref="D90">[1]!YBPRICE(H90,"0o",$C$2,"FullPrice","RFRSwap",$C$2,"Default","","",,"",,$AH$4)</f>
        <v>E</v>
      </c>
      <c r="E90" t="str">
        <f t="array" ref="E90">[1]!YBPRICE(H90,"0o",$C$2,"MacaulayDuration","RFRSwap",$C$2,"Default","","",,"",,$AH$4)</f>
        <v>E</v>
      </c>
      <c r="F90">
        <v>0</v>
      </c>
      <c r="G90">
        <v>7159000</v>
      </c>
      <c r="H90" t="str">
        <f t="array" ref="H90">[1]!YBPORT(I90,$I$3:$Z$3,I90:Z90)</f>
        <v>YBP_PORT87</v>
      </c>
      <c r="I90" t="s">
        <v>125</v>
      </c>
      <c r="J90" t="s">
        <v>12</v>
      </c>
      <c r="K90" t="s">
        <v>14</v>
      </c>
      <c r="L90">
        <v>46693</v>
      </c>
      <c r="M90">
        <v>44874</v>
      </c>
      <c r="N90" t="s">
        <v>3</v>
      </c>
      <c r="O90">
        <v>4.9980000000000002</v>
      </c>
      <c r="P90" t="s">
        <v>2</v>
      </c>
      <c r="R90">
        <v>12</v>
      </c>
      <c r="S90" t="s">
        <v>4</v>
      </c>
      <c r="T90" t="s">
        <v>18</v>
      </c>
      <c r="U90" t="s">
        <v>1</v>
      </c>
      <c r="V90" t="s">
        <v>2</v>
      </c>
      <c r="W90">
        <v>12</v>
      </c>
      <c r="X90" t="s">
        <v>5</v>
      </c>
      <c r="Z90" t="s">
        <v>37</v>
      </c>
    </row>
    <row r="91" spans="1:26" x14ac:dyDescent="0.3">
      <c r="A91">
        <v>100221</v>
      </c>
      <c r="B91" t="e">
        <f>Table1[[#This Row],[Price ]]*Table1[[#This Row],[NOTIONAL]]</f>
        <v>#VALUE!</v>
      </c>
      <c r="C91" t="str">
        <f t="array" ref="C91">[1]!YBPRICE(H91,"0o",$C$2,"Price","RFRSwap",$C$2,"Default","","",,"",,$AH$4)</f>
        <v>E</v>
      </c>
      <c r="D91" t="str">
        <f t="array" ref="D91">[1]!YBPRICE(H91,"0o",$C$2,"FullPrice","RFRSwap",$C$2,"Default","","",,"",,$AH$4)</f>
        <v>E</v>
      </c>
      <c r="E91" t="str">
        <f t="array" ref="E91">[1]!YBPRICE(H91,"0o",$C$2,"MacaulayDuration","RFRSwap",$C$2,"Default","","",,"",,$AH$4)</f>
        <v>E</v>
      </c>
      <c r="F91">
        <v>0</v>
      </c>
      <c r="G91">
        <v>1696000</v>
      </c>
      <c r="H91" t="str">
        <f t="array" ref="H91">[1]!YBPORT(I91,$I$3:$Z$3,I91:Z91)</f>
        <v>YBP_PORT88</v>
      </c>
      <c r="I91" t="s">
        <v>126</v>
      </c>
      <c r="J91" t="s">
        <v>12</v>
      </c>
      <c r="K91" t="s">
        <v>14</v>
      </c>
      <c r="L91">
        <v>46705</v>
      </c>
      <c r="M91">
        <v>44387</v>
      </c>
      <c r="N91" t="s">
        <v>18</v>
      </c>
      <c r="P91" t="s">
        <v>2</v>
      </c>
      <c r="Q91" t="s">
        <v>37</v>
      </c>
      <c r="R91">
        <v>4</v>
      </c>
      <c r="S91" t="s">
        <v>5</v>
      </c>
      <c r="T91" t="s">
        <v>3</v>
      </c>
      <c r="V91" t="s">
        <v>2</v>
      </c>
      <c r="W91">
        <v>4</v>
      </c>
      <c r="X91" t="s">
        <v>4</v>
      </c>
      <c r="Y91">
        <v>2.3730000000000002</v>
      </c>
    </row>
    <row r="92" spans="1:26" x14ac:dyDescent="0.3">
      <c r="A92">
        <v>100017</v>
      </c>
      <c r="B92" t="e">
        <f>Table1[[#This Row],[Price ]]*Table1[[#This Row],[NOTIONAL]]</f>
        <v>#VALUE!</v>
      </c>
      <c r="C92" t="str">
        <f t="array" ref="C92">[1]!YBPRICE(H92,"0o",$C$2,"Price","RFRSwap",$C$2,"Default","","",,"",,$AH$4)</f>
        <v>E</v>
      </c>
      <c r="D92" t="str">
        <f t="array" ref="D92">[1]!YBPRICE(H92,"0o",$C$2,"FullPrice","RFRSwap",$C$2,"Default","","",,"",,$AH$4)</f>
        <v>E</v>
      </c>
      <c r="E92" t="str">
        <f t="array" ref="E92">[1]!YBPRICE(H92,"0o",$C$2,"MacaulayDuration","RFRSwap",$C$2,"Default","","",,"",,$AH$4)</f>
        <v>E</v>
      </c>
      <c r="F92">
        <v>0</v>
      </c>
      <c r="G92">
        <v>2209000</v>
      </c>
      <c r="H92" t="str">
        <f t="array" ref="H92">[1]!YBPORT(I92,$I$3:$Z$3,I92:Z92)</f>
        <v>YBP_PORT89</v>
      </c>
      <c r="I92" t="s">
        <v>127</v>
      </c>
      <c r="J92" t="s">
        <v>12</v>
      </c>
      <c r="K92" t="s">
        <v>14</v>
      </c>
      <c r="L92">
        <v>46712</v>
      </c>
      <c r="M92">
        <v>43972</v>
      </c>
      <c r="N92" t="s">
        <v>3</v>
      </c>
      <c r="O92">
        <v>3.605</v>
      </c>
      <c r="P92" t="s">
        <v>2</v>
      </c>
      <c r="R92">
        <v>12</v>
      </c>
      <c r="S92" t="s">
        <v>4</v>
      </c>
      <c r="T92" t="s">
        <v>18</v>
      </c>
      <c r="U92" t="s">
        <v>1</v>
      </c>
      <c r="V92" t="s">
        <v>2</v>
      </c>
      <c r="W92">
        <v>12</v>
      </c>
      <c r="X92" t="s">
        <v>5</v>
      </c>
      <c r="Z92" t="s">
        <v>37</v>
      </c>
    </row>
    <row r="93" spans="1:26" x14ac:dyDescent="0.3">
      <c r="A93">
        <v>100201</v>
      </c>
      <c r="B93" t="e">
        <f>Table1[[#This Row],[Price ]]*Table1[[#This Row],[NOTIONAL]]</f>
        <v>#VALUE!</v>
      </c>
      <c r="C93" t="str">
        <f t="array" ref="C93">[1]!YBPRICE(H93,"0o",$C$2,"Price","RFRSwap",$C$2,"Default","","",,"",,$AH$4)</f>
        <v>E</v>
      </c>
      <c r="D93" t="str">
        <f t="array" ref="D93">[1]!YBPRICE(H93,"0o",$C$2,"FullPrice","RFRSwap",$C$2,"Default","","",,"",,$AH$4)</f>
        <v>E</v>
      </c>
      <c r="E93" t="str">
        <f t="array" ref="E93">[1]!YBPRICE(H93,"0o",$C$2,"MacaulayDuration","RFRSwap",$C$2,"Default","","",,"",,$AH$4)</f>
        <v>E</v>
      </c>
      <c r="F93">
        <v>0</v>
      </c>
      <c r="G93">
        <v>8049999.9999999991</v>
      </c>
      <c r="H93" t="str">
        <f t="array" ref="H93">[1]!YBPORT(I93,$I$3:$Z$3,I93:Z93)</f>
        <v>YBP_PORT90</v>
      </c>
      <c r="I93" t="s">
        <v>128</v>
      </c>
      <c r="J93" t="s">
        <v>12</v>
      </c>
      <c r="K93" t="s">
        <v>14</v>
      </c>
      <c r="L93">
        <v>46720</v>
      </c>
      <c r="M93">
        <v>45151</v>
      </c>
      <c r="N93" t="s">
        <v>18</v>
      </c>
      <c r="P93" t="s">
        <v>2</v>
      </c>
      <c r="Q93" t="s">
        <v>37</v>
      </c>
      <c r="R93">
        <v>4</v>
      </c>
      <c r="S93" t="s">
        <v>5</v>
      </c>
      <c r="T93" t="s">
        <v>3</v>
      </c>
      <c r="V93" t="s">
        <v>2</v>
      </c>
      <c r="W93">
        <v>4</v>
      </c>
      <c r="X93" t="s">
        <v>4</v>
      </c>
      <c r="Y93">
        <v>3.2989999999999999</v>
      </c>
    </row>
    <row r="94" spans="1:26" x14ac:dyDescent="0.3">
      <c r="A94">
        <v>100158</v>
      </c>
      <c r="B94" t="e">
        <f>Table1[[#This Row],[Price ]]*Table1[[#This Row],[NOTIONAL]]</f>
        <v>#VALUE!</v>
      </c>
      <c r="C94" t="str">
        <f t="array" ref="C94">[1]!YBPRICE(H94,"0o",$C$2,"Price","RFRSwap",$C$2,"Default","","",,"",,$AH$4)</f>
        <v>E</v>
      </c>
      <c r="D94" t="str">
        <f t="array" ref="D94">[1]!YBPRICE(H94,"0o",$C$2,"FullPrice","RFRSwap",$C$2,"Default","","",,"",,$AH$4)</f>
        <v>E</v>
      </c>
      <c r="E94" t="str">
        <f t="array" ref="E94">[1]!YBPRICE(H94,"0o",$C$2,"MacaulayDuration","RFRSwap",$C$2,"Default","","",,"",,$AH$4)</f>
        <v>E</v>
      </c>
      <c r="F94">
        <v>0</v>
      </c>
      <c r="G94">
        <v>5209000</v>
      </c>
      <c r="H94" t="str">
        <f t="array" ref="H94">[1]!YBPORT(I94,$I$3:$Z$3,I94:Z94)</f>
        <v>YBP_PORT91</v>
      </c>
      <c r="I94" t="s">
        <v>129</v>
      </c>
      <c r="J94" t="s">
        <v>12</v>
      </c>
      <c r="K94" t="s">
        <v>14</v>
      </c>
      <c r="L94">
        <v>46739</v>
      </c>
      <c r="M94">
        <v>44875</v>
      </c>
      <c r="N94" t="s">
        <v>18</v>
      </c>
      <c r="P94" t="s">
        <v>2</v>
      </c>
      <c r="Q94" t="s">
        <v>38</v>
      </c>
      <c r="R94">
        <v>12</v>
      </c>
      <c r="S94" t="s">
        <v>5</v>
      </c>
      <c r="T94" t="s">
        <v>3</v>
      </c>
      <c r="V94" t="s">
        <v>2</v>
      </c>
      <c r="W94">
        <v>12</v>
      </c>
      <c r="X94" t="s">
        <v>4</v>
      </c>
      <c r="Y94">
        <v>3.8250000000000002</v>
      </c>
    </row>
    <row r="95" spans="1:26" x14ac:dyDescent="0.3">
      <c r="A95">
        <v>100186</v>
      </c>
      <c r="B95" t="e">
        <f>Table1[[#This Row],[Price ]]*Table1[[#This Row],[NOTIONAL]]</f>
        <v>#VALUE!</v>
      </c>
      <c r="C95" t="str">
        <f t="array" ref="C95">[1]!YBPRICE(H95,"0o",$C$2,"Price","RFRSwap",$C$2,"Default","","",,"",,$AH$4)</f>
        <v>E</v>
      </c>
      <c r="D95" t="str">
        <f t="array" ref="D95">[1]!YBPRICE(H95,"0o",$C$2,"FullPrice","RFRSwap",$C$2,"Default","","",,"",,$AH$4)</f>
        <v>E</v>
      </c>
      <c r="E95" t="str">
        <f t="array" ref="E95">[1]!YBPRICE(H95,"0o",$C$2,"MacaulayDuration","RFRSwap",$C$2,"Default","","",,"",,$AH$4)</f>
        <v>E</v>
      </c>
      <c r="F95">
        <v>0</v>
      </c>
      <c r="G95">
        <v>492000</v>
      </c>
      <c r="H95" t="str">
        <f t="array" ref="H95">[1]!YBPORT(I95,$I$3:$Z$3,I95:Z95)</f>
        <v>YBP_PORT92</v>
      </c>
      <c r="I95" t="s">
        <v>130</v>
      </c>
      <c r="J95" t="s">
        <v>12</v>
      </c>
      <c r="K95" t="s">
        <v>14</v>
      </c>
      <c r="L95">
        <v>46754</v>
      </c>
      <c r="M95">
        <v>44426</v>
      </c>
      <c r="N95" t="s">
        <v>18</v>
      </c>
      <c r="P95" t="s">
        <v>2</v>
      </c>
      <c r="Q95" t="s">
        <v>37</v>
      </c>
      <c r="R95">
        <v>4</v>
      </c>
      <c r="S95" t="s">
        <v>5</v>
      </c>
      <c r="T95" t="s">
        <v>3</v>
      </c>
      <c r="V95" t="s">
        <v>2</v>
      </c>
      <c r="W95">
        <v>4</v>
      </c>
      <c r="X95" t="s">
        <v>4</v>
      </c>
      <c r="Y95">
        <v>2.4649999999999999</v>
      </c>
    </row>
    <row r="96" spans="1:26" x14ac:dyDescent="0.3">
      <c r="A96">
        <v>100120</v>
      </c>
      <c r="B96" t="e">
        <f>Table1[[#This Row],[Price ]]*Table1[[#This Row],[NOTIONAL]]</f>
        <v>#VALUE!</v>
      </c>
      <c r="C96" t="str">
        <f t="array" ref="C96">[1]!YBPRICE(H96,"0o",$C$2,"Price","RFRSwap",$C$2,"Default","","",,"",,$AH$4)</f>
        <v>E</v>
      </c>
      <c r="D96" t="str">
        <f t="array" ref="D96">[1]!YBPRICE(H96,"0o",$C$2,"FullPrice","RFRSwap",$C$2,"Default","","",,"",,$AH$4)</f>
        <v>E</v>
      </c>
      <c r="E96" t="str">
        <f t="array" ref="E96">[1]!YBPRICE(H96,"0o",$C$2,"MacaulayDuration","RFRSwap",$C$2,"Default","","",,"",,$AH$4)</f>
        <v>E</v>
      </c>
      <c r="F96">
        <v>0</v>
      </c>
      <c r="G96">
        <v>3247000</v>
      </c>
      <c r="H96" t="str">
        <f t="array" ref="H96">[1]!YBPORT(I96,$I$3:$Z$3,I96:Z96)</f>
        <v>YBP_PORT93</v>
      </c>
      <c r="I96" t="s">
        <v>131</v>
      </c>
      <c r="J96" t="s">
        <v>12</v>
      </c>
      <c r="K96" t="s">
        <v>14</v>
      </c>
      <c r="L96">
        <v>46756</v>
      </c>
      <c r="M96">
        <v>43888</v>
      </c>
      <c r="N96" t="s">
        <v>18</v>
      </c>
      <c r="P96" t="s">
        <v>2</v>
      </c>
      <c r="Q96" t="s">
        <v>38</v>
      </c>
      <c r="R96">
        <v>12</v>
      </c>
      <c r="S96" t="s">
        <v>5</v>
      </c>
      <c r="T96" t="s">
        <v>3</v>
      </c>
      <c r="V96" t="s">
        <v>2</v>
      </c>
      <c r="W96">
        <v>12</v>
      </c>
      <c r="X96" t="s">
        <v>4</v>
      </c>
      <c r="Y96">
        <v>2.5259999999999998</v>
      </c>
    </row>
    <row r="97" spans="1:26" x14ac:dyDescent="0.3">
      <c r="A97">
        <v>100520</v>
      </c>
      <c r="B97" t="e">
        <f>Table1[[#This Row],[Price ]]*Table1[[#This Row],[NOTIONAL]]</f>
        <v>#VALUE!</v>
      </c>
      <c r="C97" t="str">
        <f t="array" ref="C97">[1]!YBPRICE(H97,"0o",$C$2,"Price","RFRSwap",$C$2,"Default","","",,"",,$AH$4)</f>
        <v>E</v>
      </c>
      <c r="D97" t="str">
        <f t="array" ref="D97">[1]!YBPRICE(H97,"0o",$C$2,"FullPrice","RFRSwap",$C$2,"Default","","",,"",,$AH$4)</f>
        <v>E</v>
      </c>
      <c r="E97" t="str">
        <f t="array" ref="E97">[1]!YBPRICE(H97,"0o",$C$2,"MacaulayDuration","RFRSwap",$C$2,"Default","","",,"",,$AH$4)</f>
        <v>E</v>
      </c>
      <c r="F97">
        <v>0</v>
      </c>
      <c r="G97">
        <v>8166000</v>
      </c>
      <c r="H97" t="str">
        <f t="array" ref="H97">[1]!YBPORT(I97,$I$3:$Z$3,I97:Z97)</f>
        <v>YBP_PORT94</v>
      </c>
      <c r="I97" t="s">
        <v>132</v>
      </c>
      <c r="J97" t="s">
        <v>12</v>
      </c>
      <c r="K97" t="s">
        <v>14</v>
      </c>
      <c r="L97">
        <v>46757</v>
      </c>
      <c r="M97">
        <v>43533</v>
      </c>
      <c r="N97" t="s">
        <v>18</v>
      </c>
      <c r="P97" t="s">
        <v>2</v>
      </c>
      <c r="Q97" t="s">
        <v>38</v>
      </c>
      <c r="R97">
        <v>12</v>
      </c>
      <c r="S97" t="s">
        <v>5</v>
      </c>
      <c r="T97" t="s">
        <v>3</v>
      </c>
      <c r="V97" t="s">
        <v>2</v>
      </c>
      <c r="W97">
        <v>12</v>
      </c>
      <c r="X97" t="s">
        <v>4</v>
      </c>
      <c r="Y97">
        <v>2.5219999999999998</v>
      </c>
    </row>
    <row r="98" spans="1:26" x14ac:dyDescent="0.3">
      <c r="A98">
        <v>100304</v>
      </c>
      <c r="B98" t="e">
        <f>Table1[[#This Row],[Price ]]*Table1[[#This Row],[NOTIONAL]]</f>
        <v>#VALUE!</v>
      </c>
      <c r="C98" t="str">
        <f t="array" ref="C98">[1]!YBPRICE(H98,"0o",$C$2,"Price","RFRSwap",$C$2,"Default","","",,"",,$AH$4)</f>
        <v>E</v>
      </c>
      <c r="D98" t="str">
        <f t="array" ref="D98">[1]!YBPRICE(H98,"0o",$C$2,"FullPrice","RFRSwap",$C$2,"Default","","",,"",,$AH$4)</f>
        <v>E</v>
      </c>
      <c r="E98" t="str">
        <f t="array" ref="E98">[1]!YBPRICE(H98,"0o",$C$2,"MacaulayDuration","RFRSwap",$C$2,"Default","","",,"",,$AH$4)</f>
        <v>E</v>
      </c>
      <c r="F98">
        <v>0</v>
      </c>
      <c r="G98">
        <v>1046000</v>
      </c>
      <c r="H98" t="str">
        <f t="array" ref="H98">[1]!YBPORT(I98,$I$3:$Z$3,I98:Z98)</f>
        <v>YBP_PORT95</v>
      </c>
      <c r="I98" t="s">
        <v>133</v>
      </c>
      <c r="J98" t="s">
        <v>12</v>
      </c>
      <c r="K98" t="s">
        <v>14</v>
      </c>
      <c r="L98">
        <v>46764</v>
      </c>
      <c r="M98">
        <v>44591</v>
      </c>
      <c r="N98" t="s">
        <v>18</v>
      </c>
      <c r="P98" t="s">
        <v>2</v>
      </c>
      <c r="Q98" t="s">
        <v>38</v>
      </c>
      <c r="R98">
        <v>1</v>
      </c>
      <c r="S98" t="s">
        <v>5</v>
      </c>
      <c r="T98" t="s">
        <v>3</v>
      </c>
      <c r="V98" t="s">
        <v>2</v>
      </c>
      <c r="W98">
        <v>1</v>
      </c>
      <c r="X98" t="s">
        <v>4</v>
      </c>
      <c r="Y98">
        <v>3.3679999999999999</v>
      </c>
    </row>
    <row r="99" spans="1:26" x14ac:dyDescent="0.3">
      <c r="A99">
        <v>100511</v>
      </c>
      <c r="B99" t="e">
        <f>Table1[[#This Row],[Price ]]*Table1[[#This Row],[NOTIONAL]]</f>
        <v>#VALUE!</v>
      </c>
      <c r="C99" t="str">
        <f t="array" ref="C99">[1]!YBPRICE(H99,"0o",$C$2,"Price","RFRSwap",$C$2,"Default","","",,"",,$AH$4)</f>
        <v>E</v>
      </c>
      <c r="D99" t="str">
        <f t="array" ref="D99">[1]!YBPRICE(H99,"0o",$C$2,"FullPrice","RFRSwap",$C$2,"Default","","",,"",,$AH$4)</f>
        <v>E</v>
      </c>
      <c r="E99" t="str">
        <f t="array" ref="E99">[1]!YBPRICE(H99,"0o",$C$2,"MacaulayDuration","RFRSwap",$C$2,"Default","","",,"",,$AH$4)</f>
        <v>E</v>
      </c>
      <c r="F99">
        <v>0</v>
      </c>
      <c r="G99">
        <v>5781999.9999999991</v>
      </c>
      <c r="H99" t="str">
        <f t="array" ref="H99">[1]!YBPORT(I99,$I$3:$Z$3,I99:Z99)</f>
        <v>YBP_PORT96</v>
      </c>
      <c r="I99" t="s">
        <v>134</v>
      </c>
      <c r="J99" t="s">
        <v>12</v>
      </c>
      <c r="K99" t="s">
        <v>14</v>
      </c>
      <c r="L99">
        <v>46776</v>
      </c>
      <c r="M99">
        <v>44457</v>
      </c>
      <c r="N99" t="s">
        <v>18</v>
      </c>
      <c r="P99" t="s">
        <v>2</v>
      </c>
      <c r="Q99" t="s">
        <v>38</v>
      </c>
      <c r="R99">
        <v>12</v>
      </c>
      <c r="S99" t="s">
        <v>5</v>
      </c>
      <c r="T99" t="s">
        <v>3</v>
      </c>
      <c r="V99" t="s">
        <v>2</v>
      </c>
      <c r="W99">
        <v>12</v>
      </c>
      <c r="X99" t="s">
        <v>4</v>
      </c>
      <c r="Y99">
        <v>3.8380000000000001</v>
      </c>
    </row>
    <row r="100" spans="1:26" x14ac:dyDescent="0.3">
      <c r="A100">
        <v>100296</v>
      </c>
      <c r="B100" t="e">
        <f>Table1[[#This Row],[Price ]]*Table1[[#This Row],[NOTIONAL]]</f>
        <v>#VALUE!</v>
      </c>
      <c r="C100" t="str">
        <f t="array" ref="C100">[1]!YBPRICE(H100,"0o",$C$2,"Price","RFRSwap",$C$2,"Default","","",,"",,$AH$4)</f>
        <v>E</v>
      </c>
      <c r="D100" t="str">
        <f t="array" ref="D100">[1]!YBPRICE(H100,"0o",$C$2,"FullPrice","RFRSwap",$C$2,"Default","","",,"",,$AH$4)</f>
        <v>E</v>
      </c>
      <c r="E100" t="str">
        <f t="array" ref="E100">[1]!YBPRICE(H100,"0o",$C$2,"MacaulayDuration","RFRSwap",$C$2,"Default","","",,"",,$AH$4)</f>
        <v>E</v>
      </c>
      <c r="F100">
        <v>0</v>
      </c>
      <c r="G100">
        <v>5211000</v>
      </c>
      <c r="H100" t="str">
        <f t="array" ref="H100">[1]!YBPORT(I100,$I$3:$Z$3,I100:Z100)</f>
        <v>YBP_PORT97</v>
      </c>
      <c r="I100" t="s">
        <v>135</v>
      </c>
      <c r="J100" t="s">
        <v>12</v>
      </c>
      <c r="K100" t="s">
        <v>14</v>
      </c>
      <c r="L100">
        <v>46789</v>
      </c>
      <c r="M100">
        <v>45507</v>
      </c>
      <c r="N100" t="s">
        <v>18</v>
      </c>
      <c r="P100" t="s">
        <v>2</v>
      </c>
      <c r="Q100" t="s">
        <v>38</v>
      </c>
      <c r="R100">
        <v>1</v>
      </c>
      <c r="S100" t="s">
        <v>5</v>
      </c>
      <c r="T100" t="s">
        <v>3</v>
      </c>
      <c r="V100" t="s">
        <v>2</v>
      </c>
      <c r="W100">
        <v>1</v>
      </c>
      <c r="X100" t="s">
        <v>4</v>
      </c>
      <c r="Y100">
        <v>4.2549999999999999</v>
      </c>
    </row>
    <row r="101" spans="1:26" x14ac:dyDescent="0.3">
      <c r="A101">
        <v>100332</v>
      </c>
      <c r="B101" t="e">
        <f>Table1[[#This Row],[Price ]]*Table1[[#This Row],[NOTIONAL]]</f>
        <v>#VALUE!</v>
      </c>
      <c r="C101" t="str">
        <f t="array" ref="C101">[1]!YBPRICE(H101,"0o",$C$2,"Price","RFRSwap",$C$2,"Default","","",,"",,$AH$4)</f>
        <v>E</v>
      </c>
      <c r="D101" t="str">
        <f t="array" ref="D101">[1]!YBPRICE(H101,"0o",$C$2,"FullPrice","RFRSwap",$C$2,"Default","","",,"",,$AH$4)</f>
        <v>E</v>
      </c>
      <c r="E101" t="str">
        <f t="array" ref="E101">[1]!YBPRICE(H101,"0o",$C$2,"MacaulayDuration","RFRSwap",$C$2,"Default","","",,"",,$AH$4)</f>
        <v>E</v>
      </c>
      <c r="F101">
        <v>0</v>
      </c>
      <c r="G101">
        <v>3809000</v>
      </c>
      <c r="H101" t="str">
        <f t="array" ref="H101">[1]!YBPORT(I101,$I$3:$Z$3,I101:Z101)</f>
        <v>YBP_PORT98</v>
      </c>
      <c r="I101" t="s">
        <v>136</v>
      </c>
      <c r="J101" t="s">
        <v>12</v>
      </c>
      <c r="K101" t="s">
        <v>14</v>
      </c>
      <c r="L101">
        <v>46793</v>
      </c>
      <c r="M101">
        <v>43861</v>
      </c>
      <c r="N101" t="s">
        <v>18</v>
      </c>
      <c r="P101" t="s">
        <v>2</v>
      </c>
      <c r="Q101" t="s">
        <v>38</v>
      </c>
      <c r="R101">
        <v>1</v>
      </c>
      <c r="S101" t="s">
        <v>5</v>
      </c>
      <c r="T101" t="s">
        <v>3</v>
      </c>
      <c r="V101" t="s">
        <v>2</v>
      </c>
      <c r="W101">
        <v>1</v>
      </c>
      <c r="X101" t="s">
        <v>4</v>
      </c>
      <c r="Y101">
        <v>3.5430000000000001</v>
      </c>
    </row>
    <row r="102" spans="1:26" x14ac:dyDescent="0.3">
      <c r="A102">
        <v>100010</v>
      </c>
      <c r="B102" t="e">
        <f>Table1[[#This Row],[Price ]]*Table1[[#This Row],[NOTIONAL]]</f>
        <v>#VALUE!</v>
      </c>
      <c r="C102" t="str">
        <f t="array" ref="C102">[1]!YBPRICE(H102,"0o",$C$2,"Price","RFRSwap",$C$2,"Default","","",,"",,$AH$4)</f>
        <v>E</v>
      </c>
      <c r="D102" t="str">
        <f t="array" ref="D102">[1]!YBPRICE(H102,"0o",$C$2,"FullPrice","RFRSwap",$C$2,"Default","","",,"",,$AH$4)</f>
        <v>E</v>
      </c>
      <c r="E102" t="str">
        <f t="array" ref="E102">[1]!YBPRICE(H102,"0o",$C$2,"MacaulayDuration","RFRSwap",$C$2,"Default","","",,"",,$AH$4)</f>
        <v>E</v>
      </c>
      <c r="F102">
        <v>0</v>
      </c>
      <c r="G102">
        <v>2933000</v>
      </c>
      <c r="H102" t="str">
        <f t="array" ref="H102">[1]!YBPORT(I102,$I$3:$Z$3,I102:Z102)</f>
        <v>YBP_PORT99</v>
      </c>
      <c r="I102" t="s">
        <v>137</v>
      </c>
      <c r="J102" t="s">
        <v>12</v>
      </c>
      <c r="K102" t="s">
        <v>14</v>
      </c>
      <c r="L102">
        <v>46795</v>
      </c>
      <c r="M102">
        <v>44806</v>
      </c>
      <c r="N102" t="s">
        <v>3</v>
      </c>
      <c r="O102">
        <v>3.984</v>
      </c>
      <c r="P102" t="s">
        <v>2</v>
      </c>
      <c r="R102">
        <v>12</v>
      </c>
      <c r="S102" t="s">
        <v>4</v>
      </c>
      <c r="T102" t="s">
        <v>18</v>
      </c>
      <c r="U102" t="s">
        <v>1</v>
      </c>
      <c r="V102" t="s">
        <v>2</v>
      </c>
      <c r="W102">
        <v>12</v>
      </c>
      <c r="X102" t="s">
        <v>5</v>
      </c>
      <c r="Z102" t="s">
        <v>37</v>
      </c>
    </row>
    <row r="103" spans="1:26" x14ac:dyDescent="0.3">
      <c r="A103">
        <v>100515</v>
      </c>
      <c r="B103" t="e">
        <f>Table1[[#This Row],[Price ]]*Table1[[#This Row],[NOTIONAL]]</f>
        <v>#VALUE!</v>
      </c>
      <c r="C103" t="str">
        <f t="array" ref="C103">[1]!YBPRICE(H103,"0o",$C$2,"Price","RFRSwap",$C$2,"Default","","",,"",,$AH$4)</f>
        <v>E</v>
      </c>
      <c r="D103" t="str">
        <f t="array" ref="D103">[1]!YBPRICE(H103,"0o",$C$2,"FullPrice","RFRSwap",$C$2,"Default","","",,"",,$AH$4)</f>
        <v>E</v>
      </c>
      <c r="E103" t="str">
        <f t="array" ref="E103">[1]!YBPRICE(H103,"0o",$C$2,"MacaulayDuration","RFRSwap",$C$2,"Default","","",,"",,$AH$4)</f>
        <v>E</v>
      </c>
      <c r="F103">
        <v>0</v>
      </c>
      <c r="G103">
        <v>5175999.9999999991</v>
      </c>
      <c r="H103" t="str">
        <f t="array" ref="H103">[1]!YBPORT(I103,$I$3:$Z$3,I103:Z103)</f>
        <v>YBP_PORT100</v>
      </c>
      <c r="I103" t="s">
        <v>138</v>
      </c>
      <c r="J103" t="s">
        <v>12</v>
      </c>
      <c r="K103" t="s">
        <v>14</v>
      </c>
      <c r="L103">
        <v>46796</v>
      </c>
      <c r="M103">
        <v>44773</v>
      </c>
      <c r="N103" t="s">
        <v>18</v>
      </c>
      <c r="P103" t="s">
        <v>2</v>
      </c>
      <c r="Q103" t="s">
        <v>38</v>
      </c>
      <c r="R103">
        <v>12</v>
      </c>
      <c r="S103" t="s">
        <v>5</v>
      </c>
      <c r="T103" t="s">
        <v>3</v>
      </c>
      <c r="V103" t="s">
        <v>2</v>
      </c>
      <c r="W103">
        <v>12</v>
      </c>
      <c r="X103" t="s">
        <v>4</v>
      </c>
      <c r="Y103">
        <v>1.575</v>
      </c>
    </row>
    <row r="104" spans="1:26" x14ac:dyDescent="0.3">
      <c r="A104">
        <v>100191</v>
      </c>
      <c r="B104" t="e">
        <f>Table1[[#This Row],[Price ]]*Table1[[#This Row],[NOTIONAL]]</f>
        <v>#VALUE!</v>
      </c>
      <c r="C104" t="str">
        <f t="array" ref="C104">[1]!YBPRICE(H104,"0o",$C$2,"Price","RFRSwap",$C$2,"Default","","",,"",,$AH$4)</f>
        <v>E</v>
      </c>
      <c r="D104" t="str">
        <f t="array" ref="D104">[1]!YBPRICE(H104,"0o",$C$2,"FullPrice","RFRSwap",$C$2,"Default","","",,"",,$AH$4)</f>
        <v>E</v>
      </c>
      <c r="E104" t="str">
        <f t="array" ref="E104">[1]!YBPRICE(H104,"0o",$C$2,"MacaulayDuration","RFRSwap",$C$2,"Default","","",,"",,$AH$4)</f>
        <v>E</v>
      </c>
      <c r="F104">
        <v>0</v>
      </c>
      <c r="G104">
        <v>5558999.9999999991</v>
      </c>
      <c r="H104" t="str">
        <f t="array" ref="H104">[1]!YBPORT(I104,$I$3:$Z$3,I104:Z104)</f>
        <v>YBP_PORT101</v>
      </c>
      <c r="I104" t="s">
        <v>139</v>
      </c>
      <c r="J104" t="s">
        <v>12</v>
      </c>
      <c r="K104" t="s">
        <v>14</v>
      </c>
      <c r="L104">
        <v>46806</v>
      </c>
      <c r="M104">
        <v>44304</v>
      </c>
      <c r="N104" t="s">
        <v>18</v>
      </c>
      <c r="P104" t="s">
        <v>2</v>
      </c>
      <c r="Q104" t="s">
        <v>37</v>
      </c>
      <c r="R104">
        <v>4</v>
      </c>
      <c r="S104" t="s">
        <v>5</v>
      </c>
      <c r="T104" t="s">
        <v>3</v>
      </c>
      <c r="V104" t="s">
        <v>2</v>
      </c>
      <c r="W104">
        <v>4</v>
      </c>
      <c r="X104" t="s">
        <v>4</v>
      </c>
      <c r="Y104">
        <v>1.839</v>
      </c>
    </row>
    <row r="105" spans="1:26" x14ac:dyDescent="0.3">
      <c r="A105">
        <v>100302</v>
      </c>
      <c r="B105" t="e">
        <f>Table1[[#This Row],[Price ]]*Table1[[#This Row],[NOTIONAL]]</f>
        <v>#VALUE!</v>
      </c>
      <c r="C105" t="str">
        <f t="array" ref="C105">[1]!YBPRICE(H105,"0o",$C$2,"Price","RFRSwap",$C$2,"Default","","",,"",,$AH$4)</f>
        <v>E</v>
      </c>
      <c r="D105" t="str">
        <f t="array" ref="D105">[1]!YBPRICE(H105,"0o",$C$2,"FullPrice","RFRSwap",$C$2,"Default","","",,"",,$AH$4)</f>
        <v>E</v>
      </c>
      <c r="E105" t="str">
        <f t="array" ref="E105">[1]!YBPRICE(H105,"0o",$C$2,"MacaulayDuration","RFRSwap",$C$2,"Default","","",,"",,$AH$4)</f>
        <v>E</v>
      </c>
      <c r="F105">
        <v>0</v>
      </c>
      <c r="G105">
        <v>407000</v>
      </c>
      <c r="H105" t="str">
        <f t="array" ref="H105">[1]!YBPORT(I105,$I$3:$Z$3,I105:Z105)</f>
        <v>YBP_PORT102</v>
      </c>
      <c r="I105" t="s">
        <v>140</v>
      </c>
      <c r="J105" t="s">
        <v>12</v>
      </c>
      <c r="K105" t="s">
        <v>14</v>
      </c>
      <c r="L105">
        <v>46816</v>
      </c>
      <c r="M105">
        <v>43852</v>
      </c>
      <c r="N105" t="s">
        <v>18</v>
      </c>
      <c r="P105" t="s">
        <v>2</v>
      </c>
      <c r="Q105" t="s">
        <v>38</v>
      </c>
      <c r="R105">
        <v>1</v>
      </c>
      <c r="S105" t="s">
        <v>5</v>
      </c>
      <c r="T105" t="s">
        <v>3</v>
      </c>
      <c r="V105" t="s">
        <v>2</v>
      </c>
      <c r="W105">
        <v>1</v>
      </c>
      <c r="X105" t="s">
        <v>4</v>
      </c>
      <c r="Y105">
        <v>3.8410000000000002</v>
      </c>
    </row>
    <row r="106" spans="1:26" x14ac:dyDescent="0.3">
      <c r="A106">
        <v>100122</v>
      </c>
      <c r="B106" t="e">
        <f>Table1[[#This Row],[Price ]]*Table1[[#This Row],[NOTIONAL]]</f>
        <v>#VALUE!</v>
      </c>
      <c r="C106" t="str">
        <f t="array" ref="C106">[1]!YBPRICE(H106,"0o",$C$2,"Price","RFRSwap",$C$2,"Default","","",,"",,$AH$4)</f>
        <v>E</v>
      </c>
      <c r="D106" t="str">
        <f t="array" ref="D106">[1]!YBPRICE(H106,"0o",$C$2,"FullPrice","RFRSwap",$C$2,"Default","","",,"",,$AH$4)</f>
        <v>E</v>
      </c>
      <c r="E106" t="str">
        <f t="array" ref="E106">[1]!YBPRICE(H106,"0o",$C$2,"MacaulayDuration","RFRSwap",$C$2,"Default","","",,"",,$AH$4)</f>
        <v>E</v>
      </c>
      <c r="F106">
        <v>0</v>
      </c>
      <c r="G106">
        <v>5210000</v>
      </c>
      <c r="H106" t="str">
        <f t="array" ref="H106">[1]!YBPORT(I106,$I$3:$Z$3,I106:Z106)</f>
        <v>YBP_PORT103</v>
      </c>
      <c r="I106" t="s">
        <v>141</v>
      </c>
      <c r="J106" t="s">
        <v>12</v>
      </c>
      <c r="K106" t="s">
        <v>14</v>
      </c>
      <c r="L106">
        <v>46819</v>
      </c>
      <c r="M106">
        <v>43573</v>
      </c>
      <c r="N106" t="s">
        <v>18</v>
      </c>
      <c r="P106" t="s">
        <v>2</v>
      </c>
      <c r="Q106" t="s">
        <v>38</v>
      </c>
      <c r="R106">
        <v>12</v>
      </c>
      <c r="S106" t="s">
        <v>5</v>
      </c>
      <c r="T106" t="s">
        <v>3</v>
      </c>
      <c r="V106" t="s">
        <v>2</v>
      </c>
      <c r="W106">
        <v>12</v>
      </c>
      <c r="X106" t="s">
        <v>4</v>
      </c>
      <c r="Y106">
        <v>4.1219999999999999</v>
      </c>
    </row>
    <row r="107" spans="1:26" x14ac:dyDescent="0.3">
      <c r="A107">
        <v>100447</v>
      </c>
      <c r="B107" t="e">
        <f>Table1[[#This Row],[Price ]]*Table1[[#This Row],[NOTIONAL]]</f>
        <v>#VALUE!</v>
      </c>
      <c r="C107" t="str">
        <f t="array" ref="C107">[1]!YBPRICE(H107,"0o",$C$2,"Price","RFRSwap",$C$2,"Default","","",,"",,$AH$4)</f>
        <v>E</v>
      </c>
      <c r="D107" t="str">
        <f t="array" ref="D107">[1]!YBPRICE(H107,"0o",$C$2,"FullPrice","RFRSwap",$C$2,"Default","","",,"",,$AH$4)</f>
        <v>E</v>
      </c>
      <c r="E107" t="str">
        <f t="array" ref="E107">[1]!YBPRICE(H107,"0o",$C$2,"MacaulayDuration","RFRSwap",$C$2,"Default","","",,"",,$AH$4)</f>
        <v>E</v>
      </c>
      <c r="F107">
        <v>0</v>
      </c>
      <c r="G107">
        <v>3933999.9999999995</v>
      </c>
      <c r="H107" t="str">
        <f t="array" ref="H107">[1]!YBPORT(I107,$I$3:$Z$3,I107:Z107)</f>
        <v>YBP_PORT104</v>
      </c>
      <c r="I107" t="s">
        <v>142</v>
      </c>
      <c r="J107" t="s">
        <v>12</v>
      </c>
      <c r="K107" t="s">
        <v>14</v>
      </c>
      <c r="L107">
        <v>46824</v>
      </c>
      <c r="M107">
        <v>43951</v>
      </c>
      <c r="N107" t="s">
        <v>18</v>
      </c>
      <c r="P107" t="s">
        <v>2</v>
      </c>
      <c r="Q107" t="s">
        <v>38</v>
      </c>
      <c r="R107">
        <v>12</v>
      </c>
      <c r="S107" t="s">
        <v>5</v>
      </c>
      <c r="T107" t="s">
        <v>3</v>
      </c>
      <c r="V107" t="s">
        <v>2</v>
      </c>
      <c r="W107">
        <v>12</v>
      </c>
      <c r="X107" t="s">
        <v>4</v>
      </c>
      <c r="Y107">
        <v>2.0089999999999999</v>
      </c>
    </row>
    <row r="108" spans="1:26" x14ac:dyDescent="0.3">
      <c r="A108">
        <v>100340</v>
      </c>
      <c r="B108" t="e">
        <f>Table1[[#This Row],[Price ]]*Table1[[#This Row],[NOTIONAL]]</f>
        <v>#VALUE!</v>
      </c>
      <c r="C108" t="str">
        <f t="array" ref="C108">[1]!YBPRICE(H108,"0o",$C$2,"Price","RFRSwap",$C$2,"Default","","",,"",,$AH$4)</f>
        <v>E</v>
      </c>
      <c r="D108" t="str">
        <f t="array" ref="D108">[1]!YBPRICE(H108,"0o",$C$2,"FullPrice","RFRSwap",$C$2,"Default","","",,"",,$AH$4)</f>
        <v>E</v>
      </c>
      <c r="E108" t="str">
        <f t="array" ref="E108">[1]!YBPRICE(H108,"0o",$C$2,"MacaulayDuration","RFRSwap",$C$2,"Default","","",,"",,$AH$4)</f>
        <v>E</v>
      </c>
      <c r="F108">
        <v>0</v>
      </c>
      <c r="G108">
        <v>8385000</v>
      </c>
      <c r="H108" t="str">
        <f t="array" ref="H108">[1]!YBPORT(I108,$I$3:$Z$3,I108:Z108)</f>
        <v>YBP_PORT105</v>
      </c>
      <c r="I108" t="s">
        <v>143</v>
      </c>
      <c r="J108" t="s">
        <v>12</v>
      </c>
      <c r="K108" t="s">
        <v>14</v>
      </c>
      <c r="L108">
        <v>46826</v>
      </c>
      <c r="M108">
        <v>43893</v>
      </c>
      <c r="N108" t="s">
        <v>18</v>
      </c>
      <c r="P108" t="s">
        <v>2</v>
      </c>
      <c r="Q108" t="s">
        <v>38</v>
      </c>
      <c r="R108">
        <v>1</v>
      </c>
      <c r="S108" t="s">
        <v>5</v>
      </c>
      <c r="T108" t="s">
        <v>3</v>
      </c>
      <c r="V108" t="s">
        <v>2</v>
      </c>
      <c r="W108">
        <v>1</v>
      </c>
      <c r="X108" t="s">
        <v>4</v>
      </c>
      <c r="Y108">
        <v>3.0019999999999998</v>
      </c>
    </row>
    <row r="109" spans="1:26" x14ac:dyDescent="0.3">
      <c r="A109">
        <v>100514</v>
      </c>
      <c r="B109" t="e">
        <f>Table1[[#This Row],[Price ]]*Table1[[#This Row],[NOTIONAL]]</f>
        <v>#VALUE!</v>
      </c>
      <c r="C109" t="str">
        <f t="array" ref="C109">[1]!YBPRICE(H109,"0o",$C$2,"Price","RFRSwap",$C$2,"Default","","",,"",,$AH$4)</f>
        <v>E</v>
      </c>
      <c r="D109" t="str">
        <f t="array" ref="D109">[1]!YBPRICE(H109,"0o",$C$2,"FullPrice","RFRSwap",$C$2,"Default","","",,"",,$AH$4)</f>
        <v>E</v>
      </c>
      <c r="E109" t="str">
        <f t="array" ref="E109">[1]!YBPRICE(H109,"0o",$C$2,"MacaulayDuration","RFRSwap",$C$2,"Default","","",,"",,$AH$4)</f>
        <v>E</v>
      </c>
      <c r="F109">
        <v>0</v>
      </c>
      <c r="G109">
        <v>5124000</v>
      </c>
      <c r="H109" t="str">
        <f t="array" ref="H109">[1]!YBPORT(I109,$I$3:$Z$3,I109:Z109)</f>
        <v>YBP_PORT106</v>
      </c>
      <c r="I109" t="s">
        <v>144</v>
      </c>
      <c r="J109" t="s">
        <v>12</v>
      </c>
      <c r="K109" t="s">
        <v>14</v>
      </c>
      <c r="L109">
        <v>46827</v>
      </c>
      <c r="M109">
        <v>45210</v>
      </c>
      <c r="N109" t="s">
        <v>18</v>
      </c>
      <c r="P109" t="s">
        <v>2</v>
      </c>
      <c r="Q109" t="s">
        <v>38</v>
      </c>
      <c r="R109">
        <v>12</v>
      </c>
      <c r="S109" t="s">
        <v>5</v>
      </c>
      <c r="T109" t="s">
        <v>3</v>
      </c>
      <c r="V109" t="s">
        <v>2</v>
      </c>
      <c r="W109">
        <v>12</v>
      </c>
      <c r="X109" t="s">
        <v>4</v>
      </c>
      <c r="Y109">
        <v>1.1850000000000001</v>
      </c>
    </row>
    <row r="110" spans="1:26" x14ac:dyDescent="0.3">
      <c r="A110">
        <v>100315</v>
      </c>
      <c r="B110" t="e">
        <f>Table1[[#This Row],[Price ]]*Table1[[#This Row],[NOTIONAL]]</f>
        <v>#VALUE!</v>
      </c>
      <c r="C110" t="str">
        <f t="array" ref="C110">[1]!YBPRICE(H110,"0o",$C$2,"Price","RFRSwap",$C$2,"Default","","",,"",,$AH$4)</f>
        <v>E</v>
      </c>
      <c r="D110" t="str">
        <f t="array" ref="D110">[1]!YBPRICE(H110,"0o",$C$2,"FullPrice","RFRSwap",$C$2,"Default","","",,"",,$AH$4)</f>
        <v>E</v>
      </c>
      <c r="E110" t="str">
        <f t="array" ref="E110">[1]!YBPRICE(H110,"0o",$C$2,"MacaulayDuration","RFRSwap",$C$2,"Default","","",,"",,$AH$4)</f>
        <v>E</v>
      </c>
      <c r="F110">
        <v>0</v>
      </c>
      <c r="G110">
        <v>5629000</v>
      </c>
      <c r="H110" t="str">
        <f t="array" ref="H110">[1]!YBPORT(I110,$I$3:$Z$3,I110:Z110)</f>
        <v>YBP_PORT107</v>
      </c>
      <c r="I110" t="s">
        <v>145</v>
      </c>
      <c r="J110" t="s">
        <v>12</v>
      </c>
      <c r="K110" t="s">
        <v>14</v>
      </c>
      <c r="L110">
        <v>46857</v>
      </c>
      <c r="M110">
        <v>43726</v>
      </c>
      <c r="N110" t="s">
        <v>18</v>
      </c>
      <c r="P110" t="s">
        <v>2</v>
      </c>
      <c r="Q110" t="s">
        <v>38</v>
      </c>
      <c r="R110">
        <v>1</v>
      </c>
      <c r="S110" t="s">
        <v>5</v>
      </c>
      <c r="T110" t="s">
        <v>3</v>
      </c>
      <c r="V110" t="s">
        <v>2</v>
      </c>
      <c r="W110">
        <v>1</v>
      </c>
      <c r="X110" t="s">
        <v>4</v>
      </c>
      <c r="Y110">
        <v>4.5880000000000001</v>
      </c>
    </row>
    <row r="111" spans="1:26" x14ac:dyDescent="0.3">
      <c r="A111">
        <v>100453</v>
      </c>
      <c r="B111" t="e">
        <f>Table1[[#This Row],[Price ]]*Table1[[#This Row],[NOTIONAL]]</f>
        <v>#VALUE!</v>
      </c>
      <c r="C111" t="str">
        <f t="array" ref="C111">[1]!YBPRICE(H111,"0o",$C$2,"Price","RFRSwap",$C$2,"Default","","",,"",,$AH$4)</f>
        <v>E</v>
      </c>
      <c r="D111" t="str">
        <f t="array" ref="D111">[1]!YBPRICE(H111,"0o",$C$2,"FullPrice","RFRSwap",$C$2,"Default","","",,"",,$AH$4)</f>
        <v>E</v>
      </c>
      <c r="E111" t="str">
        <f t="array" ref="E111">[1]!YBPRICE(H111,"0o",$C$2,"MacaulayDuration","RFRSwap",$C$2,"Default","","",,"",,$AH$4)</f>
        <v>E</v>
      </c>
      <c r="F111">
        <v>0</v>
      </c>
      <c r="G111">
        <v>1664000</v>
      </c>
      <c r="H111" t="str">
        <f t="array" ref="H111">[1]!YBPORT(I111,$I$3:$Z$3,I111:Z111)</f>
        <v>YBP_PORT108</v>
      </c>
      <c r="I111" t="s">
        <v>146</v>
      </c>
      <c r="J111" t="s">
        <v>12</v>
      </c>
      <c r="K111" t="s">
        <v>14</v>
      </c>
      <c r="L111">
        <v>46862</v>
      </c>
      <c r="M111">
        <v>44062</v>
      </c>
      <c r="N111" t="s">
        <v>18</v>
      </c>
      <c r="P111" t="s">
        <v>2</v>
      </c>
      <c r="Q111" t="s">
        <v>38</v>
      </c>
      <c r="R111">
        <v>12</v>
      </c>
      <c r="S111" t="s">
        <v>5</v>
      </c>
      <c r="T111" t="s">
        <v>3</v>
      </c>
      <c r="V111" t="s">
        <v>2</v>
      </c>
      <c r="W111">
        <v>12</v>
      </c>
      <c r="X111" t="s">
        <v>4</v>
      </c>
      <c r="Y111">
        <v>3.9580000000000002</v>
      </c>
    </row>
    <row r="112" spans="1:26" x14ac:dyDescent="0.3">
      <c r="A112">
        <v>100353</v>
      </c>
      <c r="B112" t="e">
        <f>Table1[[#This Row],[Price ]]*Table1[[#This Row],[NOTIONAL]]</f>
        <v>#VALUE!</v>
      </c>
      <c r="C112" t="str">
        <f t="array" ref="C112">[1]!YBPRICE(H112,"0o",$C$2,"Price","RFRSwap",$C$2,"Default","","",,"",,$AH$4)</f>
        <v>E</v>
      </c>
      <c r="D112" t="str">
        <f t="array" ref="D112">[1]!YBPRICE(H112,"0o",$C$2,"FullPrice","RFRSwap",$C$2,"Default","","",,"",,$AH$4)</f>
        <v>E</v>
      </c>
      <c r="E112" t="str">
        <f t="array" ref="E112">[1]!YBPRICE(H112,"0o",$C$2,"MacaulayDuration","RFRSwap",$C$2,"Default","","",,"",,$AH$4)</f>
        <v>E</v>
      </c>
      <c r="F112">
        <v>0</v>
      </c>
      <c r="G112">
        <v>9413000</v>
      </c>
      <c r="H112" t="str">
        <f t="array" ref="H112">[1]!YBPORT(I112,$I$3:$Z$3,I112:Z112)</f>
        <v>YBP_PORT109</v>
      </c>
      <c r="I112" t="s">
        <v>147</v>
      </c>
      <c r="J112" t="s">
        <v>12</v>
      </c>
      <c r="K112" t="s">
        <v>14</v>
      </c>
      <c r="L112">
        <v>46863</v>
      </c>
      <c r="M112">
        <v>45312</v>
      </c>
      <c r="N112" t="s">
        <v>3</v>
      </c>
      <c r="O112">
        <v>1.8149999999999999</v>
      </c>
      <c r="P112" t="s">
        <v>2</v>
      </c>
      <c r="R112">
        <v>12</v>
      </c>
      <c r="S112" t="s">
        <v>4</v>
      </c>
      <c r="T112" t="s">
        <v>18</v>
      </c>
      <c r="U112" t="s">
        <v>1</v>
      </c>
      <c r="V112" t="s">
        <v>2</v>
      </c>
      <c r="W112">
        <v>12</v>
      </c>
      <c r="X112" t="s">
        <v>5</v>
      </c>
      <c r="Z112" t="s">
        <v>37</v>
      </c>
    </row>
    <row r="113" spans="1:26" x14ac:dyDescent="0.3">
      <c r="A113">
        <v>100040</v>
      </c>
      <c r="B113" t="e">
        <f>Table1[[#This Row],[Price ]]*Table1[[#This Row],[NOTIONAL]]</f>
        <v>#VALUE!</v>
      </c>
      <c r="C113" t="str">
        <f t="array" ref="C113">[1]!YBPRICE(H113,"0o",$C$2,"Price","RFRSwap",$C$2,"Default","","",,"",,$AH$4)</f>
        <v>E</v>
      </c>
      <c r="D113" t="str">
        <f t="array" ref="D113">[1]!YBPRICE(H113,"0o",$C$2,"FullPrice","RFRSwap",$C$2,"Default","","",,"",,$AH$4)</f>
        <v>E</v>
      </c>
      <c r="E113" t="str">
        <f t="array" ref="E113">[1]!YBPRICE(H113,"0o",$C$2,"MacaulayDuration","RFRSwap",$C$2,"Default","","",,"",,$AH$4)</f>
        <v>E</v>
      </c>
      <c r="F113">
        <v>0</v>
      </c>
      <c r="G113">
        <v>1077000</v>
      </c>
      <c r="H113" t="str">
        <f t="array" ref="H113">[1]!YBPORT(I113,$I$3:$Z$3,I113:Z113)</f>
        <v>YBP_PORT110</v>
      </c>
      <c r="I113" t="s">
        <v>148</v>
      </c>
      <c r="J113" t="s">
        <v>12</v>
      </c>
      <c r="K113" t="s">
        <v>14</v>
      </c>
      <c r="L113">
        <v>46864</v>
      </c>
      <c r="M113">
        <v>44151</v>
      </c>
      <c r="N113" t="s">
        <v>3</v>
      </c>
      <c r="O113">
        <v>3.0470000000000002</v>
      </c>
      <c r="P113" t="s">
        <v>2</v>
      </c>
      <c r="R113">
        <v>12</v>
      </c>
      <c r="S113" t="s">
        <v>4</v>
      </c>
      <c r="T113" t="s">
        <v>18</v>
      </c>
      <c r="U113" t="s">
        <v>1</v>
      </c>
      <c r="V113" t="s">
        <v>2</v>
      </c>
      <c r="W113">
        <v>12</v>
      </c>
      <c r="X113" t="s">
        <v>5</v>
      </c>
      <c r="Z113" t="s">
        <v>37</v>
      </c>
    </row>
    <row r="114" spans="1:26" x14ac:dyDescent="0.3">
      <c r="A114">
        <v>100342</v>
      </c>
      <c r="B114" t="e">
        <f>Table1[[#This Row],[Price ]]*Table1[[#This Row],[NOTIONAL]]</f>
        <v>#VALUE!</v>
      </c>
      <c r="C114" t="str">
        <f t="array" ref="C114">[1]!YBPRICE(H114,"0o",$C$2,"Price","RFRSwap",$C$2,"Default","","",,"",,$AH$4)</f>
        <v>E</v>
      </c>
      <c r="D114" t="str">
        <f t="array" ref="D114">[1]!YBPRICE(H114,"0o",$C$2,"FullPrice","RFRSwap",$C$2,"Default","","",,"",,$AH$4)</f>
        <v>E</v>
      </c>
      <c r="E114" t="str">
        <f t="array" ref="E114">[1]!YBPRICE(H114,"0o",$C$2,"MacaulayDuration","RFRSwap",$C$2,"Default","","",,"",,$AH$4)</f>
        <v>E</v>
      </c>
      <c r="F114">
        <v>0</v>
      </c>
      <c r="G114">
        <v>6555000</v>
      </c>
      <c r="H114" t="str">
        <f t="array" ref="H114">[1]!YBPORT(I114,$I$3:$Z$3,I114:Z114)</f>
        <v>YBP_PORT111</v>
      </c>
      <c r="I114" t="s">
        <v>149</v>
      </c>
      <c r="J114" t="s">
        <v>12</v>
      </c>
      <c r="K114" t="s">
        <v>14</v>
      </c>
      <c r="L114">
        <v>46888</v>
      </c>
      <c r="M114">
        <v>44579</v>
      </c>
      <c r="N114" t="s">
        <v>18</v>
      </c>
      <c r="P114" t="s">
        <v>2</v>
      </c>
      <c r="Q114" t="s">
        <v>38</v>
      </c>
      <c r="R114">
        <v>1</v>
      </c>
      <c r="S114" t="s">
        <v>5</v>
      </c>
      <c r="T114" t="s">
        <v>3</v>
      </c>
      <c r="V114" t="s">
        <v>2</v>
      </c>
      <c r="W114">
        <v>1</v>
      </c>
      <c r="X114" t="s">
        <v>4</v>
      </c>
      <c r="Y114">
        <v>4.2460000000000004</v>
      </c>
    </row>
    <row r="115" spans="1:26" x14ac:dyDescent="0.3">
      <c r="A115">
        <v>100144</v>
      </c>
      <c r="B115" t="e">
        <f>Table1[[#This Row],[Price ]]*Table1[[#This Row],[NOTIONAL]]</f>
        <v>#VALUE!</v>
      </c>
      <c r="C115" t="str">
        <f t="array" ref="C115">[1]!YBPRICE(H115,"0o",$C$2,"Price","RFRSwap",$C$2,"Default","","",,"",,$AH$4)</f>
        <v>E</v>
      </c>
      <c r="D115" t="str">
        <f t="array" ref="D115">[1]!YBPRICE(H115,"0o",$C$2,"FullPrice","RFRSwap",$C$2,"Default","","",,"",,$AH$4)</f>
        <v>E</v>
      </c>
      <c r="E115" t="str">
        <f t="array" ref="E115">[1]!YBPRICE(H115,"0o",$C$2,"MacaulayDuration","RFRSwap",$C$2,"Default","","",,"",,$AH$4)</f>
        <v>E</v>
      </c>
      <c r="F115">
        <v>0</v>
      </c>
      <c r="G115">
        <v>4876000</v>
      </c>
      <c r="H115" t="str">
        <f t="array" ref="H115">[1]!YBPORT(I115,$I$3:$Z$3,I115:Z115)</f>
        <v>YBP_PORT112</v>
      </c>
      <c r="I115" t="s">
        <v>150</v>
      </c>
      <c r="J115" t="s">
        <v>12</v>
      </c>
      <c r="K115" t="s">
        <v>14</v>
      </c>
      <c r="L115">
        <v>46930</v>
      </c>
      <c r="M115">
        <v>44779</v>
      </c>
      <c r="N115" t="s">
        <v>18</v>
      </c>
      <c r="P115" t="s">
        <v>2</v>
      </c>
      <c r="Q115" t="s">
        <v>38</v>
      </c>
      <c r="R115">
        <v>12</v>
      </c>
      <c r="S115" t="s">
        <v>5</v>
      </c>
      <c r="T115" t="s">
        <v>3</v>
      </c>
      <c r="V115" t="s">
        <v>2</v>
      </c>
      <c r="W115">
        <v>12</v>
      </c>
      <c r="X115" t="s">
        <v>4</v>
      </c>
      <c r="Y115">
        <v>1.216</v>
      </c>
    </row>
    <row r="116" spans="1:26" x14ac:dyDescent="0.3">
      <c r="A116">
        <v>100070</v>
      </c>
      <c r="B116" t="e">
        <f>Table1[[#This Row],[Price ]]*Table1[[#This Row],[NOTIONAL]]</f>
        <v>#VALUE!</v>
      </c>
      <c r="C116" t="str">
        <f t="array" ref="C116">[1]!YBPRICE(H116,"0o",$C$2,"Price","RFRSwap",$C$2,"Default","","",,"",,$AH$4)</f>
        <v>E</v>
      </c>
      <c r="D116" t="str">
        <f t="array" ref="D116">[1]!YBPRICE(H116,"0o",$C$2,"FullPrice","RFRSwap",$C$2,"Default","","",,"",,$AH$4)</f>
        <v>E</v>
      </c>
      <c r="E116" t="str">
        <f t="array" ref="E116">[1]!YBPRICE(H116,"0o",$C$2,"MacaulayDuration","RFRSwap",$C$2,"Default","","",,"",,$AH$4)</f>
        <v>E</v>
      </c>
      <c r="F116">
        <v>0</v>
      </c>
      <c r="G116">
        <v>9666000</v>
      </c>
      <c r="H116" t="str">
        <f t="array" ref="H116">[1]!YBPORT(I116,$I$3:$Z$3,I116:Z116)</f>
        <v>YBP_PORT113</v>
      </c>
      <c r="I116" t="s">
        <v>151</v>
      </c>
      <c r="J116" t="s">
        <v>12</v>
      </c>
      <c r="K116" t="s">
        <v>14</v>
      </c>
      <c r="L116">
        <v>46959</v>
      </c>
      <c r="M116">
        <v>45300</v>
      </c>
      <c r="N116" t="s">
        <v>3</v>
      </c>
      <c r="O116">
        <v>4.3449999999999998</v>
      </c>
      <c r="P116" t="s">
        <v>2</v>
      </c>
      <c r="R116">
        <v>12</v>
      </c>
      <c r="S116" t="s">
        <v>4</v>
      </c>
      <c r="T116" t="s">
        <v>18</v>
      </c>
      <c r="U116" t="s">
        <v>1</v>
      </c>
      <c r="V116" t="s">
        <v>2</v>
      </c>
      <c r="W116">
        <v>12</v>
      </c>
      <c r="X116" t="s">
        <v>5</v>
      </c>
      <c r="Z116" t="s">
        <v>37</v>
      </c>
    </row>
    <row r="117" spans="1:26" x14ac:dyDescent="0.3">
      <c r="A117">
        <v>100452</v>
      </c>
      <c r="B117" t="e">
        <f>Table1[[#This Row],[Price ]]*Table1[[#This Row],[NOTIONAL]]</f>
        <v>#VALUE!</v>
      </c>
      <c r="C117" t="str">
        <f t="array" ref="C117">[1]!YBPRICE(H117,"0o",$C$2,"Price","RFRSwap",$C$2,"Default","","",,"",,$AH$4)</f>
        <v>E</v>
      </c>
      <c r="D117" t="str">
        <f t="array" ref="D117">[1]!YBPRICE(H117,"0o",$C$2,"FullPrice","RFRSwap",$C$2,"Default","","",,"",,$AH$4)</f>
        <v>E</v>
      </c>
      <c r="E117" t="str">
        <f t="array" ref="E117">[1]!YBPRICE(H117,"0o",$C$2,"MacaulayDuration","RFRSwap",$C$2,"Default","","",,"",,$AH$4)</f>
        <v>E</v>
      </c>
      <c r="F117">
        <v>0</v>
      </c>
      <c r="G117">
        <v>2610000</v>
      </c>
      <c r="H117" t="str">
        <f t="array" ref="H117">[1]!YBPORT(I117,$I$3:$Z$3,I117:Z117)</f>
        <v>YBP_PORT114</v>
      </c>
      <c r="I117" t="s">
        <v>152</v>
      </c>
      <c r="J117" t="s">
        <v>12</v>
      </c>
      <c r="K117" t="s">
        <v>14</v>
      </c>
      <c r="L117">
        <v>46965</v>
      </c>
      <c r="M117">
        <v>44436</v>
      </c>
      <c r="N117" t="s">
        <v>18</v>
      </c>
      <c r="P117" t="s">
        <v>2</v>
      </c>
      <c r="Q117" t="s">
        <v>38</v>
      </c>
      <c r="R117">
        <v>12</v>
      </c>
      <c r="S117" t="s">
        <v>5</v>
      </c>
      <c r="T117" t="s">
        <v>3</v>
      </c>
      <c r="V117" t="s">
        <v>2</v>
      </c>
      <c r="W117">
        <v>12</v>
      </c>
      <c r="X117" t="s">
        <v>4</v>
      </c>
      <c r="Y117">
        <v>3.319</v>
      </c>
    </row>
    <row r="118" spans="1:26" x14ac:dyDescent="0.3">
      <c r="A118">
        <v>100076</v>
      </c>
      <c r="B118" t="e">
        <f>Table1[[#This Row],[Price ]]*Table1[[#This Row],[NOTIONAL]]</f>
        <v>#VALUE!</v>
      </c>
      <c r="C118" t="str">
        <f t="array" ref="C118">[1]!YBPRICE(H118,"0o",$C$2,"Price","RFRSwap",$C$2,"Default","","",,"",,$AH$4)</f>
        <v>E</v>
      </c>
      <c r="D118" t="str">
        <f t="array" ref="D118">[1]!YBPRICE(H118,"0o",$C$2,"FullPrice","RFRSwap",$C$2,"Default","","",,"",,$AH$4)</f>
        <v>E</v>
      </c>
      <c r="E118" t="str">
        <f t="array" ref="E118">[1]!YBPRICE(H118,"0o",$C$2,"MacaulayDuration","RFRSwap",$C$2,"Default","","",,"",,$AH$4)</f>
        <v>E</v>
      </c>
      <c r="F118">
        <v>0</v>
      </c>
      <c r="G118">
        <v>6918000</v>
      </c>
      <c r="H118" t="str">
        <f t="array" ref="H118">[1]!YBPORT(I118,$I$3:$Z$3,I118:Z118)</f>
        <v>YBP_PORT115</v>
      </c>
      <c r="I118" t="s">
        <v>153</v>
      </c>
      <c r="J118" t="s">
        <v>12</v>
      </c>
      <c r="K118" t="s">
        <v>14</v>
      </c>
      <c r="L118">
        <v>46968</v>
      </c>
      <c r="M118">
        <v>45101</v>
      </c>
      <c r="N118" t="s">
        <v>18</v>
      </c>
      <c r="P118" t="s">
        <v>2</v>
      </c>
      <c r="Q118" t="s">
        <v>38</v>
      </c>
      <c r="R118">
        <v>12</v>
      </c>
      <c r="S118" t="s">
        <v>5</v>
      </c>
      <c r="T118" t="s">
        <v>3</v>
      </c>
      <c r="V118" t="s">
        <v>2</v>
      </c>
      <c r="W118">
        <v>12</v>
      </c>
      <c r="X118" t="s">
        <v>4</v>
      </c>
      <c r="Y118">
        <v>4.7160000000000002</v>
      </c>
    </row>
    <row r="119" spans="1:26" x14ac:dyDescent="0.3">
      <c r="A119">
        <v>100519</v>
      </c>
      <c r="B119" t="e">
        <f>Table1[[#This Row],[Price ]]*Table1[[#This Row],[NOTIONAL]]</f>
        <v>#VALUE!</v>
      </c>
      <c r="C119" t="str">
        <f t="array" ref="C119">[1]!YBPRICE(H119,"0o",$C$2,"Price","RFRSwap",$C$2,"Default","","",,"",,$AH$4)</f>
        <v>E</v>
      </c>
      <c r="D119" t="str">
        <f t="array" ref="D119">[1]!YBPRICE(H119,"0o",$C$2,"FullPrice","RFRSwap",$C$2,"Default","","",,"",,$AH$4)</f>
        <v>E</v>
      </c>
      <c r="E119" t="str">
        <f t="array" ref="E119">[1]!YBPRICE(H119,"0o",$C$2,"MacaulayDuration","RFRSwap",$C$2,"Default","","",,"",,$AH$4)</f>
        <v>E</v>
      </c>
      <c r="F119">
        <v>0</v>
      </c>
      <c r="G119">
        <v>6322000</v>
      </c>
      <c r="H119" t="str">
        <f t="array" ref="H119">[1]!YBPORT(I119,$I$3:$Z$3,I119:Z119)</f>
        <v>YBP_PORT116</v>
      </c>
      <c r="I119" t="s">
        <v>154</v>
      </c>
      <c r="J119" t="s">
        <v>12</v>
      </c>
      <c r="K119" t="s">
        <v>14</v>
      </c>
      <c r="L119">
        <v>46981</v>
      </c>
      <c r="M119">
        <v>45124</v>
      </c>
      <c r="N119" t="s">
        <v>18</v>
      </c>
      <c r="P119" t="s">
        <v>2</v>
      </c>
      <c r="Q119" t="s">
        <v>38</v>
      </c>
      <c r="R119">
        <v>12</v>
      </c>
      <c r="S119" t="s">
        <v>5</v>
      </c>
      <c r="T119" t="s">
        <v>3</v>
      </c>
      <c r="V119" t="s">
        <v>2</v>
      </c>
      <c r="W119">
        <v>12</v>
      </c>
      <c r="X119" t="s">
        <v>4</v>
      </c>
      <c r="Y119">
        <v>3.6890000000000001</v>
      </c>
    </row>
    <row r="120" spans="1:26" x14ac:dyDescent="0.3">
      <c r="A120">
        <v>100391</v>
      </c>
      <c r="B120" t="e">
        <f>Table1[[#This Row],[Price ]]*Table1[[#This Row],[NOTIONAL]]</f>
        <v>#VALUE!</v>
      </c>
      <c r="C120" t="str">
        <f t="array" ref="C120">[1]!YBPRICE(H120,"0o",$C$2,"Price","RFRSwap",$C$2,"Default","","",,"",,$AH$4)</f>
        <v>E</v>
      </c>
      <c r="D120" t="str">
        <f t="array" ref="D120">[1]!YBPRICE(H120,"0o",$C$2,"FullPrice","RFRSwap",$C$2,"Default","","",,"",,$AH$4)</f>
        <v>E</v>
      </c>
      <c r="E120" t="str">
        <f t="array" ref="E120">[1]!YBPRICE(H120,"0o",$C$2,"MacaulayDuration","RFRSwap",$C$2,"Default","","",,"",,$AH$4)</f>
        <v>E</v>
      </c>
      <c r="F120">
        <v>0</v>
      </c>
      <c r="G120">
        <v>407000</v>
      </c>
      <c r="H120" t="str">
        <f t="array" ref="H120">[1]!YBPORT(I120,$I$3:$Z$3,I120:Z120)</f>
        <v>YBP_PORT117</v>
      </c>
      <c r="I120" t="s">
        <v>155</v>
      </c>
      <c r="J120" t="s">
        <v>12</v>
      </c>
      <c r="K120" t="s">
        <v>14</v>
      </c>
      <c r="L120">
        <v>46999</v>
      </c>
      <c r="M120">
        <v>43957</v>
      </c>
      <c r="N120" t="s">
        <v>3</v>
      </c>
      <c r="O120">
        <v>2.6509999999999998</v>
      </c>
      <c r="P120" t="s">
        <v>2</v>
      </c>
      <c r="R120">
        <v>12</v>
      </c>
      <c r="S120" t="s">
        <v>4</v>
      </c>
      <c r="T120" t="s">
        <v>18</v>
      </c>
      <c r="U120" t="s">
        <v>1</v>
      </c>
      <c r="V120" t="s">
        <v>2</v>
      </c>
      <c r="W120">
        <v>12</v>
      </c>
      <c r="X120" t="s">
        <v>5</v>
      </c>
      <c r="Z120" t="s">
        <v>37</v>
      </c>
    </row>
    <row r="121" spans="1:26" x14ac:dyDescent="0.3">
      <c r="A121">
        <v>100034</v>
      </c>
      <c r="B121" t="e">
        <f>Table1[[#This Row],[Price ]]*Table1[[#This Row],[NOTIONAL]]</f>
        <v>#VALUE!</v>
      </c>
      <c r="C121" t="str">
        <f t="array" ref="C121">[1]!YBPRICE(H121,"0o",$C$2,"Price","RFRSwap",$C$2,"Default","","",,"",,$AH$4)</f>
        <v>E</v>
      </c>
      <c r="D121" t="str">
        <f t="array" ref="D121">[1]!YBPRICE(H121,"0o",$C$2,"FullPrice","RFRSwap",$C$2,"Default","","",,"",,$AH$4)</f>
        <v>E</v>
      </c>
      <c r="E121" t="str">
        <f t="array" ref="E121">[1]!YBPRICE(H121,"0o",$C$2,"MacaulayDuration","RFRSwap",$C$2,"Default","","",,"",,$AH$4)</f>
        <v>E</v>
      </c>
      <c r="F121">
        <v>0</v>
      </c>
      <c r="G121">
        <v>2229000</v>
      </c>
      <c r="H121" t="str">
        <f t="array" ref="H121">[1]!YBPORT(I121,$I$3:$Z$3,I121:Z121)</f>
        <v>YBP_PORT118</v>
      </c>
      <c r="I121" t="s">
        <v>156</v>
      </c>
      <c r="J121" t="s">
        <v>12</v>
      </c>
      <c r="K121" t="s">
        <v>14</v>
      </c>
      <c r="L121">
        <v>47020</v>
      </c>
      <c r="M121">
        <v>44777</v>
      </c>
      <c r="N121" t="s">
        <v>3</v>
      </c>
      <c r="O121">
        <v>4.508</v>
      </c>
      <c r="P121" t="s">
        <v>2</v>
      </c>
      <c r="R121">
        <v>12</v>
      </c>
      <c r="S121" t="s">
        <v>4</v>
      </c>
      <c r="T121" t="s">
        <v>18</v>
      </c>
      <c r="U121" t="s">
        <v>1</v>
      </c>
      <c r="V121" t="s">
        <v>2</v>
      </c>
      <c r="W121">
        <v>12</v>
      </c>
      <c r="X121" t="s">
        <v>5</v>
      </c>
      <c r="Z121" t="s">
        <v>37</v>
      </c>
    </row>
    <row r="122" spans="1:26" x14ac:dyDescent="0.3">
      <c r="A122">
        <v>100357</v>
      </c>
      <c r="B122" t="e">
        <f>Table1[[#This Row],[Price ]]*Table1[[#This Row],[NOTIONAL]]</f>
        <v>#VALUE!</v>
      </c>
      <c r="C122" t="str">
        <f t="array" ref="C122">[1]!YBPRICE(H122,"0o",$C$2,"Price","RFRSwap",$C$2,"Default","","",,"",,$AH$4)</f>
        <v>E</v>
      </c>
      <c r="D122" t="str">
        <f t="array" ref="D122">[1]!YBPRICE(H122,"0o",$C$2,"FullPrice","RFRSwap",$C$2,"Default","","",,"",,$AH$4)</f>
        <v>E</v>
      </c>
      <c r="E122" t="str">
        <f t="array" ref="E122">[1]!YBPRICE(H122,"0o",$C$2,"MacaulayDuration","RFRSwap",$C$2,"Default","","",,"",,$AH$4)</f>
        <v>E</v>
      </c>
      <c r="F122">
        <v>0</v>
      </c>
      <c r="G122">
        <v>5632000</v>
      </c>
      <c r="H122" t="str">
        <f t="array" ref="H122">[1]!YBPORT(I122,$I$3:$Z$3,I122:Z122)</f>
        <v>YBP_PORT119</v>
      </c>
      <c r="I122" t="s">
        <v>157</v>
      </c>
      <c r="J122" t="s">
        <v>12</v>
      </c>
      <c r="K122" t="s">
        <v>14</v>
      </c>
      <c r="L122">
        <v>47032</v>
      </c>
      <c r="M122">
        <v>44091</v>
      </c>
      <c r="N122" t="s">
        <v>3</v>
      </c>
      <c r="O122">
        <v>4.3860000000000001</v>
      </c>
      <c r="P122" t="s">
        <v>2</v>
      </c>
      <c r="R122">
        <v>12</v>
      </c>
      <c r="S122" t="s">
        <v>4</v>
      </c>
      <c r="T122" t="s">
        <v>18</v>
      </c>
      <c r="U122" t="s">
        <v>1</v>
      </c>
      <c r="V122" t="s">
        <v>2</v>
      </c>
      <c r="W122">
        <v>12</v>
      </c>
      <c r="X122" t="s">
        <v>5</v>
      </c>
      <c r="Z122" t="s">
        <v>37</v>
      </c>
    </row>
    <row r="123" spans="1:26" x14ac:dyDescent="0.3">
      <c r="A123">
        <v>100055</v>
      </c>
      <c r="B123" t="e">
        <f>Table1[[#This Row],[Price ]]*Table1[[#This Row],[NOTIONAL]]</f>
        <v>#VALUE!</v>
      </c>
      <c r="C123" t="str">
        <f t="array" ref="C123">[1]!YBPRICE(H123,"0o",$C$2,"Price","RFRSwap",$C$2,"Default","","",,"",,$AH$4)</f>
        <v>E</v>
      </c>
      <c r="D123" t="str">
        <f t="array" ref="D123">[1]!YBPRICE(H123,"0o",$C$2,"FullPrice","RFRSwap",$C$2,"Default","","",,"",,$AH$4)</f>
        <v>E</v>
      </c>
      <c r="E123" t="str">
        <f t="array" ref="E123">[1]!YBPRICE(H123,"0o",$C$2,"MacaulayDuration","RFRSwap",$C$2,"Default","","",,"",,$AH$4)</f>
        <v>E</v>
      </c>
      <c r="F123">
        <v>0</v>
      </c>
      <c r="G123">
        <v>2723999.9999999995</v>
      </c>
      <c r="H123" t="str">
        <f t="array" ref="H123">[1]!YBPORT(I123,$I$3:$Z$3,I123:Z123)</f>
        <v>YBP_PORT120</v>
      </c>
      <c r="I123" t="s">
        <v>158</v>
      </c>
      <c r="J123" t="s">
        <v>12</v>
      </c>
      <c r="K123" t="s">
        <v>14</v>
      </c>
      <c r="L123">
        <v>47036</v>
      </c>
      <c r="M123">
        <v>45178</v>
      </c>
      <c r="N123" t="s">
        <v>3</v>
      </c>
      <c r="O123">
        <v>3.0630000000000002</v>
      </c>
      <c r="P123" t="s">
        <v>2</v>
      </c>
      <c r="R123">
        <v>12</v>
      </c>
      <c r="S123" t="s">
        <v>4</v>
      </c>
      <c r="T123" t="s">
        <v>18</v>
      </c>
      <c r="U123" t="s">
        <v>1</v>
      </c>
      <c r="V123" t="s">
        <v>2</v>
      </c>
      <c r="W123">
        <v>12</v>
      </c>
      <c r="X123" t="s">
        <v>5</v>
      </c>
      <c r="Z123" t="s">
        <v>37</v>
      </c>
    </row>
    <row r="124" spans="1:26" x14ac:dyDescent="0.3">
      <c r="A124">
        <v>100064</v>
      </c>
      <c r="B124" t="e">
        <f>Table1[[#This Row],[Price ]]*Table1[[#This Row],[NOTIONAL]]</f>
        <v>#VALUE!</v>
      </c>
      <c r="C124" t="str">
        <f t="array" ref="C124">[1]!YBPRICE(H124,"0o",$C$2,"Price","RFRSwap",$C$2,"Default","","",,"",,$AH$4)</f>
        <v>E</v>
      </c>
      <c r="D124" t="str">
        <f t="array" ref="D124">[1]!YBPRICE(H124,"0o",$C$2,"FullPrice","RFRSwap",$C$2,"Default","","",,"",,$AH$4)</f>
        <v>E</v>
      </c>
      <c r="E124" t="str">
        <f t="array" ref="E124">[1]!YBPRICE(H124,"0o",$C$2,"MacaulayDuration","RFRSwap",$C$2,"Default","","",,"",,$AH$4)</f>
        <v>E</v>
      </c>
      <c r="F124">
        <v>0</v>
      </c>
      <c r="G124">
        <v>8387000</v>
      </c>
      <c r="H124" t="str">
        <f t="array" ref="H124">[1]!YBPORT(I124,$I$3:$Z$3,I124:Z124)</f>
        <v>YBP_PORT121</v>
      </c>
      <c r="I124" t="s">
        <v>159</v>
      </c>
      <c r="J124" t="s">
        <v>12</v>
      </c>
      <c r="K124" t="s">
        <v>14</v>
      </c>
      <c r="L124">
        <v>47037</v>
      </c>
      <c r="M124">
        <v>45163</v>
      </c>
      <c r="N124" t="s">
        <v>3</v>
      </c>
      <c r="O124">
        <v>1.651</v>
      </c>
      <c r="P124" t="s">
        <v>2</v>
      </c>
      <c r="R124">
        <v>12</v>
      </c>
      <c r="S124" t="s">
        <v>4</v>
      </c>
      <c r="T124" t="s">
        <v>18</v>
      </c>
      <c r="U124" t="s">
        <v>1</v>
      </c>
      <c r="V124" t="s">
        <v>2</v>
      </c>
      <c r="W124">
        <v>12</v>
      </c>
      <c r="X124" t="s">
        <v>5</v>
      </c>
      <c r="Z124" t="s">
        <v>37</v>
      </c>
    </row>
    <row r="125" spans="1:26" x14ac:dyDescent="0.3">
      <c r="A125">
        <v>100170</v>
      </c>
      <c r="B125" t="e">
        <f>Table1[[#This Row],[Price ]]*Table1[[#This Row],[NOTIONAL]]</f>
        <v>#VALUE!</v>
      </c>
      <c r="C125" t="str">
        <f t="array" ref="C125">[1]!YBPRICE(H125,"0o",$C$2,"Price","RFRSwap",$C$2,"Default","","",,"",,$AH$4)</f>
        <v>E</v>
      </c>
      <c r="D125" t="str">
        <f t="array" ref="D125">[1]!YBPRICE(H125,"0o",$C$2,"FullPrice","RFRSwap",$C$2,"Default","","",,"",,$AH$4)</f>
        <v>E</v>
      </c>
      <c r="E125" t="str">
        <f t="array" ref="E125">[1]!YBPRICE(H125,"0o",$C$2,"MacaulayDuration","RFRSwap",$C$2,"Default","","",,"",,$AH$4)</f>
        <v>E</v>
      </c>
      <c r="F125">
        <v>0</v>
      </c>
      <c r="G125">
        <v>6444000</v>
      </c>
      <c r="H125" t="str">
        <f t="array" ref="H125">[1]!YBPORT(I125,$I$3:$Z$3,I125:Z125)</f>
        <v>YBP_PORT122</v>
      </c>
      <c r="I125" t="s">
        <v>160</v>
      </c>
      <c r="J125" t="s">
        <v>12</v>
      </c>
      <c r="K125" t="s">
        <v>14</v>
      </c>
      <c r="L125">
        <v>47068</v>
      </c>
      <c r="M125">
        <v>45245</v>
      </c>
      <c r="N125" t="s">
        <v>18</v>
      </c>
      <c r="P125" t="s">
        <v>2</v>
      </c>
      <c r="Q125" t="s">
        <v>38</v>
      </c>
      <c r="R125">
        <v>12</v>
      </c>
      <c r="S125" t="s">
        <v>5</v>
      </c>
      <c r="T125" t="s">
        <v>3</v>
      </c>
      <c r="V125" t="s">
        <v>2</v>
      </c>
      <c r="W125">
        <v>12</v>
      </c>
      <c r="X125" t="s">
        <v>4</v>
      </c>
      <c r="Y125">
        <v>4.0010000000000003</v>
      </c>
    </row>
    <row r="126" spans="1:26" x14ac:dyDescent="0.3">
      <c r="A126">
        <v>100027</v>
      </c>
      <c r="B126" t="e">
        <f>Table1[[#This Row],[Price ]]*Table1[[#This Row],[NOTIONAL]]</f>
        <v>#VALUE!</v>
      </c>
      <c r="C126" t="str">
        <f t="array" ref="C126">[1]!YBPRICE(H126,"0o",$C$2,"Price","RFRSwap",$C$2,"Default","","",,"",,$AH$4)</f>
        <v>E</v>
      </c>
      <c r="D126" t="str">
        <f t="array" ref="D126">[1]!YBPRICE(H126,"0o",$C$2,"FullPrice","RFRSwap",$C$2,"Default","","",,"",,$AH$4)</f>
        <v>E</v>
      </c>
      <c r="E126" t="str">
        <f t="array" ref="E126">[1]!YBPRICE(H126,"0o",$C$2,"MacaulayDuration","RFRSwap",$C$2,"Default","","",,"",,$AH$4)</f>
        <v>E</v>
      </c>
      <c r="F126">
        <v>0</v>
      </c>
      <c r="G126">
        <v>7413999.9999999991</v>
      </c>
      <c r="H126" t="str">
        <f t="array" ref="H126">[1]!YBPORT(I126,$I$3:$Z$3,I126:Z126)</f>
        <v>YBP_PORT123</v>
      </c>
      <c r="I126" t="s">
        <v>161</v>
      </c>
      <c r="J126" t="s">
        <v>12</v>
      </c>
      <c r="K126" t="s">
        <v>14</v>
      </c>
      <c r="L126">
        <v>47085</v>
      </c>
      <c r="M126">
        <v>44602</v>
      </c>
      <c r="N126" t="s">
        <v>3</v>
      </c>
      <c r="O126">
        <v>3.7280000000000002</v>
      </c>
      <c r="P126" t="s">
        <v>2</v>
      </c>
      <c r="R126">
        <v>12</v>
      </c>
      <c r="S126" t="s">
        <v>4</v>
      </c>
      <c r="T126" t="s">
        <v>18</v>
      </c>
      <c r="U126" t="s">
        <v>1</v>
      </c>
      <c r="V126" t="s">
        <v>2</v>
      </c>
      <c r="W126">
        <v>12</v>
      </c>
      <c r="X126" t="s">
        <v>5</v>
      </c>
      <c r="Z126" t="s">
        <v>37</v>
      </c>
    </row>
    <row r="127" spans="1:26" x14ac:dyDescent="0.3">
      <c r="A127">
        <v>100020</v>
      </c>
      <c r="B127" t="e">
        <f>Table1[[#This Row],[Price ]]*Table1[[#This Row],[NOTIONAL]]</f>
        <v>#VALUE!</v>
      </c>
      <c r="C127" t="str">
        <f t="array" ref="C127">[1]!YBPRICE(H127,"0o",$C$2,"Price","RFRSwap",$C$2,"Default","","",,"",,$AH$4)</f>
        <v>E</v>
      </c>
      <c r="D127" t="str">
        <f t="array" ref="D127">[1]!YBPRICE(H127,"0o",$C$2,"FullPrice","RFRSwap",$C$2,"Default","","",,"",,$AH$4)</f>
        <v>E</v>
      </c>
      <c r="E127" t="str">
        <f t="array" ref="E127">[1]!YBPRICE(H127,"0o",$C$2,"MacaulayDuration","RFRSwap",$C$2,"Default","","",,"",,$AH$4)</f>
        <v>E</v>
      </c>
      <c r="F127">
        <v>0</v>
      </c>
      <c r="G127">
        <v>3130000</v>
      </c>
      <c r="H127" t="str">
        <f t="array" ref="H127">[1]!YBPORT(I127,$I$3:$Z$3,I127:Z127)</f>
        <v>YBP_PORT124</v>
      </c>
      <c r="I127" t="s">
        <v>162</v>
      </c>
      <c r="J127" t="s">
        <v>12</v>
      </c>
      <c r="K127" t="s">
        <v>14</v>
      </c>
      <c r="L127">
        <v>47104</v>
      </c>
      <c r="M127">
        <v>45123</v>
      </c>
      <c r="N127" t="s">
        <v>3</v>
      </c>
      <c r="O127">
        <v>4.9850000000000003</v>
      </c>
      <c r="P127" t="s">
        <v>2</v>
      </c>
      <c r="R127">
        <v>12</v>
      </c>
      <c r="S127" t="s">
        <v>4</v>
      </c>
      <c r="T127" t="s">
        <v>18</v>
      </c>
      <c r="U127" t="s">
        <v>1</v>
      </c>
      <c r="V127" t="s">
        <v>2</v>
      </c>
      <c r="W127">
        <v>12</v>
      </c>
      <c r="X127" t="s">
        <v>5</v>
      </c>
      <c r="Z127" t="s">
        <v>37</v>
      </c>
    </row>
    <row r="128" spans="1:26" x14ac:dyDescent="0.3">
      <c r="A128">
        <v>100269</v>
      </c>
      <c r="B128" t="e">
        <f>Table1[[#This Row],[Price ]]*Table1[[#This Row],[NOTIONAL]]</f>
        <v>#VALUE!</v>
      </c>
      <c r="C128" t="str">
        <f t="array" ref="C128">[1]!YBPRICE(H128,"0o",$C$2,"Price","RFRSwap",$C$2,"Default","","",,"",,$AH$4)</f>
        <v>E</v>
      </c>
      <c r="D128" t="str">
        <f t="array" ref="D128">[1]!YBPRICE(H128,"0o",$C$2,"FullPrice","RFRSwap",$C$2,"Default","","",,"",,$AH$4)</f>
        <v>E</v>
      </c>
      <c r="E128" t="str">
        <f t="array" ref="E128">[1]!YBPRICE(H128,"0o",$C$2,"MacaulayDuration","RFRSwap",$C$2,"Default","","",,"",,$AH$4)</f>
        <v>E</v>
      </c>
      <c r="F128">
        <v>0</v>
      </c>
      <c r="G128">
        <v>1015000.0000000001</v>
      </c>
      <c r="H128" t="str">
        <f t="array" ref="H128">[1]!YBPORT(I128,$I$3:$Z$3,I128:Z128)</f>
        <v>YBP_PORT125</v>
      </c>
      <c r="I128" t="s">
        <v>163</v>
      </c>
      <c r="J128" t="s">
        <v>12</v>
      </c>
      <c r="K128" t="s">
        <v>14</v>
      </c>
      <c r="L128">
        <v>47112</v>
      </c>
      <c r="M128">
        <v>43697</v>
      </c>
      <c r="N128" t="s">
        <v>18</v>
      </c>
      <c r="P128" t="s">
        <v>2</v>
      </c>
      <c r="Q128" t="s">
        <v>38</v>
      </c>
      <c r="R128">
        <v>1</v>
      </c>
      <c r="S128" t="s">
        <v>5</v>
      </c>
      <c r="T128" t="s">
        <v>3</v>
      </c>
      <c r="V128" t="s">
        <v>2</v>
      </c>
      <c r="W128">
        <v>1</v>
      </c>
      <c r="X128" t="s">
        <v>4</v>
      </c>
      <c r="Y128">
        <v>2.3330000000000002</v>
      </c>
    </row>
    <row r="129" spans="1:26" x14ac:dyDescent="0.3">
      <c r="A129">
        <v>100288</v>
      </c>
      <c r="B129" t="e">
        <f>Table1[[#This Row],[Price ]]*Table1[[#This Row],[NOTIONAL]]</f>
        <v>#VALUE!</v>
      </c>
      <c r="C129" t="str">
        <f t="array" ref="C129">[1]!YBPRICE(H129,"0o",$C$2,"Price","RFRSwap",$C$2,"Default","","",,"",,$AH$4)</f>
        <v>E</v>
      </c>
      <c r="D129" t="str">
        <f t="array" ref="D129">[1]!YBPRICE(H129,"0o",$C$2,"FullPrice","RFRSwap",$C$2,"Default","","",,"",,$AH$4)</f>
        <v>E</v>
      </c>
      <c r="E129" t="str">
        <f t="array" ref="E129">[1]!YBPRICE(H129,"0o",$C$2,"MacaulayDuration","RFRSwap",$C$2,"Default","","",,"",,$AH$4)</f>
        <v>E</v>
      </c>
      <c r="F129">
        <v>0</v>
      </c>
      <c r="G129">
        <v>4174000</v>
      </c>
      <c r="H129" t="str">
        <f t="array" ref="H129">[1]!YBPORT(I129,$I$3:$Z$3,I129:Z129)</f>
        <v>YBP_PORT126</v>
      </c>
      <c r="I129" t="s">
        <v>164</v>
      </c>
      <c r="J129" t="s">
        <v>12</v>
      </c>
      <c r="K129" t="s">
        <v>14</v>
      </c>
      <c r="L129">
        <v>47120</v>
      </c>
      <c r="M129">
        <v>44188</v>
      </c>
      <c r="N129" t="s">
        <v>18</v>
      </c>
      <c r="P129" t="s">
        <v>2</v>
      </c>
      <c r="Q129" t="s">
        <v>38</v>
      </c>
      <c r="R129">
        <v>1</v>
      </c>
      <c r="S129" t="s">
        <v>5</v>
      </c>
      <c r="T129" t="s">
        <v>3</v>
      </c>
      <c r="V129" t="s">
        <v>2</v>
      </c>
      <c r="W129">
        <v>1</v>
      </c>
      <c r="X129" t="s">
        <v>4</v>
      </c>
      <c r="Y129">
        <v>3.7730000000000001</v>
      </c>
    </row>
    <row r="130" spans="1:26" x14ac:dyDescent="0.3">
      <c r="A130">
        <v>100477</v>
      </c>
      <c r="B130" t="e">
        <f>Table1[[#This Row],[Price ]]*Table1[[#This Row],[NOTIONAL]]</f>
        <v>#VALUE!</v>
      </c>
      <c r="C130" t="str">
        <f t="array" ref="C130">[1]!YBPRICE(H130,"0o",$C$2,"Price","RFRSwap",$C$2,"Default","","",,"",,$AH$4)</f>
        <v>E</v>
      </c>
      <c r="D130" t="str">
        <f t="array" ref="D130">[1]!YBPRICE(H130,"0o",$C$2,"FullPrice","RFRSwap",$C$2,"Default","","",,"",,$AH$4)</f>
        <v>E</v>
      </c>
      <c r="E130" t="str">
        <f t="array" ref="E130">[1]!YBPRICE(H130,"0o",$C$2,"MacaulayDuration","RFRSwap",$C$2,"Default","","",,"",,$AH$4)</f>
        <v>E</v>
      </c>
      <c r="F130">
        <v>0</v>
      </c>
      <c r="G130">
        <v>8927000</v>
      </c>
      <c r="H130" t="str">
        <f t="array" ref="H130">[1]!YBPORT(I130,$I$3:$Z$3,I130:Z130)</f>
        <v>YBP_PORT127</v>
      </c>
      <c r="I130" t="s">
        <v>165</v>
      </c>
      <c r="J130" t="s">
        <v>12</v>
      </c>
      <c r="K130" t="s">
        <v>14</v>
      </c>
      <c r="L130">
        <v>47120</v>
      </c>
      <c r="M130">
        <v>44920</v>
      </c>
      <c r="N130" t="s">
        <v>18</v>
      </c>
      <c r="P130" t="s">
        <v>2</v>
      </c>
      <c r="Q130" t="s">
        <v>38</v>
      </c>
      <c r="R130">
        <v>12</v>
      </c>
      <c r="S130" t="s">
        <v>5</v>
      </c>
      <c r="T130" t="s">
        <v>3</v>
      </c>
      <c r="V130" t="s">
        <v>2</v>
      </c>
      <c r="W130">
        <v>12</v>
      </c>
      <c r="X130" t="s">
        <v>4</v>
      </c>
      <c r="Y130">
        <v>4.9749999999999996</v>
      </c>
    </row>
    <row r="131" spans="1:26" x14ac:dyDescent="0.3">
      <c r="A131">
        <v>100311</v>
      </c>
      <c r="B131" t="e">
        <f>Table1[[#This Row],[Price ]]*Table1[[#This Row],[NOTIONAL]]</f>
        <v>#VALUE!</v>
      </c>
      <c r="C131" t="str">
        <f t="array" ref="C131">[1]!YBPRICE(H131,"0o",$C$2,"Price","RFRSwap",$C$2,"Default","","",,"",,$AH$4)</f>
        <v>E</v>
      </c>
      <c r="D131" t="str">
        <f t="array" ref="D131">[1]!YBPRICE(H131,"0o",$C$2,"FullPrice","RFRSwap",$C$2,"Default","","",,"",,$AH$4)</f>
        <v>E</v>
      </c>
      <c r="E131" t="str">
        <f t="array" ref="E131">[1]!YBPRICE(H131,"0o",$C$2,"MacaulayDuration","RFRSwap",$C$2,"Default","","",,"",,$AH$4)</f>
        <v>E</v>
      </c>
      <c r="F131">
        <v>0</v>
      </c>
      <c r="G131">
        <v>3301000</v>
      </c>
      <c r="H131" t="str">
        <f t="array" ref="H131">[1]!YBPORT(I131,$I$3:$Z$3,I131:Z131)</f>
        <v>YBP_PORT128</v>
      </c>
      <c r="I131" t="s">
        <v>166</v>
      </c>
      <c r="J131" t="s">
        <v>12</v>
      </c>
      <c r="K131" t="s">
        <v>14</v>
      </c>
      <c r="L131">
        <v>47126</v>
      </c>
      <c r="M131">
        <v>44857</v>
      </c>
      <c r="N131" t="s">
        <v>18</v>
      </c>
      <c r="P131" t="s">
        <v>2</v>
      </c>
      <c r="Q131" t="s">
        <v>38</v>
      </c>
      <c r="R131">
        <v>1</v>
      </c>
      <c r="S131" t="s">
        <v>5</v>
      </c>
      <c r="T131" t="s">
        <v>3</v>
      </c>
      <c r="V131" t="s">
        <v>2</v>
      </c>
      <c r="W131">
        <v>1</v>
      </c>
      <c r="X131" t="s">
        <v>4</v>
      </c>
      <c r="Y131">
        <v>4.2960000000000003</v>
      </c>
    </row>
    <row r="132" spans="1:26" x14ac:dyDescent="0.3">
      <c r="A132">
        <v>100021</v>
      </c>
      <c r="B132" t="e">
        <f>Table1[[#This Row],[Price ]]*Table1[[#This Row],[NOTIONAL]]</f>
        <v>#VALUE!</v>
      </c>
      <c r="C132" t="str">
        <f t="array" ref="C132">[1]!YBPRICE(H132,"0o",$C$2,"Price","RFRSwap",$C$2,"Default","","",,"",,$AH$4)</f>
        <v>E</v>
      </c>
      <c r="D132" t="str">
        <f t="array" ref="D132">[1]!YBPRICE(H132,"0o",$C$2,"FullPrice","RFRSwap",$C$2,"Default","","",,"",,$AH$4)</f>
        <v>E</v>
      </c>
      <c r="E132" t="str">
        <f t="array" ref="E132">[1]!YBPRICE(H132,"0o",$C$2,"MacaulayDuration","RFRSwap",$C$2,"Default","","",,"",,$AH$4)</f>
        <v>E</v>
      </c>
      <c r="F132">
        <v>0</v>
      </c>
      <c r="G132">
        <v>7209000</v>
      </c>
      <c r="H132" t="str">
        <f t="array" ref="H132">[1]!YBPORT(I132,$I$3:$Z$3,I132:Z132)</f>
        <v>YBP_PORT129</v>
      </c>
      <c r="I132" t="s">
        <v>167</v>
      </c>
      <c r="J132" t="s">
        <v>12</v>
      </c>
      <c r="K132" t="s">
        <v>14</v>
      </c>
      <c r="L132">
        <v>47132</v>
      </c>
      <c r="M132">
        <v>44177</v>
      </c>
      <c r="N132" t="s">
        <v>3</v>
      </c>
      <c r="O132">
        <v>2.024</v>
      </c>
      <c r="P132" t="s">
        <v>2</v>
      </c>
      <c r="R132">
        <v>12</v>
      </c>
      <c r="S132" t="s">
        <v>4</v>
      </c>
      <c r="T132" t="s">
        <v>18</v>
      </c>
      <c r="U132" t="s">
        <v>1</v>
      </c>
      <c r="V132" t="s">
        <v>2</v>
      </c>
      <c r="W132">
        <v>12</v>
      </c>
      <c r="X132" t="s">
        <v>5</v>
      </c>
      <c r="Z132" t="s">
        <v>37</v>
      </c>
    </row>
    <row r="133" spans="1:26" x14ac:dyDescent="0.3">
      <c r="A133">
        <v>100257</v>
      </c>
      <c r="B133" t="e">
        <f>Table1[[#This Row],[Price ]]*Table1[[#This Row],[NOTIONAL]]</f>
        <v>#VALUE!</v>
      </c>
      <c r="C133" t="str">
        <f t="array" ref="C133">[1]!YBPRICE(H133,"0o",$C$2,"Price","RFRSwap",$C$2,"Default","","",,"",,$AH$4)</f>
        <v>E</v>
      </c>
      <c r="D133" t="str">
        <f t="array" ref="D133">[1]!YBPRICE(H133,"0o",$C$2,"FullPrice","RFRSwap",$C$2,"Default","","",,"",,$AH$4)</f>
        <v>E</v>
      </c>
      <c r="E133" t="str">
        <f t="array" ref="E133">[1]!YBPRICE(H133,"0o",$C$2,"MacaulayDuration","RFRSwap",$C$2,"Default","","",,"",,$AH$4)</f>
        <v>E</v>
      </c>
      <c r="F133">
        <v>0</v>
      </c>
      <c r="G133">
        <v>3480999.9999999995</v>
      </c>
      <c r="H133" t="str">
        <f t="array" ref="H133">[1]!YBPORT(I133,$I$3:$Z$3,I133:Z133)</f>
        <v>YBP_PORT130</v>
      </c>
      <c r="I133" t="s">
        <v>168</v>
      </c>
      <c r="J133" t="s">
        <v>12</v>
      </c>
      <c r="K133" t="s">
        <v>14</v>
      </c>
      <c r="L133">
        <v>47139</v>
      </c>
      <c r="M133">
        <v>44826</v>
      </c>
      <c r="N133" t="s">
        <v>18</v>
      </c>
      <c r="P133" t="s">
        <v>2</v>
      </c>
      <c r="Q133" t="s">
        <v>38</v>
      </c>
      <c r="R133">
        <v>1</v>
      </c>
      <c r="S133" t="s">
        <v>5</v>
      </c>
      <c r="T133" t="s">
        <v>3</v>
      </c>
      <c r="V133" t="s">
        <v>2</v>
      </c>
      <c r="W133">
        <v>1</v>
      </c>
      <c r="X133" t="s">
        <v>4</v>
      </c>
      <c r="Y133">
        <v>1.7509999999999999</v>
      </c>
    </row>
    <row r="134" spans="1:26" x14ac:dyDescent="0.3">
      <c r="A134">
        <v>100205</v>
      </c>
      <c r="B134" t="e">
        <f>Table1[[#This Row],[Price ]]*Table1[[#This Row],[NOTIONAL]]</f>
        <v>#VALUE!</v>
      </c>
      <c r="C134" t="str">
        <f t="array" ref="C134">[1]!YBPRICE(H134,"0o",$C$2,"Price","RFRSwap",$C$2,"Default","","",,"",,$AH$4)</f>
        <v>E</v>
      </c>
      <c r="D134" t="str">
        <f t="array" ref="D134">[1]!YBPRICE(H134,"0o",$C$2,"FullPrice","RFRSwap",$C$2,"Default","","",,"",,$AH$4)</f>
        <v>E</v>
      </c>
      <c r="E134" t="str">
        <f t="array" ref="E134">[1]!YBPRICE(H134,"0o",$C$2,"MacaulayDuration","RFRSwap",$C$2,"Default","","",,"",,$AH$4)</f>
        <v>E</v>
      </c>
      <c r="F134">
        <v>0</v>
      </c>
      <c r="G134">
        <v>5314000</v>
      </c>
      <c r="H134" t="str">
        <f t="array" ref="H134">[1]!YBPORT(I134,$I$3:$Z$3,I134:Z134)</f>
        <v>YBP_PORT131</v>
      </c>
      <c r="I134" t="s">
        <v>169</v>
      </c>
      <c r="J134" t="s">
        <v>12</v>
      </c>
      <c r="K134" t="s">
        <v>14</v>
      </c>
      <c r="L134">
        <v>47147</v>
      </c>
      <c r="M134">
        <v>44390</v>
      </c>
      <c r="N134" t="s">
        <v>18</v>
      </c>
      <c r="P134" t="s">
        <v>2</v>
      </c>
      <c r="Q134" t="s">
        <v>37</v>
      </c>
      <c r="R134">
        <v>4</v>
      </c>
      <c r="S134" t="s">
        <v>5</v>
      </c>
      <c r="T134" t="s">
        <v>3</v>
      </c>
      <c r="V134" t="s">
        <v>2</v>
      </c>
      <c r="W134">
        <v>4</v>
      </c>
      <c r="X134" t="s">
        <v>4</v>
      </c>
      <c r="Y134">
        <v>3.9980000000000002</v>
      </c>
    </row>
    <row r="135" spans="1:26" x14ac:dyDescent="0.3">
      <c r="A135">
        <v>100028</v>
      </c>
      <c r="B135" t="e">
        <f>Table1[[#This Row],[Price ]]*Table1[[#This Row],[NOTIONAL]]</f>
        <v>#VALUE!</v>
      </c>
      <c r="C135" t="str">
        <f t="array" ref="C135">[1]!YBPRICE(H135,"0o",$C$2,"Price","RFRSwap",$C$2,"Default","","",,"",,$AH$4)</f>
        <v>E</v>
      </c>
      <c r="D135" t="str">
        <f t="array" ref="D135">[1]!YBPRICE(H135,"0o",$C$2,"FullPrice","RFRSwap",$C$2,"Default","","",,"",,$AH$4)</f>
        <v>E</v>
      </c>
      <c r="E135" t="str">
        <f t="array" ref="E135">[1]!YBPRICE(H135,"0o",$C$2,"MacaulayDuration","RFRSwap",$C$2,"Default","","",,"",,$AH$4)</f>
        <v>E</v>
      </c>
      <c r="F135">
        <v>0</v>
      </c>
      <c r="G135">
        <v>6585000</v>
      </c>
      <c r="H135" t="str">
        <f t="array" ref="H135">[1]!YBPORT(I135,$I$3:$Z$3,I135:Z135)</f>
        <v>YBP_PORT132</v>
      </c>
      <c r="I135" t="s">
        <v>170</v>
      </c>
      <c r="J135" t="s">
        <v>12</v>
      </c>
      <c r="K135" t="s">
        <v>14</v>
      </c>
      <c r="L135">
        <v>47152</v>
      </c>
      <c r="M135">
        <v>45058</v>
      </c>
      <c r="N135" t="s">
        <v>3</v>
      </c>
      <c r="O135">
        <v>3.9580000000000002</v>
      </c>
      <c r="P135" t="s">
        <v>2</v>
      </c>
      <c r="R135">
        <v>12</v>
      </c>
      <c r="S135" t="s">
        <v>4</v>
      </c>
      <c r="T135" t="s">
        <v>18</v>
      </c>
      <c r="U135" t="s">
        <v>1</v>
      </c>
      <c r="V135" t="s">
        <v>2</v>
      </c>
      <c r="W135">
        <v>12</v>
      </c>
      <c r="X135" t="s">
        <v>5</v>
      </c>
      <c r="Z135" t="s">
        <v>37</v>
      </c>
    </row>
    <row r="136" spans="1:26" x14ac:dyDescent="0.3">
      <c r="A136">
        <v>100217</v>
      </c>
      <c r="B136" t="e">
        <f>Table1[[#This Row],[Price ]]*Table1[[#This Row],[NOTIONAL]]</f>
        <v>#VALUE!</v>
      </c>
      <c r="C136" t="str">
        <f t="array" ref="C136">[1]!YBPRICE(H136,"0o",$C$2,"Price","RFRSwap",$C$2,"Default","","",,"",,$AH$4)</f>
        <v>E</v>
      </c>
      <c r="D136" t="str">
        <f t="array" ref="D136">[1]!YBPRICE(H136,"0o",$C$2,"FullPrice","RFRSwap",$C$2,"Default","","",,"",,$AH$4)</f>
        <v>E</v>
      </c>
      <c r="E136" t="str">
        <f t="array" ref="E136">[1]!YBPRICE(H136,"0o",$C$2,"MacaulayDuration","RFRSwap",$C$2,"Default","","",,"",,$AH$4)</f>
        <v>E</v>
      </c>
      <c r="F136">
        <v>0</v>
      </c>
      <c r="G136">
        <v>1341000</v>
      </c>
      <c r="H136" t="str">
        <f t="array" ref="H136">[1]!YBPORT(I136,$I$3:$Z$3,I136:Z136)</f>
        <v>YBP_PORT133</v>
      </c>
      <c r="I136" t="s">
        <v>171</v>
      </c>
      <c r="J136" t="s">
        <v>12</v>
      </c>
      <c r="K136" t="s">
        <v>14</v>
      </c>
      <c r="L136">
        <v>47162</v>
      </c>
      <c r="M136">
        <v>44671</v>
      </c>
      <c r="N136" t="s">
        <v>18</v>
      </c>
      <c r="P136" t="s">
        <v>2</v>
      </c>
      <c r="Q136" t="s">
        <v>37</v>
      </c>
      <c r="R136">
        <v>4</v>
      </c>
      <c r="S136" t="s">
        <v>5</v>
      </c>
      <c r="T136" t="s">
        <v>3</v>
      </c>
      <c r="V136" t="s">
        <v>2</v>
      </c>
      <c r="W136">
        <v>4</v>
      </c>
      <c r="X136" t="s">
        <v>4</v>
      </c>
      <c r="Y136">
        <v>1.984</v>
      </c>
    </row>
    <row r="137" spans="1:26" x14ac:dyDescent="0.3">
      <c r="A137">
        <v>100160</v>
      </c>
      <c r="B137" t="e">
        <f>Table1[[#This Row],[Price ]]*Table1[[#This Row],[NOTIONAL]]</f>
        <v>#VALUE!</v>
      </c>
      <c r="C137" t="str">
        <f t="array" ref="C137">[1]!YBPRICE(H137,"0o",$C$2,"Price","RFRSwap",$C$2,"Default","","",,"",,$AH$4)</f>
        <v>E</v>
      </c>
      <c r="D137" t="str">
        <f t="array" ref="D137">[1]!YBPRICE(H137,"0o",$C$2,"FullPrice","RFRSwap",$C$2,"Default","","",,"",,$AH$4)</f>
        <v>E</v>
      </c>
      <c r="E137" t="str">
        <f t="array" ref="E137">[1]!YBPRICE(H137,"0o",$C$2,"MacaulayDuration","RFRSwap",$C$2,"Default","","",,"",,$AH$4)</f>
        <v>E</v>
      </c>
      <c r="F137">
        <v>0</v>
      </c>
      <c r="G137">
        <v>1659000</v>
      </c>
      <c r="H137" t="str">
        <f t="array" ref="H137">[1]!YBPORT(I137,$I$3:$Z$3,I137:Z137)</f>
        <v>YBP_PORT134</v>
      </c>
      <c r="I137" t="s">
        <v>172</v>
      </c>
      <c r="J137" t="s">
        <v>12</v>
      </c>
      <c r="K137" t="s">
        <v>14</v>
      </c>
      <c r="L137">
        <v>47168</v>
      </c>
      <c r="M137">
        <v>44447</v>
      </c>
      <c r="N137" t="s">
        <v>18</v>
      </c>
      <c r="P137" t="s">
        <v>2</v>
      </c>
      <c r="Q137" t="s">
        <v>38</v>
      </c>
      <c r="R137">
        <v>12</v>
      </c>
      <c r="S137" t="s">
        <v>5</v>
      </c>
      <c r="T137" t="s">
        <v>3</v>
      </c>
      <c r="V137" t="s">
        <v>2</v>
      </c>
      <c r="W137">
        <v>12</v>
      </c>
      <c r="X137" t="s">
        <v>4</v>
      </c>
      <c r="Y137">
        <v>4.8369999999999997</v>
      </c>
    </row>
    <row r="138" spans="1:26" x14ac:dyDescent="0.3">
      <c r="A138">
        <v>100163</v>
      </c>
      <c r="B138" t="e">
        <f>Table1[[#This Row],[Price ]]*Table1[[#This Row],[NOTIONAL]]</f>
        <v>#VALUE!</v>
      </c>
      <c r="C138" t="str">
        <f t="array" ref="C138">[1]!YBPRICE(H138,"0o",$C$2,"Price","RFRSwap",$C$2,"Default","","",,"",,$AH$4)</f>
        <v>E</v>
      </c>
      <c r="D138" t="str">
        <f t="array" ref="D138">[1]!YBPRICE(H138,"0o",$C$2,"FullPrice","RFRSwap",$C$2,"Default","","",,"",,$AH$4)</f>
        <v>E</v>
      </c>
      <c r="E138" t="str">
        <f t="array" ref="E138">[1]!YBPRICE(H138,"0o",$C$2,"MacaulayDuration","RFRSwap",$C$2,"Default","","",,"",,$AH$4)</f>
        <v>E</v>
      </c>
      <c r="F138">
        <v>0</v>
      </c>
      <c r="G138">
        <v>9993000</v>
      </c>
      <c r="H138" t="str">
        <f t="array" ref="H138">[1]!YBPORT(I138,$I$3:$Z$3,I138:Z138)</f>
        <v>YBP_PORT135</v>
      </c>
      <c r="I138" t="s">
        <v>173</v>
      </c>
      <c r="J138" t="s">
        <v>12</v>
      </c>
      <c r="K138" t="s">
        <v>14</v>
      </c>
      <c r="L138">
        <v>47187</v>
      </c>
      <c r="M138">
        <v>44708</v>
      </c>
      <c r="N138" t="s">
        <v>18</v>
      </c>
      <c r="P138" t="s">
        <v>2</v>
      </c>
      <c r="Q138" t="s">
        <v>38</v>
      </c>
      <c r="R138">
        <v>12</v>
      </c>
      <c r="S138" t="s">
        <v>5</v>
      </c>
      <c r="T138" t="s">
        <v>3</v>
      </c>
      <c r="V138" t="s">
        <v>2</v>
      </c>
      <c r="W138">
        <v>12</v>
      </c>
      <c r="X138" t="s">
        <v>4</v>
      </c>
      <c r="Y138">
        <v>2.2850000000000001</v>
      </c>
    </row>
    <row r="139" spans="1:26" x14ac:dyDescent="0.3">
      <c r="A139">
        <v>100496</v>
      </c>
      <c r="B139" t="e">
        <f>Table1[[#This Row],[Price ]]*Table1[[#This Row],[NOTIONAL]]</f>
        <v>#VALUE!</v>
      </c>
      <c r="C139" t="str">
        <f t="array" ref="C139">[1]!YBPRICE(H139,"0o",$C$2,"Price","RFRSwap",$C$2,"Default","","",,"",,$AH$4)</f>
        <v>E</v>
      </c>
      <c r="D139" t="str">
        <f t="array" ref="D139">[1]!YBPRICE(H139,"0o",$C$2,"FullPrice","RFRSwap",$C$2,"Default","","",,"",,$AH$4)</f>
        <v>E</v>
      </c>
      <c r="E139" t="str">
        <f t="array" ref="E139">[1]!YBPRICE(H139,"0o",$C$2,"MacaulayDuration","RFRSwap",$C$2,"Default","","",,"",,$AH$4)</f>
        <v>E</v>
      </c>
      <c r="F139">
        <v>0</v>
      </c>
      <c r="G139">
        <v>1308000</v>
      </c>
      <c r="H139" t="str">
        <f t="array" ref="H139">[1]!YBPORT(I139,$I$3:$Z$3,I139:Z139)</f>
        <v>YBP_PORT136</v>
      </c>
      <c r="I139" t="s">
        <v>174</v>
      </c>
      <c r="J139" t="s">
        <v>12</v>
      </c>
      <c r="K139" t="s">
        <v>14</v>
      </c>
      <c r="L139">
        <v>47202</v>
      </c>
      <c r="M139">
        <v>44489</v>
      </c>
      <c r="N139" t="s">
        <v>18</v>
      </c>
      <c r="P139" t="s">
        <v>2</v>
      </c>
      <c r="Q139" t="s">
        <v>38</v>
      </c>
      <c r="R139">
        <v>12</v>
      </c>
      <c r="S139" t="s">
        <v>5</v>
      </c>
      <c r="T139" t="s">
        <v>3</v>
      </c>
      <c r="V139" t="s">
        <v>2</v>
      </c>
      <c r="W139">
        <v>12</v>
      </c>
      <c r="X139" t="s">
        <v>4</v>
      </c>
      <c r="Y139">
        <v>3.8980000000000001</v>
      </c>
    </row>
    <row r="140" spans="1:26" x14ac:dyDescent="0.3">
      <c r="A140">
        <v>100271</v>
      </c>
      <c r="B140" t="e">
        <f>Table1[[#This Row],[Price ]]*Table1[[#This Row],[NOTIONAL]]</f>
        <v>#VALUE!</v>
      </c>
      <c r="C140" t="str">
        <f t="array" ref="C140">[1]!YBPRICE(H140,"0o",$C$2,"Price","RFRSwap",$C$2,"Default","","",,"",,$AH$4)</f>
        <v>E</v>
      </c>
      <c r="D140" t="str">
        <f t="array" ref="D140">[1]!YBPRICE(H140,"0o",$C$2,"FullPrice","RFRSwap",$C$2,"Default","","",,"",,$AH$4)</f>
        <v>E</v>
      </c>
      <c r="E140" t="str">
        <f t="array" ref="E140">[1]!YBPRICE(H140,"0o",$C$2,"MacaulayDuration","RFRSwap",$C$2,"Default","","",,"",,$AH$4)</f>
        <v>E</v>
      </c>
      <c r="F140">
        <v>0</v>
      </c>
      <c r="G140">
        <v>4492000</v>
      </c>
      <c r="H140" t="str">
        <f t="array" ref="H140">[1]!YBPORT(I140,$I$3:$Z$3,I140:Z140)</f>
        <v>YBP_PORT137</v>
      </c>
      <c r="I140" t="s">
        <v>175</v>
      </c>
      <c r="J140" t="s">
        <v>12</v>
      </c>
      <c r="K140" t="s">
        <v>14</v>
      </c>
      <c r="L140">
        <v>47212</v>
      </c>
      <c r="M140">
        <v>43658</v>
      </c>
      <c r="N140" t="s">
        <v>18</v>
      </c>
      <c r="P140" t="s">
        <v>2</v>
      </c>
      <c r="Q140" t="s">
        <v>38</v>
      </c>
      <c r="R140">
        <v>1</v>
      </c>
      <c r="S140" t="s">
        <v>5</v>
      </c>
      <c r="T140" t="s">
        <v>3</v>
      </c>
      <c r="V140" t="s">
        <v>2</v>
      </c>
      <c r="W140">
        <v>1</v>
      </c>
      <c r="X140" t="s">
        <v>4</v>
      </c>
      <c r="Y140">
        <v>2.6960000000000002</v>
      </c>
    </row>
    <row r="141" spans="1:26" x14ac:dyDescent="0.3">
      <c r="A141">
        <v>100537</v>
      </c>
      <c r="B141" t="e">
        <f>Table1[[#This Row],[Price ]]*Table1[[#This Row],[NOTIONAL]]</f>
        <v>#VALUE!</v>
      </c>
      <c r="C141" t="str">
        <f t="array" ref="C141">[1]!YBPRICE(H141,"0o",$C$2,"Price","RFRSwap",$C$2,"Default","","",,"",,$AH$4)</f>
        <v>E</v>
      </c>
      <c r="D141" t="str">
        <f t="array" ref="D141">[1]!YBPRICE(H141,"0o",$C$2,"FullPrice","RFRSwap",$C$2,"Default","","",,"",,$AH$4)</f>
        <v>E</v>
      </c>
      <c r="E141" t="str">
        <f t="array" ref="E141">[1]!YBPRICE(H141,"0o",$C$2,"MacaulayDuration","RFRSwap",$C$2,"Default","","",,"",,$AH$4)</f>
        <v>E</v>
      </c>
      <c r="F141">
        <v>0</v>
      </c>
      <c r="G141">
        <v>7449000</v>
      </c>
      <c r="H141" t="str">
        <f t="array" ref="H141">[1]!YBPORT(I141,$I$3:$Z$3,I141:Z141)</f>
        <v>YBP_PORT138</v>
      </c>
      <c r="I141" t="s">
        <v>176</v>
      </c>
      <c r="J141" t="s">
        <v>12</v>
      </c>
      <c r="K141" t="s">
        <v>14</v>
      </c>
      <c r="L141">
        <v>47223</v>
      </c>
      <c r="M141">
        <v>45216</v>
      </c>
      <c r="N141" t="s">
        <v>18</v>
      </c>
      <c r="P141" t="s">
        <v>2</v>
      </c>
      <c r="Q141" t="s">
        <v>37</v>
      </c>
      <c r="R141">
        <v>4</v>
      </c>
      <c r="S141" t="s">
        <v>5</v>
      </c>
      <c r="T141" t="s">
        <v>3</v>
      </c>
      <c r="V141" t="s">
        <v>2</v>
      </c>
      <c r="W141">
        <v>4</v>
      </c>
      <c r="X141" t="s">
        <v>4</v>
      </c>
      <c r="Y141">
        <v>3.5640000000000001</v>
      </c>
    </row>
    <row r="142" spans="1:26" x14ac:dyDescent="0.3">
      <c r="A142">
        <v>100306</v>
      </c>
      <c r="B142" t="e">
        <f>Table1[[#This Row],[Price ]]*Table1[[#This Row],[NOTIONAL]]</f>
        <v>#VALUE!</v>
      </c>
      <c r="C142" t="str">
        <f t="array" ref="C142">[1]!YBPRICE(H142,"0o",$C$2,"Price","RFRSwap",$C$2,"Default","","",,"",,$AH$4)</f>
        <v>E</v>
      </c>
      <c r="D142" t="str">
        <f t="array" ref="D142">[1]!YBPRICE(H142,"0o",$C$2,"FullPrice","RFRSwap",$C$2,"Default","","",,"",,$AH$4)</f>
        <v>E</v>
      </c>
      <c r="E142" t="str">
        <f t="array" ref="E142">[1]!YBPRICE(H142,"0o",$C$2,"MacaulayDuration","RFRSwap",$C$2,"Default","","",,"",,$AH$4)</f>
        <v>E</v>
      </c>
      <c r="F142">
        <v>0</v>
      </c>
      <c r="G142">
        <v>7057000</v>
      </c>
      <c r="H142" t="str">
        <f t="array" ref="H142">[1]!YBPORT(I142,$I$3:$Z$3,I142:Z142)</f>
        <v>YBP_PORT139</v>
      </c>
      <c r="I142" t="s">
        <v>177</v>
      </c>
      <c r="J142" t="s">
        <v>12</v>
      </c>
      <c r="K142" t="s">
        <v>14</v>
      </c>
      <c r="L142">
        <v>47227</v>
      </c>
      <c r="M142">
        <v>44318</v>
      </c>
      <c r="N142" t="s">
        <v>18</v>
      </c>
      <c r="P142" t="s">
        <v>2</v>
      </c>
      <c r="Q142" t="s">
        <v>38</v>
      </c>
      <c r="R142">
        <v>1</v>
      </c>
      <c r="S142" t="s">
        <v>5</v>
      </c>
      <c r="T142" t="s">
        <v>3</v>
      </c>
      <c r="V142" t="s">
        <v>2</v>
      </c>
      <c r="W142">
        <v>1</v>
      </c>
      <c r="X142" t="s">
        <v>4</v>
      </c>
      <c r="Y142">
        <v>3.6829999999999998</v>
      </c>
    </row>
    <row r="143" spans="1:26" x14ac:dyDescent="0.3">
      <c r="A143">
        <v>100487</v>
      </c>
      <c r="B143" t="e">
        <f>Table1[[#This Row],[Price ]]*Table1[[#This Row],[NOTIONAL]]</f>
        <v>#VALUE!</v>
      </c>
      <c r="C143" t="str">
        <f t="array" ref="C143">[1]!YBPRICE(H143,"0o",$C$2,"Price","RFRSwap",$C$2,"Default","","",,"",,$AH$4)</f>
        <v>E</v>
      </c>
      <c r="D143" t="str">
        <f t="array" ref="D143">[1]!YBPRICE(H143,"0o",$C$2,"FullPrice","RFRSwap",$C$2,"Default","","",,"",,$AH$4)</f>
        <v>E</v>
      </c>
      <c r="E143" t="str">
        <f t="array" ref="E143">[1]!YBPRICE(H143,"0o",$C$2,"MacaulayDuration","RFRSwap",$C$2,"Default","","",,"",,$AH$4)</f>
        <v>E</v>
      </c>
      <c r="F143">
        <v>0</v>
      </c>
      <c r="G143">
        <v>4559000</v>
      </c>
      <c r="H143" t="str">
        <f t="array" ref="H143">[1]!YBPORT(I143,$I$3:$Z$3,I143:Z143)</f>
        <v>YBP_PORT140</v>
      </c>
      <c r="I143" t="s">
        <v>178</v>
      </c>
      <c r="J143" t="s">
        <v>12</v>
      </c>
      <c r="K143" t="s">
        <v>14</v>
      </c>
      <c r="L143">
        <v>47247</v>
      </c>
      <c r="M143">
        <v>44573</v>
      </c>
      <c r="N143" t="s">
        <v>18</v>
      </c>
      <c r="P143" t="s">
        <v>2</v>
      </c>
      <c r="Q143" t="s">
        <v>38</v>
      </c>
      <c r="R143">
        <v>12</v>
      </c>
      <c r="S143" t="s">
        <v>5</v>
      </c>
      <c r="T143" t="s">
        <v>3</v>
      </c>
      <c r="V143" t="s">
        <v>2</v>
      </c>
      <c r="W143">
        <v>12</v>
      </c>
      <c r="X143" t="s">
        <v>4</v>
      </c>
      <c r="Y143">
        <v>3.1019999999999999</v>
      </c>
    </row>
    <row r="144" spans="1:26" x14ac:dyDescent="0.3">
      <c r="A144">
        <v>100433</v>
      </c>
      <c r="B144" t="e">
        <f>Table1[[#This Row],[Price ]]*Table1[[#This Row],[NOTIONAL]]</f>
        <v>#VALUE!</v>
      </c>
      <c r="C144" t="str">
        <f t="array" ref="C144">[1]!YBPRICE(H144,"0o",$C$2,"Price","RFRSwap",$C$2,"Default","","",,"",,$AH$4)</f>
        <v>E</v>
      </c>
      <c r="D144" t="str">
        <f t="array" ref="D144">[1]!YBPRICE(H144,"0o",$C$2,"FullPrice","RFRSwap",$C$2,"Default","","",,"",,$AH$4)</f>
        <v>E</v>
      </c>
      <c r="E144" t="str">
        <f t="array" ref="E144">[1]!YBPRICE(H144,"0o",$C$2,"MacaulayDuration","RFRSwap",$C$2,"Default","","",,"",,$AH$4)</f>
        <v>E</v>
      </c>
      <c r="F144">
        <v>0</v>
      </c>
      <c r="G144">
        <v>224000</v>
      </c>
      <c r="H144" t="str">
        <f t="array" ref="H144">[1]!YBPORT(I144,$I$3:$Z$3,I144:Z144)</f>
        <v>YBP_PORT141</v>
      </c>
      <c r="I144" t="s">
        <v>179</v>
      </c>
      <c r="J144" t="s">
        <v>12</v>
      </c>
      <c r="K144" t="s">
        <v>14</v>
      </c>
      <c r="L144">
        <v>47248</v>
      </c>
      <c r="M144">
        <v>44567</v>
      </c>
      <c r="N144" t="s">
        <v>18</v>
      </c>
      <c r="P144" t="s">
        <v>2</v>
      </c>
      <c r="Q144" t="s">
        <v>38</v>
      </c>
      <c r="R144">
        <v>12</v>
      </c>
      <c r="S144" t="s">
        <v>5</v>
      </c>
      <c r="T144" t="s">
        <v>3</v>
      </c>
      <c r="V144" t="s">
        <v>2</v>
      </c>
      <c r="W144">
        <v>12</v>
      </c>
      <c r="X144" t="s">
        <v>4</v>
      </c>
      <c r="Y144">
        <v>4.5439999999999996</v>
      </c>
    </row>
    <row r="145" spans="1:26" x14ac:dyDescent="0.3">
      <c r="A145">
        <v>100038</v>
      </c>
      <c r="B145" t="e">
        <f>Table1[[#This Row],[Price ]]*Table1[[#This Row],[NOTIONAL]]</f>
        <v>#VALUE!</v>
      </c>
      <c r="C145" t="str">
        <f t="array" ref="C145">[1]!YBPRICE(H145,"0o",$C$2,"Price","RFRSwap",$C$2,"Default","","",,"",,$AH$4)</f>
        <v>E</v>
      </c>
      <c r="D145" t="str">
        <f t="array" ref="D145">[1]!YBPRICE(H145,"0o",$C$2,"FullPrice","RFRSwap",$C$2,"Default","","",,"",,$AH$4)</f>
        <v>E</v>
      </c>
      <c r="E145" t="str">
        <f t="array" ref="E145">[1]!YBPRICE(H145,"0o",$C$2,"MacaulayDuration","RFRSwap",$C$2,"Default","","",,"",,$AH$4)</f>
        <v>E</v>
      </c>
      <c r="F145">
        <v>0</v>
      </c>
      <c r="G145">
        <v>2042000</v>
      </c>
      <c r="H145" t="str">
        <f t="array" ref="H145">[1]!YBPORT(I145,$I$3:$Z$3,I145:Z145)</f>
        <v>YBP_PORT142</v>
      </c>
      <c r="I145" t="s">
        <v>180</v>
      </c>
      <c r="J145" t="s">
        <v>12</v>
      </c>
      <c r="K145" t="s">
        <v>14</v>
      </c>
      <c r="L145">
        <v>47252</v>
      </c>
      <c r="M145">
        <v>44496</v>
      </c>
      <c r="N145" t="s">
        <v>3</v>
      </c>
      <c r="O145">
        <v>2.9740000000000002</v>
      </c>
      <c r="P145" t="s">
        <v>2</v>
      </c>
      <c r="R145">
        <v>12</v>
      </c>
      <c r="S145" t="s">
        <v>4</v>
      </c>
      <c r="T145" t="s">
        <v>18</v>
      </c>
      <c r="U145" t="s">
        <v>1</v>
      </c>
      <c r="V145" t="s">
        <v>2</v>
      </c>
      <c r="W145">
        <v>12</v>
      </c>
      <c r="X145" t="s">
        <v>5</v>
      </c>
      <c r="Z145" t="s">
        <v>37</v>
      </c>
    </row>
    <row r="146" spans="1:26" x14ac:dyDescent="0.3">
      <c r="A146">
        <v>100045</v>
      </c>
      <c r="B146" t="e">
        <f>Table1[[#This Row],[Price ]]*Table1[[#This Row],[NOTIONAL]]</f>
        <v>#VALUE!</v>
      </c>
      <c r="C146" t="str">
        <f t="array" ref="C146">[1]!YBPRICE(H146,"0o",$C$2,"Price","RFRSwap",$C$2,"Default","","",,"",,$AH$4)</f>
        <v>E</v>
      </c>
      <c r="D146" t="str">
        <f t="array" ref="D146">[1]!YBPRICE(H146,"0o",$C$2,"FullPrice","RFRSwap",$C$2,"Default","","",,"",,$AH$4)</f>
        <v>E</v>
      </c>
      <c r="E146" t="str">
        <f t="array" ref="E146">[1]!YBPRICE(H146,"0o",$C$2,"MacaulayDuration","RFRSwap",$C$2,"Default","","",,"",,$AH$4)</f>
        <v>E</v>
      </c>
      <c r="F146">
        <v>0</v>
      </c>
      <c r="G146">
        <v>3741000</v>
      </c>
      <c r="H146" t="str">
        <f t="array" ref="H146">[1]!YBPORT(I146,$I$3:$Z$3,I146:Z146)</f>
        <v>YBP_PORT143</v>
      </c>
      <c r="I146" t="s">
        <v>181</v>
      </c>
      <c r="J146" t="s">
        <v>12</v>
      </c>
      <c r="K146" t="s">
        <v>14</v>
      </c>
      <c r="L146">
        <v>47257</v>
      </c>
      <c r="M146">
        <v>44754</v>
      </c>
      <c r="N146" t="s">
        <v>3</v>
      </c>
      <c r="O146">
        <v>1.738</v>
      </c>
      <c r="P146" t="s">
        <v>2</v>
      </c>
      <c r="R146">
        <v>12</v>
      </c>
      <c r="S146" t="s">
        <v>4</v>
      </c>
      <c r="T146" t="s">
        <v>18</v>
      </c>
      <c r="U146" t="s">
        <v>1</v>
      </c>
      <c r="V146" t="s">
        <v>2</v>
      </c>
      <c r="W146">
        <v>12</v>
      </c>
      <c r="X146" t="s">
        <v>5</v>
      </c>
      <c r="Z146" t="s">
        <v>37</v>
      </c>
    </row>
    <row r="147" spans="1:26" x14ac:dyDescent="0.3">
      <c r="A147">
        <v>100268</v>
      </c>
      <c r="B147" t="e">
        <f>Table1[[#This Row],[Price ]]*Table1[[#This Row],[NOTIONAL]]</f>
        <v>#VALUE!</v>
      </c>
      <c r="C147" t="str">
        <f t="array" ref="C147">[1]!YBPRICE(H147,"0o",$C$2,"Price","RFRSwap",$C$2,"Default","","",,"",,$AH$4)</f>
        <v>E</v>
      </c>
      <c r="D147" t="str">
        <f t="array" ref="D147">[1]!YBPRICE(H147,"0o",$C$2,"FullPrice","RFRSwap",$C$2,"Default","","",,"",,$AH$4)</f>
        <v>E</v>
      </c>
      <c r="E147" t="str">
        <f t="array" ref="E147">[1]!YBPRICE(H147,"0o",$C$2,"MacaulayDuration","RFRSwap",$C$2,"Default","","",,"",,$AH$4)</f>
        <v>E</v>
      </c>
      <c r="F147">
        <v>0</v>
      </c>
      <c r="G147">
        <v>9116000</v>
      </c>
      <c r="H147" t="str">
        <f t="array" ref="H147">[1]!YBPORT(I147,$I$3:$Z$3,I147:Z147)</f>
        <v>YBP_PORT144</v>
      </c>
      <c r="I147" t="s">
        <v>182</v>
      </c>
      <c r="J147" t="s">
        <v>12</v>
      </c>
      <c r="K147" t="s">
        <v>14</v>
      </c>
      <c r="L147">
        <v>47263</v>
      </c>
      <c r="M147">
        <v>44799</v>
      </c>
      <c r="N147" t="s">
        <v>18</v>
      </c>
      <c r="P147" t="s">
        <v>2</v>
      </c>
      <c r="Q147" t="s">
        <v>38</v>
      </c>
      <c r="R147">
        <v>1</v>
      </c>
      <c r="S147" t="s">
        <v>5</v>
      </c>
      <c r="T147" t="s">
        <v>3</v>
      </c>
      <c r="V147" t="s">
        <v>2</v>
      </c>
      <c r="W147">
        <v>1</v>
      </c>
      <c r="X147" t="s">
        <v>4</v>
      </c>
      <c r="Y147">
        <v>1.3169999999999999</v>
      </c>
    </row>
    <row r="148" spans="1:26" x14ac:dyDescent="0.3">
      <c r="A148">
        <v>100097</v>
      </c>
      <c r="B148" t="e">
        <f>Table1[[#This Row],[Price ]]*Table1[[#This Row],[NOTIONAL]]</f>
        <v>#VALUE!</v>
      </c>
      <c r="C148" t="str">
        <f t="array" ref="C148">[1]!YBPRICE(H148,"0o",$C$2,"Price","RFRSwap",$C$2,"Default","","",,"",,$AH$4)</f>
        <v>E</v>
      </c>
      <c r="D148" t="str">
        <f t="array" ref="D148">[1]!YBPRICE(H148,"0o",$C$2,"FullPrice","RFRSwap",$C$2,"Default","","",,"",,$AH$4)</f>
        <v>E</v>
      </c>
      <c r="E148" t="str">
        <f t="array" ref="E148">[1]!YBPRICE(H148,"0o",$C$2,"MacaulayDuration","RFRSwap",$C$2,"Default","","",,"",,$AH$4)</f>
        <v>E</v>
      </c>
      <c r="F148">
        <v>0</v>
      </c>
      <c r="G148">
        <v>6775000</v>
      </c>
      <c r="H148" t="str">
        <f t="array" ref="H148">[1]!YBPORT(I148,$I$3:$Z$3,I148:Z148)</f>
        <v>YBP_PORT145</v>
      </c>
      <c r="I148" t="s">
        <v>183</v>
      </c>
      <c r="J148" t="s">
        <v>12</v>
      </c>
      <c r="K148" t="s">
        <v>14</v>
      </c>
      <c r="L148">
        <v>47268</v>
      </c>
      <c r="M148">
        <v>44868</v>
      </c>
      <c r="N148" t="s">
        <v>18</v>
      </c>
      <c r="P148" t="s">
        <v>2</v>
      </c>
      <c r="Q148" t="s">
        <v>38</v>
      </c>
      <c r="R148">
        <v>12</v>
      </c>
      <c r="S148" t="s">
        <v>5</v>
      </c>
      <c r="T148" t="s">
        <v>3</v>
      </c>
      <c r="V148" t="s">
        <v>2</v>
      </c>
      <c r="W148">
        <v>12</v>
      </c>
      <c r="X148" t="s">
        <v>4</v>
      </c>
      <c r="Y148">
        <v>4.7850000000000001</v>
      </c>
    </row>
    <row r="149" spans="1:26" x14ac:dyDescent="0.3">
      <c r="A149">
        <v>100498</v>
      </c>
      <c r="B149" t="e">
        <f>Table1[[#This Row],[Price ]]*Table1[[#This Row],[NOTIONAL]]</f>
        <v>#VALUE!</v>
      </c>
      <c r="C149" t="str">
        <f t="array" ref="C149">[1]!YBPRICE(H149,"0o",$C$2,"Price","RFRSwap",$C$2,"Default","","",,"",,$AH$4)</f>
        <v>E</v>
      </c>
      <c r="D149" t="str">
        <f t="array" ref="D149">[1]!YBPRICE(H149,"0o",$C$2,"FullPrice","RFRSwap",$C$2,"Default","","",,"",,$AH$4)</f>
        <v>E</v>
      </c>
      <c r="E149" t="str">
        <f t="array" ref="E149">[1]!YBPRICE(H149,"0o",$C$2,"MacaulayDuration","RFRSwap",$C$2,"Default","","",,"",,$AH$4)</f>
        <v>E</v>
      </c>
      <c r="F149">
        <v>0</v>
      </c>
      <c r="G149">
        <v>6408000</v>
      </c>
      <c r="H149" t="str">
        <f t="array" ref="H149">[1]!YBPORT(I149,$I$3:$Z$3,I149:Z149)</f>
        <v>YBP_PORT146</v>
      </c>
      <c r="I149" t="s">
        <v>184</v>
      </c>
      <c r="J149" t="s">
        <v>12</v>
      </c>
      <c r="K149" t="s">
        <v>14</v>
      </c>
      <c r="L149">
        <v>47269</v>
      </c>
      <c r="M149">
        <v>45352</v>
      </c>
      <c r="N149" t="s">
        <v>18</v>
      </c>
      <c r="P149" t="s">
        <v>2</v>
      </c>
      <c r="Q149" t="s">
        <v>38</v>
      </c>
      <c r="R149">
        <v>12</v>
      </c>
      <c r="S149" t="s">
        <v>5</v>
      </c>
      <c r="T149" t="s">
        <v>3</v>
      </c>
      <c r="V149" t="s">
        <v>2</v>
      </c>
      <c r="W149">
        <v>12</v>
      </c>
      <c r="X149" t="s">
        <v>4</v>
      </c>
      <c r="Y149">
        <v>1.825</v>
      </c>
    </row>
    <row r="150" spans="1:26" x14ac:dyDescent="0.3">
      <c r="A150">
        <v>100473</v>
      </c>
      <c r="B150" t="e">
        <f>Table1[[#This Row],[Price ]]*Table1[[#This Row],[NOTIONAL]]</f>
        <v>#VALUE!</v>
      </c>
      <c r="C150" t="str">
        <f t="array" ref="C150">[1]!YBPRICE(H150,"0o",$C$2,"Price","RFRSwap",$C$2,"Default","","",,"",,$AH$4)</f>
        <v>E</v>
      </c>
      <c r="D150" t="str">
        <f t="array" ref="D150">[1]!YBPRICE(H150,"0o",$C$2,"FullPrice","RFRSwap",$C$2,"Default","","",,"",,$AH$4)</f>
        <v>E</v>
      </c>
      <c r="E150" t="str">
        <f t="array" ref="E150">[1]!YBPRICE(H150,"0o",$C$2,"MacaulayDuration","RFRSwap",$C$2,"Default","","",,"",,$AH$4)</f>
        <v>E</v>
      </c>
      <c r="F150">
        <v>0</v>
      </c>
      <c r="G150">
        <v>4703000</v>
      </c>
      <c r="H150" t="str">
        <f t="array" ref="H150">[1]!YBPORT(I150,$I$3:$Z$3,I150:Z150)</f>
        <v>YBP_PORT147</v>
      </c>
      <c r="I150" t="s">
        <v>185</v>
      </c>
      <c r="J150" t="s">
        <v>12</v>
      </c>
      <c r="K150" t="s">
        <v>14</v>
      </c>
      <c r="L150">
        <v>47271</v>
      </c>
      <c r="M150">
        <v>45467</v>
      </c>
      <c r="N150" t="s">
        <v>18</v>
      </c>
      <c r="P150" t="s">
        <v>2</v>
      </c>
      <c r="Q150" t="s">
        <v>38</v>
      </c>
      <c r="R150">
        <v>12</v>
      </c>
      <c r="S150" t="s">
        <v>5</v>
      </c>
      <c r="T150" t="s">
        <v>3</v>
      </c>
      <c r="V150" t="s">
        <v>2</v>
      </c>
      <c r="W150">
        <v>12</v>
      </c>
      <c r="X150" t="s">
        <v>4</v>
      </c>
      <c r="Y150">
        <v>1.9750000000000001</v>
      </c>
    </row>
    <row r="151" spans="1:26" x14ac:dyDescent="0.3">
      <c r="A151">
        <v>100488</v>
      </c>
      <c r="B151" t="e">
        <f>Table1[[#This Row],[Price ]]*Table1[[#This Row],[NOTIONAL]]</f>
        <v>#VALUE!</v>
      </c>
      <c r="C151" t="str">
        <f t="array" ref="C151">[1]!YBPRICE(H151,"0o",$C$2,"Price","RFRSwap",$C$2,"Default","","",,"",,$AH$4)</f>
        <v>E</v>
      </c>
      <c r="D151" t="str">
        <f t="array" ref="D151">[1]!YBPRICE(H151,"0o",$C$2,"FullPrice","RFRSwap",$C$2,"Default","","",,"",,$AH$4)</f>
        <v>E</v>
      </c>
      <c r="E151" t="str">
        <f t="array" ref="E151">[1]!YBPRICE(H151,"0o",$C$2,"MacaulayDuration","RFRSwap",$C$2,"Default","","",,"",,$AH$4)</f>
        <v>E</v>
      </c>
      <c r="F151">
        <v>0</v>
      </c>
      <c r="G151">
        <v>3061999.9999999995</v>
      </c>
      <c r="H151" t="str">
        <f t="array" ref="H151">[1]!YBPORT(I151,$I$3:$Z$3,I151:Z151)</f>
        <v>YBP_PORT148</v>
      </c>
      <c r="I151" t="s">
        <v>186</v>
      </c>
      <c r="J151" t="s">
        <v>12</v>
      </c>
      <c r="K151" t="s">
        <v>14</v>
      </c>
      <c r="L151">
        <v>47272</v>
      </c>
      <c r="M151">
        <v>44564</v>
      </c>
      <c r="N151" t="s">
        <v>18</v>
      </c>
      <c r="P151" t="s">
        <v>2</v>
      </c>
      <c r="Q151" t="s">
        <v>38</v>
      </c>
      <c r="R151">
        <v>12</v>
      </c>
      <c r="S151" t="s">
        <v>5</v>
      </c>
      <c r="T151" t="s">
        <v>3</v>
      </c>
      <c r="V151" t="s">
        <v>2</v>
      </c>
      <c r="W151">
        <v>12</v>
      </c>
      <c r="X151" t="s">
        <v>4</v>
      </c>
      <c r="Y151">
        <v>1.7769999999999999</v>
      </c>
    </row>
    <row r="152" spans="1:26" x14ac:dyDescent="0.3">
      <c r="A152">
        <v>100242</v>
      </c>
      <c r="B152" t="e">
        <f>Table1[[#This Row],[Price ]]*Table1[[#This Row],[NOTIONAL]]</f>
        <v>#VALUE!</v>
      </c>
      <c r="C152" t="str">
        <f t="array" ref="C152">[1]!YBPRICE(H152,"0o",$C$2,"Price","RFRSwap",$C$2,"Default","","",,"",,$AH$4)</f>
        <v>E</v>
      </c>
      <c r="D152" t="str">
        <f t="array" ref="D152">[1]!YBPRICE(H152,"0o",$C$2,"FullPrice","RFRSwap",$C$2,"Default","","",,"",,$AH$4)</f>
        <v>E</v>
      </c>
      <c r="E152" t="str">
        <f t="array" ref="E152">[1]!YBPRICE(H152,"0o",$C$2,"MacaulayDuration","RFRSwap",$C$2,"Default","","",,"",,$AH$4)</f>
        <v>E</v>
      </c>
      <c r="F152">
        <v>0</v>
      </c>
      <c r="G152">
        <v>7224000</v>
      </c>
      <c r="H152" t="str">
        <f t="array" ref="H152">[1]!YBPORT(I152,$I$3:$Z$3,I152:Z152)</f>
        <v>YBP_PORT149</v>
      </c>
      <c r="I152" t="s">
        <v>187</v>
      </c>
      <c r="J152" t="s">
        <v>12</v>
      </c>
      <c r="K152" t="s">
        <v>14</v>
      </c>
      <c r="L152">
        <v>47296</v>
      </c>
      <c r="M152">
        <v>45164</v>
      </c>
      <c r="N152" t="s">
        <v>18</v>
      </c>
      <c r="P152" t="s">
        <v>2</v>
      </c>
      <c r="Q152" t="s">
        <v>37</v>
      </c>
      <c r="R152">
        <v>4</v>
      </c>
      <c r="S152" t="s">
        <v>5</v>
      </c>
      <c r="T152" t="s">
        <v>3</v>
      </c>
      <c r="V152" t="s">
        <v>2</v>
      </c>
      <c r="W152">
        <v>4</v>
      </c>
      <c r="X152" t="s">
        <v>4</v>
      </c>
      <c r="Y152">
        <v>1.2689999999999999</v>
      </c>
    </row>
    <row r="153" spans="1:26" x14ac:dyDescent="0.3">
      <c r="A153">
        <v>100356</v>
      </c>
      <c r="B153" t="e">
        <f>Table1[[#This Row],[Price ]]*Table1[[#This Row],[NOTIONAL]]</f>
        <v>#VALUE!</v>
      </c>
      <c r="C153" t="str">
        <f t="array" ref="C153">[1]!YBPRICE(H153,"0o",$C$2,"Price","RFRSwap",$C$2,"Default","","",,"",,$AH$4)</f>
        <v>E</v>
      </c>
      <c r="D153" t="str">
        <f t="array" ref="D153">[1]!YBPRICE(H153,"0o",$C$2,"FullPrice","RFRSwap",$C$2,"Default","","",,"",,$AH$4)</f>
        <v>E</v>
      </c>
      <c r="E153" t="str">
        <f t="array" ref="E153">[1]!YBPRICE(H153,"0o",$C$2,"MacaulayDuration","RFRSwap",$C$2,"Default","","",,"",,$AH$4)</f>
        <v>E</v>
      </c>
      <c r="F153">
        <v>0</v>
      </c>
      <c r="G153">
        <v>7347000</v>
      </c>
      <c r="H153" t="str">
        <f t="array" ref="H153">[1]!YBPORT(I153,$I$3:$Z$3,I153:Z153)</f>
        <v>YBP_PORT150</v>
      </c>
      <c r="I153" t="s">
        <v>188</v>
      </c>
      <c r="J153" t="s">
        <v>12</v>
      </c>
      <c r="K153" t="s">
        <v>14</v>
      </c>
      <c r="L153">
        <v>47298</v>
      </c>
      <c r="M153">
        <v>43700</v>
      </c>
      <c r="N153" t="s">
        <v>3</v>
      </c>
      <c r="O153">
        <v>2.85</v>
      </c>
      <c r="P153" t="s">
        <v>2</v>
      </c>
      <c r="R153">
        <v>12</v>
      </c>
      <c r="S153" t="s">
        <v>4</v>
      </c>
      <c r="T153" t="s">
        <v>18</v>
      </c>
      <c r="U153" t="s">
        <v>1</v>
      </c>
      <c r="V153" t="s">
        <v>2</v>
      </c>
      <c r="W153">
        <v>12</v>
      </c>
      <c r="X153" t="s">
        <v>5</v>
      </c>
      <c r="Z153" t="s">
        <v>37</v>
      </c>
    </row>
    <row r="154" spans="1:26" x14ac:dyDescent="0.3">
      <c r="A154">
        <v>100214</v>
      </c>
      <c r="B154" t="e">
        <f>Table1[[#This Row],[Price ]]*Table1[[#This Row],[NOTIONAL]]</f>
        <v>#VALUE!</v>
      </c>
      <c r="C154" t="str">
        <f t="array" ref="C154">[1]!YBPRICE(H154,"0o",$C$2,"Price","RFRSwap",$C$2,"Default","","",,"",,$AH$4)</f>
        <v>E</v>
      </c>
      <c r="D154" t="str">
        <f t="array" ref="D154">[1]!YBPRICE(H154,"0o",$C$2,"FullPrice","RFRSwap",$C$2,"Default","","",,"",,$AH$4)</f>
        <v>E</v>
      </c>
      <c r="E154" t="str">
        <f t="array" ref="E154">[1]!YBPRICE(H154,"0o",$C$2,"MacaulayDuration","RFRSwap",$C$2,"Default","","",,"",,$AH$4)</f>
        <v>E</v>
      </c>
      <c r="F154">
        <v>0</v>
      </c>
      <c r="G154">
        <v>4299000</v>
      </c>
      <c r="H154" t="str">
        <f t="array" ref="H154">[1]!YBPORT(I154,$I$3:$Z$3,I154:Z154)</f>
        <v>YBP_PORT151</v>
      </c>
      <c r="I154" t="s">
        <v>189</v>
      </c>
      <c r="J154" t="s">
        <v>12</v>
      </c>
      <c r="K154" t="s">
        <v>14</v>
      </c>
      <c r="L154">
        <v>47319</v>
      </c>
      <c r="M154">
        <v>44843</v>
      </c>
      <c r="N154" t="s">
        <v>18</v>
      </c>
      <c r="P154" t="s">
        <v>2</v>
      </c>
      <c r="Q154" t="s">
        <v>37</v>
      </c>
      <c r="R154">
        <v>4</v>
      </c>
      <c r="S154" t="s">
        <v>5</v>
      </c>
      <c r="T154" t="s">
        <v>3</v>
      </c>
      <c r="V154" t="s">
        <v>2</v>
      </c>
      <c r="W154">
        <v>4</v>
      </c>
      <c r="X154" t="s">
        <v>4</v>
      </c>
      <c r="Y154">
        <v>4.6100000000000003</v>
      </c>
    </row>
    <row r="155" spans="1:26" x14ac:dyDescent="0.3">
      <c r="A155">
        <v>100427</v>
      </c>
      <c r="B155" t="e">
        <f>Table1[[#This Row],[Price ]]*Table1[[#This Row],[NOTIONAL]]</f>
        <v>#VALUE!</v>
      </c>
      <c r="C155" t="str">
        <f t="array" ref="C155">[1]!YBPRICE(H155,"0o",$C$2,"Price","RFRSwap",$C$2,"Default","","",,"",,$AH$4)</f>
        <v>E</v>
      </c>
      <c r="D155" t="str">
        <f t="array" ref="D155">[1]!YBPRICE(H155,"0o",$C$2,"FullPrice","RFRSwap",$C$2,"Default","","",,"",,$AH$4)</f>
        <v>E</v>
      </c>
      <c r="E155" t="str">
        <f t="array" ref="E155">[1]!YBPRICE(H155,"0o",$C$2,"MacaulayDuration","RFRSwap",$C$2,"Default","","",,"",,$AH$4)</f>
        <v>E</v>
      </c>
      <c r="F155">
        <v>0</v>
      </c>
      <c r="G155">
        <v>1407000</v>
      </c>
      <c r="H155" t="str">
        <f t="array" ref="H155">[1]!YBPORT(I155,$I$3:$Z$3,I155:Z155)</f>
        <v>YBP_PORT152</v>
      </c>
      <c r="I155" t="s">
        <v>190</v>
      </c>
      <c r="J155" t="s">
        <v>12</v>
      </c>
      <c r="K155" t="s">
        <v>14</v>
      </c>
      <c r="L155">
        <v>47319</v>
      </c>
      <c r="M155">
        <v>45106</v>
      </c>
      <c r="N155" t="s">
        <v>18</v>
      </c>
      <c r="P155" t="s">
        <v>2</v>
      </c>
      <c r="Q155" t="s">
        <v>38</v>
      </c>
      <c r="R155">
        <v>12</v>
      </c>
      <c r="S155" t="s">
        <v>5</v>
      </c>
      <c r="T155" t="s">
        <v>3</v>
      </c>
      <c r="V155" t="s">
        <v>2</v>
      </c>
      <c r="W155">
        <v>12</v>
      </c>
      <c r="X155" t="s">
        <v>4</v>
      </c>
      <c r="Y155">
        <v>1.5109999999999999</v>
      </c>
    </row>
    <row r="156" spans="1:26" x14ac:dyDescent="0.3">
      <c r="A156">
        <v>100415</v>
      </c>
      <c r="B156" t="e">
        <f>Table1[[#This Row],[Price ]]*Table1[[#This Row],[NOTIONAL]]</f>
        <v>#VALUE!</v>
      </c>
      <c r="C156" t="str">
        <f t="array" ref="C156">[1]!YBPRICE(H156,"0o",$C$2,"Price","RFRSwap",$C$2,"Default","","",,"",,$AH$4)</f>
        <v>E</v>
      </c>
      <c r="D156" t="str">
        <f t="array" ref="D156">[1]!YBPRICE(H156,"0o",$C$2,"FullPrice","RFRSwap",$C$2,"Default","","",,"",,$AH$4)</f>
        <v>E</v>
      </c>
      <c r="E156" t="str">
        <f t="array" ref="E156">[1]!YBPRICE(H156,"0o",$C$2,"MacaulayDuration","RFRSwap",$C$2,"Default","","",,"",,$AH$4)</f>
        <v>E</v>
      </c>
      <c r="F156">
        <v>0</v>
      </c>
      <c r="G156">
        <v>8848000</v>
      </c>
      <c r="H156" t="str">
        <f t="array" ref="H156">[1]!YBPORT(I156,$I$3:$Z$3,I156:Z156)</f>
        <v>YBP_PORT153</v>
      </c>
      <c r="I156" t="s">
        <v>191</v>
      </c>
      <c r="J156" t="s">
        <v>12</v>
      </c>
      <c r="K156" t="s">
        <v>14</v>
      </c>
      <c r="L156">
        <v>47322</v>
      </c>
      <c r="M156">
        <v>43638</v>
      </c>
      <c r="N156" t="s">
        <v>3</v>
      </c>
      <c r="O156">
        <v>3.4079999999999999</v>
      </c>
      <c r="P156" t="s">
        <v>2</v>
      </c>
      <c r="R156">
        <v>12</v>
      </c>
      <c r="S156" t="s">
        <v>4</v>
      </c>
      <c r="T156" t="s">
        <v>18</v>
      </c>
      <c r="U156" t="s">
        <v>1</v>
      </c>
      <c r="V156" t="s">
        <v>2</v>
      </c>
      <c r="W156">
        <v>12</v>
      </c>
      <c r="X156" t="s">
        <v>5</v>
      </c>
      <c r="Z156" t="s">
        <v>37</v>
      </c>
    </row>
    <row r="157" spans="1:26" x14ac:dyDescent="0.3">
      <c r="A157">
        <v>100151</v>
      </c>
      <c r="B157" t="e">
        <f>Table1[[#This Row],[Price ]]*Table1[[#This Row],[NOTIONAL]]</f>
        <v>#VALUE!</v>
      </c>
      <c r="C157" t="str">
        <f t="array" ref="C157">[1]!YBPRICE(H157,"0o",$C$2,"Price","RFRSwap",$C$2,"Default","","",,"",,$AH$4)</f>
        <v>E</v>
      </c>
      <c r="D157" t="str">
        <f t="array" ref="D157">[1]!YBPRICE(H157,"0o",$C$2,"FullPrice","RFRSwap",$C$2,"Default","","",,"",,$AH$4)</f>
        <v>E</v>
      </c>
      <c r="E157" t="str">
        <f t="array" ref="E157">[1]!YBPRICE(H157,"0o",$C$2,"MacaulayDuration","RFRSwap",$C$2,"Default","","",,"",,$AH$4)</f>
        <v>E</v>
      </c>
      <c r="F157">
        <v>0</v>
      </c>
      <c r="G157">
        <v>2646000</v>
      </c>
      <c r="H157" t="str">
        <f t="array" ref="H157">[1]!YBPORT(I157,$I$3:$Z$3,I157:Z157)</f>
        <v>YBP_PORT154</v>
      </c>
      <c r="I157" t="s">
        <v>192</v>
      </c>
      <c r="J157" t="s">
        <v>12</v>
      </c>
      <c r="K157" t="s">
        <v>14</v>
      </c>
      <c r="L157">
        <v>47328</v>
      </c>
      <c r="M157">
        <v>44596</v>
      </c>
      <c r="N157" t="s">
        <v>18</v>
      </c>
      <c r="P157" t="s">
        <v>2</v>
      </c>
      <c r="Q157" t="s">
        <v>38</v>
      </c>
      <c r="R157">
        <v>12</v>
      </c>
      <c r="S157" t="s">
        <v>5</v>
      </c>
      <c r="T157" t="s">
        <v>3</v>
      </c>
      <c r="V157" t="s">
        <v>2</v>
      </c>
      <c r="W157">
        <v>12</v>
      </c>
      <c r="X157" t="s">
        <v>4</v>
      </c>
      <c r="Y157">
        <v>2.2650000000000001</v>
      </c>
    </row>
    <row r="158" spans="1:26" x14ac:dyDescent="0.3">
      <c r="A158">
        <v>100409</v>
      </c>
      <c r="B158" t="e">
        <f>Table1[[#This Row],[Price ]]*Table1[[#This Row],[NOTIONAL]]</f>
        <v>#VALUE!</v>
      </c>
      <c r="C158" t="str">
        <f t="array" ref="C158">[1]!YBPRICE(H158,"0o",$C$2,"Price","RFRSwap",$C$2,"Default","","",,"",,$AH$4)</f>
        <v>E</v>
      </c>
      <c r="D158" t="str">
        <f t="array" ref="D158">[1]!YBPRICE(H158,"0o",$C$2,"FullPrice","RFRSwap",$C$2,"Default","","",,"",,$AH$4)</f>
        <v>E</v>
      </c>
      <c r="E158" t="str">
        <f t="array" ref="E158">[1]!YBPRICE(H158,"0o",$C$2,"MacaulayDuration","RFRSwap",$C$2,"Default","","",,"",,$AH$4)</f>
        <v>E</v>
      </c>
      <c r="F158">
        <v>0</v>
      </c>
      <c r="G158">
        <v>7261000</v>
      </c>
      <c r="H158" t="str">
        <f t="array" ref="H158">[1]!YBPORT(I158,$I$3:$Z$3,I158:Z158)</f>
        <v>YBP_PORT155</v>
      </c>
      <c r="I158" t="s">
        <v>193</v>
      </c>
      <c r="J158" t="s">
        <v>12</v>
      </c>
      <c r="K158" t="s">
        <v>14</v>
      </c>
      <c r="L158">
        <v>47338</v>
      </c>
      <c r="M158">
        <v>43934</v>
      </c>
      <c r="N158" t="s">
        <v>3</v>
      </c>
      <c r="O158">
        <v>3.1669999999999998</v>
      </c>
      <c r="P158" t="s">
        <v>2</v>
      </c>
      <c r="R158">
        <v>12</v>
      </c>
      <c r="S158" t="s">
        <v>4</v>
      </c>
      <c r="T158" t="s">
        <v>18</v>
      </c>
      <c r="U158" t="s">
        <v>1</v>
      </c>
      <c r="V158" t="s">
        <v>2</v>
      </c>
      <c r="W158">
        <v>12</v>
      </c>
      <c r="X158" t="s">
        <v>5</v>
      </c>
      <c r="Z158" t="s">
        <v>37</v>
      </c>
    </row>
    <row r="159" spans="1:26" x14ac:dyDescent="0.3">
      <c r="A159">
        <v>100088</v>
      </c>
      <c r="B159" t="e">
        <f>Table1[[#This Row],[Price ]]*Table1[[#This Row],[NOTIONAL]]</f>
        <v>#VALUE!</v>
      </c>
      <c r="C159" t="str">
        <f t="array" ref="C159">[1]!YBPRICE(H159,"0o",$C$2,"Price","RFRSwap",$C$2,"Default","","",,"",,$AH$4)</f>
        <v>E</v>
      </c>
      <c r="D159" t="str">
        <f t="array" ref="D159">[1]!YBPRICE(H159,"0o",$C$2,"FullPrice","RFRSwap",$C$2,"Default","","",,"",,$AH$4)</f>
        <v>E</v>
      </c>
      <c r="E159" t="str">
        <f t="array" ref="E159">[1]!YBPRICE(H159,"0o",$C$2,"MacaulayDuration","RFRSwap",$C$2,"Default","","",,"",,$AH$4)</f>
        <v>E</v>
      </c>
      <c r="F159">
        <v>0</v>
      </c>
      <c r="G159">
        <v>1255000</v>
      </c>
      <c r="H159" t="str">
        <f t="array" ref="H159">[1]!YBPORT(I159,$I$3:$Z$3,I159:Z159)</f>
        <v>YBP_PORT156</v>
      </c>
      <c r="I159" t="s">
        <v>194</v>
      </c>
      <c r="J159" t="s">
        <v>12</v>
      </c>
      <c r="K159" t="s">
        <v>14</v>
      </c>
      <c r="L159">
        <v>47345</v>
      </c>
      <c r="M159">
        <v>44970</v>
      </c>
      <c r="N159" t="s">
        <v>18</v>
      </c>
      <c r="P159" t="s">
        <v>2</v>
      </c>
      <c r="Q159" t="s">
        <v>38</v>
      </c>
      <c r="R159">
        <v>12</v>
      </c>
      <c r="S159" t="s">
        <v>5</v>
      </c>
      <c r="T159" t="s">
        <v>3</v>
      </c>
      <c r="V159" t="s">
        <v>2</v>
      </c>
      <c r="W159">
        <v>12</v>
      </c>
      <c r="X159" t="s">
        <v>4</v>
      </c>
      <c r="Y159">
        <v>1.73</v>
      </c>
    </row>
    <row r="160" spans="1:26" x14ac:dyDescent="0.3">
      <c r="A160">
        <v>100131</v>
      </c>
      <c r="B160" t="e">
        <f>Table1[[#This Row],[Price ]]*Table1[[#This Row],[NOTIONAL]]</f>
        <v>#VALUE!</v>
      </c>
      <c r="C160" t="str">
        <f t="array" ref="C160">[1]!YBPRICE(H160,"0o",$C$2,"Price","RFRSwap",$C$2,"Default","","",,"",,$AH$4)</f>
        <v>E</v>
      </c>
      <c r="D160" t="str">
        <f t="array" ref="D160">[1]!YBPRICE(H160,"0o",$C$2,"FullPrice","RFRSwap",$C$2,"Default","","",,"",,$AH$4)</f>
        <v>E</v>
      </c>
      <c r="E160" t="str">
        <f t="array" ref="E160">[1]!YBPRICE(H160,"0o",$C$2,"MacaulayDuration","RFRSwap",$C$2,"Default","","",,"",,$AH$4)</f>
        <v>E</v>
      </c>
      <c r="F160">
        <v>0</v>
      </c>
      <c r="G160">
        <v>8666000</v>
      </c>
      <c r="H160" t="str">
        <f t="array" ref="H160">[1]!YBPORT(I160,$I$3:$Z$3,I160:Z160)</f>
        <v>YBP_PORT157</v>
      </c>
      <c r="I160" t="s">
        <v>195</v>
      </c>
      <c r="J160" t="s">
        <v>12</v>
      </c>
      <c r="K160" t="s">
        <v>14</v>
      </c>
      <c r="L160">
        <v>47353</v>
      </c>
      <c r="M160">
        <v>45160</v>
      </c>
      <c r="N160" t="s">
        <v>18</v>
      </c>
      <c r="P160" t="s">
        <v>2</v>
      </c>
      <c r="Q160" t="s">
        <v>38</v>
      </c>
      <c r="R160">
        <v>12</v>
      </c>
      <c r="S160" t="s">
        <v>5</v>
      </c>
      <c r="T160" t="s">
        <v>3</v>
      </c>
      <c r="V160" t="s">
        <v>2</v>
      </c>
      <c r="W160">
        <v>12</v>
      </c>
      <c r="X160" t="s">
        <v>4</v>
      </c>
      <c r="Y160">
        <v>2.3769999999999998</v>
      </c>
    </row>
    <row r="161" spans="1:26" x14ac:dyDescent="0.3">
      <c r="A161">
        <v>100193</v>
      </c>
      <c r="B161" t="e">
        <f>Table1[[#This Row],[Price ]]*Table1[[#This Row],[NOTIONAL]]</f>
        <v>#VALUE!</v>
      </c>
      <c r="C161" t="str">
        <f t="array" ref="C161">[1]!YBPRICE(H161,"0o",$C$2,"Price","RFRSwap",$C$2,"Default","","",,"",,$AH$4)</f>
        <v>E</v>
      </c>
      <c r="D161" t="str">
        <f t="array" ref="D161">[1]!YBPRICE(H161,"0o",$C$2,"FullPrice","RFRSwap",$C$2,"Default","","",,"",,$AH$4)</f>
        <v>E</v>
      </c>
      <c r="E161" t="str">
        <f t="array" ref="E161">[1]!YBPRICE(H161,"0o",$C$2,"MacaulayDuration","RFRSwap",$C$2,"Default","","",,"",,$AH$4)</f>
        <v>E</v>
      </c>
      <c r="F161">
        <v>0</v>
      </c>
      <c r="G161">
        <v>8653000</v>
      </c>
      <c r="H161" t="str">
        <f t="array" ref="H161">[1]!YBPORT(I161,$I$3:$Z$3,I161:Z161)</f>
        <v>YBP_PORT158</v>
      </c>
      <c r="I161" t="s">
        <v>196</v>
      </c>
      <c r="J161" t="s">
        <v>12</v>
      </c>
      <c r="K161" t="s">
        <v>14</v>
      </c>
      <c r="L161">
        <v>47362</v>
      </c>
      <c r="M161">
        <v>44885</v>
      </c>
      <c r="N161" t="s">
        <v>18</v>
      </c>
      <c r="P161" t="s">
        <v>2</v>
      </c>
      <c r="Q161" t="s">
        <v>37</v>
      </c>
      <c r="R161">
        <v>4</v>
      </c>
      <c r="S161" t="s">
        <v>5</v>
      </c>
      <c r="T161" t="s">
        <v>3</v>
      </c>
      <c r="V161" t="s">
        <v>2</v>
      </c>
      <c r="W161">
        <v>4</v>
      </c>
      <c r="X161" t="s">
        <v>4</v>
      </c>
      <c r="Y161">
        <v>4.319</v>
      </c>
    </row>
    <row r="162" spans="1:26" x14ac:dyDescent="0.3">
      <c r="A162">
        <v>100374</v>
      </c>
      <c r="B162" t="e">
        <f>Table1[[#This Row],[Price ]]*Table1[[#This Row],[NOTIONAL]]</f>
        <v>#VALUE!</v>
      </c>
      <c r="C162" t="str">
        <f t="array" ref="C162">[1]!YBPRICE(H162,"0o",$C$2,"Price","RFRSwap",$C$2,"Default","","",,"",,$AH$4)</f>
        <v>E</v>
      </c>
      <c r="D162" t="str">
        <f t="array" ref="D162">[1]!YBPRICE(H162,"0o",$C$2,"FullPrice","RFRSwap",$C$2,"Default","","",,"",,$AH$4)</f>
        <v>E</v>
      </c>
      <c r="E162" t="str">
        <f t="array" ref="E162">[1]!YBPRICE(H162,"0o",$C$2,"MacaulayDuration","RFRSwap",$C$2,"Default","","",,"",,$AH$4)</f>
        <v>E</v>
      </c>
      <c r="F162">
        <v>0</v>
      </c>
      <c r="G162">
        <v>8488000</v>
      </c>
      <c r="H162" t="str">
        <f t="array" ref="H162">[1]!YBPORT(I162,$I$3:$Z$3,I162:Z162)</f>
        <v>YBP_PORT159</v>
      </c>
      <c r="I162" t="s">
        <v>197</v>
      </c>
      <c r="J162" t="s">
        <v>12</v>
      </c>
      <c r="K162" t="s">
        <v>14</v>
      </c>
      <c r="L162">
        <v>47363</v>
      </c>
      <c r="M162">
        <v>44807</v>
      </c>
      <c r="N162" t="s">
        <v>3</v>
      </c>
      <c r="O162">
        <v>4.3710000000000004</v>
      </c>
      <c r="P162" t="s">
        <v>2</v>
      </c>
      <c r="R162">
        <v>12</v>
      </c>
      <c r="S162" t="s">
        <v>4</v>
      </c>
      <c r="T162" t="s">
        <v>18</v>
      </c>
      <c r="U162" t="s">
        <v>1</v>
      </c>
      <c r="V162" t="s">
        <v>2</v>
      </c>
      <c r="W162">
        <v>12</v>
      </c>
      <c r="X162" t="s">
        <v>5</v>
      </c>
      <c r="Z162" t="s">
        <v>37</v>
      </c>
    </row>
    <row r="163" spans="1:26" x14ac:dyDescent="0.3">
      <c r="A163">
        <v>100077</v>
      </c>
      <c r="B163" t="e">
        <f>Table1[[#This Row],[Price ]]*Table1[[#This Row],[NOTIONAL]]</f>
        <v>#VALUE!</v>
      </c>
      <c r="C163" t="str">
        <f t="array" ref="C163">[1]!YBPRICE(H163,"0o",$C$2,"Price","RFRSwap",$C$2,"Default","","",,"",,$AH$4)</f>
        <v>E</v>
      </c>
      <c r="D163" t="str">
        <f t="array" ref="D163">[1]!YBPRICE(H163,"0o",$C$2,"FullPrice","RFRSwap",$C$2,"Default","","",,"",,$AH$4)</f>
        <v>E</v>
      </c>
      <c r="E163" t="str">
        <f t="array" ref="E163">[1]!YBPRICE(H163,"0o",$C$2,"MacaulayDuration","RFRSwap",$C$2,"Default","","",,"",,$AH$4)</f>
        <v>E</v>
      </c>
      <c r="F163">
        <v>0</v>
      </c>
      <c r="G163">
        <v>4421000</v>
      </c>
      <c r="H163" t="str">
        <f t="array" ref="H163">[1]!YBPORT(I163,$I$3:$Z$3,I163:Z163)</f>
        <v>YBP_PORT160</v>
      </c>
      <c r="I163" t="s">
        <v>198</v>
      </c>
      <c r="J163" t="s">
        <v>12</v>
      </c>
      <c r="K163" t="s">
        <v>14</v>
      </c>
      <c r="L163">
        <v>47369</v>
      </c>
      <c r="M163">
        <v>44359</v>
      </c>
      <c r="N163" t="s">
        <v>18</v>
      </c>
      <c r="P163" t="s">
        <v>2</v>
      </c>
      <c r="Q163" t="s">
        <v>38</v>
      </c>
      <c r="R163">
        <v>12</v>
      </c>
      <c r="S163" t="s">
        <v>5</v>
      </c>
      <c r="T163" t="s">
        <v>3</v>
      </c>
      <c r="V163" t="s">
        <v>2</v>
      </c>
      <c r="W163">
        <v>12</v>
      </c>
      <c r="X163" t="s">
        <v>4</v>
      </c>
      <c r="Y163">
        <v>2.2349999999999999</v>
      </c>
    </row>
    <row r="164" spans="1:26" x14ac:dyDescent="0.3">
      <c r="A164">
        <v>100139</v>
      </c>
      <c r="B164" t="e">
        <f>Table1[[#This Row],[Price ]]*Table1[[#This Row],[NOTIONAL]]</f>
        <v>#VALUE!</v>
      </c>
      <c r="C164" t="str">
        <f t="array" ref="C164">[1]!YBPRICE(H164,"0o",$C$2,"Price","RFRSwap",$C$2,"Default","","",,"",,$AH$4)</f>
        <v>E</v>
      </c>
      <c r="D164" t="str">
        <f t="array" ref="D164">[1]!YBPRICE(H164,"0o",$C$2,"FullPrice","RFRSwap",$C$2,"Default","","",,"",,$AH$4)</f>
        <v>E</v>
      </c>
      <c r="E164" t="str">
        <f t="array" ref="E164">[1]!YBPRICE(H164,"0o",$C$2,"MacaulayDuration","RFRSwap",$C$2,"Default","","",,"",,$AH$4)</f>
        <v>E</v>
      </c>
      <c r="F164">
        <v>0</v>
      </c>
      <c r="G164">
        <v>3550999.9999999995</v>
      </c>
      <c r="H164" t="str">
        <f t="array" ref="H164">[1]!YBPORT(I164,$I$3:$Z$3,I164:Z164)</f>
        <v>YBP_PORT161</v>
      </c>
      <c r="I164" t="s">
        <v>199</v>
      </c>
      <c r="J164" t="s">
        <v>12</v>
      </c>
      <c r="K164" t="s">
        <v>14</v>
      </c>
      <c r="L164">
        <v>47375</v>
      </c>
      <c r="M164">
        <v>43952</v>
      </c>
      <c r="N164" t="s">
        <v>18</v>
      </c>
      <c r="P164" t="s">
        <v>2</v>
      </c>
      <c r="Q164" t="s">
        <v>38</v>
      </c>
      <c r="R164">
        <v>12</v>
      </c>
      <c r="S164" t="s">
        <v>5</v>
      </c>
      <c r="T164" t="s">
        <v>3</v>
      </c>
      <c r="V164" t="s">
        <v>2</v>
      </c>
      <c r="W164">
        <v>12</v>
      </c>
      <c r="X164" t="s">
        <v>4</v>
      </c>
      <c r="Y164">
        <v>1.0609999999999999</v>
      </c>
    </row>
    <row r="165" spans="1:26" x14ac:dyDescent="0.3">
      <c r="A165">
        <v>100109</v>
      </c>
      <c r="B165" t="e">
        <f>Table1[[#This Row],[Price ]]*Table1[[#This Row],[NOTIONAL]]</f>
        <v>#VALUE!</v>
      </c>
      <c r="C165" t="str">
        <f t="array" ref="C165">[1]!YBPRICE(H165,"0o",$C$2,"Price","RFRSwap",$C$2,"Default","","",,"",,$AH$4)</f>
        <v>E</v>
      </c>
      <c r="D165" t="str">
        <f t="array" ref="D165">[1]!YBPRICE(H165,"0o",$C$2,"FullPrice","RFRSwap",$C$2,"Default","","",,"",,$AH$4)</f>
        <v>E</v>
      </c>
      <c r="E165" t="str">
        <f t="array" ref="E165">[1]!YBPRICE(H165,"0o",$C$2,"MacaulayDuration","RFRSwap",$C$2,"Default","","",,"",,$AH$4)</f>
        <v>E</v>
      </c>
      <c r="F165">
        <v>0</v>
      </c>
      <c r="G165">
        <v>9199000</v>
      </c>
      <c r="H165" t="str">
        <f t="array" ref="H165">[1]!YBPORT(I165,$I$3:$Z$3,I165:Z165)</f>
        <v>YBP_PORT162</v>
      </c>
      <c r="I165" t="s">
        <v>200</v>
      </c>
      <c r="J165" t="s">
        <v>12</v>
      </c>
      <c r="K165" t="s">
        <v>14</v>
      </c>
      <c r="L165">
        <v>47376</v>
      </c>
      <c r="M165">
        <v>44555</v>
      </c>
      <c r="N165" t="s">
        <v>18</v>
      </c>
      <c r="P165" t="s">
        <v>2</v>
      </c>
      <c r="Q165" t="s">
        <v>38</v>
      </c>
      <c r="R165">
        <v>12</v>
      </c>
      <c r="S165" t="s">
        <v>5</v>
      </c>
      <c r="T165" t="s">
        <v>3</v>
      </c>
      <c r="V165" t="s">
        <v>2</v>
      </c>
      <c r="W165">
        <v>12</v>
      </c>
      <c r="X165" t="s">
        <v>4</v>
      </c>
      <c r="Y165">
        <v>2.2789999999999999</v>
      </c>
    </row>
    <row r="166" spans="1:26" x14ac:dyDescent="0.3">
      <c r="A166">
        <v>100219</v>
      </c>
      <c r="B166" t="e">
        <f>Table1[[#This Row],[Price ]]*Table1[[#This Row],[NOTIONAL]]</f>
        <v>#VALUE!</v>
      </c>
      <c r="C166" t="str">
        <f t="array" ref="C166">[1]!YBPRICE(H166,"0o",$C$2,"Price","RFRSwap",$C$2,"Default","","",,"",,$AH$4)</f>
        <v>E</v>
      </c>
      <c r="D166" t="str">
        <f t="array" ref="D166">[1]!YBPRICE(H166,"0o",$C$2,"FullPrice","RFRSwap",$C$2,"Default","","",,"",,$AH$4)</f>
        <v>E</v>
      </c>
      <c r="E166" t="str">
        <f t="array" ref="E166">[1]!YBPRICE(H166,"0o",$C$2,"MacaulayDuration","RFRSwap",$C$2,"Default","","",,"",,$AH$4)</f>
        <v>E</v>
      </c>
      <c r="F166">
        <v>0</v>
      </c>
      <c r="G166">
        <v>898000</v>
      </c>
      <c r="H166" t="str">
        <f t="array" ref="H166">[1]!YBPORT(I166,$I$3:$Z$3,I166:Z166)</f>
        <v>YBP_PORT163</v>
      </c>
      <c r="I166" t="s">
        <v>201</v>
      </c>
      <c r="J166" t="s">
        <v>12</v>
      </c>
      <c r="K166" t="s">
        <v>14</v>
      </c>
      <c r="L166">
        <v>47393</v>
      </c>
      <c r="M166">
        <v>44305</v>
      </c>
      <c r="N166" t="s">
        <v>18</v>
      </c>
      <c r="P166" t="s">
        <v>2</v>
      </c>
      <c r="Q166" t="s">
        <v>37</v>
      </c>
      <c r="R166">
        <v>4</v>
      </c>
      <c r="S166" t="s">
        <v>5</v>
      </c>
      <c r="T166" t="s">
        <v>3</v>
      </c>
      <c r="V166" t="s">
        <v>2</v>
      </c>
      <c r="W166">
        <v>4</v>
      </c>
      <c r="X166" t="s">
        <v>4</v>
      </c>
      <c r="Y166">
        <v>4.9950000000000001</v>
      </c>
    </row>
    <row r="167" spans="1:26" x14ac:dyDescent="0.3">
      <c r="A167">
        <v>100547</v>
      </c>
      <c r="B167" t="e">
        <f>Table1[[#This Row],[Price ]]*Table1[[#This Row],[NOTIONAL]]</f>
        <v>#VALUE!</v>
      </c>
      <c r="C167" t="str">
        <f t="array" ref="C167">[1]!YBPRICE(H167,"0o",$C$2,"Price","RFRSwap",$C$2,"Default","","",,"",,$AH$4)</f>
        <v>E</v>
      </c>
      <c r="D167" t="str">
        <f t="array" ref="D167">[1]!YBPRICE(H167,"0o",$C$2,"FullPrice","RFRSwap",$C$2,"Default","","",,"",,$AH$4)</f>
        <v>E</v>
      </c>
      <c r="E167" t="str">
        <f t="array" ref="E167">[1]!YBPRICE(H167,"0o",$C$2,"MacaulayDuration","RFRSwap",$C$2,"Default","","",,"",,$AH$4)</f>
        <v>E</v>
      </c>
      <c r="F167">
        <v>0</v>
      </c>
      <c r="G167">
        <v>355000.00000000006</v>
      </c>
      <c r="H167" t="str">
        <f t="array" ref="H167">[1]!YBPORT(I167,$I$3:$Z$3,I167:Z167)</f>
        <v>YBP_PORT164</v>
      </c>
      <c r="I167" t="s">
        <v>202</v>
      </c>
      <c r="J167" t="s">
        <v>12</v>
      </c>
      <c r="K167" t="s">
        <v>14</v>
      </c>
      <c r="L167">
        <v>47405</v>
      </c>
      <c r="M167">
        <v>44895</v>
      </c>
      <c r="N167" t="s">
        <v>18</v>
      </c>
      <c r="P167" t="s">
        <v>2</v>
      </c>
      <c r="Q167" t="s">
        <v>37</v>
      </c>
      <c r="R167">
        <v>4</v>
      </c>
      <c r="S167" t="s">
        <v>5</v>
      </c>
      <c r="T167" t="s">
        <v>3</v>
      </c>
      <c r="V167" t="s">
        <v>2</v>
      </c>
      <c r="W167">
        <v>4</v>
      </c>
      <c r="X167" t="s">
        <v>4</v>
      </c>
      <c r="Y167">
        <v>2.798</v>
      </c>
    </row>
    <row r="168" spans="1:26" x14ac:dyDescent="0.3">
      <c r="A168">
        <v>100086</v>
      </c>
      <c r="B168" t="e">
        <f>Table1[[#This Row],[Price ]]*Table1[[#This Row],[NOTIONAL]]</f>
        <v>#VALUE!</v>
      </c>
      <c r="C168" t="str">
        <f t="array" ref="C168">[1]!YBPRICE(H168,"0o",$C$2,"Price","RFRSwap",$C$2,"Default","","",,"",,$AH$4)</f>
        <v>E</v>
      </c>
      <c r="D168" t="str">
        <f t="array" ref="D168">[1]!YBPRICE(H168,"0o",$C$2,"FullPrice","RFRSwap",$C$2,"Default","","",,"",,$AH$4)</f>
        <v>E</v>
      </c>
      <c r="E168" t="str">
        <f t="array" ref="E168">[1]!YBPRICE(H168,"0o",$C$2,"MacaulayDuration","RFRSwap",$C$2,"Default","","",,"",,$AH$4)</f>
        <v>E</v>
      </c>
      <c r="F168">
        <v>0</v>
      </c>
      <c r="G168">
        <v>943000.00000000012</v>
      </c>
      <c r="H168" t="str">
        <f t="array" ref="H168">[1]!YBPORT(I168,$I$3:$Z$3,I168:Z168)</f>
        <v>YBP_PORT165</v>
      </c>
      <c r="I168" t="s">
        <v>203</v>
      </c>
      <c r="J168" t="s">
        <v>12</v>
      </c>
      <c r="K168" t="s">
        <v>14</v>
      </c>
      <c r="L168">
        <v>47407</v>
      </c>
      <c r="M168">
        <v>44719</v>
      </c>
      <c r="N168" t="s">
        <v>18</v>
      </c>
      <c r="P168" t="s">
        <v>2</v>
      </c>
      <c r="Q168" t="s">
        <v>38</v>
      </c>
      <c r="R168">
        <v>12</v>
      </c>
      <c r="S168" t="s">
        <v>5</v>
      </c>
      <c r="T168" t="s">
        <v>3</v>
      </c>
      <c r="V168" t="s">
        <v>2</v>
      </c>
      <c r="W168">
        <v>12</v>
      </c>
      <c r="X168" t="s">
        <v>4</v>
      </c>
      <c r="Y168">
        <v>4.2380000000000004</v>
      </c>
    </row>
    <row r="169" spans="1:26" x14ac:dyDescent="0.3">
      <c r="A169">
        <v>100253</v>
      </c>
      <c r="B169" t="e">
        <f>Table1[[#This Row],[Price ]]*Table1[[#This Row],[NOTIONAL]]</f>
        <v>#VALUE!</v>
      </c>
      <c r="C169" t="str">
        <f t="array" ref="C169">[1]!YBPRICE(H169,"0o",$C$2,"Price","RFRSwap",$C$2,"Default","","",,"",,$AH$4)</f>
        <v>E</v>
      </c>
      <c r="D169" t="str">
        <f t="array" ref="D169">[1]!YBPRICE(H169,"0o",$C$2,"FullPrice","RFRSwap",$C$2,"Default","","",,"",,$AH$4)</f>
        <v>E</v>
      </c>
      <c r="E169" t="str">
        <f t="array" ref="E169">[1]!YBPRICE(H169,"0o",$C$2,"MacaulayDuration","RFRSwap",$C$2,"Default","","",,"",,$AH$4)</f>
        <v>E</v>
      </c>
      <c r="F169">
        <v>0</v>
      </c>
      <c r="G169">
        <v>7484000</v>
      </c>
      <c r="H169" t="str">
        <f t="array" ref="H169">[1]!YBPORT(I169,$I$3:$Z$3,I169:Z169)</f>
        <v>YBP_PORT166</v>
      </c>
      <c r="I169" t="s">
        <v>204</v>
      </c>
      <c r="J169" t="s">
        <v>12</v>
      </c>
      <c r="K169" t="s">
        <v>14</v>
      </c>
      <c r="L169">
        <v>47416</v>
      </c>
      <c r="M169">
        <v>44309</v>
      </c>
      <c r="N169" t="s">
        <v>18</v>
      </c>
      <c r="P169" t="s">
        <v>2</v>
      </c>
      <c r="Q169" t="s">
        <v>38</v>
      </c>
      <c r="R169">
        <v>1</v>
      </c>
      <c r="S169" t="s">
        <v>5</v>
      </c>
      <c r="T169" t="s">
        <v>3</v>
      </c>
      <c r="V169" t="s">
        <v>2</v>
      </c>
      <c r="W169">
        <v>1</v>
      </c>
      <c r="X169" t="s">
        <v>4</v>
      </c>
      <c r="Y169">
        <v>2.9159999999999999</v>
      </c>
    </row>
    <row r="170" spans="1:26" x14ac:dyDescent="0.3">
      <c r="A170">
        <v>100466</v>
      </c>
      <c r="B170" t="e">
        <f>Table1[[#This Row],[Price ]]*Table1[[#This Row],[NOTIONAL]]</f>
        <v>#VALUE!</v>
      </c>
      <c r="C170" t="str">
        <f t="array" ref="C170">[1]!YBPRICE(H170,"0o",$C$2,"Price","RFRSwap",$C$2,"Default","","",,"",,$AH$4)</f>
        <v>E</v>
      </c>
      <c r="D170" t="str">
        <f t="array" ref="D170">[1]!YBPRICE(H170,"0o",$C$2,"FullPrice","RFRSwap",$C$2,"Default","","",,"",,$AH$4)</f>
        <v>E</v>
      </c>
      <c r="E170" t="str">
        <f t="array" ref="E170">[1]!YBPRICE(H170,"0o",$C$2,"MacaulayDuration","RFRSwap",$C$2,"Default","","",,"",,$AH$4)</f>
        <v>E</v>
      </c>
      <c r="F170">
        <v>0</v>
      </c>
      <c r="G170">
        <v>5955000</v>
      </c>
      <c r="H170" t="str">
        <f t="array" ref="H170">[1]!YBPORT(I170,$I$3:$Z$3,I170:Z170)</f>
        <v>YBP_PORT167</v>
      </c>
      <c r="I170" t="s">
        <v>205</v>
      </c>
      <c r="J170" t="s">
        <v>12</v>
      </c>
      <c r="K170" t="s">
        <v>14</v>
      </c>
      <c r="L170">
        <v>47422</v>
      </c>
      <c r="M170">
        <v>43644</v>
      </c>
      <c r="N170" t="s">
        <v>18</v>
      </c>
      <c r="P170" t="s">
        <v>2</v>
      </c>
      <c r="Q170" t="s">
        <v>38</v>
      </c>
      <c r="R170">
        <v>12</v>
      </c>
      <c r="S170" t="s">
        <v>5</v>
      </c>
      <c r="T170" t="s">
        <v>3</v>
      </c>
      <c r="V170" t="s">
        <v>2</v>
      </c>
      <c r="W170">
        <v>12</v>
      </c>
      <c r="X170" t="s">
        <v>4</v>
      </c>
      <c r="Y170">
        <v>4.8869999999999996</v>
      </c>
    </row>
    <row r="171" spans="1:26" x14ac:dyDescent="0.3">
      <c r="A171">
        <v>100355</v>
      </c>
      <c r="B171" t="e">
        <f>Table1[[#This Row],[Price ]]*Table1[[#This Row],[NOTIONAL]]</f>
        <v>#VALUE!</v>
      </c>
      <c r="C171" t="str">
        <f t="array" ref="C171">[1]!YBPRICE(H171,"0o",$C$2,"Price","RFRSwap",$C$2,"Default","","",,"",,$AH$4)</f>
        <v>E</v>
      </c>
      <c r="D171" t="str">
        <f t="array" ref="D171">[1]!YBPRICE(H171,"0o",$C$2,"FullPrice","RFRSwap",$C$2,"Default","","",,"",,$AH$4)</f>
        <v>E</v>
      </c>
      <c r="E171" t="str">
        <f t="array" ref="E171">[1]!YBPRICE(H171,"0o",$C$2,"MacaulayDuration","RFRSwap",$C$2,"Default","","",,"",,$AH$4)</f>
        <v>E</v>
      </c>
      <c r="F171">
        <v>0</v>
      </c>
      <c r="G171">
        <v>8888000</v>
      </c>
      <c r="H171" t="str">
        <f t="array" ref="H171">[1]!YBPORT(I171,$I$3:$Z$3,I171:Z171)</f>
        <v>YBP_PORT168</v>
      </c>
      <c r="I171" t="s">
        <v>206</v>
      </c>
      <c r="J171" t="s">
        <v>12</v>
      </c>
      <c r="K171" t="s">
        <v>14</v>
      </c>
      <c r="L171">
        <v>47434</v>
      </c>
      <c r="M171">
        <v>44404</v>
      </c>
      <c r="N171" t="s">
        <v>3</v>
      </c>
      <c r="O171">
        <v>3.851</v>
      </c>
      <c r="P171" t="s">
        <v>2</v>
      </c>
      <c r="R171">
        <v>12</v>
      </c>
      <c r="S171" t="s">
        <v>4</v>
      </c>
      <c r="T171" t="s">
        <v>18</v>
      </c>
      <c r="U171" t="s">
        <v>1</v>
      </c>
      <c r="V171" t="s">
        <v>2</v>
      </c>
      <c r="W171">
        <v>12</v>
      </c>
      <c r="X171" t="s">
        <v>5</v>
      </c>
      <c r="Z171" t="s">
        <v>37</v>
      </c>
    </row>
    <row r="172" spans="1:26" x14ac:dyDescent="0.3">
      <c r="A172">
        <v>100426</v>
      </c>
      <c r="B172" t="e">
        <f>Table1[[#This Row],[Price ]]*Table1[[#This Row],[NOTIONAL]]</f>
        <v>#VALUE!</v>
      </c>
      <c r="C172" t="str">
        <f t="array" ref="C172">[1]!YBPRICE(H172,"0o",$C$2,"Price","RFRSwap",$C$2,"Default","","",,"",,$AH$4)</f>
        <v>E</v>
      </c>
      <c r="D172" t="str">
        <f t="array" ref="D172">[1]!YBPRICE(H172,"0o",$C$2,"FullPrice","RFRSwap",$C$2,"Default","","",,"",,$AH$4)</f>
        <v>E</v>
      </c>
      <c r="E172" t="str">
        <f t="array" ref="E172">[1]!YBPRICE(H172,"0o",$C$2,"MacaulayDuration","RFRSwap",$C$2,"Default","","",,"",,$AH$4)</f>
        <v>E</v>
      </c>
      <c r="F172">
        <v>0</v>
      </c>
      <c r="G172">
        <v>6360000</v>
      </c>
      <c r="H172" t="str">
        <f t="array" ref="H172">[1]!YBPORT(I172,$I$3:$Z$3,I172:Z172)</f>
        <v>YBP_PORT169</v>
      </c>
      <c r="I172" t="s">
        <v>207</v>
      </c>
      <c r="J172" t="s">
        <v>12</v>
      </c>
      <c r="K172" t="s">
        <v>14</v>
      </c>
      <c r="L172">
        <v>47442</v>
      </c>
      <c r="M172">
        <v>45429</v>
      </c>
      <c r="N172" t="s">
        <v>18</v>
      </c>
      <c r="P172" t="s">
        <v>2</v>
      </c>
      <c r="Q172" t="s">
        <v>38</v>
      </c>
      <c r="R172">
        <v>12</v>
      </c>
      <c r="S172" t="s">
        <v>5</v>
      </c>
      <c r="T172" t="s">
        <v>3</v>
      </c>
      <c r="V172" t="s">
        <v>2</v>
      </c>
      <c r="W172">
        <v>12</v>
      </c>
      <c r="X172" t="s">
        <v>4</v>
      </c>
      <c r="Y172">
        <v>3.39</v>
      </c>
    </row>
    <row r="173" spans="1:26" x14ac:dyDescent="0.3">
      <c r="A173">
        <v>100179</v>
      </c>
      <c r="B173" t="e">
        <f>Table1[[#This Row],[Price ]]*Table1[[#This Row],[NOTIONAL]]</f>
        <v>#VALUE!</v>
      </c>
      <c r="C173" t="str">
        <f t="array" ref="C173">[1]!YBPRICE(H173,"0o",$C$2,"Price","RFRSwap",$C$2,"Default","","",,"",,$AH$4)</f>
        <v>E</v>
      </c>
      <c r="D173" t="str">
        <f t="array" ref="D173">[1]!YBPRICE(H173,"0o",$C$2,"FullPrice","RFRSwap",$C$2,"Default","","",,"",,$AH$4)</f>
        <v>E</v>
      </c>
      <c r="E173" t="str">
        <f t="array" ref="E173">[1]!YBPRICE(H173,"0o",$C$2,"MacaulayDuration","RFRSwap",$C$2,"Default","","",,"",,$AH$4)</f>
        <v>E</v>
      </c>
      <c r="F173">
        <v>0</v>
      </c>
      <c r="G173">
        <v>1062000</v>
      </c>
      <c r="H173" t="str">
        <f t="array" ref="H173">[1]!YBPORT(I173,$I$3:$Z$3,I173:Z173)</f>
        <v>YBP_PORT170</v>
      </c>
      <c r="I173" t="s">
        <v>208</v>
      </c>
      <c r="J173" t="s">
        <v>12</v>
      </c>
      <c r="K173" t="s">
        <v>14</v>
      </c>
      <c r="L173">
        <v>47444</v>
      </c>
      <c r="M173">
        <v>45235</v>
      </c>
      <c r="N173" t="s">
        <v>18</v>
      </c>
      <c r="P173" t="s">
        <v>2</v>
      </c>
      <c r="Q173" t="s">
        <v>37</v>
      </c>
      <c r="R173">
        <v>4</v>
      </c>
      <c r="S173" t="s">
        <v>5</v>
      </c>
      <c r="T173" t="s">
        <v>3</v>
      </c>
      <c r="V173" t="s">
        <v>2</v>
      </c>
      <c r="W173">
        <v>4</v>
      </c>
      <c r="X173" t="s">
        <v>4</v>
      </c>
      <c r="Y173">
        <v>1.655</v>
      </c>
    </row>
    <row r="174" spans="1:26" x14ac:dyDescent="0.3">
      <c r="A174">
        <v>100029</v>
      </c>
      <c r="B174" t="e">
        <f>Table1[[#This Row],[Price ]]*Table1[[#This Row],[NOTIONAL]]</f>
        <v>#VALUE!</v>
      </c>
      <c r="C174" t="str">
        <f t="array" ref="C174">[1]!YBPRICE(H174,"0o",$C$2,"Price","RFRSwap",$C$2,"Default","","",,"",,$AH$4)</f>
        <v>E</v>
      </c>
      <c r="D174" t="str">
        <f t="array" ref="D174">[1]!YBPRICE(H174,"0o",$C$2,"FullPrice","RFRSwap",$C$2,"Default","","",,"",,$AH$4)</f>
        <v>E</v>
      </c>
      <c r="E174" t="str">
        <f t="array" ref="E174">[1]!YBPRICE(H174,"0o",$C$2,"MacaulayDuration","RFRSwap",$C$2,"Default","","",,"",,$AH$4)</f>
        <v>E</v>
      </c>
      <c r="F174">
        <v>0</v>
      </c>
      <c r="G174">
        <v>3545000</v>
      </c>
      <c r="H174" t="str">
        <f t="array" ref="H174">[1]!YBPORT(I174,$I$3:$Z$3,I174:Z174)</f>
        <v>YBP_PORT171</v>
      </c>
      <c r="I174" t="s">
        <v>209</v>
      </c>
      <c r="J174" t="s">
        <v>12</v>
      </c>
      <c r="K174" t="s">
        <v>14</v>
      </c>
      <c r="L174">
        <v>47450</v>
      </c>
      <c r="M174">
        <v>44122</v>
      </c>
      <c r="N174" t="s">
        <v>3</v>
      </c>
      <c r="O174">
        <v>3.6789999999999998</v>
      </c>
      <c r="P174" t="s">
        <v>2</v>
      </c>
      <c r="R174">
        <v>12</v>
      </c>
      <c r="S174" t="s">
        <v>4</v>
      </c>
      <c r="T174" t="s">
        <v>18</v>
      </c>
      <c r="U174" t="s">
        <v>1</v>
      </c>
      <c r="V174" t="s">
        <v>2</v>
      </c>
      <c r="W174">
        <v>12</v>
      </c>
      <c r="X174" t="s">
        <v>5</v>
      </c>
      <c r="Z174" t="s">
        <v>37</v>
      </c>
    </row>
    <row r="175" spans="1:26" x14ac:dyDescent="0.3">
      <c r="A175">
        <v>100255</v>
      </c>
      <c r="B175" t="e">
        <f>Table1[[#This Row],[Price ]]*Table1[[#This Row],[NOTIONAL]]</f>
        <v>#VALUE!</v>
      </c>
      <c r="C175" t="str">
        <f t="array" ref="C175">[1]!YBPRICE(H175,"0o",$C$2,"Price","RFRSwap",$C$2,"Default","","",,"",,$AH$4)</f>
        <v>E</v>
      </c>
      <c r="D175" t="str">
        <f t="array" ref="D175">[1]!YBPRICE(H175,"0o",$C$2,"FullPrice","RFRSwap",$C$2,"Default","","",,"",,$AH$4)</f>
        <v>E</v>
      </c>
      <c r="E175" t="str">
        <f t="array" ref="E175">[1]!YBPRICE(H175,"0o",$C$2,"MacaulayDuration","RFRSwap",$C$2,"Default","","",,"",,$AH$4)</f>
        <v>E</v>
      </c>
      <c r="F175">
        <v>0</v>
      </c>
      <c r="G175">
        <v>3590000</v>
      </c>
      <c r="H175" t="str">
        <f t="array" ref="H175">[1]!YBPORT(I175,$I$3:$Z$3,I175:Z175)</f>
        <v>YBP_PORT172</v>
      </c>
      <c r="I175" t="s">
        <v>210</v>
      </c>
      <c r="J175" t="s">
        <v>12</v>
      </c>
      <c r="K175" t="s">
        <v>14</v>
      </c>
      <c r="L175">
        <v>47468</v>
      </c>
      <c r="M175">
        <v>44559</v>
      </c>
      <c r="N175" t="s">
        <v>18</v>
      </c>
      <c r="P175" t="s">
        <v>2</v>
      </c>
      <c r="Q175" t="s">
        <v>38</v>
      </c>
      <c r="R175">
        <v>1</v>
      </c>
      <c r="S175" t="s">
        <v>5</v>
      </c>
      <c r="T175" t="s">
        <v>3</v>
      </c>
      <c r="V175" t="s">
        <v>2</v>
      </c>
      <c r="W175">
        <v>1</v>
      </c>
      <c r="X175" t="s">
        <v>4</v>
      </c>
      <c r="Y175">
        <v>1.9630000000000001</v>
      </c>
    </row>
    <row r="176" spans="1:26" x14ac:dyDescent="0.3">
      <c r="A176">
        <v>100175</v>
      </c>
      <c r="B176" t="e">
        <f>Table1[[#This Row],[Price ]]*Table1[[#This Row],[NOTIONAL]]</f>
        <v>#VALUE!</v>
      </c>
      <c r="C176" t="str">
        <f t="array" ref="C176">[1]!YBPRICE(H176,"0o",$C$2,"Price","RFRSwap",$C$2,"Default","","",,"",,$AH$4)</f>
        <v>E</v>
      </c>
      <c r="D176" t="str">
        <f t="array" ref="D176">[1]!YBPRICE(H176,"0o",$C$2,"FullPrice","RFRSwap",$C$2,"Default","","",,"",,$AH$4)</f>
        <v>E</v>
      </c>
      <c r="E176" t="str">
        <f t="array" ref="E176">[1]!YBPRICE(H176,"0o",$C$2,"MacaulayDuration","RFRSwap",$C$2,"Default","","",,"",,$AH$4)</f>
        <v>E</v>
      </c>
      <c r="F176">
        <v>0</v>
      </c>
      <c r="G176">
        <v>9364000</v>
      </c>
      <c r="H176" t="str">
        <f t="array" ref="H176">[1]!YBPORT(I176,$I$3:$Z$3,I176:Z176)</f>
        <v>YBP_PORT173</v>
      </c>
      <c r="I176" t="s">
        <v>211</v>
      </c>
      <c r="J176" t="s">
        <v>12</v>
      </c>
      <c r="K176" t="s">
        <v>14</v>
      </c>
      <c r="L176">
        <v>47469</v>
      </c>
      <c r="M176">
        <v>44710</v>
      </c>
      <c r="N176" t="s">
        <v>18</v>
      </c>
      <c r="P176" t="s">
        <v>2</v>
      </c>
      <c r="Q176" t="s">
        <v>38</v>
      </c>
      <c r="R176">
        <v>12</v>
      </c>
      <c r="S176" t="s">
        <v>5</v>
      </c>
      <c r="T176" t="s">
        <v>3</v>
      </c>
      <c r="V176" t="s">
        <v>2</v>
      </c>
      <c r="W176">
        <v>12</v>
      </c>
      <c r="X176" t="s">
        <v>4</v>
      </c>
      <c r="Y176">
        <v>1.4690000000000001</v>
      </c>
    </row>
    <row r="177" spans="1:26" x14ac:dyDescent="0.3">
      <c r="A177">
        <v>100222</v>
      </c>
      <c r="B177" t="e">
        <f>Table1[[#This Row],[Price ]]*Table1[[#This Row],[NOTIONAL]]</f>
        <v>#VALUE!</v>
      </c>
      <c r="C177" t="str">
        <f t="array" ref="C177">[1]!YBPRICE(H177,"0o",$C$2,"Price","RFRSwap",$C$2,"Default","","",,"",,$AH$4)</f>
        <v>E</v>
      </c>
      <c r="D177" t="str">
        <f t="array" ref="D177">[1]!YBPRICE(H177,"0o",$C$2,"FullPrice","RFRSwap",$C$2,"Default","","",,"",,$AH$4)</f>
        <v>E</v>
      </c>
      <c r="E177" t="str">
        <f t="array" ref="E177">[1]!YBPRICE(H177,"0o",$C$2,"MacaulayDuration","RFRSwap",$C$2,"Default","","",,"",,$AH$4)</f>
        <v>E</v>
      </c>
      <c r="F177">
        <v>0</v>
      </c>
      <c r="G177">
        <v>1331000</v>
      </c>
      <c r="H177" t="str">
        <f t="array" ref="H177">[1]!YBPORT(I177,$I$3:$Z$3,I177:Z177)</f>
        <v>YBP_PORT174</v>
      </c>
      <c r="I177" t="s">
        <v>212</v>
      </c>
      <c r="J177" t="s">
        <v>12</v>
      </c>
      <c r="K177" t="s">
        <v>14</v>
      </c>
      <c r="L177">
        <v>47485</v>
      </c>
      <c r="M177">
        <v>43798</v>
      </c>
      <c r="N177" t="s">
        <v>18</v>
      </c>
      <c r="P177" t="s">
        <v>2</v>
      </c>
      <c r="Q177" t="s">
        <v>37</v>
      </c>
      <c r="R177">
        <v>4</v>
      </c>
      <c r="S177" t="s">
        <v>5</v>
      </c>
      <c r="T177" t="s">
        <v>3</v>
      </c>
      <c r="V177" t="s">
        <v>2</v>
      </c>
      <c r="W177">
        <v>4</v>
      </c>
      <c r="X177" t="s">
        <v>4</v>
      </c>
      <c r="Y177">
        <v>4.0599999999999996</v>
      </c>
    </row>
    <row r="178" spans="1:26" x14ac:dyDescent="0.3">
      <c r="A178">
        <v>100009</v>
      </c>
      <c r="B178" t="e">
        <f>Table1[[#This Row],[Price ]]*Table1[[#This Row],[NOTIONAL]]</f>
        <v>#VALUE!</v>
      </c>
      <c r="C178" t="str">
        <f t="array" ref="C178">[1]!YBPRICE(H178,"0o",$C$2,"Price","RFRSwap",$C$2,"Default","","",,"",,$AH$4)</f>
        <v>E</v>
      </c>
      <c r="D178" t="str">
        <f t="array" ref="D178">[1]!YBPRICE(H178,"0o",$C$2,"FullPrice","RFRSwap",$C$2,"Default","","",,"",,$AH$4)</f>
        <v>E</v>
      </c>
      <c r="E178" t="str">
        <f t="array" ref="E178">[1]!YBPRICE(H178,"0o",$C$2,"MacaulayDuration","RFRSwap",$C$2,"Default","","",,"",,$AH$4)</f>
        <v>E</v>
      </c>
      <c r="F178">
        <v>0</v>
      </c>
      <c r="G178">
        <v>880000.00000000012</v>
      </c>
      <c r="H178" t="str">
        <f t="array" ref="H178">[1]!YBPORT(I178,$I$3:$Z$3,I178:Z178)</f>
        <v>YBP_PORT175</v>
      </c>
      <c r="I178" t="s">
        <v>213</v>
      </c>
      <c r="J178" t="s">
        <v>12</v>
      </c>
      <c r="K178" t="s">
        <v>14</v>
      </c>
      <c r="L178">
        <v>47491</v>
      </c>
      <c r="M178">
        <v>45163</v>
      </c>
      <c r="N178" t="s">
        <v>3</v>
      </c>
      <c r="O178">
        <v>2.899</v>
      </c>
      <c r="P178" t="s">
        <v>2</v>
      </c>
      <c r="R178">
        <v>12</v>
      </c>
      <c r="S178" t="s">
        <v>4</v>
      </c>
      <c r="T178" t="s">
        <v>18</v>
      </c>
      <c r="U178" t="s">
        <v>1</v>
      </c>
      <c r="V178" t="s">
        <v>2</v>
      </c>
      <c r="W178">
        <v>12</v>
      </c>
      <c r="X178" t="s">
        <v>5</v>
      </c>
      <c r="Z178" t="s">
        <v>37</v>
      </c>
    </row>
    <row r="179" spans="1:26" x14ac:dyDescent="0.3">
      <c r="A179">
        <v>100421</v>
      </c>
      <c r="B179" t="e">
        <f>Table1[[#This Row],[Price ]]*Table1[[#This Row],[NOTIONAL]]</f>
        <v>#VALUE!</v>
      </c>
      <c r="C179" t="str">
        <f t="array" ref="C179">[1]!YBPRICE(H179,"0o",$C$2,"Price","RFRSwap",$C$2,"Default","","",,"",,$AH$4)</f>
        <v>E</v>
      </c>
      <c r="D179" t="str">
        <f t="array" ref="D179">[1]!YBPRICE(H179,"0o",$C$2,"FullPrice","RFRSwap",$C$2,"Default","","",,"",,$AH$4)</f>
        <v>E</v>
      </c>
      <c r="E179" t="str">
        <f t="array" ref="E179">[1]!YBPRICE(H179,"0o",$C$2,"MacaulayDuration","RFRSwap",$C$2,"Default","","",,"",,$AH$4)</f>
        <v>E</v>
      </c>
      <c r="F179">
        <v>0</v>
      </c>
      <c r="G179">
        <v>7874000</v>
      </c>
      <c r="H179" t="str">
        <f t="array" ref="H179">[1]!YBPORT(I179,$I$3:$Z$3,I179:Z179)</f>
        <v>YBP_PORT176</v>
      </c>
      <c r="I179" t="s">
        <v>214</v>
      </c>
      <c r="J179" t="s">
        <v>12</v>
      </c>
      <c r="K179" t="s">
        <v>14</v>
      </c>
      <c r="L179">
        <v>47497</v>
      </c>
      <c r="M179">
        <v>44822</v>
      </c>
      <c r="N179" t="s">
        <v>18</v>
      </c>
      <c r="P179" t="s">
        <v>2</v>
      </c>
      <c r="Q179" t="s">
        <v>38</v>
      </c>
      <c r="R179">
        <v>12</v>
      </c>
      <c r="S179" t="s">
        <v>5</v>
      </c>
      <c r="T179" t="s">
        <v>3</v>
      </c>
      <c r="V179" t="s">
        <v>2</v>
      </c>
      <c r="W179">
        <v>12</v>
      </c>
      <c r="X179" t="s">
        <v>4</v>
      </c>
      <c r="Y179">
        <v>2.8220000000000001</v>
      </c>
    </row>
    <row r="180" spans="1:26" x14ac:dyDescent="0.3">
      <c r="A180">
        <v>100518</v>
      </c>
      <c r="B180" t="e">
        <f>Table1[[#This Row],[Price ]]*Table1[[#This Row],[NOTIONAL]]</f>
        <v>#VALUE!</v>
      </c>
      <c r="C180" t="str">
        <f t="array" ref="C180">[1]!YBPRICE(H180,"0o",$C$2,"Price","RFRSwap",$C$2,"Default","","",,"",,$AH$4)</f>
        <v>E</v>
      </c>
      <c r="D180" t="str">
        <f t="array" ref="D180">[1]!YBPRICE(H180,"0o",$C$2,"FullPrice","RFRSwap",$C$2,"Default","","",,"",,$AH$4)</f>
        <v>E</v>
      </c>
      <c r="E180" t="str">
        <f t="array" ref="E180">[1]!YBPRICE(H180,"0o",$C$2,"MacaulayDuration","RFRSwap",$C$2,"Default","","",,"",,$AH$4)</f>
        <v>E</v>
      </c>
      <c r="F180">
        <v>0</v>
      </c>
      <c r="G180">
        <v>1598999.9999999998</v>
      </c>
      <c r="H180" t="str">
        <f t="array" ref="H180">[1]!YBPORT(I180,$I$3:$Z$3,I180:Z180)</f>
        <v>YBP_PORT177</v>
      </c>
      <c r="I180" t="s">
        <v>215</v>
      </c>
      <c r="J180" t="s">
        <v>12</v>
      </c>
      <c r="K180" t="s">
        <v>14</v>
      </c>
      <c r="L180">
        <v>47504</v>
      </c>
      <c r="M180">
        <v>44498</v>
      </c>
      <c r="N180" t="s">
        <v>18</v>
      </c>
      <c r="P180" t="s">
        <v>2</v>
      </c>
      <c r="Q180" t="s">
        <v>38</v>
      </c>
      <c r="R180">
        <v>12</v>
      </c>
      <c r="S180" t="s">
        <v>5</v>
      </c>
      <c r="T180" t="s">
        <v>3</v>
      </c>
      <c r="V180" t="s">
        <v>2</v>
      </c>
      <c r="W180">
        <v>12</v>
      </c>
      <c r="X180" t="s">
        <v>4</v>
      </c>
      <c r="Y180">
        <v>1.5089999999999999</v>
      </c>
    </row>
    <row r="181" spans="1:26" x14ac:dyDescent="0.3">
      <c r="A181">
        <v>100436</v>
      </c>
      <c r="B181" t="e">
        <f>Table1[[#This Row],[Price ]]*Table1[[#This Row],[NOTIONAL]]</f>
        <v>#VALUE!</v>
      </c>
      <c r="C181" t="str">
        <f t="array" ref="C181">[1]!YBPRICE(H181,"0o",$C$2,"Price","RFRSwap",$C$2,"Default","","",,"",,$AH$4)</f>
        <v>E</v>
      </c>
      <c r="D181" t="str">
        <f t="array" ref="D181">[1]!YBPRICE(H181,"0o",$C$2,"FullPrice","RFRSwap",$C$2,"Default","","",,"",,$AH$4)</f>
        <v>E</v>
      </c>
      <c r="E181" t="str">
        <f t="array" ref="E181">[1]!YBPRICE(H181,"0o",$C$2,"MacaulayDuration","RFRSwap",$C$2,"Default","","",,"",,$AH$4)</f>
        <v>E</v>
      </c>
      <c r="F181">
        <v>0</v>
      </c>
      <c r="G181">
        <v>2075000</v>
      </c>
      <c r="H181" t="str">
        <f t="array" ref="H181">[1]!YBPORT(I181,$I$3:$Z$3,I181:Z181)</f>
        <v>YBP_PORT178</v>
      </c>
      <c r="I181" t="s">
        <v>216</v>
      </c>
      <c r="J181" t="s">
        <v>12</v>
      </c>
      <c r="K181" t="s">
        <v>14</v>
      </c>
      <c r="L181">
        <v>47514</v>
      </c>
      <c r="M181">
        <v>44257</v>
      </c>
      <c r="N181" t="s">
        <v>18</v>
      </c>
      <c r="P181" t="s">
        <v>2</v>
      </c>
      <c r="Q181" t="s">
        <v>38</v>
      </c>
      <c r="R181">
        <v>12</v>
      </c>
      <c r="S181" t="s">
        <v>5</v>
      </c>
      <c r="T181" t="s">
        <v>3</v>
      </c>
      <c r="V181" t="s">
        <v>2</v>
      </c>
      <c r="W181">
        <v>12</v>
      </c>
      <c r="X181" t="s">
        <v>4</v>
      </c>
      <c r="Y181">
        <v>3.202</v>
      </c>
    </row>
    <row r="182" spans="1:26" x14ac:dyDescent="0.3">
      <c r="A182">
        <v>100208</v>
      </c>
      <c r="B182" t="e">
        <f>Table1[[#This Row],[Price ]]*Table1[[#This Row],[NOTIONAL]]</f>
        <v>#VALUE!</v>
      </c>
      <c r="C182" t="str">
        <f t="array" ref="C182">[1]!YBPRICE(H182,"0o",$C$2,"Price","RFRSwap",$C$2,"Default","","",,"",,$AH$4)</f>
        <v>E</v>
      </c>
      <c r="D182" t="str">
        <f t="array" ref="D182">[1]!YBPRICE(H182,"0o",$C$2,"FullPrice","RFRSwap",$C$2,"Default","","",,"",,$AH$4)</f>
        <v>E</v>
      </c>
      <c r="E182" t="str">
        <f t="array" ref="E182">[1]!YBPRICE(H182,"0o",$C$2,"MacaulayDuration","RFRSwap",$C$2,"Default","","",,"",,$AH$4)</f>
        <v>E</v>
      </c>
      <c r="F182">
        <v>0</v>
      </c>
      <c r="G182">
        <v>5689000</v>
      </c>
      <c r="H182" t="str">
        <f t="array" ref="H182">[1]!YBPORT(I182,$I$3:$Z$3,I182:Z182)</f>
        <v>YBP_PORT179</v>
      </c>
      <c r="I182" t="s">
        <v>217</v>
      </c>
      <c r="J182" t="s">
        <v>12</v>
      </c>
      <c r="K182" t="s">
        <v>14</v>
      </c>
      <c r="L182">
        <v>47519</v>
      </c>
      <c r="M182">
        <v>44763</v>
      </c>
      <c r="N182" t="s">
        <v>18</v>
      </c>
      <c r="P182" t="s">
        <v>2</v>
      </c>
      <c r="Q182" t="s">
        <v>37</v>
      </c>
      <c r="R182">
        <v>4</v>
      </c>
      <c r="S182" t="s">
        <v>5</v>
      </c>
      <c r="T182" t="s">
        <v>3</v>
      </c>
      <c r="V182" t="s">
        <v>2</v>
      </c>
      <c r="W182">
        <v>4</v>
      </c>
      <c r="X182" t="s">
        <v>4</v>
      </c>
      <c r="Y182">
        <v>3.1320000000000001</v>
      </c>
    </row>
    <row r="183" spans="1:26" x14ac:dyDescent="0.3">
      <c r="A183">
        <v>100128</v>
      </c>
      <c r="B183" t="e">
        <f>Table1[[#This Row],[Price ]]*Table1[[#This Row],[NOTIONAL]]</f>
        <v>#VALUE!</v>
      </c>
      <c r="C183" t="str">
        <f t="array" ref="C183">[1]!YBPRICE(H183,"0o",$C$2,"Price","RFRSwap",$C$2,"Default","","",,"",,$AH$4)</f>
        <v>E</v>
      </c>
      <c r="D183" t="str">
        <f t="array" ref="D183">[1]!YBPRICE(H183,"0o",$C$2,"FullPrice","RFRSwap",$C$2,"Default","","",,"",,$AH$4)</f>
        <v>E</v>
      </c>
      <c r="E183" t="str">
        <f t="array" ref="E183">[1]!YBPRICE(H183,"0o",$C$2,"MacaulayDuration","RFRSwap",$C$2,"Default","","",,"",,$AH$4)</f>
        <v>E</v>
      </c>
      <c r="F183">
        <v>0</v>
      </c>
      <c r="G183">
        <v>4782000</v>
      </c>
      <c r="H183" t="str">
        <f t="array" ref="H183">[1]!YBPORT(I183,$I$3:$Z$3,I183:Z183)</f>
        <v>YBP_PORT180</v>
      </c>
      <c r="I183" t="s">
        <v>218</v>
      </c>
      <c r="J183" t="s">
        <v>12</v>
      </c>
      <c r="K183" t="s">
        <v>14</v>
      </c>
      <c r="L183">
        <v>47532</v>
      </c>
      <c r="M183">
        <v>44684</v>
      </c>
      <c r="N183" t="s">
        <v>18</v>
      </c>
      <c r="P183" t="s">
        <v>2</v>
      </c>
      <c r="Q183" t="s">
        <v>38</v>
      </c>
      <c r="R183">
        <v>12</v>
      </c>
      <c r="S183" t="s">
        <v>5</v>
      </c>
      <c r="T183" t="s">
        <v>3</v>
      </c>
      <c r="V183" t="s">
        <v>2</v>
      </c>
      <c r="W183">
        <v>12</v>
      </c>
      <c r="X183" t="s">
        <v>4</v>
      </c>
      <c r="Y183">
        <v>3.79</v>
      </c>
    </row>
    <row r="184" spans="1:26" x14ac:dyDescent="0.3">
      <c r="A184">
        <v>100364</v>
      </c>
      <c r="B184" t="e">
        <f>Table1[[#This Row],[Price ]]*Table1[[#This Row],[NOTIONAL]]</f>
        <v>#VALUE!</v>
      </c>
      <c r="C184" t="str">
        <f t="array" ref="C184">[1]!YBPRICE(H184,"0o",$C$2,"Price","RFRSwap",$C$2,"Default","","",,"",,$AH$4)</f>
        <v>E</v>
      </c>
      <c r="D184" t="str">
        <f t="array" ref="D184">[1]!YBPRICE(H184,"0o",$C$2,"FullPrice","RFRSwap",$C$2,"Default","","",,"",,$AH$4)</f>
        <v>E</v>
      </c>
      <c r="E184" t="str">
        <f t="array" ref="E184">[1]!YBPRICE(H184,"0o",$C$2,"MacaulayDuration","RFRSwap",$C$2,"Default","","",,"",,$AH$4)</f>
        <v>E</v>
      </c>
      <c r="F184">
        <v>0</v>
      </c>
      <c r="G184">
        <v>9731000</v>
      </c>
      <c r="H184" t="str">
        <f t="array" ref="H184">[1]!YBPORT(I184,$I$3:$Z$3,I184:Z184)</f>
        <v>YBP_PORT181</v>
      </c>
      <c r="I184" t="s">
        <v>219</v>
      </c>
      <c r="J184" t="s">
        <v>12</v>
      </c>
      <c r="K184" t="s">
        <v>14</v>
      </c>
      <c r="L184">
        <v>47535</v>
      </c>
      <c r="M184">
        <v>44491</v>
      </c>
      <c r="N184" t="s">
        <v>3</v>
      </c>
      <c r="O184">
        <v>4.1269999999999998</v>
      </c>
      <c r="P184" t="s">
        <v>2</v>
      </c>
      <c r="R184">
        <v>12</v>
      </c>
      <c r="S184" t="s">
        <v>4</v>
      </c>
      <c r="T184" t="s">
        <v>18</v>
      </c>
      <c r="U184" t="s">
        <v>1</v>
      </c>
      <c r="V184" t="s">
        <v>2</v>
      </c>
      <c r="W184">
        <v>12</v>
      </c>
      <c r="X184" t="s">
        <v>5</v>
      </c>
      <c r="Z184" t="s">
        <v>37</v>
      </c>
    </row>
    <row r="185" spans="1:26" x14ac:dyDescent="0.3">
      <c r="A185">
        <v>100261</v>
      </c>
      <c r="B185" t="e">
        <f>Table1[[#This Row],[Price ]]*Table1[[#This Row],[NOTIONAL]]</f>
        <v>#VALUE!</v>
      </c>
      <c r="C185" t="str">
        <f t="array" ref="C185">[1]!YBPRICE(H185,"0o",$C$2,"Price","RFRSwap",$C$2,"Default","","",,"",,$AH$4)</f>
        <v>E</v>
      </c>
      <c r="D185" t="str">
        <f t="array" ref="D185">[1]!YBPRICE(H185,"0o",$C$2,"FullPrice","RFRSwap",$C$2,"Default","","",,"",,$AH$4)</f>
        <v>E</v>
      </c>
      <c r="E185" t="str">
        <f t="array" ref="E185">[1]!YBPRICE(H185,"0o",$C$2,"MacaulayDuration","RFRSwap",$C$2,"Default","","",,"",,$AH$4)</f>
        <v>E</v>
      </c>
      <c r="F185">
        <v>0</v>
      </c>
      <c r="G185">
        <v>8648000</v>
      </c>
      <c r="H185" t="str">
        <f t="array" ref="H185">[1]!YBPORT(I185,$I$3:$Z$3,I185:Z185)</f>
        <v>YBP_PORT182</v>
      </c>
      <c r="I185" t="s">
        <v>220</v>
      </c>
      <c r="J185" t="s">
        <v>12</v>
      </c>
      <c r="K185" t="s">
        <v>14</v>
      </c>
      <c r="L185">
        <v>47542</v>
      </c>
      <c r="M185">
        <v>45474</v>
      </c>
      <c r="N185" t="s">
        <v>18</v>
      </c>
      <c r="P185" t="s">
        <v>2</v>
      </c>
      <c r="Q185" t="s">
        <v>38</v>
      </c>
      <c r="R185">
        <v>1</v>
      </c>
      <c r="S185" t="s">
        <v>5</v>
      </c>
      <c r="T185" t="s">
        <v>3</v>
      </c>
      <c r="V185" t="s">
        <v>2</v>
      </c>
      <c r="W185">
        <v>1</v>
      </c>
      <c r="X185" t="s">
        <v>4</v>
      </c>
      <c r="Y185">
        <v>3.5459999999999998</v>
      </c>
    </row>
    <row r="186" spans="1:26" x14ac:dyDescent="0.3">
      <c r="A186">
        <v>100371</v>
      </c>
      <c r="B186" t="e">
        <f>Table1[[#This Row],[Price ]]*Table1[[#This Row],[NOTIONAL]]</f>
        <v>#VALUE!</v>
      </c>
      <c r="C186" t="str">
        <f t="array" ref="C186">[1]!YBPRICE(H186,"0o",$C$2,"Price","RFRSwap",$C$2,"Default","","",,"",,$AH$4)</f>
        <v>E</v>
      </c>
      <c r="D186" t="str">
        <f t="array" ref="D186">[1]!YBPRICE(H186,"0o",$C$2,"FullPrice","RFRSwap",$C$2,"Default","","",,"",,$AH$4)</f>
        <v>E</v>
      </c>
      <c r="E186" t="str">
        <f t="array" ref="E186">[1]!YBPRICE(H186,"0o",$C$2,"MacaulayDuration","RFRSwap",$C$2,"Default","","",,"",,$AH$4)</f>
        <v>E</v>
      </c>
      <c r="F186">
        <v>0</v>
      </c>
      <c r="G186">
        <v>4674000</v>
      </c>
      <c r="H186" t="str">
        <f t="array" ref="H186">[1]!YBPORT(I186,$I$3:$Z$3,I186:Z186)</f>
        <v>YBP_PORT183</v>
      </c>
      <c r="I186" t="s">
        <v>221</v>
      </c>
      <c r="J186" t="s">
        <v>12</v>
      </c>
      <c r="K186" t="s">
        <v>14</v>
      </c>
      <c r="L186">
        <v>47543</v>
      </c>
      <c r="M186">
        <v>44434</v>
      </c>
      <c r="N186" t="s">
        <v>3</v>
      </c>
      <c r="O186">
        <v>2.5529999999999999</v>
      </c>
      <c r="P186" t="s">
        <v>2</v>
      </c>
      <c r="R186">
        <v>12</v>
      </c>
      <c r="S186" t="s">
        <v>4</v>
      </c>
      <c r="T186" t="s">
        <v>18</v>
      </c>
      <c r="U186" t="s">
        <v>1</v>
      </c>
      <c r="V186" t="s">
        <v>2</v>
      </c>
      <c r="W186">
        <v>12</v>
      </c>
      <c r="X186" t="s">
        <v>5</v>
      </c>
      <c r="Z186" t="s">
        <v>37</v>
      </c>
    </row>
    <row r="187" spans="1:26" x14ac:dyDescent="0.3">
      <c r="A187">
        <v>100349</v>
      </c>
      <c r="B187" t="e">
        <f>Table1[[#This Row],[Price ]]*Table1[[#This Row],[NOTIONAL]]</f>
        <v>#VALUE!</v>
      </c>
      <c r="C187" t="str">
        <f t="array" ref="C187">[1]!YBPRICE(H187,"0o",$C$2,"Price","RFRSwap",$C$2,"Default","","",,"",,$AH$4)</f>
        <v>E</v>
      </c>
      <c r="D187" t="str">
        <f t="array" ref="D187">[1]!YBPRICE(H187,"0o",$C$2,"FullPrice","RFRSwap",$C$2,"Default","","",,"",,$AH$4)</f>
        <v>E</v>
      </c>
      <c r="E187" t="str">
        <f t="array" ref="E187">[1]!YBPRICE(H187,"0o",$C$2,"MacaulayDuration","RFRSwap",$C$2,"Default","","",,"",,$AH$4)</f>
        <v>E</v>
      </c>
      <c r="F187">
        <v>0</v>
      </c>
      <c r="G187">
        <v>622000</v>
      </c>
      <c r="H187" t="str">
        <f t="array" ref="H187">[1]!YBPORT(I187,$I$3:$Z$3,I187:Z187)</f>
        <v>YBP_PORT184</v>
      </c>
      <c r="I187" t="s">
        <v>222</v>
      </c>
      <c r="J187" t="s">
        <v>12</v>
      </c>
      <c r="K187" t="s">
        <v>14</v>
      </c>
      <c r="L187">
        <v>47550</v>
      </c>
      <c r="M187">
        <v>45067</v>
      </c>
      <c r="N187" t="s">
        <v>18</v>
      </c>
      <c r="P187" t="s">
        <v>2</v>
      </c>
      <c r="Q187" t="s">
        <v>37</v>
      </c>
      <c r="R187">
        <v>4</v>
      </c>
      <c r="S187" t="s">
        <v>5</v>
      </c>
      <c r="T187" t="s">
        <v>3</v>
      </c>
      <c r="V187" t="s">
        <v>2</v>
      </c>
      <c r="W187">
        <v>4</v>
      </c>
      <c r="X187" t="s">
        <v>4</v>
      </c>
      <c r="Y187">
        <v>2.9</v>
      </c>
    </row>
    <row r="188" spans="1:26" x14ac:dyDescent="0.3">
      <c r="A188">
        <v>100320</v>
      </c>
      <c r="B188" t="e">
        <f>Table1[[#This Row],[Price ]]*Table1[[#This Row],[NOTIONAL]]</f>
        <v>#VALUE!</v>
      </c>
      <c r="C188" t="str">
        <f t="array" ref="C188">[1]!YBPRICE(H188,"0o",$C$2,"Price","RFRSwap",$C$2,"Default","","",,"",,$AH$4)</f>
        <v>E</v>
      </c>
      <c r="D188" t="str">
        <f t="array" ref="D188">[1]!YBPRICE(H188,"0o",$C$2,"FullPrice","RFRSwap",$C$2,"Default","","",,"",,$AH$4)</f>
        <v>E</v>
      </c>
      <c r="E188" t="str">
        <f t="array" ref="E188">[1]!YBPRICE(H188,"0o",$C$2,"MacaulayDuration","RFRSwap",$C$2,"Default","","",,"",,$AH$4)</f>
        <v>E</v>
      </c>
      <c r="F188">
        <v>0</v>
      </c>
      <c r="G188">
        <v>3266000</v>
      </c>
      <c r="H188" t="str">
        <f t="array" ref="H188">[1]!YBPORT(I188,$I$3:$Z$3,I188:Z188)</f>
        <v>YBP_PORT185</v>
      </c>
      <c r="I188" t="s">
        <v>223</v>
      </c>
      <c r="J188" t="s">
        <v>12</v>
      </c>
      <c r="K188" t="s">
        <v>14</v>
      </c>
      <c r="L188">
        <v>47551</v>
      </c>
      <c r="M188">
        <v>44692</v>
      </c>
      <c r="N188" t="s">
        <v>18</v>
      </c>
      <c r="P188" t="s">
        <v>2</v>
      </c>
      <c r="Q188" t="s">
        <v>38</v>
      </c>
      <c r="R188">
        <v>1</v>
      </c>
      <c r="S188" t="s">
        <v>5</v>
      </c>
      <c r="T188" t="s">
        <v>3</v>
      </c>
      <c r="V188" t="s">
        <v>2</v>
      </c>
      <c r="W188">
        <v>1</v>
      </c>
      <c r="X188" t="s">
        <v>4</v>
      </c>
      <c r="Y188">
        <v>3.113</v>
      </c>
    </row>
    <row r="189" spans="1:26" x14ac:dyDescent="0.3">
      <c r="A189">
        <v>100502</v>
      </c>
      <c r="B189" t="e">
        <f>Table1[[#This Row],[Price ]]*Table1[[#This Row],[NOTIONAL]]</f>
        <v>#VALUE!</v>
      </c>
      <c r="C189" t="str">
        <f t="array" ref="C189">[1]!YBPRICE(H189,"0o",$C$2,"Price","RFRSwap",$C$2,"Default","","",,"",,$AH$4)</f>
        <v>E</v>
      </c>
      <c r="D189" t="str">
        <f t="array" ref="D189">[1]!YBPRICE(H189,"0o",$C$2,"FullPrice","RFRSwap",$C$2,"Default","","",,"",,$AH$4)</f>
        <v>E</v>
      </c>
      <c r="E189" t="str">
        <f t="array" ref="E189">[1]!YBPRICE(H189,"0o",$C$2,"MacaulayDuration","RFRSwap",$C$2,"Default","","",,"",,$AH$4)</f>
        <v>E</v>
      </c>
      <c r="F189">
        <v>0</v>
      </c>
      <c r="G189">
        <v>4004999.9999999995</v>
      </c>
      <c r="H189" t="str">
        <f t="array" ref="H189">[1]!YBPORT(I189,$I$3:$Z$3,I189:Z189)</f>
        <v>YBP_PORT186</v>
      </c>
      <c r="I189" t="s">
        <v>224</v>
      </c>
      <c r="J189" t="s">
        <v>12</v>
      </c>
      <c r="K189" t="s">
        <v>14</v>
      </c>
      <c r="L189">
        <v>47577</v>
      </c>
      <c r="M189">
        <v>45482</v>
      </c>
      <c r="N189" t="s">
        <v>18</v>
      </c>
      <c r="P189" t="s">
        <v>2</v>
      </c>
      <c r="Q189" t="s">
        <v>38</v>
      </c>
      <c r="R189">
        <v>12</v>
      </c>
      <c r="S189" t="s">
        <v>5</v>
      </c>
      <c r="T189" t="s">
        <v>3</v>
      </c>
      <c r="V189" t="s">
        <v>2</v>
      </c>
      <c r="W189">
        <v>12</v>
      </c>
      <c r="X189" t="s">
        <v>4</v>
      </c>
      <c r="Y189">
        <v>1.179</v>
      </c>
    </row>
    <row r="190" spans="1:26" x14ac:dyDescent="0.3">
      <c r="A190">
        <v>100451</v>
      </c>
      <c r="B190" t="e">
        <f>Table1[[#This Row],[Price ]]*Table1[[#This Row],[NOTIONAL]]</f>
        <v>#VALUE!</v>
      </c>
      <c r="C190" t="str">
        <f t="array" ref="C190">[1]!YBPRICE(H190,"0o",$C$2,"Price","RFRSwap",$C$2,"Default","","",,"",,$AH$4)</f>
        <v>E</v>
      </c>
      <c r="D190" t="str">
        <f t="array" ref="D190">[1]!YBPRICE(H190,"0o",$C$2,"FullPrice","RFRSwap",$C$2,"Default","","",,"",,$AH$4)</f>
        <v>E</v>
      </c>
      <c r="E190" t="str">
        <f t="array" ref="E190">[1]!YBPRICE(H190,"0o",$C$2,"MacaulayDuration","RFRSwap",$C$2,"Default","","",,"",,$AH$4)</f>
        <v>E</v>
      </c>
      <c r="F190">
        <v>0</v>
      </c>
      <c r="G190">
        <v>6430000</v>
      </c>
      <c r="H190" t="str">
        <f t="array" ref="H190">[1]!YBPORT(I190,$I$3:$Z$3,I190:Z190)</f>
        <v>YBP_PORT187</v>
      </c>
      <c r="I190" t="s">
        <v>225</v>
      </c>
      <c r="J190" t="s">
        <v>12</v>
      </c>
      <c r="K190" t="s">
        <v>14</v>
      </c>
      <c r="L190">
        <v>47600</v>
      </c>
      <c r="M190">
        <v>43574</v>
      </c>
      <c r="N190" t="s">
        <v>18</v>
      </c>
      <c r="P190" t="s">
        <v>2</v>
      </c>
      <c r="Q190" t="s">
        <v>38</v>
      </c>
      <c r="R190">
        <v>12</v>
      </c>
      <c r="S190" t="s">
        <v>5</v>
      </c>
      <c r="T190" t="s">
        <v>3</v>
      </c>
      <c r="V190" t="s">
        <v>2</v>
      </c>
      <c r="W190">
        <v>12</v>
      </c>
      <c r="X190" t="s">
        <v>4</v>
      </c>
      <c r="Y190">
        <v>3.0649999999999999</v>
      </c>
    </row>
    <row r="191" spans="1:26" x14ac:dyDescent="0.3">
      <c r="A191">
        <v>100096</v>
      </c>
      <c r="B191" t="e">
        <f>Table1[[#This Row],[Price ]]*Table1[[#This Row],[NOTIONAL]]</f>
        <v>#VALUE!</v>
      </c>
      <c r="C191" t="str">
        <f t="array" ref="C191">[1]!YBPRICE(H191,"0o",$C$2,"Price","RFRSwap",$C$2,"Default","","",,"",,$AH$4)</f>
        <v>E</v>
      </c>
      <c r="D191" t="str">
        <f t="array" ref="D191">[1]!YBPRICE(H191,"0o",$C$2,"FullPrice","RFRSwap",$C$2,"Default","","",,"",,$AH$4)</f>
        <v>E</v>
      </c>
      <c r="E191" t="str">
        <f t="array" ref="E191">[1]!YBPRICE(H191,"0o",$C$2,"MacaulayDuration","RFRSwap",$C$2,"Default","","",,"",,$AH$4)</f>
        <v>E</v>
      </c>
      <c r="F191">
        <v>0</v>
      </c>
      <c r="G191">
        <v>6105000</v>
      </c>
      <c r="H191" t="str">
        <f t="array" ref="H191">[1]!YBPORT(I191,$I$3:$Z$3,I191:Z191)</f>
        <v>YBP_PORT188</v>
      </c>
      <c r="I191" t="s">
        <v>226</v>
      </c>
      <c r="J191" t="s">
        <v>12</v>
      </c>
      <c r="K191" t="s">
        <v>14</v>
      </c>
      <c r="L191">
        <v>47606</v>
      </c>
      <c r="M191">
        <v>44595</v>
      </c>
      <c r="N191" t="s">
        <v>18</v>
      </c>
      <c r="P191" t="s">
        <v>2</v>
      </c>
      <c r="Q191" t="s">
        <v>38</v>
      </c>
      <c r="R191">
        <v>12</v>
      </c>
      <c r="S191" t="s">
        <v>5</v>
      </c>
      <c r="T191" t="s">
        <v>3</v>
      </c>
      <c r="V191" t="s">
        <v>2</v>
      </c>
      <c r="W191">
        <v>12</v>
      </c>
      <c r="X191" t="s">
        <v>4</v>
      </c>
      <c r="Y191">
        <v>4.3869999999999996</v>
      </c>
    </row>
    <row r="192" spans="1:26" x14ac:dyDescent="0.3">
      <c r="A192">
        <v>100460</v>
      </c>
      <c r="B192" t="e">
        <f>Table1[[#This Row],[Price ]]*Table1[[#This Row],[NOTIONAL]]</f>
        <v>#VALUE!</v>
      </c>
      <c r="C192" t="str">
        <f t="array" ref="C192">[1]!YBPRICE(H192,"0o",$C$2,"Price","RFRSwap",$C$2,"Default","","",,"",,$AH$4)</f>
        <v>E</v>
      </c>
      <c r="D192" t="str">
        <f t="array" ref="D192">[1]!YBPRICE(H192,"0o",$C$2,"FullPrice","RFRSwap",$C$2,"Default","","",,"",,$AH$4)</f>
        <v>E</v>
      </c>
      <c r="E192" t="str">
        <f t="array" ref="E192">[1]!YBPRICE(H192,"0o",$C$2,"MacaulayDuration","RFRSwap",$C$2,"Default","","",,"",,$AH$4)</f>
        <v>E</v>
      </c>
      <c r="F192">
        <v>0</v>
      </c>
      <c r="G192">
        <v>1825000</v>
      </c>
      <c r="H192" t="str">
        <f t="array" ref="H192">[1]!YBPORT(I192,$I$3:$Z$3,I192:Z192)</f>
        <v>YBP_PORT189</v>
      </c>
      <c r="I192" t="s">
        <v>227</v>
      </c>
      <c r="J192" t="s">
        <v>12</v>
      </c>
      <c r="K192" t="s">
        <v>14</v>
      </c>
      <c r="L192">
        <v>47617</v>
      </c>
      <c r="M192">
        <v>44978</v>
      </c>
      <c r="N192" t="s">
        <v>18</v>
      </c>
      <c r="P192" t="s">
        <v>2</v>
      </c>
      <c r="Q192" t="s">
        <v>38</v>
      </c>
      <c r="R192">
        <v>12</v>
      </c>
      <c r="S192" t="s">
        <v>5</v>
      </c>
      <c r="T192" t="s">
        <v>3</v>
      </c>
      <c r="V192" t="s">
        <v>2</v>
      </c>
      <c r="W192">
        <v>12</v>
      </c>
      <c r="X192" t="s">
        <v>4</v>
      </c>
      <c r="Y192">
        <v>4.16</v>
      </c>
    </row>
    <row r="193" spans="1:26" x14ac:dyDescent="0.3">
      <c r="A193">
        <v>100395</v>
      </c>
      <c r="B193" t="e">
        <f>Table1[[#This Row],[Price ]]*Table1[[#This Row],[NOTIONAL]]</f>
        <v>#VALUE!</v>
      </c>
      <c r="C193" t="str">
        <f t="array" ref="C193">[1]!YBPRICE(H193,"0o",$C$2,"Price","RFRSwap",$C$2,"Default","","",,"",,$AH$4)</f>
        <v>E</v>
      </c>
      <c r="D193" t="str">
        <f t="array" ref="D193">[1]!YBPRICE(H193,"0o",$C$2,"FullPrice","RFRSwap",$C$2,"Default","","",,"",,$AH$4)</f>
        <v>E</v>
      </c>
      <c r="E193" t="str">
        <f t="array" ref="E193">[1]!YBPRICE(H193,"0o",$C$2,"MacaulayDuration","RFRSwap",$C$2,"Default","","",,"",,$AH$4)</f>
        <v>E</v>
      </c>
      <c r="F193">
        <v>0</v>
      </c>
      <c r="G193">
        <v>5072000</v>
      </c>
      <c r="H193" t="str">
        <f t="array" ref="H193">[1]!YBPORT(I193,$I$3:$Z$3,I193:Z193)</f>
        <v>YBP_PORT190</v>
      </c>
      <c r="I193" t="s">
        <v>228</v>
      </c>
      <c r="J193" t="s">
        <v>12</v>
      </c>
      <c r="K193" t="s">
        <v>14</v>
      </c>
      <c r="L193">
        <v>47618</v>
      </c>
      <c r="M193">
        <v>44330</v>
      </c>
      <c r="N193" t="s">
        <v>3</v>
      </c>
      <c r="O193">
        <v>1.044</v>
      </c>
      <c r="P193" t="s">
        <v>2</v>
      </c>
      <c r="R193">
        <v>12</v>
      </c>
      <c r="S193" t="s">
        <v>4</v>
      </c>
      <c r="T193" t="s">
        <v>18</v>
      </c>
      <c r="U193" t="s">
        <v>1</v>
      </c>
      <c r="V193" t="s">
        <v>2</v>
      </c>
      <c r="W193">
        <v>12</v>
      </c>
      <c r="X193" t="s">
        <v>5</v>
      </c>
      <c r="Z193" t="s">
        <v>37</v>
      </c>
    </row>
    <row r="194" spans="1:26" x14ac:dyDescent="0.3">
      <c r="A194">
        <v>100538</v>
      </c>
      <c r="B194" t="e">
        <f>Table1[[#This Row],[Price ]]*Table1[[#This Row],[NOTIONAL]]</f>
        <v>#VALUE!</v>
      </c>
      <c r="C194" t="str">
        <f t="array" ref="C194">[1]!YBPRICE(H194,"0o",$C$2,"Price","RFRSwap",$C$2,"Default","","",,"",,$AH$4)</f>
        <v>E</v>
      </c>
      <c r="D194" t="str">
        <f t="array" ref="D194">[1]!YBPRICE(H194,"0o",$C$2,"FullPrice","RFRSwap",$C$2,"Default","","",,"",,$AH$4)</f>
        <v>E</v>
      </c>
      <c r="E194" t="str">
        <f t="array" ref="E194">[1]!YBPRICE(H194,"0o",$C$2,"MacaulayDuration","RFRSwap",$C$2,"Default","","",,"",,$AH$4)</f>
        <v>E</v>
      </c>
      <c r="F194">
        <v>0</v>
      </c>
      <c r="G194">
        <v>969000</v>
      </c>
      <c r="H194" t="str">
        <f t="array" ref="H194">[1]!YBPORT(I194,$I$3:$Z$3,I194:Z194)</f>
        <v>YBP_PORT191</v>
      </c>
      <c r="I194" t="s">
        <v>229</v>
      </c>
      <c r="J194" t="s">
        <v>12</v>
      </c>
      <c r="K194" t="s">
        <v>14</v>
      </c>
      <c r="L194">
        <v>47622</v>
      </c>
      <c r="M194">
        <v>43890</v>
      </c>
      <c r="N194" t="s">
        <v>18</v>
      </c>
      <c r="P194" t="s">
        <v>2</v>
      </c>
      <c r="Q194" t="s">
        <v>37</v>
      </c>
      <c r="R194">
        <v>4</v>
      </c>
      <c r="S194" t="s">
        <v>5</v>
      </c>
      <c r="T194" t="s">
        <v>3</v>
      </c>
      <c r="V194" t="s">
        <v>2</v>
      </c>
      <c r="W194">
        <v>4</v>
      </c>
      <c r="X194" t="s">
        <v>4</v>
      </c>
      <c r="Y194">
        <v>2.2799999999999998</v>
      </c>
    </row>
    <row r="195" spans="1:26" x14ac:dyDescent="0.3">
      <c r="A195">
        <v>100025</v>
      </c>
      <c r="B195" t="e">
        <f>Table1[[#This Row],[Price ]]*Table1[[#This Row],[NOTIONAL]]</f>
        <v>#VALUE!</v>
      </c>
      <c r="C195" t="str">
        <f t="array" ref="C195">[1]!YBPRICE(H195,"0o",$C$2,"Price","RFRSwap",$C$2,"Default","","",,"",,$AH$4)</f>
        <v>E</v>
      </c>
      <c r="D195" t="str">
        <f t="array" ref="D195">[1]!YBPRICE(H195,"0o",$C$2,"FullPrice","RFRSwap",$C$2,"Default","","",,"",,$AH$4)</f>
        <v>E</v>
      </c>
      <c r="E195" t="str">
        <f t="array" ref="E195">[1]!YBPRICE(H195,"0o",$C$2,"MacaulayDuration","RFRSwap",$C$2,"Default","","",,"",,$AH$4)</f>
        <v>E</v>
      </c>
      <c r="F195">
        <v>0</v>
      </c>
      <c r="G195">
        <v>5718000</v>
      </c>
      <c r="H195" t="str">
        <f t="array" ref="H195">[1]!YBPORT(I195,$I$3:$Z$3,I195:Z195)</f>
        <v>YBP_PORT192</v>
      </c>
      <c r="I195" t="s">
        <v>230</v>
      </c>
      <c r="J195" t="s">
        <v>12</v>
      </c>
      <c r="K195" t="s">
        <v>14</v>
      </c>
      <c r="L195">
        <v>47670</v>
      </c>
      <c r="M195">
        <v>43732</v>
      </c>
      <c r="N195" t="s">
        <v>3</v>
      </c>
      <c r="O195">
        <v>4.9859999999999998</v>
      </c>
      <c r="P195" t="s">
        <v>2</v>
      </c>
      <c r="R195">
        <v>12</v>
      </c>
      <c r="S195" t="s">
        <v>4</v>
      </c>
      <c r="T195" t="s">
        <v>18</v>
      </c>
      <c r="U195" t="s">
        <v>1</v>
      </c>
      <c r="V195" t="s">
        <v>2</v>
      </c>
      <c r="W195">
        <v>12</v>
      </c>
      <c r="X195" t="s">
        <v>5</v>
      </c>
      <c r="Z195" t="s">
        <v>37</v>
      </c>
    </row>
    <row r="196" spans="1:26" x14ac:dyDescent="0.3">
      <c r="A196">
        <v>100210</v>
      </c>
      <c r="B196" t="e">
        <f>Table1[[#This Row],[Price ]]*Table1[[#This Row],[NOTIONAL]]</f>
        <v>#VALUE!</v>
      </c>
      <c r="C196" t="str">
        <f t="array" ref="C196">[1]!YBPRICE(H196,"0o",$C$2,"Price","RFRSwap",$C$2,"Default","","",,"",,$AH$4)</f>
        <v>E</v>
      </c>
      <c r="D196" t="str">
        <f t="array" ref="D196">[1]!YBPRICE(H196,"0o",$C$2,"FullPrice","RFRSwap",$C$2,"Default","","",,"",,$AH$4)</f>
        <v>E</v>
      </c>
      <c r="E196" t="str">
        <f t="array" ref="E196">[1]!YBPRICE(H196,"0o",$C$2,"MacaulayDuration","RFRSwap",$C$2,"Default","","",,"",,$AH$4)</f>
        <v>E</v>
      </c>
      <c r="F196">
        <v>0</v>
      </c>
      <c r="G196">
        <v>8016000</v>
      </c>
      <c r="H196" t="str">
        <f t="array" ref="H196">[1]!YBPORT(I196,$I$3:$Z$3,I196:Z196)</f>
        <v>YBP_PORT193</v>
      </c>
      <c r="I196" t="s">
        <v>231</v>
      </c>
      <c r="J196" t="s">
        <v>12</v>
      </c>
      <c r="K196" t="s">
        <v>14</v>
      </c>
      <c r="L196">
        <v>47671</v>
      </c>
      <c r="M196">
        <v>44090</v>
      </c>
      <c r="N196" t="s">
        <v>18</v>
      </c>
      <c r="P196" t="s">
        <v>2</v>
      </c>
      <c r="Q196" t="s">
        <v>37</v>
      </c>
      <c r="R196">
        <v>4</v>
      </c>
      <c r="S196" t="s">
        <v>5</v>
      </c>
      <c r="T196" t="s">
        <v>3</v>
      </c>
      <c r="V196" t="s">
        <v>2</v>
      </c>
      <c r="W196">
        <v>4</v>
      </c>
      <c r="X196" t="s">
        <v>4</v>
      </c>
      <c r="Y196">
        <v>1.1479999999999999</v>
      </c>
    </row>
    <row r="197" spans="1:26" x14ac:dyDescent="0.3">
      <c r="A197">
        <v>100264</v>
      </c>
      <c r="B197" t="e">
        <f>Table1[[#This Row],[Price ]]*Table1[[#This Row],[NOTIONAL]]</f>
        <v>#VALUE!</v>
      </c>
      <c r="C197" t="str">
        <f t="array" ref="C197">[1]!YBPRICE(H197,"0o",$C$2,"Price","RFRSwap",$C$2,"Default","","",,"",,$AH$4)</f>
        <v>E</v>
      </c>
      <c r="D197" t="str">
        <f t="array" ref="D197">[1]!YBPRICE(H197,"0o",$C$2,"FullPrice","RFRSwap",$C$2,"Default","","",,"",,$AH$4)</f>
        <v>E</v>
      </c>
      <c r="E197" t="str">
        <f t="array" ref="E197">[1]!YBPRICE(H197,"0o",$C$2,"MacaulayDuration","RFRSwap",$C$2,"Default","","",,"",,$AH$4)</f>
        <v>E</v>
      </c>
      <c r="F197">
        <v>0</v>
      </c>
      <c r="G197">
        <v>8679000</v>
      </c>
      <c r="H197" t="str">
        <f t="array" ref="H197">[1]!YBPORT(I197,$I$3:$Z$3,I197:Z197)</f>
        <v>YBP_PORT194</v>
      </c>
      <c r="I197" t="s">
        <v>232</v>
      </c>
      <c r="J197" t="s">
        <v>12</v>
      </c>
      <c r="K197" t="s">
        <v>14</v>
      </c>
      <c r="L197">
        <v>47677</v>
      </c>
      <c r="M197">
        <v>44870</v>
      </c>
      <c r="N197" t="s">
        <v>18</v>
      </c>
      <c r="P197" t="s">
        <v>2</v>
      </c>
      <c r="Q197" t="s">
        <v>38</v>
      </c>
      <c r="R197">
        <v>1</v>
      </c>
      <c r="S197" t="s">
        <v>5</v>
      </c>
      <c r="T197" t="s">
        <v>3</v>
      </c>
      <c r="V197" t="s">
        <v>2</v>
      </c>
      <c r="W197">
        <v>1</v>
      </c>
      <c r="X197" t="s">
        <v>4</v>
      </c>
      <c r="Y197">
        <v>4.702</v>
      </c>
    </row>
    <row r="198" spans="1:26" x14ac:dyDescent="0.3">
      <c r="A198">
        <v>100377</v>
      </c>
      <c r="B198" t="e">
        <f>Table1[[#This Row],[Price ]]*Table1[[#This Row],[NOTIONAL]]</f>
        <v>#VALUE!</v>
      </c>
      <c r="C198" t="str">
        <f t="array" ref="C198">[1]!YBPRICE(H198,"0o",$C$2,"Price","RFRSwap",$C$2,"Default","","",,"",,$AH$4)</f>
        <v>E</v>
      </c>
      <c r="D198" t="str">
        <f t="array" ref="D198">[1]!YBPRICE(H198,"0o",$C$2,"FullPrice","RFRSwap",$C$2,"Default","","",,"",,$AH$4)</f>
        <v>E</v>
      </c>
      <c r="E198" t="str">
        <f t="array" ref="E198">[1]!YBPRICE(H198,"0o",$C$2,"MacaulayDuration","RFRSwap",$C$2,"Default","","",,"",,$AH$4)</f>
        <v>E</v>
      </c>
      <c r="F198">
        <v>0</v>
      </c>
      <c r="G198">
        <v>3503000</v>
      </c>
      <c r="H198" t="str">
        <f t="array" ref="H198">[1]!YBPORT(I198,$I$3:$Z$3,I198:Z198)</f>
        <v>YBP_PORT195</v>
      </c>
      <c r="I198" t="s">
        <v>233</v>
      </c>
      <c r="J198" t="s">
        <v>12</v>
      </c>
      <c r="K198" t="s">
        <v>14</v>
      </c>
      <c r="L198">
        <v>47680</v>
      </c>
      <c r="M198">
        <v>43605</v>
      </c>
      <c r="N198" t="s">
        <v>3</v>
      </c>
      <c r="O198">
        <v>4.069</v>
      </c>
      <c r="P198" t="s">
        <v>2</v>
      </c>
      <c r="R198">
        <v>12</v>
      </c>
      <c r="S198" t="s">
        <v>4</v>
      </c>
      <c r="T198" t="s">
        <v>18</v>
      </c>
      <c r="U198" t="s">
        <v>1</v>
      </c>
      <c r="V198" t="s">
        <v>2</v>
      </c>
      <c r="W198">
        <v>12</v>
      </c>
      <c r="X198" t="s">
        <v>5</v>
      </c>
      <c r="Z198" t="s">
        <v>37</v>
      </c>
    </row>
    <row r="199" spans="1:26" x14ac:dyDescent="0.3">
      <c r="A199">
        <v>100033</v>
      </c>
      <c r="B199" t="e">
        <f>Table1[[#This Row],[Price ]]*Table1[[#This Row],[NOTIONAL]]</f>
        <v>#VALUE!</v>
      </c>
      <c r="C199" t="str">
        <f t="array" ref="C199">[1]!YBPRICE(H199,"0o",$C$2,"Price","RFRSwap",$C$2,"Default","","",,"",,$AH$4)</f>
        <v>E</v>
      </c>
      <c r="D199" t="str">
        <f t="array" ref="D199">[1]!YBPRICE(H199,"0o",$C$2,"FullPrice","RFRSwap",$C$2,"Default","","",,"",,$AH$4)</f>
        <v>E</v>
      </c>
      <c r="E199" t="str">
        <f t="array" ref="E199">[1]!YBPRICE(H199,"0o",$C$2,"MacaulayDuration","RFRSwap",$C$2,"Default","","",,"",,$AH$4)</f>
        <v>E</v>
      </c>
      <c r="F199">
        <v>0</v>
      </c>
      <c r="G199">
        <v>4490000</v>
      </c>
      <c r="H199" t="str">
        <f t="array" ref="H199">[1]!YBPORT(I199,$I$3:$Z$3,I199:Z199)</f>
        <v>YBP_PORT196</v>
      </c>
      <c r="I199" t="s">
        <v>234</v>
      </c>
      <c r="J199" t="s">
        <v>12</v>
      </c>
      <c r="K199" t="s">
        <v>14</v>
      </c>
      <c r="L199">
        <v>47681</v>
      </c>
      <c r="M199">
        <v>44382</v>
      </c>
      <c r="N199" t="s">
        <v>3</v>
      </c>
      <c r="O199">
        <v>1.659</v>
      </c>
      <c r="P199" t="s">
        <v>2</v>
      </c>
      <c r="R199">
        <v>12</v>
      </c>
      <c r="S199" t="s">
        <v>4</v>
      </c>
      <c r="T199" t="s">
        <v>18</v>
      </c>
      <c r="U199" t="s">
        <v>1</v>
      </c>
      <c r="V199" t="s">
        <v>2</v>
      </c>
      <c r="W199">
        <v>12</v>
      </c>
      <c r="X199" t="s">
        <v>5</v>
      </c>
      <c r="Z199" t="s">
        <v>37</v>
      </c>
    </row>
    <row r="200" spans="1:26" x14ac:dyDescent="0.3">
      <c r="A200">
        <v>100102</v>
      </c>
      <c r="B200" t="e">
        <f>Table1[[#This Row],[Price ]]*Table1[[#This Row],[NOTIONAL]]</f>
        <v>#VALUE!</v>
      </c>
      <c r="C200" t="str">
        <f t="array" ref="C200">[1]!YBPRICE(H200,"0o",$C$2,"Price","RFRSwap",$C$2,"Default","","",,"",,$AH$4)</f>
        <v>E</v>
      </c>
      <c r="D200" t="str">
        <f t="array" ref="D200">[1]!YBPRICE(H200,"0o",$C$2,"FullPrice","RFRSwap",$C$2,"Default","","",,"",,$AH$4)</f>
        <v>E</v>
      </c>
      <c r="E200" t="str">
        <f t="array" ref="E200">[1]!YBPRICE(H200,"0o",$C$2,"MacaulayDuration","RFRSwap",$C$2,"Default","","",,"",,$AH$4)</f>
        <v>E</v>
      </c>
      <c r="F200">
        <v>0</v>
      </c>
      <c r="G200">
        <v>1063000</v>
      </c>
      <c r="H200" t="str">
        <f t="array" ref="H200">[1]!YBPORT(I200,$I$3:$Z$3,I200:Z200)</f>
        <v>YBP_PORT197</v>
      </c>
      <c r="I200" t="s">
        <v>235</v>
      </c>
      <c r="J200" t="s">
        <v>12</v>
      </c>
      <c r="K200" t="s">
        <v>14</v>
      </c>
      <c r="L200">
        <v>47684</v>
      </c>
      <c r="M200">
        <v>43978</v>
      </c>
      <c r="N200" t="s">
        <v>18</v>
      </c>
      <c r="P200" t="s">
        <v>2</v>
      </c>
      <c r="Q200" t="s">
        <v>38</v>
      </c>
      <c r="R200">
        <v>12</v>
      </c>
      <c r="S200" t="s">
        <v>5</v>
      </c>
      <c r="T200" t="s">
        <v>3</v>
      </c>
      <c r="V200" t="s">
        <v>2</v>
      </c>
      <c r="W200">
        <v>12</v>
      </c>
      <c r="X200" t="s">
        <v>4</v>
      </c>
      <c r="Y200">
        <v>2.6840000000000002</v>
      </c>
    </row>
    <row r="201" spans="1:26" x14ac:dyDescent="0.3">
      <c r="A201">
        <v>100032</v>
      </c>
      <c r="B201" t="e">
        <f>Table1[[#This Row],[Price ]]*Table1[[#This Row],[NOTIONAL]]</f>
        <v>#VALUE!</v>
      </c>
      <c r="C201" t="str">
        <f t="array" ref="C201">[1]!YBPRICE(H201,"0o",$C$2,"Price","RFRSwap",$C$2,"Default","","",,"",,$AH$4)</f>
        <v>E</v>
      </c>
      <c r="D201" t="str">
        <f t="array" ref="D201">[1]!YBPRICE(H201,"0o",$C$2,"FullPrice","RFRSwap",$C$2,"Default","","",,"",,$AH$4)</f>
        <v>E</v>
      </c>
      <c r="E201" t="str">
        <f t="array" ref="E201">[1]!YBPRICE(H201,"0o",$C$2,"MacaulayDuration","RFRSwap",$C$2,"Default","","",,"",,$AH$4)</f>
        <v>E</v>
      </c>
      <c r="F201">
        <v>0</v>
      </c>
      <c r="G201">
        <v>1591000</v>
      </c>
      <c r="H201" t="str">
        <f t="array" ref="H201">[1]!YBPORT(I201,$I$3:$Z$3,I201:Z201)</f>
        <v>YBP_PORT198</v>
      </c>
      <c r="I201" t="s">
        <v>236</v>
      </c>
      <c r="J201" t="s">
        <v>12</v>
      </c>
      <c r="K201" t="s">
        <v>14</v>
      </c>
      <c r="L201">
        <v>47689</v>
      </c>
      <c r="M201">
        <v>44675</v>
      </c>
      <c r="N201" t="s">
        <v>3</v>
      </c>
      <c r="O201">
        <v>2.3540000000000001</v>
      </c>
      <c r="P201" t="s">
        <v>2</v>
      </c>
      <c r="R201">
        <v>12</v>
      </c>
      <c r="S201" t="s">
        <v>4</v>
      </c>
      <c r="T201" t="s">
        <v>18</v>
      </c>
      <c r="U201" t="s">
        <v>1</v>
      </c>
      <c r="V201" t="s">
        <v>2</v>
      </c>
      <c r="W201">
        <v>12</v>
      </c>
      <c r="X201" t="s">
        <v>5</v>
      </c>
      <c r="Z201" t="s">
        <v>37</v>
      </c>
    </row>
    <row r="202" spans="1:26" x14ac:dyDescent="0.3">
      <c r="A202">
        <v>100005</v>
      </c>
      <c r="B202" t="e">
        <f>Table1[[#This Row],[Price ]]*Table1[[#This Row],[NOTIONAL]]</f>
        <v>#VALUE!</v>
      </c>
      <c r="C202" t="str">
        <f t="array" ref="C202">[1]!YBPRICE(H202,"0o",$C$2,"Price","RFRSwap",$C$2,"Default","","",,"",,$AH$4)</f>
        <v>E</v>
      </c>
      <c r="D202" t="str">
        <f t="array" ref="D202">[1]!YBPRICE(H202,"0o",$C$2,"FullPrice","RFRSwap",$C$2,"Default","","",,"",,$AH$4)</f>
        <v>E</v>
      </c>
      <c r="E202" t="str">
        <f t="array" ref="E202">[1]!YBPRICE(H202,"0o",$C$2,"MacaulayDuration","RFRSwap",$C$2,"Default","","",,"",,$AH$4)</f>
        <v>E</v>
      </c>
      <c r="F202">
        <v>0</v>
      </c>
      <c r="G202">
        <v>6822000</v>
      </c>
      <c r="H202" t="str">
        <f t="array" ref="H202">[1]!YBPORT(I202,$I$3:$Z$3,I202:Z202)</f>
        <v>YBP_PORT199</v>
      </c>
      <c r="I202" t="s">
        <v>237</v>
      </c>
      <c r="J202" t="s">
        <v>12</v>
      </c>
      <c r="K202" t="s">
        <v>14</v>
      </c>
      <c r="L202">
        <v>47691</v>
      </c>
      <c r="M202">
        <v>44478</v>
      </c>
      <c r="N202" t="s">
        <v>3</v>
      </c>
      <c r="O202">
        <v>1.958</v>
      </c>
      <c r="P202" t="s">
        <v>2</v>
      </c>
      <c r="R202">
        <v>12</v>
      </c>
      <c r="S202" t="s">
        <v>4</v>
      </c>
      <c r="T202" t="s">
        <v>18</v>
      </c>
      <c r="U202" t="s">
        <v>1</v>
      </c>
      <c r="V202" t="s">
        <v>2</v>
      </c>
      <c r="W202">
        <v>12</v>
      </c>
      <c r="X202" t="s">
        <v>5</v>
      </c>
      <c r="Z202" t="s">
        <v>37</v>
      </c>
    </row>
    <row r="203" spans="1:26" x14ac:dyDescent="0.3">
      <c r="A203">
        <v>100370</v>
      </c>
      <c r="B203" t="e">
        <f>Table1[[#This Row],[Price ]]*Table1[[#This Row],[NOTIONAL]]</f>
        <v>#VALUE!</v>
      </c>
      <c r="C203" t="str">
        <f t="array" ref="C203">[1]!YBPRICE(H203,"0o",$C$2,"Price","RFRSwap",$C$2,"Default","","",,"",,$AH$4)</f>
        <v>E</v>
      </c>
      <c r="D203" t="str">
        <f t="array" ref="D203">[1]!YBPRICE(H203,"0o",$C$2,"FullPrice","RFRSwap",$C$2,"Default","","",,"",,$AH$4)</f>
        <v>E</v>
      </c>
      <c r="E203" t="str">
        <f t="array" ref="E203">[1]!YBPRICE(H203,"0o",$C$2,"MacaulayDuration","RFRSwap",$C$2,"Default","","",,"",,$AH$4)</f>
        <v>E</v>
      </c>
      <c r="F203">
        <v>0</v>
      </c>
      <c r="G203">
        <v>4861000</v>
      </c>
      <c r="H203" t="str">
        <f t="array" ref="H203">[1]!YBPORT(I203,$I$3:$Z$3,I203:Z203)</f>
        <v>YBP_PORT200</v>
      </c>
      <c r="I203" t="s">
        <v>238</v>
      </c>
      <c r="J203" t="s">
        <v>12</v>
      </c>
      <c r="K203" t="s">
        <v>14</v>
      </c>
      <c r="L203">
        <v>47734</v>
      </c>
      <c r="M203">
        <v>44610</v>
      </c>
      <c r="N203" t="s">
        <v>3</v>
      </c>
      <c r="O203">
        <v>4.532</v>
      </c>
      <c r="P203" t="s">
        <v>2</v>
      </c>
      <c r="R203">
        <v>12</v>
      </c>
      <c r="S203" t="s">
        <v>4</v>
      </c>
      <c r="T203" t="s">
        <v>18</v>
      </c>
      <c r="U203" t="s">
        <v>1</v>
      </c>
      <c r="V203" t="s">
        <v>2</v>
      </c>
      <c r="W203">
        <v>12</v>
      </c>
      <c r="X203" t="s">
        <v>5</v>
      </c>
      <c r="Z203" t="s">
        <v>37</v>
      </c>
    </row>
    <row r="204" spans="1:26" x14ac:dyDescent="0.3">
      <c r="A204">
        <v>100532</v>
      </c>
      <c r="B204" t="e">
        <f>Table1[[#This Row],[Price ]]*Table1[[#This Row],[NOTIONAL]]</f>
        <v>#VALUE!</v>
      </c>
      <c r="C204" t="str">
        <f t="array" ref="C204">[1]!YBPRICE(H204,"0o",$C$2,"Price","RFRSwap",$C$2,"Default","","",,"",,$AH$4)</f>
        <v>E</v>
      </c>
      <c r="D204" t="str">
        <f t="array" ref="D204">[1]!YBPRICE(H204,"0o",$C$2,"FullPrice","RFRSwap",$C$2,"Default","","",,"",,$AH$4)</f>
        <v>E</v>
      </c>
      <c r="E204" t="str">
        <f t="array" ref="E204">[1]!YBPRICE(H204,"0o",$C$2,"MacaulayDuration","RFRSwap",$C$2,"Default","","",,"",,$AH$4)</f>
        <v>E</v>
      </c>
      <c r="F204">
        <v>0</v>
      </c>
      <c r="G204">
        <v>1168000</v>
      </c>
      <c r="H204" t="str">
        <f t="array" ref="H204">[1]!YBPORT(I204,$I$3:$Z$3,I204:Z204)</f>
        <v>YBP_PORT201</v>
      </c>
      <c r="I204" t="s">
        <v>239</v>
      </c>
      <c r="J204" t="s">
        <v>12</v>
      </c>
      <c r="K204" t="s">
        <v>14</v>
      </c>
      <c r="L204">
        <v>47749</v>
      </c>
      <c r="M204">
        <v>44799</v>
      </c>
      <c r="N204" t="s">
        <v>18</v>
      </c>
      <c r="P204" t="s">
        <v>2</v>
      </c>
      <c r="Q204" t="s">
        <v>37</v>
      </c>
      <c r="R204">
        <v>4</v>
      </c>
      <c r="S204" t="s">
        <v>5</v>
      </c>
      <c r="T204" t="s">
        <v>3</v>
      </c>
      <c r="V204" t="s">
        <v>2</v>
      </c>
      <c r="W204">
        <v>4</v>
      </c>
      <c r="X204" t="s">
        <v>4</v>
      </c>
      <c r="Y204">
        <v>2.8220000000000001</v>
      </c>
    </row>
    <row r="205" spans="1:26" x14ac:dyDescent="0.3">
      <c r="A205">
        <v>100172</v>
      </c>
      <c r="B205" t="e">
        <f>Table1[[#This Row],[Price ]]*Table1[[#This Row],[NOTIONAL]]</f>
        <v>#VALUE!</v>
      </c>
      <c r="C205" t="str">
        <f t="array" ref="C205">[1]!YBPRICE(H205,"0o",$C$2,"Price","RFRSwap",$C$2,"Default","","",,"",,$AH$4)</f>
        <v>E</v>
      </c>
      <c r="D205" t="str">
        <f t="array" ref="D205">[1]!YBPRICE(H205,"0o",$C$2,"FullPrice","RFRSwap",$C$2,"Default","","",,"",,$AH$4)</f>
        <v>E</v>
      </c>
      <c r="E205" t="str">
        <f t="array" ref="E205">[1]!YBPRICE(H205,"0o",$C$2,"MacaulayDuration","RFRSwap",$C$2,"Default","","",,"",,$AH$4)</f>
        <v>E</v>
      </c>
      <c r="F205">
        <v>0</v>
      </c>
      <c r="G205">
        <v>7376000</v>
      </c>
      <c r="H205" t="str">
        <f t="array" ref="H205">[1]!YBPORT(I205,$I$3:$Z$3,I205:Z205)</f>
        <v>YBP_PORT202</v>
      </c>
      <c r="I205" t="s">
        <v>240</v>
      </c>
      <c r="J205" t="s">
        <v>12</v>
      </c>
      <c r="K205" t="s">
        <v>14</v>
      </c>
      <c r="L205">
        <v>47767</v>
      </c>
      <c r="M205">
        <v>45005</v>
      </c>
      <c r="N205" t="s">
        <v>18</v>
      </c>
      <c r="P205" t="s">
        <v>2</v>
      </c>
      <c r="Q205" t="s">
        <v>38</v>
      </c>
      <c r="R205">
        <v>12</v>
      </c>
      <c r="S205" t="s">
        <v>5</v>
      </c>
      <c r="T205" t="s">
        <v>3</v>
      </c>
      <c r="V205" t="s">
        <v>2</v>
      </c>
      <c r="W205">
        <v>12</v>
      </c>
      <c r="X205" t="s">
        <v>4</v>
      </c>
      <c r="Y205">
        <v>2.7669999999999999</v>
      </c>
    </row>
    <row r="206" spans="1:26" x14ac:dyDescent="0.3">
      <c r="A206">
        <v>100082</v>
      </c>
      <c r="B206" t="e">
        <f>Table1[[#This Row],[Price ]]*Table1[[#This Row],[NOTIONAL]]</f>
        <v>#VALUE!</v>
      </c>
      <c r="C206" t="str">
        <f t="array" ref="C206">[1]!YBPRICE(H206,"0o",$C$2,"Price","RFRSwap",$C$2,"Default","","",,"",,$AH$4)</f>
        <v>E</v>
      </c>
      <c r="D206" t="str">
        <f t="array" ref="D206">[1]!YBPRICE(H206,"0o",$C$2,"FullPrice","RFRSwap",$C$2,"Default","","",,"",,$AH$4)</f>
        <v>E</v>
      </c>
      <c r="E206" t="str">
        <f t="array" ref="E206">[1]!YBPRICE(H206,"0o",$C$2,"MacaulayDuration","RFRSwap",$C$2,"Default","","",,"",,$AH$4)</f>
        <v>E</v>
      </c>
      <c r="F206">
        <v>0</v>
      </c>
      <c r="G206">
        <v>1702000</v>
      </c>
      <c r="H206" t="str">
        <f t="array" ref="H206">[1]!YBPORT(I206,$I$3:$Z$3,I206:Z206)</f>
        <v>YBP_PORT203</v>
      </c>
      <c r="I206" t="s">
        <v>241</v>
      </c>
      <c r="J206" t="s">
        <v>12</v>
      </c>
      <c r="K206" t="s">
        <v>14</v>
      </c>
      <c r="L206">
        <v>47788</v>
      </c>
      <c r="M206">
        <v>45470</v>
      </c>
      <c r="N206" t="s">
        <v>18</v>
      </c>
      <c r="P206" t="s">
        <v>2</v>
      </c>
      <c r="Q206" t="s">
        <v>38</v>
      </c>
      <c r="R206">
        <v>12</v>
      </c>
      <c r="S206" t="s">
        <v>5</v>
      </c>
      <c r="T206" t="s">
        <v>3</v>
      </c>
      <c r="V206" t="s">
        <v>2</v>
      </c>
      <c r="W206">
        <v>12</v>
      </c>
      <c r="X206" t="s">
        <v>4</v>
      </c>
      <c r="Y206">
        <v>4.2190000000000003</v>
      </c>
    </row>
    <row r="207" spans="1:26" x14ac:dyDescent="0.3">
      <c r="A207">
        <v>100431</v>
      </c>
      <c r="B207" t="e">
        <f>Table1[[#This Row],[Price ]]*Table1[[#This Row],[NOTIONAL]]</f>
        <v>#VALUE!</v>
      </c>
      <c r="C207" t="str">
        <f t="array" ref="C207">[1]!YBPRICE(H207,"0o",$C$2,"Price","RFRSwap",$C$2,"Default","","",,"",,$AH$4)</f>
        <v>E</v>
      </c>
      <c r="D207" t="str">
        <f t="array" ref="D207">[1]!YBPRICE(H207,"0o",$C$2,"FullPrice","RFRSwap",$C$2,"Default","","",,"",,$AH$4)</f>
        <v>E</v>
      </c>
      <c r="E207" t="str">
        <f t="array" ref="E207">[1]!YBPRICE(H207,"0o",$C$2,"MacaulayDuration","RFRSwap",$C$2,"Default","","",,"",,$AH$4)</f>
        <v>E</v>
      </c>
      <c r="F207">
        <v>0</v>
      </c>
      <c r="G207">
        <v>2221000</v>
      </c>
      <c r="H207" t="str">
        <f t="array" ref="H207">[1]!YBPORT(I207,$I$3:$Z$3,I207:Z207)</f>
        <v>YBP_PORT204</v>
      </c>
      <c r="I207" t="s">
        <v>242</v>
      </c>
      <c r="J207" t="s">
        <v>12</v>
      </c>
      <c r="K207" t="s">
        <v>14</v>
      </c>
      <c r="L207">
        <v>47802</v>
      </c>
      <c r="M207">
        <v>44928</v>
      </c>
      <c r="N207" t="s">
        <v>18</v>
      </c>
      <c r="P207" t="s">
        <v>2</v>
      </c>
      <c r="Q207" t="s">
        <v>38</v>
      </c>
      <c r="R207">
        <v>12</v>
      </c>
      <c r="S207" t="s">
        <v>5</v>
      </c>
      <c r="T207" t="s">
        <v>3</v>
      </c>
      <c r="V207" t="s">
        <v>2</v>
      </c>
      <c r="W207">
        <v>12</v>
      </c>
      <c r="X207" t="s">
        <v>4</v>
      </c>
      <c r="Y207">
        <v>2.202</v>
      </c>
    </row>
    <row r="208" spans="1:26" x14ac:dyDescent="0.3">
      <c r="A208">
        <v>100074</v>
      </c>
      <c r="B208" t="e">
        <f>Table1[[#This Row],[Price ]]*Table1[[#This Row],[NOTIONAL]]</f>
        <v>#VALUE!</v>
      </c>
      <c r="C208" t="str">
        <f t="array" ref="C208">[1]!YBPRICE(H208,"0o",$C$2,"Price","RFRSwap",$C$2,"Default","","",,"",,$AH$4)</f>
        <v>E</v>
      </c>
      <c r="D208" t="str">
        <f t="array" ref="D208">[1]!YBPRICE(H208,"0o",$C$2,"FullPrice","RFRSwap",$C$2,"Default","","",,"",,$AH$4)</f>
        <v>E</v>
      </c>
      <c r="E208" t="str">
        <f t="array" ref="E208">[1]!YBPRICE(H208,"0o",$C$2,"MacaulayDuration","RFRSwap",$C$2,"Default","","",,"",,$AH$4)</f>
        <v>E</v>
      </c>
      <c r="F208">
        <v>0</v>
      </c>
      <c r="G208">
        <v>7149000</v>
      </c>
      <c r="H208" t="str">
        <f t="array" ref="H208">[1]!YBPORT(I208,$I$3:$Z$3,I208:Z208)</f>
        <v>YBP_PORT205</v>
      </c>
      <c r="I208" t="s">
        <v>243</v>
      </c>
      <c r="J208" t="s">
        <v>12</v>
      </c>
      <c r="K208" t="s">
        <v>14</v>
      </c>
      <c r="L208">
        <v>47814</v>
      </c>
      <c r="M208">
        <v>43994</v>
      </c>
      <c r="N208" t="s">
        <v>18</v>
      </c>
      <c r="P208" t="s">
        <v>2</v>
      </c>
      <c r="Q208" t="s">
        <v>38</v>
      </c>
      <c r="R208">
        <v>12</v>
      </c>
      <c r="S208" t="s">
        <v>5</v>
      </c>
      <c r="T208" t="s">
        <v>3</v>
      </c>
      <c r="V208" t="s">
        <v>2</v>
      </c>
      <c r="W208">
        <v>12</v>
      </c>
      <c r="X208" t="s">
        <v>4</v>
      </c>
      <c r="Y208">
        <v>2.6120000000000001</v>
      </c>
    </row>
    <row r="209" spans="1:26" x14ac:dyDescent="0.3">
      <c r="A209">
        <v>100277</v>
      </c>
      <c r="B209" t="e">
        <f>Table1[[#This Row],[Price ]]*Table1[[#This Row],[NOTIONAL]]</f>
        <v>#VALUE!</v>
      </c>
      <c r="C209" t="str">
        <f t="array" ref="C209">[1]!YBPRICE(H209,"0o",$C$2,"Price","RFRSwap",$C$2,"Default","","",,"",,$AH$4)</f>
        <v>E</v>
      </c>
      <c r="D209" t="str">
        <f t="array" ref="D209">[1]!YBPRICE(H209,"0o",$C$2,"FullPrice","RFRSwap",$C$2,"Default","","",,"",,$AH$4)</f>
        <v>E</v>
      </c>
      <c r="E209" t="str">
        <f t="array" ref="E209">[1]!YBPRICE(H209,"0o",$C$2,"MacaulayDuration","RFRSwap",$C$2,"Default","","",,"",,$AH$4)</f>
        <v>E</v>
      </c>
      <c r="F209">
        <v>0</v>
      </c>
      <c r="G209">
        <v>3352000</v>
      </c>
      <c r="H209" t="str">
        <f t="array" ref="H209">[1]!YBPORT(I209,$I$3:$Z$3,I209:Z209)</f>
        <v>YBP_PORT206</v>
      </c>
      <c r="I209" t="s">
        <v>244</v>
      </c>
      <c r="J209" t="s">
        <v>12</v>
      </c>
      <c r="K209" t="s">
        <v>14</v>
      </c>
      <c r="L209">
        <v>47822</v>
      </c>
      <c r="M209">
        <v>43887</v>
      </c>
      <c r="N209" t="s">
        <v>18</v>
      </c>
      <c r="P209" t="s">
        <v>2</v>
      </c>
      <c r="Q209" t="s">
        <v>38</v>
      </c>
      <c r="R209">
        <v>1</v>
      </c>
      <c r="S209" t="s">
        <v>5</v>
      </c>
      <c r="T209" t="s">
        <v>3</v>
      </c>
      <c r="V209" t="s">
        <v>2</v>
      </c>
      <c r="W209">
        <v>1</v>
      </c>
      <c r="X209" t="s">
        <v>4</v>
      </c>
      <c r="Y209">
        <v>2.4159999999999999</v>
      </c>
    </row>
    <row r="210" spans="1:26" x14ac:dyDescent="0.3">
      <c r="A210">
        <v>100114</v>
      </c>
      <c r="B210" t="e">
        <f>Table1[[#This Row],[Price ]]*Table1[[#This Row],[NOTIONAL]]</f>
        <v>#VALUE!</v>
      </c>
      <c r="C210" t="str">
        <f t="array" ref="C210">[1]!YBPRICE(H210,"0o",$C$2,"Price","RFRSwap",$C$2,"Default","","",,"",,$AH$4)</f>
        <v>E</v>
      </c>
      <c r="D210" t="str">
        <f t="array" ref="D210">[1]!YBPRICE(H210,"0o",$C$2,"FullPrice","RFRSwap",$C$2,"Default","","",,"",,$AH$4)</f>
        <v>E</v>
      </c>
      <c r="E210" t="str">
        <f t="array" ref="E210">[1]!YBPRICE(H210,"0o",$C$2,"MacaulayDuration","RFRSwap",$C$2,"Default","","",,"",,$AH$4)</f>
        <v>E</v>
      </c>
      <c r="F210">
        <v>0</v>
      </c>
      <c r="G210">
        <v>2134000</v>
      </c>
      <c r="H210" t="str">
        <f t="array" ref="H210">[1]!YBPORT(I210,$I$3:$Z$3,I210:Z210)</f>
        <v>YBP_PORT207</v>
      </c>
      <c r="I210" t="s">
        <v>245</v>
      </c>
      <c r="J210" t="s">
        <v>12</v>
      </c>
      <c r="K210" t="s">
        <v>14</v>
      </c>
      <c r="L210">
        <v>47823</v>
      </c>
      <c r="M210">
        <v>44096</v>
      </c>
      <c r="N210" t="s">
        <v>18</v>
      </c>
      <c r="P210" t="s">
        <v>2</v>
      </c>
      <c r="Q210" t="s">
        <v>38</v>
      </c>
      <c r="R210">
        <v>12</v>
      </c>
      <c r="S210" t="s">
        <v>5</v>
      </c>
      <c r="T210" t="s">
        <v>3</v>
      </c>
      <c r="V210" t="s">
        <v>2</v>
      </c>
      <c r="W210">
        <v>12</v>
      </c>
      <c r="X210" t="s">
        <v>4</v>
      </c>
      <c r="Y210">
        <v>3.4340000000000002</v>
      </c>
    </row>
    <row r="211" spans="1:26" x14ac:dyDescent="0.3">
      <c r="A211">
        <v>100157</v>
      </c>
      <c r="B211" t="e">
        <f>Table1[[#This Row],[Price ]]*Table1[[#This Row],[NOTIONAL]]</f>
        <v>#VALUE!</v>
      </c>
      <c r="C211" t="str">
        <f t="array" ref="C211">[1]!YBPRICE(H211,"0o",$C$2,"Price","RFRSwap",$C$2,"Default","","",,"",,$AH$4)</f>
        <v>E</v>
      </c>
      <c r="D211" t="str">
        <f t="array" ref="D211">[1]!YBPRICE(H211,"0o",$C$2,"FullPrice","RFRSwap",$C$2,"Default","","",,"",,$AH$4)</f>
        <v>E</v>
      </c>
      <c r="E211" t="str">
        <f t="array" ref="E211">[1]!YBPRICE(H211,"0o",$C$2,"MacaulayDuration","RFRSwap",$C$2,"Default","","",,"",,$AH$4)</f>
        <v>E</v>
      </c>
      <c r="F211">
        <v>0</v>
      </c>
      <c r="G211">
        <v>529000</v>
      </c>
      <c r="H211" t="str">
        <f t="array" ref="H211">[1]!YBPORT(I211,$I$3:$Z$3,I211:Z211)</f>
        <v>YBP_PORT208</v>
      </c>
      <c r="I211" t="s">
        <v>246</v>
      </c>
      <c r="J211" t="s">
        <v>12</v>
      </c>
      <c r="K211" t="s">
        <v>14</v>
      </c>
      <c r="L211">
        <v>47839</v>
      </c>
      <c r="M211">
        <v>44157</v>
      </c>
      <c r="N211" t="s">
        <v>18</v>
      </c>
      <c r="P211" t="s">
        <v>2</v>
      </c>
      <c r="Q211" t="s">
        <v>38</v>
      </c>
      <c r="R211">
        <v>12</v>
      </c>
      <c r="S211" t="s">
        <v>5</v>
      </c>
      <c r="T211" t="s">
        <v>3</v>
      </c>
      <c r="V211" t="s">
        <v>2</v>
      </c>
      <c r="W211">
        <v>12</v>
      </c>
      <c r="X211" t="s">
        <v>4</v>
      </c>
      <c r="Y211">
        <v>1.2070000000000001</v>
      </c>
    </row>
    <row r="212" spans="1:26" x14ac:dyDescent="0.3">
      <c r="A212">
        <v>100440</v>
      </c>
      <c r="B212" t="e">
        <f>Table1[[#This Row],[Price ]]*Table1[[#This Row],[NOTIONAL]]</f>
        <v>#VALUE!</v>
      </c>
      <c r="C212" t="str">
        <f t="array" ref="C212">[1]!YBPRICE(H212,"0o",$C$2,"Price","RFRSwap",$C$2,"Default","","",,"",,$AH$4)</f>
        <v>E</v>
      </c>
      <c r="D212" t="str">
        <f t="array" ref="D212">[1]!YBPRICE(H212,"0o",$C$2,"FullPrice","RFRSwap",$C$2,"Default","","",,"",,$AH$4)</f>
        <v>E</v>
      </c>
      <c r="E212" t="str">
        <f t="array" ref="E212">[1]!YBPRICE(H212,"0o",$C$2,"MacaulayDuration","RFRSwap",$C$2,"Default","","",,"",,$AH$4)</f>
        <v>E</v>
      </c>
      <c r="F212">
        <v>0</v>
      </c>
      <c r="G212">
        <v>7496000</v>
      </c>
      <c r="H212" t="str">
        <f t="array" ref="H212">[1]!YBPORT(I212,$I$3:$Z$3,I212:Z212)</f>
        <v>YBP_PORT209</v>
      </c>
      <c r="I212" t="s">
        <v>247</v>
      </c>
      <c r="J212" t="s">
        <v>12</v>
      </c>
      <c r="K212" t="s">
        <v>14</v>
      </c>
      <c r="L212">
        <v>47846</v>
      </c>
      <c r="M212">
        <v>44292</v>
      </c>
      <c r="N212" t="s">
        <v>18</v>
      </c>
      <c r="P212" t="s">
        <v>2</v>
      </c>
      <c r="Q212" t="s">
        <v>38</v>
      </c>
      <c r="R212">
        <v>12</v>
      </c>
      <c r="S212" t="s">
        <v>5</v>
      </c>
      <c r="T212" t="s">
        <v>3</v>
      </c>
      <c r="V212" t="s">
        <v>2</v>
      </c>
      <c r="W212">
        <v>12</v>
      </c>
      <c r="X212" t="s">
        <v>4</v>
      </c>
      <c r="Y212">
        <v>4.8879999999999999</v>
      </c>
    </row>
    <row r="213" spans="1:26" x14ac:dyDescent="0.3">
      <c r="A213">
        <v>100066</v>
      </c>
      <c r="B213" t="e">
        <f>Table1[[#This Row],[Price ]]*Table1[[#This Row],[NOTIONAL]]</f>
        <v>#VALUE!</v>
      </c>
      <c r="C213" t="str">
        <f t="array" ref="C213">[1]!YBPRICE(H213,"0o",$C$2,"Price","RFRSwap",$C$2,"Default","","",,"",,$AH$4)</f>
        <v>E</v>
      </c>
      <c r="D213" t="str">
        <f t="array" ref="D213">[1]!YBPRICE(H213,"0o",$C$2,"FullPrice","RFRSwap",$C$2,"Default","","",,"",,$AH$4)</f>
        <v>E</v>
      </c>
      <c r="E213" t="str">
        <f t="array" ref="E213">[1]!YBPRICE(H213,"0o",$C$2,"MacaulayDuration","RFRSwap",$C$2,"Default","","",,"",,$AH$4)</f>
        <v>E</v>
      </c>
      <c r="F213">
        <v>0</v>
      </c>
      <c r="G213">
        <v>254000</v>
      </c>
      <c r="H213" t="str">
        <f t="array" ref="H213">[1]!YBPORT(I213,$I$3:$Z$3,I213:Z213)</f>
        <v>YBP_PORT210</v>
      </c>
      <c r="I213" t="s">
        <v>248</v>
      </c>
      <c r="J213" t="s">
        <v>12</v>
      </c>
      <c r="K213" t="s">
        <v>14</v>
      </c>
      <c r="L213">
        <v>47847</v>
      </c>
      <c r="M213">
        <v>44764</v>
      </c>
      <c r="N213" t="s">
        <v>3</v>
      </c>
      <c r="O213">
        <v>1.575</v>
      </c>
      <c r="P213" t="s">
        <v>2</v>
      </c>
      <c r="R213">
        <v>12</v>
      </c>
      <c r="S213" t="s">
        <v>4</v>
      </c>
      <c r="T213" t="s">
        <v>18</v>
      </c>
      <c r="U213" t="s">
        <v>1</v>
      </c>
      <c r="V213" t="s">
        <v>2</v>
      </c>
      <c r="W213">
        <v>12</v>
      </c>
      <c r="X213" t="s">
        <v>5</v>
      </c>
      <c r="Z213" t="s">
        <v>37</v>
      </c>
    </row>
    <row r="214" spans="1:26" x14ac:dyDescent="0.3">
      <c r="A214">
        <v>100282</v>
      </c>
      <c r="B214" t="e">
        <f>Table1[[#This Row],[Price ]]*Table1[[#This Row],[NOTIONAL]]</f>
        <v>#VALUE!</v>
      </c>
      <c r="C214" t="str">
        <f t="array" ref="C214">[1]!YBPRICE(H214,"0o",$C$2,"Price","RFRSwap",$C$2,"Default","","",,"",,$AH$4)</f>
        <v>E</v>
      </c>
      <c r="D214" t="str">
        <f t="array" ref="D214">[1]!YBPRICE(H214,"0o",$C$2,"FullPrice","RFRSwap",$C$2,"Default","","",,"",,$AH$4)</f>
        <v>E</v>
      </c>
      <c r="E214" t="str">
        <f t="array" ref="E214">[1]!YBPRICE(H214,"0o",$C$2,"MacaulayDuration","RFRSwap",$C$2,"Default","","",,"",,$AH$4)</f>
        <v>E</v>
      </c>
      <c r="F214">
        <v>0</v>
      </c>
      <c r="G214">
        <v>2152000</v>
      </c>
      <c r="H214" t="str">
        <f t="array" ref="H214">[1]!YBPORT(I214,$I$3:$Z$3,I214:Z214)</f>
        <v>YBP_PORT211</v>
      </c>
      <c r="I214" t="s">
        <v>249</v>
      </c>
      <c r="J214" t="s">
        <v>12</v>
      </c>
      <c r="K214" t="s">
        <v>14</v>
      </c>
      <c r="L214">
        <v>47851</v>
      </c>
      <c r="M214">
        <v>44348</v>
      </c>
      <c r="N214" t="s">
        <v>18</v>
      </c>
      <c r="P214" t="s">
        <v>2</v>
      </c>
      <c r="Q214" t="s">
        <v>38</v>
      </c>
      <c r="R214">
        <v>1</v>
      </c>
      <c r="S214" t="s">
        <v>5</v>
      </c>
      <c r="T214" t="s">
        <v>3</v>
      </c>
      <c r="V214" t="s">
        <v>2</v>
      </c>
      <c r="W214">
        <v>1</v>
      </c>
      <c r="X214" t="s">
        <v>4</v>
      </c>
      <c r="Y214">
        <v>2.1909999999999998</v>
      </c>
    </row>
    <row r="215" spans="1:26" x14ac:dyDescent="0.3">
      <c r="A215">
        <v>100084</v>
      </c>
      <c r="B215" t="e">
        <f>Table1[[#This Row],[Price ]]*Table1[[#This Row],[NOTIONAL]]</f>
        <v>#VALUE!</v>
      </c>
      <c r="C215" t="str">
        <f t="array" ref="C215">[1]!YBPRICE(H215,"0o",$C$2,"Price","RFRSwap",$C$2,"Default","","",,"",,$AH$4)</f>
        <v>E</v>
      </c>
      <c r="D215" t="str">
        <f t="array" ref="D215">[1]!YBPRICE(H215,"0o",$C$2,"FullPrice","RFRSwap",$C$2,"Default","","",,"",,$AH$4)</f>
        <v>E</v>
      </c>
      <c r="E215" t="str">
        <f t="array" ref="E215">[1]!YBPRICE(H215,"0o",$C$2,"MacaulayDuration","RFRSwap",$C$2,"Default","","",,"",,$AH$4)</f>
        <v>E</v>
      </c>
      <c r="F215">
        <v>0</v>
      </c>
      <c r="G215">
        <v>8801000</v>
      </c>
      <c r="H215" t="str">
        <f t="array" ref="H215">[1]!YBPORT(I215,$I$3:$Z$3,I215:Z215)</f>
        <v>YBP_PORT212</v>
      </c>
      <c r="I215" t="s">
        <v>250</v>
      </c>
      <c r="J215" t="s">
        <v>12</v>
      </c>
      <c r="K215" t="s">
        <v>14</v>
      </c>
      <c r="L215">
        <v>47853</v>
      </c>
      <c r="M215">
        <v>44204</v>
      </c>
      <c r="N215" t="s">
        <v>18</v>
      </c>
      <c r="P215" t="s">
        <v>2</v>
      </c>
      <c r="Q215" t="s">
        <v>38</v>
      </c>
      <c r="R215">
        <v>12</v>
      </c>
      <c r="S215" t="s">
        <v>5</v>
      </c>
      <c r="T215" t="s">
        <v>3</v>
      </c>
      <c r="V215" t="s">
        <v>2</v>
      </c>
      <c r="W215">
        <v>12</v>
      </c>
      <c r="X215" t="s">
        <v>4</v>
      </c>
      <c r="Y215">
        <v>4.2389999999999999</v>
      </c>
    </row>
    <row r="216" spans="1:26" x14ac:dyDescent="0.3">
      <c r="A216">
        <v>100416</v>
      </c>
      <c r="B216" t="e">
        <f>Table1[[#This Row],[Price ]]*Table1[[#This Row],[NOTIONAL]]</f>
        <v>#VALUE!</v>
      </c>
      <c r="C216" t="str">
        <f t="array" ref="C216">[1]!YBPRICE(H216,"0o",$C$2,"Price","RFRSwap",$C$2,"Default","","",,"",,$AH$4)</f>
        <v>E</v>
      </c>
      <c r="D216" t="str">
        <f t="array" ref="D216">[1]!YBPRICE(H216,"0o",$C$2,"FullPrice","RFRSwap",$C$2,"Default","","",,"",,$AH$4)</f>
        <v>E</v>
      </c>
      <c r="E216" t="str">
        <f t="array" ref="E216">[1]!YBPRICE(H216,"0o",$C$2,"MacaulayDuration","RFRSwap",$C$2,"Default","","",,"",,$AH$4)</f>
        <v>E</v>
      </c>
      <c r="F216">
        <v>0</v>
      </c>
      <c r="G216">
        <v>1520999.9999999998</v>
      </c>
      <c r="H216" t="str">
        <f t="array" ref="H216">[1]!YBPORT(I216,$I$3:$Z$3,I216:Z216)</f>
        <v>YBP_PORT213</v>
      </c>
      <c r="I216" t="s">
        <v>251</v>
      </c>
      <c r="J216" t="s">
        <v>12</v>
      </c>
      <c r="K216" t="s">
        <v>14</v>
      </c>
      <c r="L216">
        <v>47857</v>
      </c>
      <c r="M216">
        <v>44321</v>
      </c>
      <c r="N216" t="s">
        <v>3</v>
      </c>
      <c r="O216">
        <v>3.24</v>
      </c>
      <c r="P216" t="s">
        <v>2</v>
      </c>
      <c r="R216">
        <v>12</v>
      </c>
      <c r="S216" t="s">
        <v>4</v>
      </c>
      <c r="T216" t="s">
        <v>18</v>
      </c>
      <c r="U216" t="s">
        <v>1</v>
      </c>
      <c r="V216" t="s">
        <v>2</v>
      </c>
      <c r="W216">
        <v>12</v>
      </c>
      <c r="X216" t="s">
        <v>5</v>
      </c>
      <c r="Z216" t="s">
        <v>37</v>
      </c>
    </row>
    <row r="217" spans="1:26" x14ac:dyDescent="0.3">
      <c r="A217">
        <v>100265</v>
      </c>
      <c r="B217" t="e">
        <f>Table1[[#This Row],[Price ]]*Table1[[#This Row],[NOTIONAL]]</f>
        <v>#VALUE!</v>
      </c>
      <c r="C217" t="str">
        <f t="array" ref="C217">[1]!YBPRICE(H217,"0o",$C$2,"Price","RFRSwap",$C$2,"Default","","",,"",,$AH$4)</f>
        <v>E</v>
      </c>
      <c r="D217" t="str">
        <f t="array" ref="D217">[1]!YBPRICE(H217,"0o",$C$2,"FullPrice","RFRSwap",$C$2,"Default","","",,"",,$AH$4)</f>
        <v>E</v>
      </c>
      <c r="E217" t="str">
        <f t="array" ref="E217">[1]!YBPRICE(H217,"0o",$C$2,"MacaulayDuration","RFRSwap",$C$2,"Default","","",,"",,$AH$4)</f>
        <v>E</v>
      </c>
      <c r="F217">
        <v>0</v>
      </c>
      <c r="G217">
        <v>5849000</v>
      </c>
      <c r="H217" t="str">
        <f t="array" ref="H217">[1]!YBPORT(I217,$I$3:$Z$3,I217:Z217)</f>
        <v>YBP_PORT214</v>
      </c>
      <c r="I217" t="s">
        <v>252</v>
      </c>
      <c r="J217" t="s">
        <v>12</v>
      </c>
      <c r="K217" t="s">
        <v>14</v>
      </c>
      <c r="L217">
        <v>47860</v>
      </c>
      <c r="M217">
        <v>43830</v>
      </c>
      <c r="N217" t="s">
        <v>18</v>
      </c>
      <c r="P217" t="s">
        <v>2</v>
      </c>
      <c r="Q217" t="s">
        <v>38</v>
      </c>
      <c r="R217">
        <v>1</v>
      </c>
      <c r="S217" t="s">
        <v>5</v>
      </c>
      <c r="T217" t="s">
        <v>3</v>
      </c>
      <c r="V217" t="s">
        <v>2</v>
      </c>
      <c r="W217">
        <v>1</v>
      </c>
      <c r="X217" t="s">
        <v>4</v>
      </c>
      <c r="Y217">
        <v>4.1559999999999997</v>
      </c>
    </row>
    <row r="218" spans="1:26" x14ac:dyDescent="0.3">
      <c r="A218">
        <v>100136</v>
      </c>
      <c r="B218" t="e">
        <f>Table1[[#This Row],[Price ]]*Table1[[#This Row],[NOTIONAL]]</f>
        <v>#VALUE!</v>
      </c>
      <c r="C218" t="str">
        <f t="array" ref="C218">[1]!YBPRICE(H218,"0o",$C$2,"Price","RFRSwap",$C$2,"Default","","",,"",,$AH$4)</f>
        <v>E</v>
      </c>
      <c r="D218" t="str">
        <f t="array" ref="D218">[1]!YBPRICE(H218,"0o",$C$2,"FullPrice","RFRSwap",$C$2,"Default","","",,"",,$AH$4)</f>
        <v>E</v>
      </c>
      <c r="E218" t="str">
        <f t="array" ref="E218">[1]!YBPRICE(H218,"0o",$C$2,"MacaulayDuration","RFRSwap",$C$2,"Default","","",,"",,$AH$4)</f>
        <v>E</v>
      </c>
      <c r="F218">
        <v>0</v>
      </c>
      <c r="G218">
        <v>9601000</v>
      </c>
      <c r="H218" t="str">
        <f t="array" ref="H218">[1]!YBPORT(I218,$I$3:$Z$3,I218:Z218)</f>
        <v>YBP_PORT215</v>
      </c>
      <c r="I218" t="s">
        <v>253</v>
      </c>
      <c r="J218" t="s">
        <v>12</v>
      </c>
      <c r="K218" t="s">
        <v>14</v>
      </c>
      <c r="L218">
        <v>47870</v>
      </c>
      <c r="M218">
        <v>44395</v>
      </c>
      <c r="N218" t="s">
        <v>18</v>
      </c>
      <c r="P218" t="s">
        <v>2</v>
      </c>
      <c r="Q218" t="s">
        <v>38</v>
      </c>
      <c r="R218">
        <v>12</v>
      </c>
      <c r="S218" t="s">
        <v>5</v>
      </c>
      <c r="T218" t="s">
        <v>3</v>
      </c>
      <c r="V218" t="s">
        <v>2</v>
      </c>
      <c r="W218">
        <v>12</v>
      </c>
      <c r="X218" t="s">
        <v>4</v>
      </c>
      <c r="Y218">
        <v>1.7130000000000001</v>
      </c>
    </row>
    <row r="219" spans="1:26" x14ac:dyDescent="0.3">
      <c r="A219">
        <v>100476</v>
      </c>
      <c r="B219" t="e">
        <f>Table1[[#This Row],[Price ]]*Table1[[#This Row],[NOTIONAL]]</f>
        <v>#VALUE!</v>
      </c>
      <c r="C219" t="str">
        <f t="array" ref="C219">[1]!YBPRICE(H219,"0o",$C$2,"Price","RFRSwap",$C$2,"Default","","",,"",,$AH$4)</f>
        <v>E</v>
      </c>
      <c r="D219" t="str">
        <f t="array" ref="D219">[1]!YBPRICE(H219,"0o",$C$2,"FullPrice","RFRSwap",$C$2,"Default","","",,"",,$AH$4)</f>
        <v>E</v>
      </c>
      <c r="E219" t="str">
        <f t="array" ref="E219">[1]!YBPRICE(H219,"0o",$C$2,"MacaulayDuration","RFRSwap",$C$2,"Default","","",,"",,$AH$4)</f>
        <v>E</v>
      </c>
      <c r="F219">
        <v>0</v>
      </c>
      <c r="G219">
        <v>6293000</v>
      </c>
      <c r="H219" t="str">
        <f t="array" ref="H219">[1]!YBPORT(I219,$I$3:$Z$3,I219:Z219)</f>
        <v>YBP_PORT216</v>
      </c>
      <c r="I219" t="s">
        <v>254</v>
      </c>
      <c r="J219" t="s">
        <v>12</v>
      </c>
      <c r="K219" t="s">
        <v>14</v>
      </c>
      <c r="L219">
        <v>47886</v>
      </c>
      <c r="M219">
        <v>44855</v>
      </c>
      <c r="N219" t="s">
        <v>18</v>
      </c>
      <c r="P219" t="s">
        <v>2</v>
      </c>
      <c r="Q219" t="s">
        <v>38</v>
      </c>
      <c r="R219">
        <v>12</v>
      </c>
      <c r="S219" t="s">
        <v>5</v>
      </c>
      <c r="T219" t="s">
        <v>3</v>
      </c>
      <c r="V219" t="s">
        <v>2</v>
      </c>
      <c r="W219">
        <v>12</v>
      </c>
      <c r="X219" t="s">
        <v>4</v>
      </c>
      <c r="Y219">
        <v>4.3949999999999996</v>
      </c>
    </row>
    <row r="220" spans="1:26" x14ac:dyDescent="0.3">
      <c r="A220">
        <v>100162</v>
      </c>
      <c r="B220" t="e">
        <f>Table1[[#This Row],[Price ]]*Table1[[#This Row],[NOTIONAL]]</f>
        <v>#VALUE!</v>
      </c>
      <c r="C220" t="str">
        <f t="array" ref="C220">[1]!YBPRICE(H220,"0o",$C$2,"Price","RFRSwap",$C$2,"Default","","",,"",,$AH$4)</f>
        <v>E</v>
      </c>
      <c r="D220" t="str">
        <f t="array" ref="D220">[1]!YBPRICE(H220,"0o",$C$2,"FullPrice","RFRSwap",$C$2,"Default","","",,"",,$AH$4)</f>
        <v>E</v>
      </c>
      <c r="E220" t="str">
        <f t="array" ref="E220">[1]!YBPRICE(H220,"0o",$C$2,"MacaulayDuration","RFRSwap",$C$2,"Default","","",,"",,$AH$4)</f>
        <v>E</v>
      </c>
      <c r="F220">
        <v>0</v>
      </c>
      <c r="G220">
        <v>1682999.9999999998</v>
      </c>
      <c r="H220" t="str">
        <f t="array" ref="H220">[1]!YBPORT(I220,$I$3:$Z$3,I220:Z220)</f>
        <v>YBP_PORT217</v>
      </c>
      <c r="I220" t="s">
        <v>255</v>
      </c>
      <c r="J220" t="s">
        <v>12</v>
      </c>
      <c r="K220" t="s">
        <v>14</v>
      </c>
      <c r="L220">
        <v>47897</v>
      </c>
      <c r="M220">
        <v>44833</v>
      </c>
      <c r="N220" t="s">
        <v>18</v>
      </c>
      <c r="P220" t="s">
        <v>2</v>
      </c>
      <c r="Q220" t="s">
        <v>38</v>
      </c>
      <c r="R220">
        <v>12</v>
      </c>
      <c r="S220" t="s">
        <v>5</v>
      </c>
      <c r="T220" t="s">
        <v>3</v>
      </c>
      <c r="V220" t="s">
        <v>2</v>
      </c>
      <c r="W220">
        <v>12</v>
      </c>
      <c r="X220" t="s">
        <v>4</v>
      </c>
      <c r="Y220">
        <v>3.79</v>
      </c>
    </row>
    <row r="221" spans="1:26" x14ac:dyDescent="0.3">
      <c r="A221">
        <v>100294</v>
      </c>
      <c r="B221" t="e">
        <f>Table1[[#This Row],[Price ]]*Table1[[#This Row],[NOTIONAL]]</f>
        <v>#VALUE!</v>
      </c>
      <c r="C221" t="str">
        <f t="array" ref="C221">[1]!YBPRICE(H221,"0o",$C$2,"Price","RFRSwap",$C$2,"Default","","",,"",,$AH$4)</f>
        <v>E</v>
      </c>
      <c r="D221" t="str">
        <f t="array" ref="D221">[1]!YBPRICE(H221,"0o",$C$2,"FullPrice","RFRSwap",$C$2,"Default","","",,"",,$AH$4)</f>
        <v>E</v>
      </c>
      <c r="E221" t="str">
        <f t="array" ref="E221">[1]!YBPRICE(H221,"0o",$C$2,"MacaulayDuration","RFRSwap",$C$2,"Default","","",,"",,$AH$4)</f>
        <v>E</v>
      </c>
      <c r="F221">
        <v>0</v>
      </c>
      <c r="G221">
        <v>6206000</v>
      </c>
      <c r="H221" t="str">
        <f t="array" ref="H221">[1]!YBPORT(I221,$I$3:$Z$3,I221:Z221)</f>
        <v>YBP_PORT218</v>
      </c>
      <c r="I221" t="s">
        <v>256</v>
      </c>
      <c r="J221" t="s">
        <v>12</v>
      </c>
      <c r="K221" t="s">
        <v>14</v>
      </c>
      <c r="L221">
        <v>47903</v>
      </c>
      <c r="M221">
        <v>44299</v>
      </c>
      <c r="N221" t="s">
        <v>18</v>
      </c>
      <c r="P221" t="s">
        <v>2</v>
      </c>
      <c r="Q221" t="s">
        <v>38</v>
      </c>
      <c r="R221">
        <v>1</v>
      </c>
      <c r="S221" t="s">
        <v>5</v>
      </c>
      <c r="T221" t="s">
        <v>3</v>
      </c>
      <c r="V221" t="s">
        <v>2</v>
      </c>
      <c r="W221">
        <v>1</v>
      </c>
      <c r="X221" t="s">
        <v>4</v>
      </c>
      <c r="Y221">
        <v>2.302</v>
      </c>
    </row>
    <row r="222" spans="1:26" x14ac:dyDescent="0.3">
      <c r="A222">
        <v>100372</v>
      </c>
      <c r="B222" t="e">
        <f>Table1[[#This Row],[Price ]]*Table1[[#This Row],[NOTIONAL]]</f>
        <v>#VALUE!</v>
      </c>
      <c r="C222" t="str">
        <f t="array" ref="C222">[1]!YBPRICE(H222,"0o",$C$2,"Price","RFRSwap",$C$2,"Default","","",,"",,$AH$4)</f>
        <v>E</v>
      </c>
      <c r="D222" t="str">
        <f t="array" ref="D222">[1]!YBPRICE(H222,"0o",$C$2,"FullPrice","RFRSwap",$C$2,"Default","","",,"",,$AH$4)</f>
        <v>E</v>
      </c>
      <c r="E222" t="str">
        <f t="array" ref="E222">[1]!YBPRICE(H222,"0o",$C$2,"MacaulayDuration","RFRSwap",$C$2,"Default","","",,"",,$AH$4)</f>
        <v>E</v>
      </c>
      <c r="F222">
        <v>0</v>
      </c>
      <c r="G222">
        <v>6294999.9999999991</v>
      </c>
      <c r="H222" t="str">
        <f t="array" ref="H222">[1]!YBPORT(I222,$I$3:$Z$3,I222:Z222)</f>
        <v>YBP_PORT219</v>
      </c>
      <c r="I222" t="s">
        <v>257</v>
      </c>
      <c r="J222" t="s">
        <v>12</v>
      </c>
      <c r="K222" t="s">
        <v>14</v>
      </c>
      <c r="L222">
        <v>47905</v>
      </c>
      <c r="M222">
        <v>44988</v>
      </c>
      <c r="N222" t="s">
        <v>3</v>
      </c>
      <c r="O222">
        <v>2.0569999999999999</v>
      </c>
      <c r="P222" t="s">
        <v>2</v>
      </c>
      <c r="R222">
        <v>12</v>
      </c>
      <c r="S222" t="s">
        <v>4</v>
      </c>
      <c r="T222" t="s">
        <v>18</v>
      </c>
      <c r="U222" t="s">
        <v>1</v>
      </c>
      <c r="V222" t="s">
        <v>2</v>
      </c>
      <c r="W222">
        <v>12</v>
      </c>
      <c r="X222" t="s">
        <v>5</v>
      </c>
      <c r="Z222" t="s">
        <v>37</v>
      </c>
    </row>
    <row r="223" spans="1:26" x14ac:dyDescent="0.3">
      <c r="A223">
        <v>100394</v>
      </c>
      <c r="B223" t="e">
        <f>Table1[[#This Row],[Price ]]*Table1[[#This Row],[NOTIONAL]]</f>
        <v>#VALUE!</v>
      </c>
      <c r="C223" t="str">
        <f t="array" ref="C223">[1]!YBPRICE(H223,"0o",$C$2,"Price","RFRSwap",$C$2,"Default","","",,"",,$AH$4)</f>
        <v>E</v>
      </c>
      <c r="D223" t="str">
        <f t="array" ref="D223">[1]!YBPRICE(H223,"0o",$C$2,"FullPrice","RFRSwap",$C$2,"Default","","",,"",,$AH$4)</f>
        <v>E</v>
      </c>
      <c r="E223" t="str">
        <f t="array" ref="E223">[1]!YBPRICE(H223,"0o",$C$2,"MacaulayDuration","RFRSwap",$C$2,"Default","","",,"",,$AH$4)</f>
        <v>E</v>
      </c>
      <c r="F223">
        <v>0</v>
      </c>
      <c r="G223">
        <v>3384999.9999999995</v>
      </c>
      <c r="H223" t="str">
        <f t="array" ref="H223">[1]!YBPORT(I223,$I$3:$Z$3,I223:Z223)</f>
        <v>YBP_PORT220</v>
      </c>
      <c r="I223" t="s">
        <v>258</v>
      </c>
      <c r="J223" t="s">
        <v>12</v>
      </c>
      <c r="K223" t="s">
        <v>14</v>
      </c>
      <c r="L223">
        <v>47909</v>
      </c>
      <c r="M223">
        <v>44984</v>
      </c>
      <c r="N223" t="s">
        <v>3</v>
      </c>
      <c r="O223">
        <v>3.7970000000000002</v>
      </c>
      <c r="P223" t="s">
        <v>2</v>
      </c>
      <c r="R223">
        <v>12</v>
      </c>
      <c r="S223" t="s">
        <v>4</v>
      </c>
      <c r="T223" t="s">
        <v>18</v>
      </c>
      <c r="U223" t="s">
        <v>1</v>
      </c>
      <c r="V223" t="s">
        <v>2</v>
      </c>
      <c r="W223">
        <v>12</v>
      </c>
      <c r="X223" t="s">
        <v>5</v>
      </c>
      <c r="Z223" t="s">
        <v>37</v>
      </c>
    </row>
    <row r="224" spans="1:26" x14ac:dyDescent="0.3">
      <c r="A224">
        <v>100184</v>
      </c>
      <c r="B224" t="e">
        <f>Table1[[#This Row],[Price ]]*Table1[[#This Row],[NOTIONAL]]</f>
        <v>#VALUE!</v>
      </c>
      <c r="C224" t="str">
        <f t="array" ref="C224">[1]!YBPRICE(H224,"0o",$C$2,"Price","RFRSwap",$C$2,"Default","","",,"",,$AH$4)</f>
        <v>E</v>
      </c>
      <c r="D224" t="str">
        <f t="array" ref="D224">[1]!YBPRICE(H224,"0o",$C$2,"FullPrice","RFRSwap",$C$2,"Default","","",,"",,$AH$4)</f>
        <v>E</v>
      </c>
      <c r="E224" t="str">
        <f t="array" ref="E224">[1]!YBPRICE(H224,"0o",$C$2,"MacaulayDuration","RFRSwap",$C$2,"Default","","",,"",,$AH$4)</f>
        <v>E</v>
      </c>
      <c r="F224">
        <v>0</v>
      </c>
      <c r="G224">
        <v>9090000</v>
      </c>
      <c r="H224" t="str">
        <f t="array" ref="H224">[1]!YBPORT(I224,$I$3:$Z$3,I224:Z224)</f>
        <v>YBP_PORT221</v>
      </c>
      <c r="I224" t="s">
        <v>259</v>
      </c>
      <c r="J224" t="s">
        <v>12</v>
      </c>
      <c r="K224" t="s">
        <v>14</v>
      </c>
      <c r="L224">
        <v>47916</v>
      </c>
      <c r="M224">
        <v>44659</v>
      </c>
      <c r="N224" t="s">
        <v>18</v>
      </c>
      <c r="P224" t="s">
        <v>2</v>
      </c>
      <c r="Q224" t="s">
        <v>37</v>
      </c>
      <c r="R224">
        <v>4</v>
      </c>
      <c r="S224" t="s">
        <v>5</v>
      </c>
      <c r="T224" t="s">
        <v>3</v>
      </c>
      <c r="V224" t="s">
        <v>2</v>
      </c>
      <c r="W224">
        <v>4</v>
      </c>
      <c r="X224" t="s">
        <v>4</v>
      </c>
      <c r="Y224">
        <v>3.6789999999999998</v>
      </c>
    </row>
    <row r="225" spans="1:26" x14ac:dyDescent="0.3">
      <c r="A225">
        <v>100273</v>
      </c>
      <c r="B225" t="e">
        <f>Table1[[#This Row],[Price ]]*Table1[[#This Row],[NOTIONAL]]</f>
        <v>#VALUE!</v>
      </c>
      <c r="C225" t="str">
        <f t="array" ref="C225">[1]!YBPRICE(H225,"0o",$C$2,"Price","RFRSwap",$C$2,"Default","","",,"",,$AH$4)</f>
        <v>E</v>
      </c>
      <c r="D225" t="str">
        <f t="array" ref="D225">[1]!YBPRICE(H225,"0o",$C$2,"FullPrice","RFRSwap",$C$2,"Default","","",,"",,$AH$4)</f>
        <v>E</v>
      </c>
      <c r="E225" t="str">
        <f t="array" ref="E225">[1]!YBPRICE(H225,"0o",$C$2,"MacaulayDuration","RFRSwap",$C$2,"Default","","",,"",,$AH$4)</f>
        <v>E</v>
      </c>
      <c r="F225">
        <v>0</v>
      </c>
      <c r="G225">
        <v>8397000</v>
      </c>
      <c r="H225" t="str">
        <f t="array" ref="H225">[1]!YBPORT(I225,$I$3:$Z$3,I225:Z225)</f>
        <v>YBP_PORT222</v>
      </c>
      <c r="I225" t="s">
        <v>260</v>
      </c>
      <c r="J225" t="s">
        <v>12</v>
      </c>
      <c r="K225" t="s">
        <v>14</v>
      </c>
      <c r="L225">
        <v>47938</v>
      </c>
      <c r="M225">
        <v>45248</v>
      </c>
      <c r="N225" t="s">
        <v>18</v>
      </c>
      <c r="P225" t="s">
        <v>2</v>
      </c>
      <c r="Q225" t="s">
        <v>38</v>
      </c>
      <c r="R225">
        <v>1</v>
      </c>
      <c r="S225" t="s">
        <v>5</v>
      </c>
      <c r="T225" t="s">
        <v>3</v>
      </c>
      <c r="V225" t="s">
        <v>2</v>
      </c>
      <c r="W225">
        <v>1</v>
      </c>
      <c r="X225" t="s">
        <v>4</v>
      </c>
      <c r="Y225">
        <v>1.615</v>
      </c>
    </row>
    <row r="226" spans="1:26" x14ac:dyDescent="0.3">
      <c r="A226">
        <v>100505</v>
      </c>
      <c r="B226" t="e">
        <f>Table1[[#This Row],[Price ]]*Table1[[#This Row],[NOTIONAL]]</f>
        <v>#VALUE!</v>
      </c>
      <c r="C226" t="str">
        <f t="array" ref="C226">[1]!YBPRICE(H226,"0o",$C$2,"Price","RFRSwap",$C$2,"Default","","",,"",,$AH$4)</f>
        <v>E</v>
      </c>
      <c r="D226" t="str">
        <f t="array" ref="D226">[1]!YBPRICE(H226,"0o",$C$2,"FullPrice","RFRSwap",$C$2,"Default","","",,"",,$AH$4)</f>
        <v>E</v>
      </c>
      <c r="E226" t="str">
        <f t="array" ref="E226">[1]!YBPRICE(H226,"0o",$C$2,"MacaulayDuration","RFRSwap",$C$2,"Default","","",,"",,$AH$4)</f>
        <v>E</v>
      </c>
      <c r="F226">
        <v>0</v>
      </c>
      <c r="G226">
        <v>4411000</v>
      </c>
      <c r="H226" t="str">
        <f t="array" ref="H226">[1]!YBPORT(I226,$I$3:$Z$3,I226:Z226)</f>
        <v>YBP_PORT223</v>
      </c>
      <c r="I226" t="s">
        <v>261</v>
      </c>
      <c r="J226" t="s">
        <v>12</v>
      </c>
      <c r="K226" t="s">
        <v>14</v>
      </c>
      <c r="L226">
        <v>47940</v>
      </c>
      <c r="M226">
        <v>45283</v>
      </c>
      <c r="N226" t="s">
        <v>18</v>
      </c>
      <c r="P226" t="s">
        <v>2</v>
      </c>
      <c r="Q226" t="s">
        <v>38</v>
      </c>
      <c r="R226">
        <v>12</v>
      </c>
      <c r="S226" t="s">
        <v>5</v>
      </c>
      <c r="T226" t="s">
        <v>3</v>
      </c>
      <c r="V226" t="s">
        <v>2</v>
      </c>
      <c r="W226">
        <v>12</v>
      </c>
      <c r="X226" t="s">
        <v>4</v>
      </c>
      <c r="Y226">
        <v>3.694</v>
      </c>
    </row>
    <row r="227" spans="1:26" x14ac:dyDescent="0.3">
      <c r="A227">
        <v>100057</v>
      </c>
      <c r="B227" t="e">
        <f>Table1[[#This Row],[Price ]]*Table1[[#This Row],[NOTIONAL]]</f>
        <v>#VALUE!</v>
      </c>
      <c r="C227" t="str">
        <f t="array" ref="C227">[1]!YBPRICE(H227,"0o",$C$2,"Price","RFRSwap",$C$2,"Default","","",,"",,$AH$4)</f>
        <v>E</v>
      </c>
      <c r="D227" t="str">
        <f t="array" ref="D227">[1]!YBPRICE(H227,"0o",$C$2,"FullPrice","RFRSwap",$C$2,"Default","","",,"",,$AH$4)</f>
        <v>E</v>
      </c>
      <c r="E227" t="str">
        <f t="array" ref="E227">[1]!YBPRICE(H227,"0o",$C$2,"MacaulayDuration","RFRSwap",$C$2,"Default","","",,"",,$AH$4)</f>
        <v>E</v>
      </c>
      <c r="F227">
        <v>0</v>
      </c>
      <c r="G227">
        <v>9790000</v>
      </c>
      <c r="H227" t="str">
        <f t="array" ref="H227">[1]!YBPORT(I227,$I$3:$Z$3,I227:Z227)</f>
        <v>YBP_PORT224</v>
      </c>
      <c r="I227" t="s">
        <v>262</v>
      </c>
      <c r="J227" t="s">
        <v>12</v>
      </c>
      <c r="K227" t="s">
        <v>14</v>
      </c>
      <c r="L227">
        <v>47972</v>
      </c>
      <c r="M227">
        <v>44763</v>
      </c>
      <c r="N227" t="s">
        <v>3</v>
      </c>
      <c r="O227">
        <v>4.8419999999999996</v>
      </c>
      <c r="P227" t="s">
        <v>2</v>
      </c>
      <c r="R227">
        <v>12</v>
      </c>
      <c r="S227" t="s">
        <v>4</v>
      </c>
      <c r="T227" t="s">
        <v>18</v>
      </c>
      <c r="U227" t="s">
        <v>1</v>
      </c>
      <c r="V227" t="s">
        <v>2</v>
      </c>
      <c r="W227">
        <v>12</v>
      </c>
      <c r="X227" t="s">
        <v>5</v>
      </c>
      <c r="Z227" t="s">
        <v>37</v>
      </c>
    </row>
    <row r="228" spans="1:26" x14ac:dyDescent="0.3">
      <c r="A228">
        <v>100450</v>
      </c>
      <c r="B228" t="e">
        <f>Table1[[#This Row],[Price ]]*Table1[[#This Row],[NOTIONAL]]</f>
        <v>#VALUE!</v>
      </c>
      <c r="C228" t="str">
        <f t="array" ref="C228">[1]!YBPRICE(H228,"0o",$C$2,"Price","RFRSwap",$C$2,"Default","","",,"",,$AH$4)</f>
        <v>E</v>
      </c>
      <c r="D228" t="str">
        <f t="array" ref="D228">[1]!YBPRICE(H228,"0o",$C$2,"FullPrice","RFRSwap",$C$2,"Default","","",,"",,$AH$4)</f>
        <v>E</v>
      </c>
      <c r="E228" t="str">
        <f t="array" ref="E228">[1]!YBPRICE(H228,"0o",$C$2,"MacaulayDuration","RFRSwap",$C$2,"Default","","",,"",,$AH$4)</f>
        <v>E</v>
      </c>
      <c r="F228">
        <v>0</v>
      </c>
      <c r="G228">
        <v>5165999.9999999991</v>
      </c>
      <c r="H228" t="str">
        <f t="array" ref="H228">[1]!YBPORT(I228,$I$3:$Z$3,I228:Z228)</f>
        <v>YBP_PORT225</v>
      </c>
      <c r="I228" t="s">
        <v>263</v>
      </c>
      <c r="J228" t="s">
        <v>12</v>
      </c>
      <c r="K228" t="s">
        <v>14</v>
      </c>
      <c r="L228">
        <v>47975</v>
      </c>
      <c r="M228">
        <v>43999</v>
      </c>
      <c r="N228" t="s">
        <v>18</v>
      </c>
      <c r="P228" t="s">
        <v>2</v>
      </c>
      <c r="Q228" t="s">
        <v>38</v>
      </c>
      <c r="R228">
        <v>12</v>
      </c>
      <c r="S228" t="s">
        <v>5</v>
      </c>
      <c r="T228" t="s">
        <v>3</v>
      </c>
      <c r="V228" t="s">
        <v>2</v>
      </c>
      <c r="W228">
        <v>12</v>
      </c>
      <c r="X228" t="s">
        <v>4</v>
      </c>
      <c r="Y228">
        <v>1.2589999999999999</v>
      </c>
    </row>
    <row r="229" spans="1:26" x14ac:dyDescent="0.3">
      <c r="A229">
        <v>100016</v>
      </c>
      <c r="B229" t="e">
        <f>Table1[[#This Row],[Price ]]*Table1[[#This Row],[NOTIONAL]]</f>
        <v>#VALUE!</v>
      </c>
      <c r="C229" t="str">
        <f t="array" ref="C229">[1]!YBPRICE(H229,"0o",$C$2,"Price","RFRSwap",$C$2,"Default","","",,"",,$AH$4)</f>
        <v>E</v>
      </c>
      <c r="D229" t="str">
        <f t="array" ref="D229">[1]!YBPRICE(H229,"0o",$C$2,"FullPrice","RFRSwap",$C$2,"Default","","",,"",,$AH$4)</f>
        <v>E</v>
      </c>
      <c r="E229" t="str">
        <f t="array" ref="E229">[1]!YBPRICE(H229,"0o",$C$2,"MacaulayDuration","RFRSwap",$C$2,"Default","","",,"",,$AH$4)</f>
        <v>E</v>
      </c>
      <c r="F229">
        <v>0</v>
      </c>
      <c r="G229">
        <v>7172999.9999999991</v>
      </c>
      <c r="H229" t="str">
        <f t="array" ref="H229">[1]!YBPORT(I229,$I$3:$Z$3,I229:Z229)</f>
        <v>YBP_PORT226</v>
      </c>
      <c r="I229" t="s">
        <v>264</v>
      </c>
      <c r="J229" t="s">
        <v>12</v>
      </c>
      <c r="K229" t="s">
        <v>14</v>
      </c>
      <c r="L229">
        <v>47989</v>
      </c>
      <c r="M229">
        <v>45395</v>
      </c>
      <c r="N229" t="s">
        <v>3</v>
      </c>
      <c r="O229">
        <v>4.5019999999999998</v>
      </c>
      <c r="P229" t="s">
        <v>2</v>
      </c>
      <c r="R229">
        <v>12</v>
      </c>
      <c r="S229" t="s">
        <v>4</v>
      </c>
      <c r="T229" t="s">
        <v>18</v>
      </c>
      <c r="U229" t="s">
        <v>1</v>
      </c>
      <c r="V229" t="s">
        <v>2</v>
      </c>
      <c r="W229">
        <v>12</v>
      </c>
      <c r="X229" t="s">
        <v>5</v>
      </c>
      <c r="Z229" t="s">
        <v>37</v>
      </c>
    </row>
    <row r="230" spans="1:26" x14ac:dyDescent="0.3">
      <c r="A230">
        <v>100454</v>
      </c>
      <c r="B230" t="e">
        <f>Table1[[#This Row],[Price ]]*Table1[[#This Row],[NOTIONAL]]</f>
        <v>#VALUE!</v>
      </c>
      <c r="C230" t="str">
        <f t="array" ref="C230">[1]!YBPRICE(H230,"0o",$C$2,"Price","RFRSwap",$C$2,"Default","","",,"",,$AH$4)</f>
        <v>E</v>
      </c>
      <c r="D230" t="str">
        <f t="array" ref="D230">[1]!YBPRICE(H230,"0o",$C$2,"FullPrice","RFRSwap",$C$2,"Default","","",,"",,$AH$4)</f>
        <v>E</v>
      </c>
      <c r="E230" t="str">
        <f t="array" ref="E230">[1]!YBPRICE(H230,"0o",$C$2,"MacaulayDuration","RFRSwap",$C$2,"Default","","",,"",,$AH$4)</f>
        <v>E</v>
      </c>
      <c r="F230">
        <v>0</v>
      </c>
      <c r="G230">
        <v>1237000</v>
      </c>
      <c r="H230" t="str">
        <f t="array" ref="H230">[1]!YBPORT(I230,$I$3:$Z$3,I230:Z230)</f>
        <v>YBP_PORT227</v>
      </c>
      <c r="I230" t="s">
        <v>265</v>
      </c>
      <c r="J230" t="s">
        <v>12</v>
      </c>
      <c r="K230" t="s">
        <v>14</v>
      </c>
      <c r="L230">
        <v>47992</v>
      </c>
      <c r="M230">
        <v>45288</v>
      </c>
      <c r="N230" t="s">
        <v>18</v>
      </c>
      <c r="P230" t="s">
        <v>2</v>
      </c>
      <c r="Q230" t="s">
        <v>38</v>
      </c>
      <c r="R230">
        <v>12</v>
      </c>
      <c r="S230" t="s">
        <v>5</v>
      </c>
      <c r="T230" t="s">
        <v>3</v>
      </c>
      <c r="V230" t="s">
        <v>2</v>
      </c>
      <c r="W230">
        <v>12</v>
      </c>
      <c r="X230" t="s">
        <v>4</v>
      </c>
      <c r="Y230">
        <v>4.8179999999999996</v>
      </c>
    </row>
    <row r="231" spans="1:26" x14ac:dyDescent="0.3">
      <c r="A231">
        <v>100224</v>
      </c>
      <c r="B231" t="e">
        <f>Table1[[#This Row],[Price ]]*Table1[[#This Row],[NOTIONAL]]</f>
        <v>#VALUE!</v>
      </c>
      <c r="C231" t="str">
        <f t="array" ref="C231">[1]!YBPRICE(H231,"0o",$C$2,"Price","RFRSwap",$C$2,"Default","","",,"",,$AH$4)</f>
        <v>E</v>
      </c>
      <c r="D231" t="str">
        <f t="array" ref="D231">[1]!YBPRICE(H231,"0o",$C$2,"FullPrice","RFRSwap",$C$2,"Default","","",,"",,$AH$4)</f>
        <v>E</v>
      </c>
      <c r="E231" t="str">
        <f t="array" ref="E231">[1]!YBPRICE(H231,"0o",$C$2,"MacaulayDuration","RFRSwap",$C$2,"Default","","",,"",,$AH$4)</f>
        <v>E</v>
      </c>
      <c r="F231">
        <v>0</v>
      </c>
      <c r="G231">
        <v>3925000</v>
      </c>
      <c r="H231" t="str">
        <f t="array" ref="H231">[1]!YBPORT(I231,$I$3:$Z$3,I231:Z231)</f>
        <v>YBP_PORT228</v>
      </c>
      <c r="I231" t="s">
        <v>266</v>
      </c>
      <c r="J231" t="s">
        <v>12</v>
      </c>
      <c r="K231" t="s">
        <v>14</v>
      </c>
      <c r="L231">
        <v>47994</v>
      </c>
      <c r="M231">
        <v>44236</v>
      </c>
      <c r="N231" t="s">
        <v>18</v>
      </c>
      <c r="P231" t="s">
        <v>2</v>
      </c>
      <c r="Q231" t="s">
        <v>37</v>
      </c>
      <c r="R231">
        <v>4</v>
      </c>
      <c r="S231" t="s">
        <v>5</v>
      </c>
      <c r="T231" t="s">
        <v>3</v>
      </c>
      <c r="V231" t="s">
        <v>2</v>
      </c>
      <c r="W231">
        <v>4</v>
      </c>
      <c r="X231" t="s">
        <v>4</v>
      </c>
      <c r="Y231">
        <v>1.5760000000000001</v>
      </c>
    </row>
    <row r="232" spans="1:26" x14ac:dyDescent="0.3">
      <c r="A232">
        <v>100443</v>
      </c>
      <c r="B232" t="e">
        <f>Table1[[#This Row],[Price ]]*Table1[[#This Row],[NOTIONAL]]</f>
        <v>#VALUE!</v>
      </c>
      <c r="C232" t="str">
        <f t="array" ref="C232">[1]!YBPRICE(H232,"0o",$C$2,"Price","RFRSwap",$C$2,"Default","","",,"",,$AH$4)</f>
        <v>E</v>
      </c>
      <c r="D232" t="str">
        <f t="array" ref="D232">[1]!YBPRICE(H232,"0o",$C$2,"FullPrice","RFRSwap",$C$2,"Default","","",,"",,$AH$4)</f>
        <v>E</v>
      </c>
      <c r="E232" t="str">
        <f t="array" ref="E232">[1]!YBPRICE(H232,"0o",$C$2,"MacaulayDuration","RFRSwap",$C$2,"Default","","",,"",,$AH$4)</f>
        <v>E</v>
      </c>
      <c r="F232">
        <v>0</v>
      </c>
      <c r="G232">
        <v>2991999.9999999995</v>
      </c>
      <c r="H232" t="str">
        <f t="array" ref="H232">[1]!YBPORT(I232,$I$3:$Z$3,I232:Z232)</f>
        <v>YBP_PORT229</v>
      </c>
      <c r="I232" t="s">
        <v>267</v>
      </c>
      <c r="J232" t="s">
        <v>12</v>
      </c>
      <c r="K232" t="s">
        <v>14</v>
      </c>
      <c r="L232">
        <v>48004</v>
      </c>
      <c r="M232">
        <v>44483</v>
      </c>
      <c r="N232" t="s">
        <v>18</v>
      </c>
      <c r="P232" t="s">
        <v>2</v>
      </c>
      <c r="Q232" t="s">
        <v>38</v>
      </c>
      <c r="R232">
        <v>12</v>
      </c>
      <c r="S232" t="s">
        <v>5</v>
      </c>
      <c r="T232" t="s">
        <v>3</v>
      </c>
      <c r="V232" t="s">
        <v>2</v>
      </c>
      <c r="W232">
        <v>12</v>
      </c>
      <c r="X232" t="s">
        <v>4</v>
      </c>
      <c r="Y232">
        <v>4.8250000000000002</v>
      </c>
    </row>
    <row r="233" spans="1:26" x14ac:dyDescent="0.3">
      <c r="A233">
        <v>100129</v>
      </c>
      <c r="B233" t="e">
        <f>Table1[[#This Row],[Price ]]*Table1[[#This Row],[NOTIONAL]]</f>
        <v>#VALUE!</v>
      </c>
      <c r="C233" t="str">
        <f t="array" ref="C233">[1]!YBPRICE(H233,"0o",$C$2,"Price","RFRSwap",$C$2,"Default","","",,"",,$AH$4)</f>
        <v>E</v>
      </c>
      <c r="D233" t="str">
        <f t="array" ref="D233">[1]!YBPRICE(H233,"0o",$C$2,"FullPrice","RFRSwap",$C$2,"Default","","",,"",,$AH$4)</f>
        <v>E</v>
      </c>
      <c r="E233" t="str">
        <f t="array" ref="E233">[1]!YBPRICE(H233,"0o",$C$2,"MacaulayDuration","RFRSwap",$C$2,"Default","","",,"",,$AH$4)</f>
        <v>E</v>
      </c>
      <c r="F233">
        <v>0</v>
      </c>
      <c r="G233">
        <v>7116000</v>
      </c>
      <c r="H233" t="str">
        <f t="array" ref="H233">[1]!YBPORT(I233,$I$3:$Z$3,I233:Z233)</f>
        <v>YBP_PORT230</v>
      </c>
      <c r="I233" t="s">
        <v>268</v>
      </c>
      <c r="J233" t="s">
        <v>12</v>
      </c>
      <c r="K233" t="s">
        <v>14</v>
      </c>
      <c r="L233">
        <v>48028</v>
      </c>
      <c r="M233">
        <v>44872</v>
      </c>
      <c r="N233" t="s">
        <v>18</v>
      </c>
      <c r="P233" t="s">
        <v>2</v>
      </c>
      <c r="Q233" t="s">
        <v>38</v>
      </c>
      <c r="R233">
        <v>12</v>
      </c>
      <c r="S233" t="s">
        <v>5</v>
      </c>
      <c r="T233" t="s">
        <v>3</v>
      </c>
      <c r="V233" t="s">
        <v>2</v>
      </c>
      <c r="W233">
        <v>12</v>
      </c>
      <c r="X233" t="s">
        <v>4</v>
      </c>
      <c r="Y233">
        <v>2.403</v>
      </c>
    </row>
    <row r="234" spans="1:26" x14ac:dyDescent="0.3">
      <c r="A234">
        <v>100165</v>
      </c>
      <c r="B234" t="e">
        <f>Table1[[#This Row],[Price ]]*Table1[[#This Row],[NOTIONAL]]</f>
        <v>#VALUE!</v>
      </c>
      <c r="C234" t="str">
        <f t="array" ref="C234">[1]!YBPRICE(H234,"0o",$C$2,"Price","RFRSwap",$C$2,"Default","","",,"",,$AH$4)</f>
        <v>E</v>
      </c>
      <c r="D234" t="str">
        <f t="array" ref="D234">[1]!YBPRICE(H234,"0o",$C$2,"FullPrice","RFRSwap",$C$2,"Default","","",,"",,$AH$4)</f>
        <v>E</v>
      </c>
      <c r="E234" t="str">
        <f t="array" ref="E234">[1]!YBPRICE(H234,"0o",$C$2,"MacaulayDuration","RFRSwap",$C$2,"Default","","",,"",,$AH$4)</f>
        <v>E</v>
      </c>
      <c r="F234">
        <v>0</v>
      </c>
      <c r="G234">
        <v>2616000</v>
      </c>
      <c r="H234" t="str">
        <f t="array" ref="H234">[1]!YBPORT(I234,$I$3:$Z$3,I234:Z234)</f>
        <v>YBP_PORT231</v>
      </c>
      <c r="I234" t="s">
        <v>269</v>
      </c>
      <c r="J234" t="s">
        <v>12</v>
      </c>
      <c r="K234" t="s">
        <v>14</v>
      </c>
      <c r="L234">
        <v>48036</v>
      </c>
      <c r="M234">
        <v>45035</v>
      </c>
      <c r="N234" t="s">
        <v>18</v>
      </c>
      <c r="P234" t="s">
        <v>2</v>
      </c>
      <c r="Q234" t="s">
        <v>38</v>
      </c>
      <c r="R234">
        <v>12</v>
      </c>
      <c r="S234" t="s">
        <v>5</v>
      </c>
      <c r="T234" t="s">
        <v>3</v>
      </c>
      <c r="V234" t="s">
        <v>2</v>
      </c>
      <c r="W234">
        <v>12</v>
      </c>
      <c r="X234" t="s">
        <v>4</v>
      </c>
      <c r="Y234">
        <v>1.198</v>
      </c>
    </row>
    <row r="235" spans="1:26" x14ac:dyDescent="0.3">
      <c r="A235">
        <v>100056</v>
      </c>
      <c r="B235" t="e">
        <f>Table1[[#This Row],[Price ]]*Table1[[#This Row],[NOTIONAL]]</f>
        <v>#VALUE!</v>
      </c>
      <c r="C235" t="str">
        <f t="array" ref="C235">[1]!YBPRICE(H235,"0o",$C$2,"Price","RFRSwap",$C$2,"Default","","",,"",,$AH$4)</f>
        <v>E</v>
      </c>
      <c r="D235" t="str">
        <f t="array" ref="D235">[1]!YBPRICE(H235,"0o",$C$2,"FullPrice","RFRSwap",$C$2,"Default","","",,"",,$AH$4)</f>
        <v>E</v>
      </c>
      <c r="E235" t="str">
        <f t="array" ref="E235">[1]!YBPRICE(H235,"0o",$C$2,"MacaulayDuration","RFRSwap",$C$2,"Default","","",,"",,$AH$4)</f>
        <v>E</v>
      </c>
      <c r="F235">
        <v>0</v>
      </c>
      <c r="G235">
        <v>5643000</v>
      </c>
      <c r="H235" t="str">
        <f t="array" ref="H235">[1]!YBPORT(I235,$I$3:$Z$3,I235:Z235)</f>
        <v>YBP_PORT232</v>
      </c>
      <c r="I235" t="s">
        <v>270</v>
      </c>
      <c r="J235" t="s">
        <v>12</v>
      </c>
      <c r="K235" t="s">
        <v>14</v>
      </c>
      <c r="L235">
        <v>48048</v>
      </c>
      <c r="M235">
        <v>43999</v>
      </c>
      <c r="N235" t="s">
        <v>3</v>
      </c>
      <c r="O235">
        <v>2.8650000000000002</v>
      </c>
      <c r="P235" t="s">
        <v>2</v>
      </c>
      <c r="R235">
        <v>12</v>
      </c>
      <c r="S235" t="s">
        <v>4</v>
      </c>
      <c r="T235" t="s">
        <v>18</v>
      </c>
      <c r="U235" t="s">
        <v>1</v>
      </c>
      <c r="V235" t="s">
        <v>2</v>
      </c>
      <c r="W235">
        <v>12</v>
      </c>
      <c r="X235" t="s">
        <v>5</v>
      </c>
      <c r="Z235" t="s">
        <v>37</v>
      </c>
    </row>
    <row r="236" spans="1:26" x14ac:dyDescent="0.3">
      <c r="A236">
        <v>100173</v>
      </c>
      <c r="B236" t="e">
        <f>Table1[[#This Row],[Price ]]*Table1[[#This Row],[NOTIONAL]]</f>
        <v>#VALUE!</v>
      </c>
      <c r="C236" t="str">
        <f t="array" ref="C236">[1]!YBPRICE(H236,"0o",$C$2,"Price","RFRSwap",$C$2,"Default","","",,"",,$AH$4)</f>
        <v>E</v>
      </c>
      <c r="D236" t="str">
        <f t="array" ref="D236">[1]!YBPRICE(H236,"0o",$C$2,"FullPrice","RFRSwap",$C$2,"Default","","",,"",,$AH$4)</f>
        <v>E</v>
      </c>
      <c r="E236" t="str">
        <f t="array" ref="E236">[1]!YBPRICE(H236,"0o",$C$2,"MacaulayDuration","RFRSwap",$C$2,"Default","","",,"",,$AH$4)</f>
        <v>E</v>
      </c>
      <c r="F236">
        <v>0</v>
      </c>
      <c r="G236">
        <v>628000.00000000012</v>
      </c>
      <c r="H236" t="str">
        <f t="array" ref="H236">[1]!YBPORT(I236,$I$3:$Z$3,I236:Z236)</f>
        <v>YBP_PORT233</v>
      </c>
      <c r="I236" t="s">
        <v>271</v>
      </c>
      <c r="J236" t="s">
        <v>12</v>
      </c>
      <c r="K236" t="s">
        <v>14</v>
      </c>
      <c r="L236">
        <v>48049</v>
      </c>
      <c r="M236">
        <v>44448</v>
      </c>
      <c r="N236" t="s">
        <v>18</v>
      </c>
      <c r="P236" t="s">
        <v>2</v>
      </c>
      <c r="Q236" t="s">
        <v>38</v>
      </c>
      <c r="R236">
        <v>12</v>
      </c>
      <c r="S236" t="s">
        <v>5</v>
      </c>
      <c r="T236" t="s">
        <v>3</v>
      </c>
      <c r="V236" t="s">
        <v>2</v>
      </c>
      <c r="W236">
        <v>12</v>
      </c>
      <c r="X236" t="s">
        <v>4</v>
      </c>
      <c r="Y236">
        <v>1.0609999999999999</v>
      </c>
    </row>
    <row r="237" spans="1:26" x14ac:dyDescent="0.3">
      <c r="A237">
        <v>100483</v>
      </c>
      <c r="B237" t="e">
        <f>Table1[[#This Row],[Price ]]*Table1[[#This Row],[NOTIONAL]]</f>
        <v>#VALUE!</v>
      </c>
      <c r="C237" t="str">
        <f t="array" ref="C237">[1]!YBPRICE(H237,"0o",$C$2,"Price","RFRSwap",$C$2,"Default","","",,"",,$AH$4)</f>
        <v>E</v>
      </c>
      <c r="D237" t="str">
        <f t="array" ref="D237">[1]!YBPRICE(H237,"0o",$C$2,"FullPrice","RFRSwap",$C$2,"Default","","",,"",,$AH$4)</f>
        <v>E</v>
      </c>
      <c r="E237" t="str">
        <f t="array" ref="E237">[1]!YBPRICE(H237,"0o",$C$2,"MacaulayDuration","RFRSwap",$C$2,"Default","","",,"",,$AH$4)</f>
        <v>E</v>
      </c>
      <c r="F237">
        <v>0</v>
      </c>
      <c r="G237">
        <v>4080999.9999999995</v>
      </c>
      <c r="H237" t="str">
        <f t="array" ref="H237">[1]!YBPORT(I237,$I$3:$Z$3,I237:Z237)</f>
        <v>YBP_PORT234</v>
      </c>
      <c r="I237" t="s">
        <v>272</v>
      </c>
      <c r="J237" t="s">
        <v>12</v>
      </c>
      <c r="K237" t="s">
        <v>14</v>
      </c>
      <c r="L237">
        <v>48056</v>
      </c>
      <c r="M237">
        <v>43978</v>
      </c>
      <c r="N237" t="s">
        <v>18</v>
      </c>
      <c r="P237" t="s">
        <v>2</v>
      </c>
      <c r="Q237" t="s">
        <v>38</v>
      </c>
      <c r="R237">
        <v>12</v>
      </c>
      <c r="S237" t="s">
        <v>5</v>
      </c>
      <c r="T237" t="s">
        <v>3</v>
      </c>
      <c r="V237" t="s">
        <v>2</v>
      </c>
      <c r="W237">
        <v>12</v>
      </c>
      <c r="X237" t="s">
        <v>4</v>
      </c>
      <c r="Y237">
        <v>1.736</v>
      </c>
    </row>
    <row r="238" spans="1:26" x14ac:dyDescent="0.3">
      <c r="A238">
        <v>100471</v>
      </c>
      <c r="B238" t="e">
        <f>Table1[[#This Row],[Price ]]*Table1[[#This Row],[NOTIONAL]]</f>
        <v>#VALUE!</v>
      </c>
      <c r="C238" t="str">
        <f t="array" ref="C238">[1]!YBPRICE(H238,"0o",$C$2,"Price","RFRSwap",$C$2,"Default","","",,"",,$AH$4)</f>
        <v>E</v>
      </c>
      <c r="D238" t="str">
        <f t="array" ref="D238">[1]!YBPRICE(H238,"0o",$C$2,"FullPrice","RFRSwap",$C$2,"Default","","",,"",,$AH$4)</f>
        <v>E</v>
      </c>
      <c r="E238" t="str">
        <f t="array" ref="E238">[1]!YBPRICE(H238,"0o",$C$2,"MacaulayDuration","RFRSwap",$C$2,"Default","","",,"",,$AH$4)</f>
        <v>E</v>
      </c>
      <c r="F238">
        <v>0</v>
      </c>
      <c r="G238">
        <v>3409000</v>
      </c>
      <c r="H238" t="str">
        <f t="array" ref="H238">[1]!YBPORT(I238,$I$3:$Z$3,I238:Z238)</f>
        <v>YBP_PORT235</v>
      </c>
      <c r="I238" t="s">
        <v>273</v>
      </c>
      <c r="J238" t="s">
        <v>12</v>
      </c>
      <c r="K238" t="s">
        <v>14</v>
      </c>
      <c r="L238">
        <v>48070</v>
      </c>
      <c r="M238">
        <v>44269</v>
      </c>
      <c r="N238" t="s">
        <v>18</v>
      </c>
      <c r="P238" t="s">
        <v>2</v>
      </c>
      <c r="Q238" t="s">
        <v>38</v>
      </c>
      <c r="R238">
        <v>12</v>
      </c>
      <c r="S238" t="s">
        <v>5</v>
      </c>
      <c r="T238" t="s">
        <v>3</v>
      </c>
      <c r="V238" t="s">
        <v>2</v>
      </c>
      <c r="W238">
        <v>12</v>
      </c>
      <c r="X238" t="s">
        <v>4</v>
      </c>
      <c r="Y238">
        <v>2.6219999999999999</v>
      </c>
    </row>
    <row r="239" spans="1:26" x14ac:dyDescent="0.3">
      <c r="A239">
        <v>100529</v>
      </c>
      <c r="B239" t="e">
        <f>Table1[[#This Row],[Price ]]*Table1[[#This Row],[NOTIONAL]]</f>
        <v>#VALUE!</v>
      </c>
      <c r="C239" t="str">
        <f t="array" ref="C239">[1]!YBPRICE(H239,"0o",$C$2,"Price","RFRSwap",$C$2,"Default","","",,"",,$AH$4)</f>
        <v>E</v>
      </c>
      <c r="D239" t="str">
        <f t="array" ref="D239">[1]!YBPRICE(H239,"0o",$C$2,"FullPrice","RFRSwap",$C$2,"Default","","",,"",,$AH$4)</f>
        <v>E</v>
      </c>
      <c r="E239" t="str">
        <f t="array" ref="E239">[1]!YBPRICE(H239,"0o",$C$2,"MacaulayDuration","RFRSwap",$C$2,"Default","","",,"",,$AH$4)</f>
        <v>E</v>
      </c>
      <c r="F239">
        <v>0</v>
      </c>
      <c r="G239">
        <v>9352000</v>
      </c>
      <c r="H239" t="str">
        <f t="array" ref="H239">[1]!YBPORT(I239,$I$3:$Z$3,I239:Z239)</f>
        <v>YBP_PORT236</v>
      </c>
      <c r="I239" t="s">
        <v>274</v>
      </c>
      <c r="J239" t="s">
        <v>12</v>
      </c>
      <c r="K239" t="s">
        <v>14</v>
      </c>
      <c r="L239">
        <v>48088</v>
      </c>
      <c r="M239">
        <v>44343</v>
      </c>
      <c r="N239" t="s">
        <v>18</v>
      </c>
      <c r="P239" t="s">
        <v>2</v>
      </c>
      <c r="Q239" t="s">
        <v>37</v>
      </c>
      <c r="R239">
        <v>4</v>
      </c>
      <c r="S239" t="s">
        <v>5</v>
      </c>
      <c r="T239" t="s">
        <v>3</v>
      </c>
      <c r="V239" t="s">
        <v>2</v>
      </c>
      <c r="W239">
        <v>4</v>
      </c>
      <c r="X239" t="s">
        <v>4</v>
      </c>
      <c r="Y239">
        <v>3.6629999999999998</v>
      </c>
    </row>
    <row r="240" spans="1:26" x14ac:dyDescent="0.3">
      <c r="A240">
        <v>100491</v>
      </c>
      <c r="B240" t="e">
        <f>Table1[[#This Row],[Price ]]*Table1[[#This Row],[NOTIONAL]]</f>
        <v>#VALUE!</v>
      </c>
      <c r="C240" t="str">
        <f t="array" ref="C240">[1]!YBPRICE(H240,"0o",$C$2,"Price","RFRSwap",$C$2,"Default","","",,"",,$AH$4)</f>
        <v>E</v>
      </c>
      <c r="D240" t="str">
        <f t="array" ref="D240">[1]!YBPRICE(H240,"0o",$C$2,"FullPrice","RFRSwap",$C$2,"Default","","",,"",,$AH$4)</f>
        <v>E</v>
      </c>
      <c r="E240" t="str">
        <f t="array" ref="E240">[1]!YBPRICE(H240,"0o",$C$2,"MacaulayDuration","RFRSwap",$C$2,"Default","","",,"",,$AH$4)</f>
        <v>E</v>
      </c>
      <c r="F240">
        <v>0</v>
      </c>
      <c r="G240">
        <v>5270000</v>
      </c>
      <c r="H240" t="str">
        <f t="array" ref="H240">[1]!YBPORT(I240,$I$3:$Z$3,I240:Z240)</f>
        <v>YBP_PORT237</v>
      </c>
      <c r="I240" t="s">
        <v>275</v>
      </c>
      <c r="J240" t="s">
        <v>12</v>
      </c>
      <c r="K240" t="s">
        <v>14</v>
      </c>
      <c r="L240">
        <v>48097</v>
      </c>
      <c r="M240">
        <v>44983</v>
      </c>
      <c r="N240" t="s">
        <v>18</v>
      </c>
      <c r="P240" t="s">
        <v>2</v>
      </c>
      <c r="Q240" t="s">
        <v>38</v>
      </c>
      <c r="R240">
        <v>12</v>
      </c>
      <c r="S240" t="s">
        <v>5</v>
      </c>
      <c r="T240" t="s">
        <v>3</v>
      </c>
      <c r="V240" t="s">
        <v>2</v>
      </c>
      <c r="W240">
        <v>12</v>
      </c>
      <c r="X240" t="s">
        <v>4</v>
      </c>
      <c r="Y240">
        <v>2.5710000000000002</v>
      </c>
    </row>
    <row r="241" spans="1:25" x14ac:dyDescent="0.3">
      <c r="A241">
        <v>100525</v>
      </c>
      <c r="B241" t="e">
        <f>Table1[[#This Row],[Price ]]*Table1[[#This Row],[NOTIONAL]]</f>
        <v>#VALUE!</v>
      </c>
      <c r="C241" t="str">
        <f t="array" ref="C241">[1]!YBPRICE(H241,"0o",$C$2,"Price","RFRSwap",$C$2,"Default","","",,"",,$AH$4)</f>
        <v>E</v>
      </c>
      <c r="D241" t="str">
        <f t="array" ref="D241">[1]!YBPRICE(H241,"0o",$C$2,"FullPrice","RFRSwap",$C$2,"Default","","",,"",,$AH$4)</f>
        <v>E</v>
      </c>
      <c r="E241" t="str">
        <f t="array" ref="E241">[1]!YBPRICE(H241,"0o",$C$2,"MacaulayDuration","RFRSwap",$C$2,"Default","","",,"",,$AH$4)</f>
        <v>E</v>
      </c>
      <c r="F241">
        <v>0</v>
      </c>
      <c r="G241">
        <v>9817000</v>
      </c>
      <c r="H241" t="str">
        <f t="array" ref="H241">[1]!YBPORT(I241,$I$3:$Z$3,I241:Z241)</f>
        <v>YBP_PORT238</v>
      </c>
      <c r="I241" t="s">
        <v>276</v>
      </c>
      <c r="J241" t="s">
        <v>12</v>
      </c>
      <c r="K241" t="s">
        <v>14</v>
      </c>
      <c r="L241">
        <v>48097</v>
      </c>
      <c r="M241">
        <v>45223</v>
      </c>
      <c r="N241" t="s">
        <v>18</v>
      </c>
      <c r="P241" t="s">
        <v>2</v>
      </c>
      <c r="Q241" t="s">
        <v>37</v>
      </c>
      <c r="R241">
        <v>4</v>
      </c>
      <c r="S241" t="s">
        <v>5</v>
      </c>
      <c r="T241" t="s">
        <v>3</v>
      </c>
      <c r="V241" t="s">
        <v>2</v>
      </c>
      <c r="W241">
        <v>4</v>
      </c>
      <c r="X241" t="s">
        <v>4</v>
      </c>
      <c r="Y241">
        <v>2.024</v>
      </c>
    </row>
    <row r="242" spans="1:25" x14ac:dyDescent="0.3">
      <c r="A242">
        <v>100318</v>
      </c>
      <c r="B242" t="e">
        <f>Table1[[#This Row],[Price ]]*Table1[[#This Row],[NOTIONAL]]</f>
        <v>#VALUE!</v>
      </c>
      <c r="C242" t="str">
        <f t="array" ref="C242">[1]!YBPRICE(H242,"0o",$C$2,"Price","RFRSwap",$C$2,"Default","","",,"",,$AH$4)</f>
        <v>E</v>
      </c>
      <c r="D242" t="str">
        <f t="array" ref="D242">[1]!YBPRICE(H242,"0o",$C$2,"FullPrice","RFRSwap",$C$2,"Default","","",,"",,$AH$4)</f>
        <v>E</v>
      </c>
      <c r="E242" t="str">
        <f t="array" ref="E242">[1]!YBPRICE(H242,"0o",$C$2,"MacaulayDuration","RFRSwap",$C$2,"Default","","",,"",,$AH$4)</f>
        <v>E</v>
      </c>
      <c r="F242">
        <v>0</v>
      </c>
      <c r="G242">
        <v>5466000</v>
      </c>
      <c r="H242" t="str">
        <f t="array" ref="H242">[1]!YBPORT(I242,$I$3:$Z$3,I242:Z242)</f>
        <v>YBP_PORT239</v>
      </c>
      <c r="I242" t="s">
        <v>277</v>
      </c>
      <c r="J242" t="s">
        <v>12</v>
      </c>
      <c r="K242" t="s">
        <v>14</v>
      </c>
      <c r="L242">
        <v>48098</v>
      </c>
      <c r="M242">
        <v>43883</v>
      </c>
      <c r="N242" t="s">
        <v>18</v>
      </c>
      <c r="P242" t="s">
        <v>2</v>
      </c>
      <c r="Q242" t="s">
        <v>38</v>
      </c>
      <c r="R242">
        <v>1</v>
      </c>
      <c r="S242" t="s">
        <v>5</v>
      </c>
      <c r="T242" t="s">
        <v>3</v>
      </c>
      <c r="V242" t="s">
        <v>2</v>
      </c>
      <c r="W242">
        <v>1</v>
      </c>
      <c r="X242" t="s">
        <v>4</v>
      </c>
      <c r="Y242">
        <v>2.1059999999999999</v>
      </c>
    </row>
    <row r="243" spans="1:25" x14ac:dyDescent="0.3">
      <c r="A243">
        <v>100123</v>
      </c>
      <c r="B243" t="e">
        <f>Table1[[#This Row],[Price ]]*Table1[[#This Row],[NOTIONAL]]</f>
        <v>#VALUE!</v>
      </c>
      <c r="C243" t="str">
        <f t="array" ref="C243">[1]!YBPRICE(H243,"0o",$C$2,"Price","RFRSwap",$C$2,"Default","","",,"",,$AH$4)</f>
        <v>E</v>
      </c>
      <c r="D243" t="str">
        <f t="array" ref="D243">[1]!YBPRICE(H243,"0o",$C$2,"FullPrice","RFRSwap",$C$2,"Default","","",,"",,$AH$4)</f>
        <v>E</v>
      </c>
      <c r="E243" t="str">
        <f t="array" ref="E243">[1]!YBPRICE(H243,"0o",$C$2,"MacaulayDuration","RFRSwap",$C$2,"Default","","",,"",,$AH$4)</f>
        <v>E</v>
      </c>
      <c r="F243">
        <v>0</v>
      </c>
      <c r="G243">
        <v>7152999.9999999991</v>
      </c>
      <c r="H243" t="str">
        <f t="array" ref="H243">[1]!YBPORT(I243,$I$3:$Z$3,I243:Z243)</f>
        <v>YBP_PORT240</v>
      </c>
      <c r="I243" t="s">
        <v>278</v>
      </c>
      <c r="J243" t="s">
        <v>12</v>
      </c>
      <c r="K243" t="s">
        <v>14</v>
      </c>
      <c r="L243">
        <v>48102</v>
      </c>
      <c r="M243">
        <v>43947</v>
      </c>
      <c r="N243" t="s">
        <v>18</v>
      </c>
      <c r="P243" t="s">
        <v>2</v>
      </c>
      <c r="Q243" t="s">
        <v>38</v>
      </c>
      <c r="R243">
        <v>12</v>
      </c>
      <c r="S243" t="s">
        <v>5</v>
      </c>
      <c r="T243" t="s">
        <v>3</v>
      </c>
      <c r="V243" t="s">
        <v>2</v>
      </c>
      <c r="W243">
        <v>12</v>
      </c>
      <c r="X243" t="s">
        <v>4</v>
      </c>
      <c r="Y243">
        <v>2.4220000000000002</v>
      </c>
    </row>
    <row r="244" spans="1:25" x14ac:dyDescent="0.3">
      <c r="A244">
        <v>100090</v>
      </c>
      <c r="B244" t="e">
        <f>Table1[[#This Row],[Price ]]*Table1[[#This Row],[NOTIONAL]]</f>
        <v>#VALUE!</v>
      </c>
      <c r="C244" t="str">
        <f t="array" ref="C244">[1]!YBPRICE(H244,"0o",$C$2,"Price","RFRSwap",$C$2,"Default","","",,"",,$AH$4)</f>
        <v>E</v>
      </c>
      <c r="D244" t="str">
        <f t="array" ref="D244">[1]!YBPRICE(H244,"0o",$C$2,"FullPrice","RFRSwap",$C$2,"Default","","",,"",,$AH$4)</f>
        <v>E</v>
      </c>
      <c r="E244" t="str">
        <f t="array" ref="E244">[1]!YBPRICE(H244,"0o",$C$2,"MacaulayDuration","RFRSwap",$C$2,"Default","","",,"",,$AH$4)</f>
        <v>E</v>
      </c>
      <c r="F244">
        <v>0</v>
      </c>
      <c r="G244">
        <v>564000</v>
      </c>
      <c r="H244" t="str">
        <f t="array" ref="H244">[1]!YBPORT(I244,$I$3:$Z$3,I244:Z244)</f>
        <v>YBP_PORT241</v>
      </c>
      <c r="I244" t="s">
        <v>279</v>
      </c>
      <c r="J244" t="s">
        <v>12</v>
      </c>
      <c r="K244" t="s">
        <v>14</v>
      </c>
      <c r="L244">
        <v>48136</v>
      </c>
      <c r="M244">
        <v>44531</v>
      </c>
      <c r="N244" t="s">
        <v>18</v>
      </c>
      <c r="P244" t="s">
        <v>2</v>
      </c>
      <c r="Q244" t="s">
        <v>38</v>
      </c>
      <c r="R244">
        <v>12</v>
      </c>
      <c r="S244" t="s">
        <v>5</v>
      </c>
      <c r="T244" t="s">
        <v>3</v>
      </c>
      <c r="V244" t="s">
        <v>2</v>
      </c>
      <c r="W244">
        <v>12</v>
      </c>
      <c r="X244" t="s">
        <v>4</v>
      </c>
      <c r="Y244">
        <v>2.8340000000000001</v>
      </c>
    </row>
    <row r="245" spans="1:25" x14ac:dyDescent="0.3">
      <c r="A245">
        <v>100134</v>
      </c>
      <c r="B245" t="e">
        <f>Table1[[#This Row],[Price ]]*Table1[[#This Row],[NOTIONAL]]</f>
        <v>#VALUE!</v>
      </c>
      <c r="C245" t="str">
        <f t="array" ref="C245">[1]!YBPRICE(H245,"0o",$C$2,"Price","RFRSwap",$C$2,"Default","","",,"",,$AH$4)</f>
        <v>E</v>
      </c>
      <c r="D245" t="str">
        <f t="array" ref="D245">[1]!YBPRICE(H245,"0o",$C$2,"FullPrice","RFRSwap",$C$2,"Default","","",,"",,$AH$4)</f>
        <v>E</v>
      </c>
      <c r="E245" t="str">
        <f t="array" ref="E245">[1]!YBPRICE(H245,"0o",$C$2,"MacaulayDuration","RFRSwap",$C$2,"Default","","",,"",,$AH$4)</f>
        <v>E</v>
      </c>
      <c r="F245">
        <v>0</v>
      </c>
      <c r="G245">
        <v>8150999.9999999991</v>
      </c>
      <c r="H245" t="str">
        <f t="array" ref="H245">[1]!YBPORT(I245,$I$3:$Z$3,I245:Z245)</f>
        <v>YBP_PORT242</v>
      </c>
      <c r="I245" t="s">
        <v>280</v>
      </c>
      <c r="J245" t="s">
        <v>12</v>
      </c>
      <c r="K245" t="s">
        <v>14</v>
      </c>
      <c r="L245">
        <v>48140</v>
      </c>
      <c r="M245">
        <v>44314</v>
      </c>
      <c r="N245" t="s">
        <v>18</v>
      </c>
      <c r="P245" t="s">
        <v>2</v>
      </c>
      <c r="Q245" t="s">
        <v>38</v>
      </c>
      <c r="R245">
        <v>12</v>
      </c>
      <c r="S245" t="s">
        <v>5</v>
      </c>
      <c r="T245" t="s">
        <v>3</v>
      </c>
      <c r="V245" t="s">
        <v>2</v>
      </c>
      <c r="W245">
        <v>12</v>
      </c>
      <c r="X245" t="s">
        <v>4</v>
      </c>
      <c r="Y245">
        <v>4.7889999999999997</v>
      </c>
    </row>
    <row r="246" spans="1:25" x14ac:dyDescent="0.3">
      <c r="A246">
        <v>100089</v>
      </c>
      <c r="B246" t="e">
        <f>Table1[[#This Row],[Price ]]*Table1[[#This Row],[NOTIONAL]]</f>
        <v>#VALUE!</v>
      </c>
      <c r="C246" t="str">
        <f t="array" ref="C246">[1]!YBPRICE(H246,"0o",$C$2,"Price","RFRSwap",$C$2,"Default","","",,"",,$AH$4)</f>
        <v>E</v>
      </c>
      <c r="D246" t="str">
        <f t="array" ref="D246">[1]!YBPRICE(H246,"0o",$C$2,"FullPrice","RFRSwap",$C$2,"Default","","",,"",,$AH$4)</f>
        <v>E</v>
      </c>
      <c r="E246" t="str">
        <f t="array" ref="E246">[1]!YBPRICE(H246,"0o",$C$2,"MacaulayDuration","RFRSwap",$C$2,"Default","","",,"",,$AH$4)</f>
        <v>E</v>
      </c>
      <c r="F246">
        <v>0</v>
      </c>
      <c r="G246">
        <v>9715000</v>
      </c>
      <c r="H246" t="str">
        <f t="array" ref="H246">[1]!YBPORT(I246,$I$3:$Z$3,I246:Z246)</f>
        <v>YBP_PORT243</v>
      </c>
      <c r="I246" t="s">
        <v>281</v>
      </c>
      <c r="J246" t="s">
        <v>12</v>
      </c>
      <c r="K246" t="s">
        <v>14</v>
      </c>
      <c r="L246">
        <v>48152</v>
      </c>
      <c r="M246">
        <v>43892</v>
      </c>
      <c r="N246" t="s">
        <v>18</v>
      </c>
      <c r="P246" t="s">
        <v>2</v>
      </c>
      <c r="Q246" t="s">
        <v>38</v>
      </c>
      <c r="R246">
        <v>12</v>
      </c>
      <c r="S246" t="s">
        <v>5</v>
      </c>
      <c r="T246" t="s">
        <v>3</v>
      </c>
      <c r="V246" t="s">
        <v>2</v>
      </c>
      <c r="W246">
        <v>12</v>
      </c>
      <c r="X246" t="s">
        <v>4</v>
      </c>
      <c r="Y246">
        <v>4.8959999999999999</v>
      </c>
    </row>
    <row r="247" spans="1:25" x14ac:dyDescent="0.3">
      <c r="A247">
        <v>100275</v>
      </c>
      <c r="B247" t="e">
        <f>Table1[[#This Row],[Price ]]*Table1[[#This Row],[NOTIONAL]]</f>
        <v>#VALUE!</v>
      </c>
      <c r="C247" t="str">
        <f t="array" ref="C247">[1]!YBPRICE(H247,"0o",$C$2,"Price","RFRSwap",$C$2,"Default","","",,"",,$AH$4)</f>
        <v>E</v>
      </c>
      <c r="D247" t="str">
        <f t="array" ref="D247">[1]!YBPRICE(H247,"0o",$C$2,"FullPrice","RFRSwap",$C$2,"Default","","",,"",,$AH$4)</f>
        <v>E</v>
      </c>
      <c r="E247" t="str">
        <f t="array" ref="E247">[1]!YBPRICE(H247,"0o",$C$2,"MacaulayDuration","RFRSwap",$C$2,"Default","","",,"",,$AH$4)</f>
        <v>E</v>
      </c>
      <c r="F247">
        <v>0</v>
      </c>
      <c r="G247">
        <v>6743000</v>
      </c>
      <c r="H247" t="str">
        <f t="array" ref="H247">[1]!YBPORT(I247,$I$3:$Z$3,I247:Z247)</f>
        <v>YBP_PORT244</v>
      </c>
      <c r="I247" t="s">
        <v>282</v>
      </c>
      <c r="J247" t="s">
        <v>12</v>
      </c>
      <c r="K247" t="s">
        <v>14</v>
      </c>
      <c r="L247">
        <v>48154</v>
      </c>
      <c r="M247">
        <v>43959</v>
      </c>
      <c r="N247" t="s">
        <v>18</v>
      </c>
      <c r="P247" t="s">
        <v>2</v>
      </c>
      <c r="Q247" t="s">
        <v>38</v>
      </c>
      <c r="R247">
        <v>1</v>
      </c>
      <c r="S247" t="s">
        <v>5</v>
      </c>
      <c r="T247" t="s">
        <v>3</v>
      </c>
      <c r="V247" t="s">
        <v>2</v>
      </c>
      <c r="W247">
        <v>1</v>
      </c>
      <c r="X247" t="s">
        <v>4</v>
      </c>
      <c r="Y247">
        <v>3.2810000000000001</v>
      </c>
    </row>
    <row r="248" spans="1:25" x14ac:dyDescent="0.3">
      <c r="A248">
        <v>100181</v>
      </c>
      <c r="B248" t="e">
        <f>Table1[[#This Row],[Price ]]*Table1[[#This Row],[NOTIONAL]]</f>
        <v>#VALUE!</v>
      </c>
      <c r="C248" t="str">
        <f t="array" ref="C248">[1]!YBPRICE(H248,"0o",$C$2,"Price","RFRSwap",$C$2,"Default","","",,"",,$AH$4)</f>
        <v>E</v>
      </c>
      <c r="D248" t="str">
        <f t="array" ref="D248">[1]!YBPRICE(H248,"0o",$C$2,"FullPrice","RFRSwap",$C$2,"Default","","",,"",,$AH$4)</f>
        <v>E</v>
      </c>
      <c r="E248" t="str">
        <f t="array" ref="E248">[1]!YBPRICE(H248,"0o",$C$2,"MacaulayDuration","RFRSwap",$C$2,"Default","","",,"",,$AH$4)</f>
        <v>E</v>
      </c>
      <c r="F248">
        <v>0</v>
      </c>
      <c r="G248">
        <v>4912000</v>
      </c>
      <c r="H248" t="str">
        <f t="array" ref="H248">[1]!YBPORT(I248,$I$3:$Z$3,I248:Z248)</f>
        <v>YBP_PORT245</v>
      </c>
      <c r="I248" t="s">
        <v>283</v>
      </c>
      <c r="J248" t="s">
        <v>12</v>
      </c>
      <c r="K248" t="s">
        <v>14</v>
      </c>
      <c r="L248">
        <v>48176</v>
      </c>
      <c r="M248">
        <v>45156</v>
      </c>
      <c r="N248" t="s">
        <v>18</v>
      </c>
      <c r="P248" t="s">
        <v>2</v>
      </c>
      <c r="Q248" t="s">
        <v>37</v>
      </c>
      <c r="R248">
        <v>4</v>
      </c>
      <c r="S248" t="s">
        <v>5</v>
      </c>
      <c r="T248" t="s">
        <v>3</v>
      </c>
      <c r="V248" t="s">
        <v>2</v>
      </c>
      <c r="W248">
        <v>4</v>
      </c>
      <c r="X248" t="s">
        <v>4</v>
      </c>
      <c r="Y248">
        <v>3.472</v>
      </c>
    </row>
    <row r="249" spans="1:25" x14ac:dyDescent="0.3">
      <c r="A249">
        <v>100250</v>
      </c>
      <c r="B249" t="e">
        <f>Table1[[#This Row],[Price ]]*Table1[[#This Row],[NOTIONAL]]</f>
        <v>#VALUE!</v>
      </c>
      <c r="C249" t="str">
        <f t="array" ref="C249">[1]!YBPRICE(H249,"0o",$C$2,"Price","RFRSwap",$C$2,"Default","","",,"",,$AH$4)</f>
        <v>E</v>
      </c>
      <c r="D249" t="str">
        <f t="array" ref="D249">[1]!YBPRICE(H249,"0o",$C$2,"FullPrice","RFRSwap",$C$2,"Default","","",,"",,$AH$4)</f>
        <v>E</v>
      </c>
      <c r="E249" t="str">
        <f t="array" ref="E249">[1]!YBPRICE(H249,"0o",$C$2,"MacaulayDuration","RFRSwap",$C$2,"Default","","",,"",,$AH$4)</f>
        <v>E</v>
      </c>
      <c r="F249">
        <v>0</v>
      </c>
      <c r="G249">
        <v>3233999.9999999995</v>
      </c>
      <c r="H249" t="str">
        <f t="array" ref="H249">[1]!YBPORT(I249,$I$3:$Z$3,I249:Z249)</f>
        <v>YBP_PORT246</v>
      </c>
      <c r="I249" t="s">
        <v>284</v>
      </c>
      <c r="J249" t="s">
        <v>12</v>
      </c>
      <c r="K249" t="s">
        <v>14</v>
      </c>
      <c r="L249">
        <v>48188</v>
      </c>
      <c r="M249">
        <v>44547</v>
      </c>
      <c r="N249" t="s">
        <v>18</v>
      </c>
      <c r="P249" t="s">
        <v>2</v>
      </c>
      <c r="Q249" t="s">
        <v>38</v>
      </c>
      <c r="R249">
        <v>1</v>
      </c>
      <c r="S249" t="s">
        <v>5</v>
      </c>
      <c r="T249" t="s">
        <v>3</v>
      </c>
      <c r="V249" t="s">
        <v>2</v>
      </c>
      <c r="W249">
        <v>1</v>
      </c>
      <c r="X249" t="s">
        <v>4</v>
      </c>
      <c r="Y249">
        <v>3.927</v>
      </c>
    </row>
    <row r="250" spans="1:25" x14ac:dyDescent="0.3">
      <c r="A250">
        <v>100295</v>
      </c>
      <c r="B250" t="e">
        <f>Table1[[#This Row],[Price ]]*Table1[[#This Row],[NOTIONAL]]</f>
        <v>#VALUE!</v>
      </c>
      <c r="C250" t="str">
        <f t="array" ref="C250">[1]!YBPRICE(H250,"0o",$C$2,"Price","RFRSwap",$C$2,"Default","","",,"",,$AH$4)</f>
        <v>E</v>
      </c>
      <c r="D250" t="str">
        <f t="array" ref="D250">[1]!YBPRICE(H250,"0o",$C$2,"FullPrice","RFRSwap",$C$2,"Default","","",,"",,$AH$4)</f>
        <v>E</v>
      </c>
      <c r="E250" t="str">
        <f t="array" ref="E250">[1]!YBPRICE(H250,"0o",$C$2,"MacaulayDuration","RFRSwap",$C$2,"Default","","",,"",,$AH$4)</f>
        <v>E</v>
      </c>
      <c r="F250">
        <v>0</v>
      </c>
      <c r="G250">
        <v>5679000</v>
      </c>
      <c r="H250" t="str">
        <f t="array" ref="H250">[1]!YBPORT(I250,$I$3:$Z$3,I250:Z250)</f>
        <v>YBP_PORT247</v>
      </c>
      <c r="I250" t="s">
        <v>285</v>
      </c>
      <c r="J250" t="s">
        <v>12</v>
      </c>
      <c r="K250" t="s">
        <v>14</v>
      </c>
      <c r="L250">
        <v>48192</v>
      </c>
      <c r="M250">
        <v>44820</v>
      </c>
      <c r="N250" t="s">
        <v>18</v>
      </c>
      <c r="P250" t="s">
        <v>2</v>
      </c>
      <c r="Q250" t="s">
        <v>38</v>
      </c>
      <c r="R250">
        <v>1</v>
      </c>
      <c r="S250" t="s">
        <v>5</v>
      </c>
      <c r="T250" t="s">
        <v>3</v>
      </c>
      <c r="V250" t="s">
        <v>2</v>
      </c>
      <c r="W250">
        <v>1</v>
      </c>
      <c r="X250" t="s">
        <v>4</v>
      </c>
      <c r="Y250">
        <v>2.327</v>
      </c>
    </row>
    <row r="251" spans="1:25" x14ac:dyDescent="0.3">
      <c r="A251">
        <v>100180</v>
      </c>
      <c r="B251" t="e">
        <f>Table1[[#This Row],[Price ]]*Table1[[#This Row],[NOTIONAL]]</f>
        <v>#VALUE!</v>
      </c>
      <c r="C251" t="str">
        <f t="array" ref="C251">[1]!YBPRICE(H251,"0o",$C$2,"Price","RFRSwap",$C$2,"Default","","",,"",,$AH$4)</f>
        <v>E</v>
      </c>
      <c r="D251" t="str">
        <f t="array" ref="D251">[1]!YBPRICE(H251,"0o",$C$2,"FullPrice","RFRSwap",$C$2,"Default","","",,"",,$AH$4)</f>
        <v>E</v>
      </c>
      <c r="E251" t="str">
        <f t="array" ref="E251">[1]!YBPRICE(H251,"0o",$C$2,"MacaulayDuration","RFRSwap",$C$2,"Default","","",,"",,$AH$4)</f>
        <v>E</v>
      </c>
      <c r="F251">
        <v>0</v>
      </c>
      <c r="G251">
        <v>9279000</v>
      </c>
      <c r="H251" t="str">
        <f t="array" ref="H251">[1]!YBPORT(I251,$I$3:$Z$3,I251:Z251)</f>
        <v>YBP_PORT248</v>
      </c>
      <c r="I251" t="s">
        <v>286</v>
      </c>
      <c r="J251" t="s">
        <v>12</v>
      </c>
      <c r="K251" t="s">
        <v>14</v>
      </c>
      <c r="L251">
        <v>48208</v>
      </c>
      <c r="M251">
        <v>44878</v>
      </c>
      <c r="N251" t="s">
        <v>18</v>
      </c>
      <c r="P251" t="s">
        <v>2</v>
      </c>
      <c r="Q251" t="s">
        <v>37</v>
      </c>
      <c r="R251">
        <v>4</v>
      </c>
      <c r="S251" t="s">
        <v>5</v>
      </c>
      <c r="T251" t="s">
        <v>3</v>
      </c>
      <c r="V251" t="s">
        <v>2</v>
      </c>
      <c r="W251">
        <v>4</v>
      </c>
      <c r="X251" t="s">
        <v>4</v>
      </c>
      <c r="Y251">
        <v>4.7389999999999999</v>
      </c>
    </row>
    <row r="252" spans="1:25" x14ac:dyDescent="0.3">
      <c r="A252">
        <v>100323</v>
      </c>
      <c r="B252" t="e">
        <f>Table1[[#This Row],[Price ]]*Table1[[#This Row],[NOTIONAL]]</f>
        <v>#VALUE!</v>
      </c>
      <c r="C252" t="str">
        <f t="array" ref="C252">[1]!YBPRICE(H252,"0o",$C$2,"Price","RFRSwap",$C$2,"Default","","",,"",,$AH$4)</f>
        <v>E</v>
      </c>
      <c r="D252" t="str">
        <f t="array" ref="D252">[1]!YBPRICE(H252,"0o",$C$2,"FullPrice","RFRSwap",$C$2,"Default","","",,"",,$AH$4)</f>
        <v>E</v>
      </c>
      <c r="E252" t="str">
        <f t="array" ref="E252">[1]!YBPRICE(H252,"0o",$C$2,"MacaulayDuration","RFRSwap",$C$2,"Default","","",,"",,$AH$4)</f>
        <v>E</v>
      </c>
      <c r="F252">
        <v>0</v>
      </c>
      <c r="G252">
        <v>3590000</v>
      </c>
      <c r="H252" t="str">
        <f t="array" ref="H252">[1]!YBPORT(I252,$I$3:$Z$3,I252:Z252)</f>
        <v>YBP_PORT249</v>
      </c>
      <c r="I252" t="s">
        <v>287</v>
      </c>
      <c r="J252" t="s">
        <v>12</v>
      </c>
      <c r="K252" t="s">
        <v>14</v>
      </c>
      <c r="L252">
        <v>48210</v>
      </c>
      <c r="M252">
        <v>45344</v>
      </c>
      <c r="N252" t="s">
        <v>18</v>
      </c>
      <c r="P252" t="s">
        <v>2</v>
      </c>
      <c r="Q252" t="s">
        <v>38</v>
      </c>
      <c r="R252">
        <v>1</v>
      </c>
      <c r="S252" t="s">
        <v>5</v>
      </c>
      <c r="T252" t="s">
        <v>3</v>
      </c>
      <c r="V252" t="s">
        <v>2</v>
      </c>
      <c r="W252">
        <v>1</v>
      </c>
      <c r="X252" t="s">
        <v>4</v>
      </c>
      <c r="Y252">
        <v>2.1230000000000002</v>
      </c>
    </row>
    <row r="253" spans="1:25" x14ac:dyDescent="0.3">
      <c r="A253">
        <v>100517</v>
      </c>
      <c r="B253" t="e">
        <f>Table1[[#This Row],[Price ]]*Table1[[#This Row],[NOTIONAL]]</f>
        <v>#VALUE!</v>
      </c>
      <c r="C253" t="str">
        <f t="array" ref="C253">[1]!YBPRICE(H253,"0o",$C$2,"Price","RFRSwap",$C$2,"Default","","",,"",,$AH$4)</f>
        <v>E</v>
      </c>
      <c r="D253" t="str">
        <f t="array" ref="D253">[1]!YBPRICE(H253,"0o",$C$2,"FullPrice","RFRSwap",$C$2,"Default","","",,"",,$AH$4)</f>
        <v>E</v>
      </c>
      <c r="E253" t="str">
        <f t="array" ref="E253">[1]!YBPRICE(H253,"0o",$C$2,"MacaulayDuration","RFRSwap",$C$2,"Default","","",,"",,$AH$4)</f>
        <v>E</v>
      </c>
      <c r="F253">
        <v>0</v>
      </c>
      <c r="G253">
        <v>4295000</v>
      </c>
      <c r="H253" t="str">
        <f t="array" ref="H253">[1]!YBPORT(I253,$I$3:$Z$3,I253:Z253)</f>
        <v>YBP_PORT250</v>
      </c>
      <c r="I253" t="s">
        <v>288</v>
      </c>
      <c r="J253" t="s">
        <v>12</v>
      </c>
      <c r="K253" t="s">
        <v>14</v>
      </c>
      <c r="L253">
        <v>48214</v>
      </c>
      <c r="M253">
        <v>45178</v>
      </c>
      <c r="N253" t="s">
        <v>18</v>
      </c>
      <c r="P253" t="s">
        <v>2</v>
      </c>
      <c r="Q253" t="s">
        <v>38</v>
      </c>
      <c r="R253">
        <v>12</v>
      </c>
      <c r="S253" t="s">
        <v>5</v>
      </c>
      <c r="T253" t="s">
        <v>3</v>
      </c>
      <c r="V253" t="s">
        <v>2</v>
      </c>
      <c r="W253">
        <v>12</v>
      </c>
      <c r="X253" t="s">
        <v>4</v>
      </c>
      <c r="Y253">
        <v>4.2750000000000004</v>
      </c>
    </row>
    <row r="254" spans="1:25" x14ac:dyDescent="0.3">
      <c r="A254">
        <v>100308</v>
      </c>
      <c r="B254" t="e">
        <f>Table1[[#This Row],[Price ]]*Table1[[#This Row],[NOTIONAL]]</f>
        <v>#VALUE!</v>
      </c>
      <c r="C254" t="str">
        <f t="array" ref="C254">[1]!YBPRICE(H254,"0o",$C$2,"Price","RFRSwap",$C$2,"Default","","",,"",,$AH$4)</f>
        <v>E</v>
      </c>
      <c r="D254" t="str">
        <f t="array" ref="D254">[1]!YBPRICE(H254,"0o",$C$2,"FullPrice","RFRSwap",$C$2,"Default","","",,"",,$AH$4)</f>
        <v>E</v>
      </c>
      <c r="E254" t="str">
        <f t="array" ref="E254">[1]!YBPRICE(H254,"0o",$C$2,"MacaulayDuration","RFRSwap",$C$2,"Default","","",,"",,$AH$4)</f>
        <v>E</v>
      </c>
      <c r="F254">
        <v>0</v>
      </c>
      <c r="G254">
        <v>3863999.9999999995</v>
      </c>
      <c r="H254" t="str">
        <f t="array" ref="H254">[1]!YBPORT(I254,$I$3:$Z$3,I254:Z254)</f>
        <v>YBP_PORT251</v>
      </c>
      <c r="I254" t="s">
        <v>289</v>
      </c>
      <c r="J254" t="s">
        <v>12</v>
      </c>
      <c r="K254" t="s">
        <v>14</v>
      </c>
      <c r="L254">
        <v>48227</v>
      </c>
      <c r="M254">
        <v>43991</v>
      </c>
      <c r="N254" t="s">
        <v>18</v>
      </c>
      <c r="P254" t="s">
        <v>2</v>
      </c>
      <c r="Q254" t="s">
        <v>38</v>
      </c>
      <c r="R254">
        <v>1</v>
      </c>
      <c r="S254" t="s">
        <v>5</v>
      </c>
      <c r="T254" t="s">
        <v>3</v>
      </c>
      <c r="V254" t="s">
        <v>2</v>
      </c>
      <c r="W254">
        <v>1</v>
      </c>
      <c r="X254" t="s">
        <v>4</v>
      </c>
      <c r="Y254">
        <v>1.321</v>
      </c>
    </row>
    <row r="255" spans="1:25" x14ac:dyDescent="0.3">
      <c r="A255">
        <v>100524</v>
      </c>
      <c r="B255" t="e">
        <f>Table1[[#This Row],[Price ]]*Table1[[#This Row],[NOTIONAL]]</f>
        <v>#VALUE!</v>
      </c>
      <c r="C255" t="str">
        <f t="array" ref="C255">[1]!YBPRICE(H255,"0o",$C$2,"Price","RFRSwap",$C$2,"Default","","",,"",,$AH$4)</f>
        <v>E</v>
      </c>
      <c r="D255" t="str">
        <f t="array" ref="D255">[1]!YBPRICE(H255,"0o",$C$2,"FullPrice","RFRSwap",$C$2,"Default","","",,"",,$AH$4)</f>
        <v>E</v>
      </c>
      <c r="E255" t="str">
        <f t="array" ref="E255">[1]!YBPRICE(H255,"0o",$C$2,"MacaulayDuration","RFRSwap",$C$2,"Default","","",,"",,$AH$4)</f>
        <v>E</v>
      </c>
      <c r="F255">
        <v>0</v>
      </c>
      <c r="G255">
        <v>1951000</v>
      </c>
      <c r="H255" t="str">
        <f t="array" ref="H255">[1]!YBPORT(I255,$I$3:$Z$3,I255:Z255)</f>
        <v>YBP_PORT252</v>
      </c>
      <c r="I255" t="s">
        <v>290</v>
      </c>
      <c r="J255" t="s">
        <v>12</v>
      </c>
      <c r="K255" t="s">
        <v>14</v>
      </c>
      <c r="L255">
        <v>48242</v>
      </c>
      <c r="M255">
        <v>45103</v>
      </c>
      <c r="N255" t="s">
        <v>18</v>
      </c>
      <c r="P255" t="s">
        <v>2</v>
      </c>
      <c r="Q255" t="s">
        <v>37</v>
      </c>
      <c r="R255">
        <v>4</v>
      </c>
      <c r="S255" t="s">
        <v>5</v>
      </c>
      <c r="T255" t="s">
        <v>3</v>
      </c>
      <c r="V255" t="s">
        <v>2</v>
      </c>
      <c r="W255">
        <v>4</v>
      </c>
      <c r="X255" t="s">
        <v>4</v>
      </c>
      <c r="Y255">
        <v>3.677</v>
      </c>
    </row>
    <row r="256" spans="1:25" x14ac:dyDescent="0.3">
      <c r="A256">
        <v>100107</v>
      </c>
      <c r="B256" t="e">
        <f>Table1[[#This Row],[Price ]]*Table1[[#This Row],[NOTIONAL]]</f>
        <v>#VALUE!</v>
      </c>
      <c r="C256" t="str">
        <f t="array" ref="C256">[1]!YBPRICE(H256,"0o",$C$2,"Price","RFRSwap",$C$2,"Default","","",,"",,$AH$4)</f>
        <v>E</v>
      </c>
      <c r="D256" t="str">
        <f t="array" ref="D256">[1]!YBPRICE(H256,"0o",$C$2,"FullPrice","RFRSwap",$C$2,"Default","","",,"",,$AH$4)</f>
        <v>E</v>
      </c>
      <c r="E256" t="str">
        <f t="array" ref="E256">[1]!YBPRICE(H256,"0o",$C$2,"MacaulayDuration","RFRSwap",$C$2,"Default","","",,"",,$AH$4)</f>
        <v>E</v>
      </c>
      <c r="F256">
        <v>0</v>
      </c>
      <c r="G256">
        <v>2724999.9999999995</v>
      </c>
      <c r="H256" t="str">
        <f t="array" ref="H256">[1]!YBPORT(I256,$I$3:$Z$3,I256:Z256)</f>
        <v>YBP_PORT253</v>
      </c>
      <c r="I256" t="s">
        <v>291</v>
      </c>
      <c r="J256" t="s">
        <v>12</v>
      </c>
      <c r="K256" t="s">
        <v>14</v>
      </c>
      <c r="L256">
        <v>48249</v>
      </c>
      <c r="M256">
        <v>45137</v>
      </c>
      <c r="N256" t="s">
        <v>18</v>
      </c>
      <c r="P256" t="s">
        <v>2</v>
      </c>
      <c r="Q256" t="s">
        <v>38</v>
      </c>
      <c r="R256">
        <v>12</v>
      </c>
      <c r="S256" t="s">
        <v>5</v>
      </c>
      <c r="T256" t="s">
        <v>3</v>
      </c>
      <c r="V256" t="s">
        <v>2</v>
      </c>
      <c r="W256">
        <v>12</v>
      </c>
      <c r="X256" t="s">
        <v>4</v>
      </c>
      <c r="Y256">
        <v>3.95</v>
      </c>
    </row>
    <row r="257" spans="1:26" x14ac:dyDescent="0.3">
      <c r="A257">
        <v>100171</v>
      </c>
      <c r="B257" t="e">
        <f>Table1[[#This Row],[Price ]]*Table1[[#This Row],[NOTIONAL]]</f>
        <v>#VALUE!</v>
      </c>
      <c r="C257" t="str">
        <f t="array" ref="C257">[1]!YBPRICE(H257,"0o",$C$2,"Price","RFRSwap",$C$2,"Default","","",,"",,$AH$4)</f>
        <v>E</v>
      </c>
      <c r="D257" t="str">
        <f t="array" ref="D257">[1]!YBPRICE(H257,"0o",$C$2,"FullPrice","RFRSwap",$C$2,"Default","","",,"",,$AH$4)</f>
        <v>E</v>
      </c>
      <c r="E257" t="str">
        <f t="array" ref="E257">[1]!YBPRICE(H257,"0o",$C$2,"MacaulayDuration","RFRSwap",$C$2,"Default","","",,"",,$AH$4)</f>
        <v>E</v>
      </c>
      <c r="F257">
        <v>0</v>
      </c>
      <c r="G257">
        <v>3892000</v>
      </c>
      <c r="H257" t="str">
        <f t="array" ref="H257">[1]!YBPORT(I257,$I$3:$Z$3,I257:Z257)</f>
        <v>YBP_PORT254</v>
      </c>
      <c r="I257" t="s">
        <v>292</v>
      </c>
      <c r="J257" t="s">
        <v>12</v>
      </c>
      <c r="K257" t="s">
        <v>14</v>
      </c>
      <c r="L257">
        <v>48254</v>
      </c>
      <c r="M257">
        <v>44958</v>
      </c>
      <c r="N257" t="s">
        <v>18</v>
      </c>
      <c r="P257" t="s">
        <v>2</v>
      </c>
      <c r="Q257" t="s">
        <v>38</v>
      </c>
      <c r="R257">
        <v>12</v>
      </c>
      <c r="S257" t="s">
        <v>5</v>
      </c>
      <c r="T257" t="s">
        <v>3</v>
      </c>
      <c r="V257" t="s">
        <v>2</v>
      </c>
      <c r="W257">
        <v>12</v>
      </c>
      <c r="X257" t="s">
        <v>4</v>
      </c>
      <c r="Y257">
        <v>3.0289999999999999</v>
      </c>
    </row>
    <row r="258" spans="1:26" x14ac:dyDescent="0.3">
      <c r="A258">
        <v>100274</v>
      </c>
      <c r="B258" t="e">
        <f>Table1[[#This Row],[Price ]]*Table1[[#This Row],[NOTIONAL]]</f>
        <v>#VALUE!</v>
      </c>
      <c r="C258" t="str">
        <f t="array" ref="C258">[1]!YBPRICE(H258,"0o",$C$2,"Price","RFRSwap",$C$2,"Default","","",,"",,$AH$4)</f>
        <v>E</v>
      </c>
      <c r="D258" t="str">
        <f t="array" ref="D258">[1]!YBPRICE(H258,"0o",$C$2,"FullPrice","RFRSwap",$C$2,"Default","","",,"",,$AH$4)</f>
        <v>E</v>
      </c>
      <c r="E258" t="str">
        <f t="array" ref="E258">[1]!YBPRICE(H258,"0o",$C$2,"MacaulayDuration","RFRSwap",$C$2,"Default","","",,"",,$AH$4)</f>
        <v>E</v>
      </c>
      <c r="F258">
        <v>0</v>
      </c>
      <c r="G258">
        <v>9697000</v>
      </c>
      <c r="H258" t="str">
        <f t="array" ref="H258">[1]!YBPORT(I258,$I$3:$Z$3,I258:Z258)</f>
        <v>YBP_PORT255</v>
      </c>
      <c r="I258" t="s">
        <v>293</v>
      </c>
      <c r="J258" t="s">
        <v>12</v>
      </c>
      <c r="K258" t="s">
        <v>14</v>
      </c>
      <c r="L258">
        <v>48267</v>
      </c>
      <c r="M258">
        <v>45320</v>
      </c>
      <c r="N258" t="s">
        <v>18</v>
      </c>
      <c r="P258" t="s">
        <v>2</v>
      </c>
      <c r="Q258" t="s">
        <v>38</v>
      </c>
      <c r="R258">
        <v>1</v>
      </c>
      <c r="S258" t="s">
        <v>5</v>
      </c>
      <c r="T258" t="s">
        <v>3</v>
      </c>
      <c r="V258" t="s">
        <v>2</v>
      </c>
      <c r="W258">
        <v>1</v>
      </c>
      <c r="X258" t="s">
        <v>4</v>
      </c>
      <c r="Y258">
        <v>1.903</v>
      </c>
    </row>
    <row r="259" spans="1:26" x14ac:dyDescent="0.3">
      <c r="A259">
        <v>100423</v>
      </c>
      <c r="B259" t="e">
        <f>Table1[[#This Row],[Price ]]*Table1[[#This Row],[NOTIONAL]]</f>
        <v>#VALUE!</v>
      </c>
      <c r="C259" t="str">
        <f t="array" ref="C259">[1]!YBPRICE(H259,"0o",$C$2,"Price","RFRSwap",$C$2,"Default","","",,"",,$AH$4)</f>
        <v>E</v>
      </c>
      <c r="D259" t="str">
        <f t="array" ref="D259">[1]!YBPRICE(H259,"0o",$C$2,"FullPrice","RFRSwap",$C$2,"Default","","",,"",,$AH$4)</f>
        <v>E</v>
      </c>
      <c r="E259" t="str">
        <f t="array" ref="E259">[1]!YBPRICE(H259,"0o",$C$2,"MacaulayDuration","RFRSwap",$C$2,"Default","","",,"",,$AH$4)</f>
        <v>E</v>
      </c>
      <c r="F259">
        <v>0</v>
      </c>
      <c r="G259">
        <v>1787999.9999999998</v>
      </c>
      <c r="H259" t="str">
        <f t="array" ref="H259">[1]!YBPORT(I259,$I$3:$Z$3,I259:Z259)</f>
        <v>YBP_PORT256</v>
      </c>
      <c r="I259" t="s">
        <v>294</v>
      </c>
      <c r="J259" t="s">
        <v>12</v>
      </c>
      <c r="K259" t="s">
        <v>14</v>
      </c>
      <c r="L259">
        <v>48269</v>
      </c>
      <c r="M259">
        <v>44378</v>
      </c>
      <c r="N259" t="s">
        <v>18</v>
      </c>
      <c r="P259" t="s">
        <v>2</v>
      </c>
      <c r="Q259" t="s">
        <v>38</v>
      </c>
      <c r="R259">
        <v>12</v>
      </c>
      <c r="S259" t="s">
        <v>5</v>
      </c>
      <c r="T259" t="s">
        <v>3</v>
      </c>
      <c r="V259" t="s">
        <v>2</v>
      </c>
      <c r="W259">
        <v>12</v>
      </c>
      <c r="X259" t="s">
        <v>4</v>
      </c>
      <c r="Y259">
        <v>1.347</v>
      </c>
    </row>
    <row r="260" spans="1:26" x14ac:dyDescent="0.3">
      <c r="A260">
        <v>100075</v>
      </c>
      <c r="B260" t="e">
        <f>Table1[[#This Row],[Price ]]*Table1[[#This Row],[NOTIONAL]]</f>
        <v>#VALUE!</v>
      </c>
      <c r="C260" t="str">
        <f t="array" ref="C260">[1]!YBPRICE(H260,"0o",$C$2,"Price","RFRSwap",$C$2,"Default","","",,"",,$AH$4)</f>
        <v>E</v>
      </c>
      <c r="D260" t="str">
        <f t="array" ref="D260">[1]!YBPRICE(H260,"0o",$C$2,"FullPrice","RFRSwap",$C$2,"Default","","",,"",,$AH$4)</f>
        <v>E</v>
      </c>
      <c r="E260" t="str">
        <f t="array" ref="E260">[1]!YBPRICE(H260,"0o",$C$2,"MacaulayDuration","RFRSwap",$C$2,"Default","","",,"",,$AH$4)</f>
        <v>E</v>
      </c>
      <c r="F260">
        <v>0</v>
      </c>
      <c r="G260">
        <v>2678000</v>
      </c>
      <c r="H260" t="str">
        <f t="array" ref="H260">[1]!YBPORT(I260,$I$3:$Z$3,I260:Z260)</f>
        <v>YBP_PORT257</v>
      </c>
      <c r="I260" t="s">
        <v>295</v>
      </c>
      <c r="J260" t="s">
        <v>12</v>
      </c>
      <c r="K260" t="s">
        <v>14</v>
      </c>
      <c r="L260">
        <v>48274</v>
      </c>
      <c r="M260">
        <v>43846</v>
      </c>
      <c r="N260" t="s">
        <v>18</v>
      </c>
      <c r="P260" t="s">
        <v>2</v>
      </c>
      <c r="Q260" t="s">
        <v>38</v>
      </c>
      <c r="R260">
        <v>12</v>
      </c>
      <c r="S260" t="s">
        <v>5</v>
      </c>
      <c r="T260" t="s">
        <v>3</v>
      </c>
      <c r="V260" t="s">
        <v>2</v>
      </c>
      <c r="W260">
        <v>12</v>
      </c>
      <c r="X260" t="s">
        <v>4</v>
      </c>
      <c r="Y260">
        <v>3.8119999999999998</v>
      </c>
    </row>
    <row r="261" spans="1:26" x14ac:dyDescent="0.3">
      <c r="A261">
        <v>100196</v>
      </c>
      <c r="B261" t="e">
        <f>Table1[[#This Row],[Price ]]*Table1[[#This Row],[NOTIONAL]]</f>
        <v>#VALUE!</v>
      </c>
      <c r="C261" t="str">
        <f t="array" ref="C261">[1]!YBPRICE(H261,"0o",$C$2,"Price","RFRSwap",$C$2,"Default","","",,"",,$AH$4)</f>
        <v>E</v>
      </c>
      <c r="D261" t="str">
        <f t="array" ref="D261">[1]!YBPRICE(H261,"0o",$C$2,"FullPrice","RFRSwap",$C$2,"Default","","",,"",,$AH$4)</f>
        <v>E</v>
      </c>
      <c r="E261" t="str">
        <f t="array" ref="E261">[1]!YBPRICE(H261,"0o",$C$2,"MacaulayDuration","RFRSwap",$C$2,"Default","","",,"",,$AH$4)</f>
        <v>E</v>
      </c>
      <c r="F261">
        <v>0</v>
      </c>
      <c r="G261">
        <v>8847000</v>
      </c>
      <c r="H261" t="str">
        <f t="array" ref="H261">[1]!YBPORT(I261,$I$3:$Z$3,I261:Z261)</f>
        <v>YBP_PORT258</v>
      </c>
      <c r="I261" t="s">
        <v>296</v>
      </c>
      <c r="J261" t="s">
        <v>12</v>
      </c>
      <c r="K261" t="s">
        <v>14</v>
      </c>
      <c r="L261">
        <v>48274</v>
      </c>
      <c r="M261">
        <v>43583</v>
      </c>
      <c r="N261" t="s">
        <v>18</v>
      </c>
      <c r="P261" t="s">
        <v>2</v>
      </c>
      <c r="Q261" t="s">
        <v>37</v>
      </c>
      <c r="R261">
        <v>4</v>
      </c>
      <c r="S261" t="s">
        <v>5</v>
      </c>
      <c r="T261" t="s">
        <v>3</v>
      </c>
      <c r="V261" t="s">
        <v>2</v>
      </c>
      <c r="W261">
        <v>4</v>
      </c>
      <c r="X261" t="s">
        <v>4</v>
      </c>
      <c r="Y261">
        <v>1.0569999999999999</v>
      </c>
    </row>
    <row r="262" spans="1:26" x14ac:dyDescent="0.3">
      <c r="A262">
        <v>100325</v>
      </c>
      <c r="B262" t="e">
        <f>Table1[[#This Row],[Price ]]*Table1[[#This Row],[NOTIONAL]]</f>
        <v>#VALUE!</v>
      </c>
      <c r="C262" t="str">
        <f t="array" ref="C262">[1]!YBPRICE(H262,"0o",$C$2,"Price","RFRSwap",$C$2,"Default","","",,"",,$AH$4)</f>
        <v>E</v>
      </c>
      <c r="D262" t="str">
        <f t="array" ref="D262">[1]!YBPRICE(H262,"0o",$C$2,"FullPrice","RFRSwap",$C$2,"Default","","",,"",,$AH$4)</f>
        <v>E</v>
      </c>
      <c r="E262" t="str">
        <f t="array" ref="E262">[1]!YBPRICE(H262,"0o",$C$2,"MacaulayDuration","RFRSwap",$C$2,"Default","","",,"",,$AH$4)</f>
        <v>E</v>
      </c>
      <c r="F262">
        <v>0</v>
      </c>
      <c r="G262">
        <v>5879000</v>
      </c>
      <c r="H262" t="str">
        <f t="array" ref="H262">[1]!YBPORT(I262,$I$3:$Z$3,I262:Z262)</f>
        <v>YBP_PORT259</v>
      </c>
      <c r="I262" t="s">
        <v>297</v>
      </c>
      <c r="J262" t="s">
        <v>12</v>
      </c>
      <c r="K262" t="s">
        <v>14</v>
      </c>
      <c r="L262">
        <v>48277</v>
      </c>
      <c r="M262">
        <v>44302</v>
      </c>
      <c r="N262" t="s">
        <v>18</v>
      </c>
      <c r="P262" t="s">
        <v>2</v>
      </c>
      <c r="Q262" t="s">
        <v>38</v>
      </c>
      <c r="R262">
        <v>1</v>
      </c>
      <c r="S262" t="s">
        <v>5</v>
      </c>
      <c r="T262" t="s">
        <v>3</v>
      </c>
      <c r="V262" t="s">
        <v>2</v>
      </c>
      <c r="W262">
        <v>1</v>
      </c>
      <c r="X262" t="s">
        <v>4</v>
      </c>
      <c r="Y262">
        <v>2.222</v>
      </c>
    </row>
    <row r="263" spans="1:26" x14ac:dyDescent="0.3">
      <c r="A263">
        <v>100459</v>
      </c>
      <c r="B263" t="e">
        <f>Table1[[#This Row],[Price ]]*Table1[[#This Row],[NOTIONAL]]</f>
        <v>#VALUE!</v>
      </c>
      <c r="C263" t="str">
        <f t="array" ref="C263">[1]!YBPRICE(H263,"0o",$C$2,"Price","RFRSwap",$C$2,"Default","","",,"",,$AH$4)</f>
        <v>E</v>
      </c>
      <c r="D263" t="str">
        <f t="array" ref="D263">[1]!YBPRICE(H263,"0o",$C$2,"FullPrice","RFRSwap",$C$2,"Default","","",,"",,$AH$4)</f>
        <v>E</v>
      </c>
      <c r="E263" t="str">
        <f t="array" ref="E263">[1]!YBPRICE(H263,"0o",$C$2,"MacaulayDuration","RFRSwap",$C$2,"Default","","",,"",,$AH$4)</f>
        <v>E</v>
      </c>
      <c r="F263">
        <v>0</v>
      </c>
      <c r="G263">
        <v>6899000</v>
      </c>
      <c r="H263" t="str">
        <f t="array" ref="H263">[1]!YBPORT(I263,$I$3:$Z$3,I263:Z263)</f>
        <v>YBP_PORT260</v>
      </c>
      <c r="I263" t="s">
        <v>298</v>
      </c>
      <c r="J263" t="s">
        <v>12</v>
      </c>
      <c r="K263" t="s">
        <v>14</v>
      </c>
      <c r="L263">
        <v>48282</v>
      </c>
      <c r="M263">
        <v>44571</v>
      </c>
      <c r="N263" t="s">
        <v>18</v>
      </c>
      <c r="P263" t="s">
        <v>2</v>
      </c>
      <c r="Q263" t="s">
        <v>38</v>
      </c>
      <c r="R263">
        <v>12</v>
      </c>
      <c r="S263" t="s">
        <v>5</v>
      </c>
      <c r="T263" t="s">
        <v>3</v>
      </c>
      <c r="V263" t="s">
        <v>2</v>
      </c>
      <c r="W263">
        <v>12</v>
      </c>
      <c r="X263" t="s">
        <v>4</v>
      </c>
      <c r="Y263">
        <v>1.99</v>
      </c>
    </row>
    <row r="264" spans="1:26" x14ac:dyDescent="0.3">
      <c r="A264">
        <v>100387</v>
      </c>
      <c r="B264" t="e">
        <f>Table1[[#This Row],[Price ]]*Table1[[#This Row],[NOTIONAL]]</f>
        <v>#VALUE!</v>
      </c>
      <c r="C264" t="str">
        <f t="array" ref="C264">[1]!YBPRICE(H264,"0o",$C$2,"Price","RFRSwap",$C$2,"Default","","",,"",,$AH$4)</f>
        <v>E</v>
      </c>
      <c r="D264" t="str">
        <f t="array" ref="D264">[1]!YBPRICE(H264,"0o",$C$2,"FullPrice","RFRSwap",$C$2,"Default","","",,"",,$AH$4)</f>
        <v>E</v>
      </c>
      <c r="E264" t="str">
        <f t="array" ref="E264">[1]!YBPRICE(H264,"0o",$C$2,"MacaulayDuration","RFRSwap",$C$2,"Default","","",,"",,$AH$4)</f>
        <v>E</v>
      </c>
      <c r="F264">
        <v>0</v>
      </c>
      <c r="G264">
        <v>5406000</v>
      </c>
      <c r="H264" t="str">
        <f t="array" ref="H264">[1]!YBPORT(I264,$I$3:$Z$3,I264:Z264)</f>
        <v>YBP_PORT261</v>
      </c>
      <c r="I264" t="s">
        <v>299</v>
      </c>
      <c r="J264" t="s">
        <v>12</v>
      </c>
      <c r="K264" t="s">
        <v>14</v>
      </c>
      <c r="L264">
        <v>48287</v>
      </c>
      <c r="M264">
        <v>43674</v>
      </c>
      <c r="N264" t="s">
        <v>3</v>
      </c>
      <c r="O264">
        <v>1.8080000000000001</v>
      </c>
      <c r="P264" t="s">
        <v>2</v>
      </c>
      <c r="R264">
        <v>12</v>
      </c>
      <c r="S264" t="s">
        <v>4</v>
      </c>
      <c r="T264" t="s">
        <v>18</v>
      </c>
      <c r="U264" t="s">
        <v>1</v>
      </c>
      <c r="V264" t="s">
        <v>2</v>
      </c>
      <c r="W264">
        <v>12</v>
      </c>
      <c r="X264" t="s">
        <v>5</v>
      </c>
      <c r="Z264" t="s">
        <v>37</v>
      </c>
    </row>
    <row r="265" spans="1:26" x14ac:dyDescent="0.3">
      <c r="A265">
        <v>100161</v>
      </c>
      <c r="B265" t="e">
        <f>Table1[[#This Row],[Price ]]*Table1[[#This Row],[NOTIONAL]]</f>
        <v>#VALUE!</v>
      </c>
      <c r="C265" t="str">
        <f t="array" ref="C265">[1]!YBPRICE(H265,"0o",$C$2,"Price","RFRSwap",$C$2,"Default","","",,"",,$AH$4)</f>
        <v>E</v>
      </c>
      <c r="D265" t="str">
        <f t="array" ref="D265">[1]!YBPRICE(H265,"0o",$C$2,"FullPrice","RFRSwap",$C$2,"Default","","",,"",,$AH$4)</f>
        <v>E</v>
      </c>
      <c r="E265" t="str">
        <f t="array" ref="E265">[1]!YBPRICE(H265,"0o",$C$2,"MacaulayDuration","RFRSwap",$C$2,"Default","","",,"",,$AH$4)</f>
        <v>E</v>
      </c>
      <c r="F265">
        <v>0</v>
      </c>
      <c r="G265">
        <v>3076999.9999999995</v>
      </c>
      <c r="H265" t="str">
        <f t="array" ref="H265">[1]!YBPORT(I265,$I$3:$Z$3,I265:Z265)</f>
        <v>YBP_PORT262</v>
      </c>
      <c r="I265" t="s">
        <v>300</v>
      </c>
      <c r="J265" t="s">
        <v>12</v>
      </c>
      <c r="K265" t="s">
        <v>14</v>
      </c>
      <c r="L265">
        <v>48294</v>
      </c>
      <c r="M265">
        <v>43676</v>
      </c>
      <c r="N265" t="s">
        <v>18</v>
      </c>
      <c r="P265" t="s">
        <v>2</v>
      </c>
      <c r="Q265" t="s">
        <v>38</v>
      </c>
      <c r="R265">
        <v>12</v>
      </c>
      <c r="S265" t="s">
        <v>5</v>
      </c>
      <c r="T265" t="s">
        <v>3</v>
      </c>
      <c r="V265" t="s">
        <v>2</v>
      </c>
      <c r="W265">
        <v>12</v>
      </c>
      <c r="X265" t="s">
        <v>4</v>
      </c>
      <c r="Y265">
        <v>2.8610000000000002</v>
      </c>
    </row>
    <row r="266" spans="1:26" x14ac:dyDescent="0.3">
      <c r="A266">
        <v>100197</v>
      </c>
      <c r="B266" t="e">
        <f>Table1[[#This Row],[Price ]]*Table1[[#This Row],[NOTIONAL]]</f>
        <v>#VALUE!</v>
      </c>
      <c r="C266" t="str">
        <f t="array" ref="C266">[1]!YBPRICE(H266,"0o",$C$2,"Price","RFRSwap",$C$2,"Default","","",,"",,$AH$4)</f>
        <v>E</v>
      </c>
      <c r="D266" t="str">
        <f t="array" ref="D266">[1]!YBPRICE(H266,"0o",$C$2,"FullPrice","RFRSwap",$C$2,"Default","","",,"",,$AH$4)</f>
        <v>E</v>
      </c>
      <c r="E266" t="str">
        <f t="array" ref="E266">[1]!YBPRICE(H266,"0o",$C$2,"MacaulayDuration","RFRSwap",$C$2,"Default","","",,"",,$AH$4)</f>
        <v>E</v>
      </c>
      <c r="F266">
        <v>0</v>
      </c>
      <c r="G266">
        <v>7260000</v>
      </c>
      <c r="H266" t="str">
        <f t="array" ref="H266">[1]!YBPORT(I266,$I$3:$Z$3,I266:Z266)</f>
        <v>YBP_PORT263</v>
      </c>
      <c r="I266" t="s">
        <v>301</v>
      </c>
      <c r="J266" t="s">
        <v>12</v>
      </c>
      <c r="K266" t="s">
        <v>14</v>
      </c>
      <c r="L266">
        <v>48305</v>
      </c>
      <c r="M266">
        <v>44678</v>
      </c>
      <c r="N266" t="s">
        <v>18</v>
      </c>
      <c r="P266" t="s">
        <v>2</v>
      </c>
      <c r="Q266" t="s">
        <v>37</v>
      </c>
      <c r="R266">
        <v>4</v>
      </c>
      <c r="S266" t="s">
        <v>5</v>
      </c>
      <c r="T266" t="s">
        <v>3</v>
      </c>
      <c r="V266" t="s">
        <v>2</v>
      </c>
      <c r="W266">
        <v>4</v>
      </c>
      <c r="X266" t="s">
        <v>4</v>
      </c>
      <c r="Y266">
        <v>2.004</v>
      </c>
    </row>
    <row r="267" spans="1:26" x14ac:dyDescent="0.3">
      <c r="A267">
        <v>100530</v>
      </c>
      <c r="B267" t="e">
        <f>Table1[[#This Row],[Price ]]*Table1[[#This Row],[NOTIONAL]]</f>
        <v>#VALUE!</v>
      </c>
      <c r="C267" t="str">
        <f t="array" ref="C267">[1]!YBPRICE(H267,"0o",$C$2,"Price","RFRSwap",$C$2,"Default","","",,"",,$AH$4)</f>
        <v>E</v>
      </c>
      <c r="D267" t="str">
        <f t="array" ref="D267">[1]!YBPRICE(H267,"0o",$C$2,"FullPrice","RFRSwap",$C$2,"Default","","",,"",,$AH$4)</f>
        <v>E</v>
      </c>
      <c r="E267" t="str">
        <f t="array" ref="E267">[1]!YBPRICE(H267,"0o",$C$2,"MacaulayDuration","RFRSwap",$C$2,"Default","","",,"",,$AH$4)</f>
        <v>E</v>
      </c>
      <c r="F267">
        <v>0</v>
      </c>
      <c r="G267">
        <v>2859999.9999999995</v>
      </c>
      <c r="H267" t="str">
        <f t="array" ref="H267">[1]!YBPORT(I267,$I$3:$Z$3,I267:Z267)</f>
        <v>YBP_PORT264</v>
      </c>
      <c r="I267" t="s">
        <v>302</v>
      </c>
      <c r="J267" t="s">
        <v>12</v>
      </c>
      <c r="K267" t="s">
        <v>14</v>
      </c>
      <c r="L267">
        <v>48305</v>
      </c>
      <c r="M267">
        <v>44395</v>
      </c>
      <c r="N267" t="s">
        <v>18</v>
      </c>
      <c r="P267" t="s">
        <v>2</v>
      </c>
      <c r="Q267" t="s">
        <v>37</v>
      </c>
      <c r="R267">
        <v>4</v>
      </c>
      <c r="S267" t="s">
        <v>5</v>
      </c>
      <c r="T267" t="s">
        <v>3</v>
      </c>
      <c r="V267" t="s">
        <v>2</v>
      </c>
      <c r="W267">
        <v>4</v>
      </c>
      <c r="X267" t="s">
        <v>4</v>
      </c>
      <c r="Y267">
        <v>3.8170000000000002</v>
      </c>
    </row>
    <row r="268" spans="1:26" x14ac:dyDescent="0.3">
      <c r="A268">
        <v>100079</v>
      </c>
      <c r="B268" t="e">
        <f>Table1[[#This Row],[Price ]]*Table1[[#This Row],[NOTIONAL]]</f>
        <v>#VALUE!</v>
      </c>
      <c r="C268" t="str">
        <f t="array" ref="C268">[1]!YBPRICE(H268,"0o",$C$2,"Price","RFRSwap",$C$2,"Default","","",,"",,$AH$4)</f>
        <v>E</v>
      </c>
      <c r="D268" t="str">
        <f t="array" ref="D268">[1]!YBPRICE(H268,"0o",$C$2,"FullPrice","RFRSwap",$C$2,"Default","","",,"",,$AH$4)</f>
        <v>E</v>
      </c>
      <c r="E268" t="str">
        <f t="array" ref="E268">[1]!YBPRICE(H268,"0o",$C$2,"MacaulayDuration","RFRSwap",$C$2,"Default","","",,"",,$AH$4)</f>
        <v>E</v>
      </c>
      <c r="F268">
        <v>0</v>
      </c>
      <c r="G268">
        <v>2549000</v>
      </c>
      <c r="H268" t="str">
        <f t="array" ref="H268">[1]!YBPORT(I268,$I$3:$Z$3,I268:Z268)</f>
        <v>YBP_PORT265</v>
      </c>
      <c r="I268" t="s">
        <v>303</v>
      </c>
      <c r="J268" t="s">
        <v>12</v>
      </c>
      <c r="K268" t="s">
        <v>14</v>
      </c>
      <c r="L268">
        <v>48310</v>
      </c>
      <c r="M268">
        <v>43928</v>
      </c>
      <c r="N268" t="s">
        <v>18</v>
      </c>
      <c r="P268" t="s">
        <v>2</v>
      </c>
      <c r="Q268" t="s">
        <v>38</v>
      </c>
      <c r="R268">
        <v>12</v>
      </c>
      <c r="S268" t="s">
        <v>5</v>
      </c>
      <c r="T268" t="s">
        <v>3</v>
      </c>
      <c r="V268" t="s">
        <v>2</v>
      </c>
      <c r="W268">
        <v>12</v>
      </c>
      <c r="X268" t="s">
        <v>4</v>
      </c>
      <c r="Y268">
        <v>2.399</v>
      </c>
    </row>
    <row r="269" spans="1:26" x14ac:dyDescent="0.3">
      <c r="A269">
        <v>100125</v>
      </c>
      <c r="B269" t="e">
        <f>Table1[[#This Row],[Price ]]*Table1[[#This Row],[NOTIONAL]]</f>
        <v>#VALUE!</v>
      </c>
      <c r="C269" t="str">
        <f t="array" ref="C269">[1]!YBPRICE(H269,"0o",$C$2,"Price","RFRSwap",$C$2,"Default","","",,"",,$AH$4)</f>
        <v>E</v>
      </c>
      <c r="D269" t="str">
        <f t="array" ref="D269">[1]!YBPRICE(H269,"0o",$C$2,"FullPrice","RFRSwap",$C$2,"Default","","",,"",,$AH$4)</f>
        <v>E</v>
      </c>
      <c r="E269" t="str">
        <f t="array" ref="E269">[1]!YBPRICE(H269,"0o",$C$2,"MacaulayDuration","RFRSwap",$C$2,"Default","","",,"",,$AH$4)</f>
        <v>E</v>
      </c>
      <c r="F269">
        <v>0</v>
      </c>
      <c r="G269">
        <v>4677000</v>
      </c>
      <c r="H269" t="str">
        <f t="array" ref="H269">[1]!YBPORT(I269,$I$3:$Z$3,I269:Z269)</f>
        <v>YBP_PORT266</v>
      </c>
      <c r="I269" t="s">
        <v>304</v>
      </c>
      <c r="J269" t="s">
        <v>12</v>
      </c>
      <c r="K269" t="s">
        <v>14</v>
      </c>
      <c r="L269">
        <v>48324</v>
      </c>
      <c r="M269">
        <v>44989</v>
      </c>
      <c r="N269" t="s">
        <v>18</v>
      </c>
      <c r="P269" t="s">
        <v>2</v>
      </c>
      <c r="Q269" t="s">
        <v>38</v>
      </c>
      <c r="R269">
        <v>12</v>
      </c>
      <c r="S269" t="s">
        <v>5</v>
      </c>
      <c r="T269" t="s">
        <v>3</v>
      </c>
      <c r="V269" t="s">
        <v>2</v>
      </c>
      <c r="W269">
        <v>12</v>
      </c>
      <c r="X269" t="s">
        <v>4</v>
      </c>
      <c r="Y269">
        <v>1.726</v>
      </c>
    </row>
    <row r="270" spans="1:26" x14ac:dyDescent="0.3">
      <c r="A270">
        <v>100336</v>
      </c>
      <c r="B270" t="e">
        <f>Table1[[#This Row],[Price ]]*Table1[[#This Row],[NOTIONAL]]</f>
        <v>#VALUE!</v>
      </c>
      <c r="C270" t="str">
        <f t="array" ref="C270">[1]!YBPRICE(H270,"0o",$C$2,"Price","RFRSwap",$C$2,"Default","","",,"",,$AH$4)</f>
        <v>E</v>
      </c>
      <c r="D270" t="str">
        <f t="array" ref="D270">[1]!YBPRICE(H270,"0o",$C$2,"FullPrice","RFRSwap",$C$2,"Default","","",,"",,$AH$4)</f>
        <v>E</v>
      </c>
      <c r="E270" t="str">
        <f t="array" ref="E270">[1]!YBPRICE(H270,"0o",$C$2,"MacaulayDuration","RFRSwap",$C$2,"Default","","",,"",,$AH$4)</f>
        <v>E</v>
      </c>
      <c r="F270">
        <v>0</v>
      </c>
      <c r="G270">
        <v>7713000</v>
      </c>
      <c r="H270" t="str">
        <f t="array" ref="H270">[1]!YBPORT(I270,$I$3:$Z$3,I270:Z270)</f>
        <v>YBP_PORT267</v>
      </c>
      <c r="I270" t="s">
        <v>305</v>
      </c>
      <c r="J270" t="s">
        <v>12</v>
      </c>
      <c r="K270" t="s">
        <v>14</v>
      </c>
      <c r="L270">
        <v>48325</v>
      </c>
      <c r="M270">
        <v>45363</v>
      </c>
      <c r="N270" t="s">
        <v>18</v>
      </c>
      <c r="P270" t="s">
        <v>2</v>
      </c>
      <c r="Q270" t="s">
        <v>38</v>
      </c>
      <c r="R270">
        <v>1</v>
      </c>
      <c r="S270" t="s">
        <v>5</v>
      </c>
      <c r="T270" t="s">
        <v>3</v>
      </c>
      <c r="V270" t="s">
        <v>2</v>
      </c>
      <c r="W270">
        <v>1</v>
      </c>
      <c r="X270" t="s">
        <v>4</v>
      </c>
      <c r="Y270">
        <v>1.865</v>
      </c>
    </row>
    <row r="271" spans="1:26" x14ac:dyDescent="0.3">
      <c r="A271">
        <v>100284</v>
      </c>
      <c r="B271" t="e">
        <f>Table1[[#This Row],[Price ]]*Table1[[#This Row],[NOTIONAL]]</f>
        <v>#VALUE!</v>
      </c>
      <c r="C271" t="str">
        <f t="array" ref="C271">[1]!YBPRICE(H271,"0o",$C$2,"Price","RFRSwap",$C$2,"Default","","",,"",,$AH$4)</f>
        <v>E</v>
      </c>
      <c r="D271" t="str">
        <f t="array" ref="D271">[1]!YBPRICE(H271,"0o",$C$2,"FullPrice","RFRSwap",$C$2,"Default","","",,"",,$AH$4)</f>
        <v>E</v>
      </c>
      <c r="E271" t="str">
        <f t="array" ref="E271">[1]!YBPRICE(H271,"0o",$C$2,"MacaulayDuration","RFRSwap",$C$2,"Default","","",,"",,$AH$4)</f>
        <v>E</v>
      </c>
      <c r="F271">
        <v>0</v>
      </c>
      <c r="G271">
        <v>9143000</v>
      </c>
      <c r="H271" t="str">
        <f t="array" ref="H271">[1]!YBPORT(I271,$I$3:$Z$3,I271:Z271)</f>
        <v>YBP_PORT268</v>
      </c>
      <c r="I271" t="s">
        <v>306</v>
      </c>
      <c r="J271" t="s">
        <v>12</v>
      </c>
      <c r="K271" t="s">
        <v>14</v>
      </c>
      <c r="L271">
        <v>48333</v>
      </c>
      <c r="M271">
        <v>45262</v>
      </c>
      <c r="N271" t="s">
        <v>18</v>
      </c>
      <c r="P271" t="s">
        <v>2</v>
      </c>
      <c r="Q271" t="s">
        <v>38</v>
      </c>
      <c r="R271">
        <v>1</v>
      </c>
      <c r="S271" t="s">
        <v>5</v>
      </c>
      <c r="T271" t="s">
        <v>3</v>
      </c>
      <c r="V271" t="s">
        <v>2</v>
      </c>
      <c r="W271">
        <v>1</v>
      </c>
      <c r="X271" t="s">
        <v>4</v>
      </c>
      <c r="Y271">
        <v>4.0129999999999999</v>
      </c>
    </row>
    <row r="272" spans="1:26" x14ac:dyDescent="0.3">
      <c r="A272">
        <v>100183</v>
      </c>
      <c r="B272" t="e">
        <f>Table1[[#This Row],[Price ]]*Table1[[#This Row],[NOTIONAL]]</f>
        <v>#VALUE!</v>
      </c>
      <c r="C272" t="str">
        <f t="array" ref="C272">[1]!YBPRICE(H272,"0o",$C$2,"Price","RFRSwap",$C$2,"Default","","",,"",,$AH$4)</f>
        <v>E</v>
      </c>
      <c r="D272" t="str">
        <f t="array" ref="D272">[1]!YBPRICE(H272,"0o",$C$2,"FullPrice","RFRSwap",$C$2,"Default","","",,"",,$AH$4)</f>
        <v>E</v>
      </c>
      <c r="E272" t="str">
        <f t="array" ref="E272">[1]!YBPRICE(H272,"0o",$C$2,"MacaulayDuration","RFRSwap",$C$2,"Default","","",,"",,$AH$4)</f>
        <v>E</v>
      </c>
      <c r="F272">
        <v>0</v>
      </c>
      <c r="G272">
        <v>1906999.9999999998</v>
      </c>
      <c r="H272" t="str">
        <f t="array" ref="H272">[1]!YBPORT(I272,$I$3:$Z$3,I272:Z272)</f>
        <v>YBP_PORT269</v>
      </c>
      <c r="I272" t="s">
        <v>307</v>
      </c>
      <c r="J272" t="s">
        <v>12</v>
      </c>
      <c r="K272" t="s">
        <v>14</v>
      </c>
      <c r="L272">
        <v>48339</v>
      </c>
      <c r="M272">
        <v>44322</v>
      </c>
      <c r="N272" t="s">
        <v>18</v>
      </c>
      <c r="P272" t="s">
        <v>2</v>
      </c>
      <c r="Q272" t="s">
        <v>37</v>
      </c>
      <c r="R272">
        <v>4</v>
      </c>
      <c r="S272" t="s">
        <v>5</v>
      </c>
      <c r="T272" t="s">
        <v>3</v>
      </c>
      <c r="V272" t="s">
        <v>2</v>
      </c>
      <c r="W272">
        <v>4</v>
      </c>
      <c r="X272" t="s">
        <v>4</v>
      </c>
      <c r="Y272">
        <v>3.097</v>
      </c>
    </row>
    <row r="273" spans="1:26" x14ac:dyDescent="0.3">
      <c r="A273">
        <v>100305</v>
      </c>
      <c r="B273" t="e">
        <f>Table1[[#This Row],[Price ]]*Table1[[#This Row],[NOTIONAL]]</f>
        <v>#VALUE!</v>
      </c>
      <c r="C273" t="str">
        <f t="array" ref="C273">[1]!YBPRICE(H273,"0o",$C$2,"Price","RFRSwap",$C$2,"Default","","",,"",,$AH$4)</f>
        <v>E</v>
      </c>
      <c r="D273" t="str">
        <f t="array" ref="D273">[1]!YBPRICE(H273,"0o",$C$2,"FullPrice","RFRSwap",$C$2,"Default","","",,"",,$AH$4)</f>
        <v>E</v>
      </c>
      <c r="E273" t="str">
        <f t="array" ref="E273">[1]!YBPRICE(H273,"0o",$C$2,"MacaulayDuration","RFRSwap",$C$2,"Default","","",,"",,$AH$4)</f>
        <v>E</v>
      </c>
      <c r="F273">
        <v>0</v>
      </c>
      <c r="G273">
        <v>1991000</v>
      </c>
      <c r="H273" t="str">
        <f t="array" ref="H273">[1]!YBPORT(I273,$I$3:$Z$3,I273:Z273)</f>
        <v>YBP_PORT270</v>
      </c>
      <c r="I273" t="s">
        <v>308</v>
      </c>
      <c r="J273" t="s">
        <v>12</v>
      </c>
      <c r="K273" t="s">
        <v>14</v>
      </c>
      <c r="L273">
        <v>48341</v>
      </c>
      <c r="M273">
        <v>44823</v>
      </c>
      <c r="N273" t="s">
        <v>18</v>
      </c>
      <c r="P273" t="s">
        <v>2</v>
      </c>
      <c r="Q273" t="s">
        <v>38</v>
      </c>
      <c r="R273">
        <v>1</v>
      </c>
      <c r="S273" t="s">
        <v>5</v>
      </c>
      <c r="T273" t="s">
        <v>3</v>
      </c>
      <c r="V273" t="s">
        <v>2</v>
      </c>
      <c r="W273">
        <v>1</v>
      </c>
      <c r="X273" t="s">
        <v>4</v>
      </c>
      <c r="Y273">
        <v>2.4670000000000001</v>
      </c>
    </row>
    <row r="274" spans="1:26" x14ac:dyDescent="0.3">
      <c r="A274">
        <v>100072</v>
      </c>
      <c r="B274" t="e">
        <f>Table1[[#This Row],[Price ]]*Table1[[#This Row],[NOTIONAL]]</f>
        <v>#VALUE!</v>
      </c>
      <c r="C274" t="str">
        <f t="array" ref="C274">[1]!YBPRICE(H274,"0o",$C$2,"Price","RFRSwap",$C$2,"Default","","",,"",,$AH$4)</f>
        <v>E</v>
      </c>
      <c r="D274" t="str">
        <f t="array" ref="D274">[1]!YBPRICE(H274,"0o",$C$2,"FullPrice","RFRSwap",$C$2,"Default","","",,"",,$AH$4)</f>
        <v>E</v>
      </c>
      <c r="E274" t="str">
        <f t="array" ref="E274">[1]!YBPRICE(H274,"0o",$C$2,"MacaulayDuration","RFRSwap",$C$2,"Default","","",,"",,$AH$4)</f>
        <v>E</v>
      </c>
      <c r="F274">
        <v>0</v>
      </c>
      <c r="G274">
        <v>5548000</v>
      </c>
      <c r="H274" t="str">
        <f t="array" ref="H274">[1]!YBPORT(I274,$I$3:$Z$3,I274:Z274)</f>
        <v>YBP_PORT271</v>
      </c>
      <c r="I274" t="s">
        <v>309</v>
      </c>
      <c r="J274" t="s">
        <v>12</v>
      </c>
      <c r="K274" t="s">
        <v>14</v>
      </c>
      <c r="L274">
        <v>48366</v>
      </c>
      <c r="M274">
        <v>45037</v>
      </c>
      <c r="N274" t="s">
        <v>3</v>
      </c>
      <c r="O274">
        <v>3.1150000000000002</v>
      </c>
      <c r="P274" t="s">
        <v>2</v>
      </c>
      <c r="R274">
        <v>12</v>
      </c>
      <c r="S274" t="s">
        <v>4</v>
      </c>
      <c r="T274" t="s">
        <v>18</v>
      </c>
      <c r="U274" t="s">
        <v>1</v>
      </c>
      <c r="V274" t="s">
        <v>2</v>
      </c>
      <c r="W274">
        <v>12</v>
      </c>
      <c r="X274" t="s">
        <v>5</v>
      </c>
      <c r="Z274" t="s">
        <v>37</v>
      </c>
    </row>
    <row r="275" spans="1:26" x14ac:dyDescent="0.3">
      <c r="A275">
        <v>100105</v>
      </c>
      <c r="B275" t="e">
        <f>Table1[[#This Row],[Price ]]*Table1[[#This Row],[NOTIONAL]]</f>
        <v>#VALUE!</v>
      </c>
      <c r="C275" t="str">
        <f t="array" ref="C275">[1]!YBPRICE(H275,"0o",$C$2,"Price","RFRSwap",$C$2,"Default","","",,"",,$AH$4)</f>
        <v>E</v>
      </c>
      <c r="D275" t="str">
        <f t="array" ref="D275">[1]!YBPRICE(H275,"0o",$C$2,"FullPrice","RFRSwap",$C$2,"Default","","",,"",,$AH$4)</f>
        <v>E</v>
      </c>
      <c r="E275" t="str">
        <f t="array" ref="E275">[1]!YBPRICE(H275,"0o",$C$2,"MacaulayDuration","RFRSwap",$C$2,"Default","","",,"",,$AH$4)</f>
        <v>E</v>
      </c>
      <c r="F275">
        <v>0</v>
      </c>
      <c r="G275">
        <v>2557999.9999999995</v>
      </c>
      <c r="H275" t="str">
        <f t="array" ref="H275">[1]!YBPORT(I275,$I$3:$Z$3,I275:Z275)</f>
        <v>YBP_PORT272</v>
      </c>
      <c r="I275" t="s">
        <v>310</v>
      </c>
      <c r="J275" t="s">
        <v>12</v>
      </c>
      <c r="K275" t="s">
        <v>14</v>
      </c>
      <c r="L275">
        <v>48370</v>
      </c>
      <c r="M275">
        <v>44096</v>
      </c>
      <c r="N275" t="s">
        <v>18</v>
      </c>
      <c r="P275" t="s">
        <v>2</v>
      </c>
      <c r="Q275" t="s">
        <v>38</v>
      </c>
      <c r="R275">
        <v>12</v>
      </c>
      <c r="S275" t="s">
        <v>5</v>
      </c>
      <c r="T275" t="s">
        <v>3</v>
      </c>
      <c r="V275" t="s">
        <v>2</v>
      </c>
      <c r="W275">
        <v>12</v>
      </c>
      <c r="X275" t="s">
        <v>4</v>
      </c>
      <c r="Y275">
        <v>3.3540000000000001</v>
      </c>
    </row>
    <row r="276" spans="1:26" x14ac:dyDescent="0.3">
      <c r="A276">
        <v>100223</v>
      </c>
      <c r="B276" t="e">
        <f>Table1[[#This Row],[Price ]]*Table1[[#This Row],[NOTIONAL]]</f>
        <v>#VALUE!</v>
      </c>
      <c r="C276" t="str">
        <f t="array" ref="C276">[1]!YBPRICE(H276,"0o",$C$2,"Price","RFRSwap",$C$2,"Default","","",,"",,$AH$4)</f>
        <v>E</v>
      </c>
      <c r="D276" t="str">
        <f t="array" ref="D276">[1]!YBPRICE(H276,"0o",$C$2,"FullPrice","RFRSwap",$C$2,"Default","","",,"",,$AH$4)</f>
        <v>E</v>
      </c>
      <c r="E276" t="str">
        <f t="array" ref="E276">[1]!YBPRICE(H276,"0o",$C$2,"MacaulayDuration","RFRSwap",$C$2,"Default","","",,"",,$AH$4)</f>
        <v>E</v>
      </c>
      <c r="F276">
        <v>0</v>
      </c>
      <c r="G276">
        <v>6848000</v>
      </c>
      <c r="H276" t="str">
        <f t="array" ref="H276">[1]!YBPORT(I276,$I$3:$Z$3,I276:Z276)</f>
        <v>YBP_PORT273</v>
      </c>
      <c r="I276" t="s">
        <v>311</v>
      </c>
      <c r="J276" t="s">
        <v>12</v>
      </c>
      <c r="K276" t="s">
        <v>14</v>
      </c>
      <c r="L276">
        <v>48379</v>
      </c>
      <c r="M276">
        <v>45398</v>
      </c>
      <c r="N276" t="s">
        <v>18</v>
      </c>
      <c r="P276" t="s">
        <v>2</v>
      </c>
      <c r="Q276" t="s">
        <v>37</v>
      </c>
      <c r="R276">
        <v>4</v>
      </c>
      <c r="S276" t="s">
        <v>5</v>
      </c>
      <c r="T276" t="s">
        <v>3</v>
      </c>
      <c r="V276" t="s">
        <v>2</v>
      </c>
      <c r="W276">
        <v>4</v>
      </c>
      <c r="X276" t="s">
        <v>4</v>
      </c>
      <c r="Y276">
        <v>1.659</v>
      </c>
    </row>
    <row r="277" spans="1:26" x14ac:dyDescent="0.3">
      <c r="A277">
        <v>100141</v>
      </c>
      <c r="B277" t="e">
        <f>Table1[[#This Row],[Price ]]*Table1[[#This Row],[NOTIONAL]]</f>
        <v>#VALUE!</v>
      </c>
      <c r="C277" t="str">
        <f t="array" ref="C277">[1]!YBPRICE(H277,"0o",$C$2,"Price","RFRSwap",$C$2,"Default","","",,"",,$AH$4)</f>
        <v>E</v>
      </c>
      <c r="D277" t="str">
        <f t="array" ref="D277">[1]!YBPRICE(H277,"0o",$C$2,"FullPrice","RFRSwap",$C$2,"Default","","",,"",,$AH$4)</f>
        <v>E</v>
      </c>
      <c r="E277" t="str">
        <f t="array" ref="E277">[1]!YBPRICE(H277,"0o",$C$2,"MacaulayDuration","RFRSwap",$C$2,"Default","","",,"",,$AH$4)</f>
        <v>E</v>
      </c>
      <c r="F277">
        <v>0</v>
      </c>
      <c r="G277">
        <v>4823000</v>
      </c>
      <c r="H277" t="str">
        <f t="array" ref="H277">[1]!YBPORT(I277,$I$3:$Z$3,I277:Z277)</f>
        <v>YBP_PORT274</v>
      </c>
      <c r="I277" t="s">
        <v>312</v>
      </c>
      <c r="J277" t="s">
        <v>12</v>
      </c>
      <c r="K277" t="s">
        <v>14</v>
      </c>
      <c r="L277">
        <v>48391</v>
      </c>
      <c r="M277">
        <v>44461</v>
      </c>
      <c r="N277" t="s">
        <v>18</v>
      </c>
      <c r="P277" t="s">
        <v>2</v>
      </c>
      <c r="Q277" t="s">
        <v>38</v>
      </c>
      <c r="R277">
        <v>12</v>
      </c>
      <c r="S277" t="s">
        <v>5</v>
      </c>
      <c r="T277" t="s">
        <v>3</v>
      </c>
      <c r="V277" t="s">
        <v>2</v>
      </c>
      <c r="W277">
        <v>12</v>
      </c>
      <c r="X277" t="s">
        <v>4</v>
      </c>
      <c r="Y277">
        <v>4.8659999999999997</v>
      </c>
    </row>
    <row r="278" spans="1:26" x14ac:dyDescent="0.3">
      <c r="A278">
        <v>100188</v>
      </c>
      <c r="B278" t="e">
        <f>Table1[[#This Row],[Price ]]*Table1[[#This Row],[NOTIONAL]]</f>
        <v>#VALUE!</v>
      </c>
      <c r="C278" t="str">
        <f t="array" ref="C278">[1]!YBPRICE(H278,"0o",$C$2,"Price","RFRSwap",$C$2,"Default","","",,"",,$AH$4)</f>
        <v>E</v>
      </c>
      <c r="D278" t="str">
        <f t="array" ref="D278">[1]!YBPRICE(H278,"0o",$C$2,"FullPrice","RFRSwap",$C$2,"Default","","",,"",,$AH$4)</f>
        <v>E</v>
      </c>
      <c r="E278" t="str">
        <f t="array" ref="E278">[1]!YBPRICE(H278,"0o",$C$2,"MacaulayDuration","RFRSwap",$C$2,"Default","","",,"",,$AH$4)</f>
        <v>E</v>
      </c>
      <c r="F278">
        <v>0</v>
      </c>
      <c r="G278">
        <v>1199000</v>
      </c>
      <c r="H278" t="str">
        <f t="array" ref="H278">[1]!YBPORT(I278,$I$3:$Z$3,I278:Z278)</f>
        <v>YBP_PORT275</v>
      </c>
      <c r="I278" t="s">
        <v>313</v>
      </c>
      <c r="J278" t="s">
        <v>12</v>
      </c>
      <c r="K278" t="s">
        <v>14</v>
      </c>
      <c r="L278">
        <v>48397</v>
      </c>
      <c r="M278">
        <v>44014</v>
      </c>
      <c r="N278" t="s">
        <v>18</v>
      </c>
      <c r="P278" t="s">
        <v>2</v>
      </c>
      <c r="Q278" t="s">
        <v>37</v>
      </c>
      <c r="R278">
        <v>4</v>
      </c>
      <c r="S278" t="s">
        <v>5</v>
      </c>
      <c r="T278" t="s">
        <v>3</v>
      </c>
      <c r="V278" t="s">
        <v>2</v>
      </c>
      <c r="W278">
        <v>4</v>
      </c>
      <c r="X278" t="s">
        <v>4</v>
      </c>
      <c r="Y278">
        <v>1.893</v>
      </c>
    </row>
    <row r="279" spans="1:26" x14ac:dyDescent="0.3">
      <c r="A279">
        <v>100014</v>
      </c>
      <c r="B279" t="e">
        <f>Table1[[#This Row],[Price ]]*Table1[[#This Row],[NOTIONAL]]</f>
        <v>#VALUE!</v>
      </c>
      <c r="C279" t="str">
        <f t="array" ref="C279">[1]!YBPRICE(H279,"0o",$C$2,"Price","RFRSwap",$C$2,"Default","","",,"",,$AH$4)</f>
        <v>E</v>
      </c>
      <c r="D279" t="str">
        <f t="array" ref="D279">[1]!YBPRICE(H279,"0o",$C$2,"FullPrice","RFRSwap",$C$2,"Default","","",,"",,$AH$4)</f>
        <v>E</v>
      </c>
      <c r="E279" t="str">
        <f t="array" ref="E279">[1]!YBPRICE(H279,"0o",$C$2,"MacaulayDuration","RFRSwap",$C$2,"Default","","",,"",,$AH$4)</f>
        <v>E</v>
      </c>
      <c r="F279">
        <v>0</v>
      </c>
      <c r="G279">
        <v>6816000</v>
      </c>
      <c r="H279" t="str">
        <f t="array" ref="H279">[1]!YBPORT(I279,$I$3:$Z$3,I279:Z279)</f>
        <v>YBP_PORT276</v>
      </c>
      <c r="I279" t="s">
        <v>314</v>
      </c>
      <c r="J279" t="s">
        <v>12</v>
      </c>
      <c r="K279" t="s">
        <v>14</v>
      </c>
      <c r="L279">
        <v>48398</v>
      </c>
      <c r="M279">
        <v>44747</v>
      </c>
      <c r="N279" t="s">
        <v>3</v>
      </c>
      <c r="O279">
        <v>1.194</v>
      </c>
      <c r="P279" t="s">
        <v>2</v>
      </c>
      <c r="R279">
        <v>12</v>
      </c>
      <c r="S279" t="s">
        <v>4</v>
      </c>
      <c r="T279" t="s">
        <v>18</v>
      </c>
      <c r="U279" t="s">
        <v>1</v>
      </c>
      <c r="V279" t="s">
        <v>2</v>
      </c>
      <c r="W279">
        <v>12</v>
      </c>
      <c r="X279" t="s">
        <v>5</v>
      </c>
      <c r="Z279" t="s">
        <v>37</v>
      </c>
    </row>
    <row r="280" spans="1:26" x14ac:dyDescent="0.3">
      <c r="A280">
        <v>100098</v>
      </c>
      <c r="B280" t="e">
        <f>Table1[[#This Row],[Price ]]*Table1[[#This Row],[NOTIONAL]]</f>
        <v>#VALUE!</v>
      </c>
      <c r="C280" t="str">
        <f t="array" ref="C280">[1]!YBPRICE(H280,"0o",$C$2,"Price","RFRSwap",$C$2,"Default","","",,"",,$AH$4)</f>
        <v>E</v>
      </c>
      <c r="D280" t="str">
        <f t="array" ref="D280">[1]!YBPRICE(H280,"0o",$C$2,"FullPrice","RFRSwap",$C$2,"Default","","",,"",,$AH$4)</f>
        <v>E</v>
      </c>
      <c r="E280" t="str">
        <f t="array" ref="E280">[1]!YBPRICE(H280,"0o",$C$2,"MacaulayDuration","RFRSwap",$C$2,"Default","","",,"",,$AH$4)</f>
        <v>E</v>
      </c>
      <c r="F280">
        <v>0</v>
      </c>
      <c r="G280">
        <v>1540000</v>
      </c>
      <c r="H280" t="str">
        <f t="array" ref="H280">[1]!YBPORT(I280,$I$3:$Z$3,I280:Z280)</f>
        <v>YBP_PORT277</v>
      </c>
      <c r="I280" t="s">
        <v>315</v>
      </c>
      <c r="J280" t="s">
        <v>12</v>
      </c>
      <c r="K280" t="s">
        <v>14</v>
      </c>
      <c r="L280">
        <v>48404</v>
      </c>
      <c r="M280">
        <v>44084</v>
      </c>
      <c r="N280" t="s">
        <v>18</v>
      </c>
      <c r="P280" t="s">
        <v>2</v>
      </c>
      <c r="Q280" t="s">
        <v>38</v>
      </c>
      <c r="R280">
        <v>12</v>
      </c>
      <c r="S280" t="s">
        <v>5</v>
      </c>
      <c r="T280" t="s">
        <v>3</v>
      </c>
      <c r="V280" t="s">
        <v>2</v>
      </c>
      <c r="W280">
        <v>12</v>
      </c>
      <c r="X280" t="s">
        <v>4</v>
      </c>
      <c r="Y280">
        <v>1.7310000000000001</v>
      </c>
    </row>
    <row r="281" spans="1:26" x14ac:dyDescent="0.3">
      <c r="A281">
        <v>100244</v>
      </c>
      <c r="B281" t="e">
        <f>Table1[[#This Row],[Price ]]*Table1[[#This Row],[NOTIONAL]]</f>
        <v>#VALUE!</v>
      </c>
      <c r="C281" t="str">
        <f t="array" ref="C281">[1]!YBPRICE(H281,"0o",$C$2,"Price","RFRSwap",$C$2,"Default","","",,"",,$AH$4)</f>
        <v>E</v>
      </c>
      <c r="D281" t="str">
        <f t="array" ref="D281">[1]!YBPRICE(H281,"0o",$C$2,"FullPrice","RFRSwap",$C$2,"Default","","",,"",,$AH$4)</f>
        <v>E</v>
      </c>
      <c r="E281" t="str">
        <f t="array" ref="E281">[1]!YBPRICE(H281,"0o",$C$2,"MacaulayDuration","RFRSwap",$C$2,"Default","","",,"",,$AH$4)</f>
        <v>E</v>
      </c>
      <c r="F281">
        <v>0</v>
      </c>
      <c r="G281">
        <v>1536999.9999999998</v>
      </c>
      <c r="H281" t="str">
        <f t="array" ref="H281">[1]!YBPORT(I281,$I$3:$Z$3,I281:Z281)</f>
        <v>YBP_PORT278</v>
      </c>
      <c r="I281" t="s">
        <v>316</v>
      </c>
      <c r="J281" t="s">
        <v>12</v>
      </c>
      <c r="K281" t="s">
        <v>14</v>
      </c>
      <c r="L281">
        <v>48406</v>
      </c>
      <c r="M281">
        <v>43907</v>
      </c>
      <c r="N281" t="s">
        <v>18</v>
      </c>
      <c r="P281" t="s">
        <v>2</v>
      </c>
      <c r="Q281" t="s">
        <v>37</v>
      </c>
      <c r="R281">
        <v>4</v>
      </c>
      <c r="S281" t="s">
        <v>5</v>
      </c>
      <c r="T281" t="s">
        <v>3</v>
      </c>
      <c r="V281" t="s">
        <v>2</v>
      </c>
      <c r="W281">
        <v>4</v>
      </c>
      <c r="X281" t="s">
        <v>4</v>
      </c>
      <c r="Y281">
        <v>2.6949999999999998</v>
      </c>
    </row>
    <row r="282" spans="1:26" x14ac:dyDescent="0.3">
      <c r="A282">
        <v>100124</v>
      </c>
      <c r="B282" t="e">
        <f>Table1[[#This Row],[Price ]]*Table1[[#This Row],[NOTIONAL]]</f>
        <v>#VALUE!</v>
      </c>
      <c r="C282" t="str">
        <f t="array" ref="C282">[1]!YBPRICE(H282,"0o",$C$2,"Price","RFRSwap",$C$2,"Default","","",,"",,$AH$4)</f>
        <v>E</v>
      </c>
      <c r="D282" t="str">
        <f t="array" ref="D282">[1]!YBPRICE(H282,"0o",$C$2,"FullPrice","RFRSwap",$C$2,"Default","","",,"",,$AH$4)</f>
        <v>E</v>
      </c>
      <c r="E282" t="str">
        <f t="array" ref="E282">[1]!YBPRICE(H282,"0o",$C$2,"MacaulayDuration","RFRSwap",$C$2,"Default","","",,"",,$AH$4)</f>
        <v>E</v>
      </c>
      <c r="F282">
        <v>0</v>
      </c>
      <c r="G282">
        <v>4360000</v>
      </c>
      <c r="H282" t="str">
        <f t="array" ref="H282">[1]!YBPORT(I282,$I$3:$Z$3,I282:Z282)</f>
        <v>YBP_PORT279</v>
      </c>
      <c r="I282" t="s">
        <v>317</v>
      </c>
      <c r="J282" t="s">
        <v>12</v>
      </c>
      <c r="K282" t="s">
        <v>14</v>
      </c>
      <c r="L282">
        <v>48420</v>
      </c>
      <c r="M282">
        <v>43581</v>
      </c>
      <c r="N282" t="s">
        <v>18</v>
      </c>
      <c r="P282" t="s">
        <v>2</v>
      </c>
      <c r="Q282" t="s">
        <v>38</v>
      </c>
      <c r="R282">
        <v>12</v>
      </c>
      <c r="S282" t="s">
        <v>5</v>
      </c>
      <c r="T282" t="s">
        <v>3</v>
      </c>
      <c r="V282" t="s">
        <v>2</v>
      </c>
      <c r="W282">
        <v>12</v>
      </c>
      <c r="X282" t="s">
        <v>4</v>
      </c>
      <c r="Y282">
        <v>2.9769999999999999</v>
      </c>
    </row>
    <row r="283" spans="1:26" x14ac:dyDescent="0.3">
      <c r="A283">
        <v>100344</v>
      </c>
      <c r="B283" t="e">
        <f>Table1[[#This Row],[Price ]]*Table1[[#This Row],[NOTIONAL]]</f>
        <v>#VALUE!</v>
      </c>
      <c r="C283" t="str">
        <f t="array" ref="C283">[1]!YBPRICE(H283,"0o",$C$2,"Price","RFRSwap",$C$2,"Default","","",,"",,$AH$4)</f>
        <v>E</v>
      </c>
      <c r="D283" t="str">
        <f t="array" ref="D283">[1]!YBPRICE(H283,"0o",$C$2,"FullPrice","RFRSwap",$C$2,"Default","","",,"",,$AH$4)</f>
        <v>E</v>
      </c>
      <c r="E283" t="str">
        <f t="array" ref="E283">[1]!YBPRICE(H283,"0o",$C$2,"MacaulayDuration","RFRSwap",$C$2,"Default","","",,"",,$AH$4)</f>
        <v>E</v>
      </c>
      <c r="F283">
        <v>0</v>
      </c>
      <c r="G283">
        <v>6713000</v>
      </c>
      <c r="H283" t="str">
        <f t="array" ref="H283">[1]!YBPORT(I283,$I$3:$Z$3,I283:Z283)</f>
        <v>YBP_PORT280</v>
      </c>
      <c r="I283" t="s">
        <v>318</v>
      </c>
      <c r="J283" t="s">
        <v>12</v>
      </c>
      <c r="K283" t="s">
        <v>14</v>
      </c>
      <c r="L283">
        <v>48422</v>
      </c>
      <c r="M283">
        <v>45128</v>
      </c>
      <c r="N283" t="s">
        <v>18</v>
      </c>
      <c r="P283" t="s">
        <v>2</v>
      </c>
      <c r="Q283" t="s">
        <v>38</v>
      </c>
      <c r="R283">
        <v>1</v>
      </c>
      <c r="S283" t="s">
        <v>5</v>
      </c>
      <c r="T283" t="s">
        <v>3</v>
      </c>
      <c r="V283" t="s">
        <v>2</v>
      </c>
      <c r="W283">
        <v>1</v>
      </c>
      <c r="X283" t="s">
        <v>4</v>
      </c>
      <c r="Y283">
        <v>3.67</v>
      </c>
    </row>
    <row r="284" spans="1:26" x14ac:dyDescent="0.3">
      <c r="A284">
        <v>100138</v>
      </c>
      <c r="B284" t="e">
        <f>Table1[[#This Row],[Price ]]*Table1[[#This Row],[NOTIONAL]]</f>
        <v>#VALUE!</v>
      </c>
      <c r="C284" t="str">
        <f t="array" ref="C284">[1]!YBPRICE(H284,"0o",$C$2,"Price","RFRSwap",$C$2,"Default","","",,"",,$AH$4)</f>
        <v>E</v>
      </c>
      <c r="D284" t="str">
        <f t="array" ref="D284">[1]!YBPRICE(H284,"0o",$C$2,"FullPrice","RFRSwap",$C$2,"Default","","",,"",,$AH$4)</f>
        <v>E</v>
      </c>
      <c r="E284" t="str">
        <f t="array" ref="E284">[1]!YBPRICE(H284,"0o",$C$2,"MacaulayDuration","RFRSwap",$C$2,"Default","","",,"",,$AH$4)</f>
        <v>E</v>
      </c>
      <c r="F284">
        <v>0</v>
      </c>
      <c r="G284">
        <v>8410000</v>
      </c>
      <c r="H284" t="str">
        <f t="array" ref="H284">[1]!YBPORT(I284,$I$3:$Z$3,I284:Z284)</f>
        <v>YBP_PORT281</v>
      </c>
      <c r="I284" t="s">
        <v>319</v>
      </c>
      <c r="J284" t="s">
        <v>12</v>
      </c>
      <c r="K284" t="s">
        <v>14</v>
      </c>
      <c r="L284">
        <v>48443</v>
      </c>
      <c r="M284">
        <v>43835</v>
      </c>
      <c r="N284" t="s">
        <v>18</v>
      </c>
      <c r="P284" t="s">
        <v>2</v>
      </c>
      <c r="Q284" t="s">
        <v>38</v>
      </c>
      <c r="R284">
        <v>12</v>
      </c>
      <c r="S284" t="s">
        <v>5</v>
      </c>
      <c r="T284" t="s">
        <v>3</v>
      </c>
      <c r="V284" t="s">
        <v>2</v>
      </c>
      <c r="W284">
        <v>12</v>
      </c>
      <c r="X284" t="s">
        <v>4</v>
      </c>
      <c r="Y284">
        <v>4.4560000000000004</v>
      </c>
    </row>
    <row r="285" spans="1:26" x14ac:dyDescent="0.3">
      <c r="A285">
        <v>100481</v>
      </c>
      <c r="B285" t="e">
        <f>Table1[[#This Row],[Price ]]*Table1[[#This Row],[NOTIONAL]]</f>
        <v>#VALUE!</v>
      </c>
      <c r="C285" t="str">
        <f t="array" ref="C285">[1]!YBPRICE(H285,"0o",$C$2,"Price","RFRSwap",$C$2,"Default","","",,"",,$AH$4)</f>
        <v>E</v>
      </c>
      <c r="D285" t="str">
        <f t="array" ref="D285">[1]!YBPRICE(H285,"0o",$C$2,"FullPrice","RFRSwap",$C$2,"Default","","",,"",,$AH$4)</f>
        <v>E</v>
      </c>
      <c r="E285" t="str">
        <f t="array" ref="E285">[1]!YBPRICE(H285,"0o",$C$2,"MacaulayDuration","RFRSwap",$C$2,"Default","","",,"",,$AH$4)</f>
        <v>E</v>
      </c>
      <c r="F285">
        <v>0</v>
      </c>
      <c r="G285">
        <v>4356000</v>
      </c>
      <c r="H285" t="str">
        <f t="array" ref="H285">[1]!YBPORT(I285,$I$3:$Z$3,I285:Z285)</f>
        <v>YBP_PORT282</v>
      </c>
      <c r="I285" t="s">
        <v>320</v>
      </c>
      <c r="J285" t="s">
        <v>12</v>
      </c>
      <c r="K285" t="s">
        <v>14</v>
      </c>
      <c r="L285">
        <v>48444</v>
      </c>
      <c r="M285">
        <v>44176</v>
      </c>
      <c r="N285" t="s">
        <v>18</v>
      </c>
      <c r="P285" t="s">
        <v>2</v>
      </c>
      <c r="Q285" t="s">
        <v>38</v>
      </c>
      <c r="R285">
        <v>12</v>
      </c>
      <c r="S285" t="s">
        <v>5</v>
      </c>
      <c r="T285" t="s">
        <v>3</v>
      </c>
      <c r="V285" t="s">
        <v>2</v>
      </c>
      <c r="W285">
        <v>12</v>
      </c>
      <c r="X285" t="s">
        <v>4</v>
      </c>
      <c r="Y285">
        <v>3.8740000000000001</v>
      </c>
    </row>
    <row r="286" spans="1:26" x14ac:dyDescent="0.3">
      <c r="A286">
        <v>100237</v>
      </c>
      <c r="B286" t="e">
        <f>Table1[[#This Row],[Price ]]*Table1[[#This Row],[NOTIONAL]]</f>
        <v>#VALUE!</v>
      </c>
      <c r="C286" t="str">
        <f t="array" ref="C286">[1]!YBPRICE(H286,"0o",$C$2,"Price","RFRSwap",$C$2,"Default","","",,"",,$AH$4)</f>
        <v>E</v>
      </c>
      <c r="D286" t="str">
        <f t="array" ref="D286">[1]!YBPRICE(H286,"0o",$C$2,"FullPrice","RFRSwap",$C$2,"Default","","",,"",,$AH$4)</f>
        <v>E</v>
      </c>
      <c r="E286" t="str">
        <f t="array" ref="E286">[1]!YBPRICE(H286,"0o",$C$2,"MacaulayDuration","RFRSwap",$C$2,"Default","","",,"",,$AH$4)</f>
        <v>E</v>
      </c>
      <c r="F286">
        <v>0</v>
      </c>
      <c r="G286">
        <v>4298000</v>
      </c>
      <c r="H286" t="str">
        <f t="array" ref="H286">[1]!YBPORT(I286,$I$3:$Z$3,I286:Z286)</f>
        <v>YBP_PORT283</v>
      </c>
      <c r="I286" t="s">
        <v>321</v>
      </c>
      <c r="J286" t="s">
        <v>12</v>
      </c>
      <c r="K286" t="s">
        <v>14</v>
      </c>
      <c r="L286">
        <v>48448</v>
      </c>
      <c r="M286">
        <v>45110</v>
      </c>
      <c r="N286" t="s">
        <v>18</v>
      </c>
      <c r="P286" t="s">
        <v>2</v>
      </c>
      <c r="Q286" t="s">
        <v>37</v>
      </c>
      <c r="R286">
        <v>4</v>
      </c>
      <c r="S286" t="s">
        <v>5</v>
      </c>
      <c r="T286" t="s">
        <v>3</v>
      </c>
      <c r="V286" t="s">
        <v>2</v>
      </c>
      <c r="W286">
        <v>4</v>
      </c>
      <c r="X286" t="s">
        <v>4</v>
      </c>
      <c r="Y286">
        <v>4.3120000000000003</v>
      </c>
    </row>
    <row r="287" spans="1:26" x14ac:dyDescent="0.3">
      <c r="A287">
        <v>100148</v>
      </c>
      <c r="B287" t="e">
        <f>Table1[[#This Row],[Price ]]*Table1[[#This Row],[NOTIONAL]]</f>
        <v>#VALUE!</v>
      </c>
      <c r="C287" t="str">
        <f t="array" ref="C287">[1]!YBPRICE(H287,"0o",$C$2,"Price","RFRSwap",$C$2,"Default","","",,"",,$AH$4)</f>
        <v>E</v>
      </c>
      <c r="D287" t="str">
        <f t="array" ref="D287">[1]!YBPRICE(H287,"0o",$C$2,"FullPrice","RFRSwap",$C$2,"Default","","",,"",,$AH$4)</f>
        <v>E</v>
      </c>
      <c r="E287" t="str">
        <f t="array" ref="E287">[1]!YBPRICE(H287,"0o",$C$2,"MacaulayDuration","RFRSwap",$C$2,"Default","","",,"",,$AH$4)</f>
        <v>E</v>
      </c>
      <c r="F287">
        <v>0</v>
      </c>
      <c r="G287">
        <v>2049999.9999999998</v>
      </c>
      <c r="H287" t="str">
        <f t="array" ref="H287">[1]!YBPORT(I287,$I$3:$Z$3,I287:Z287)</f>
        <v>YBP_PORT284</v>
      </c>
      <c r="I287" t="s">
        <v>322</v>
      </c>
      <c r="J287" t="s">
        <v>12</v>
      </c>
      <c r="K287" t="s">
        <v>14</v>
      </c>
      <c r="L287">
        <v>48455</v>
      </c>
      <c r="M287">
        <v>43896</v>
      </c>
      <c r="N287" t="s">
        <v>18</v>
      </c>
      <c r="P287" t="s">
        <v>2</v>
      </c>
      <c r="Q287" t="s">
        <v>38</v>
      </c>
      <c r="R287">
        <v>12</v>
      </c>
      <c r="S287" t="s">
        <v>5</v>
      </c>
      <c r="T287" t="s">
        <v>3</v>
      </c>
      <c r="V287" t="s">
        <v>2</v>
      </c>
      <c r="W287">
        <v>12</v>
      </c>
      <c r="X287" t="s">
        <v>4</v>
      </c>
      <c r="Y287">
        <v>3.2050000000000001</v>
      </c>
    </row>
    <row r="288" spans="1:26" x14ac:dyDescent="0.3">
      <c r="A288">
        <v>100393</v>
      </c>
      <c r="B288" t="e">
        <f>Table1[[#This Row],[Price ]]*Table1[[#This Row],[NOTIONAL]]</f>
        <v>#VALUE!</v>
      </c>
      <c r="C288" t="str">
        <f t="array" ref="C288">[1]!YBPRICE(H288,"0o",$C$2,"Price","RFRSwap",$C$2,"Default","","",,"",,$AH$4)</f>
        <v>E</v>
      </c>
      <c r="D288" t="str">
        <f t="array" ref="D288">[1]!YBPRICE(H288,"0o",$C$2,"FullPrice","RFRSwap",$C$2,"Default","","",,"",,$AH$4)</f>
        <v>E</v>
      </c>
      <c r="E288" t="str">
        <f t="array" ref="E288">[1]!YBPRICE(H288,"0o",$C$2,"MacaulayDuration","RFRSwap",$C$2,"Default","","",,"",,$AH$4)</f>
        <v>E</v>
      </c>
      <c r="F288">
        <v>0</v>
      </c>
      <c r="G288">
        <v>8905000</v>
      </c>
      <c r="H288" t="str">
        <f t="array" ref="H288">[1]!YBPORT(I288,$I$3:$Z$3,I288:Z288)</f>
        <v>YBP_PORT285</v>
      </c>
      <c r="I288" t="s">
        <v>323</v>
      </c>
      <c r="J288" t="s">
        <v>12</v>
      </c>
      <c r="K288" t="s">
        <v>14</v>
      </c>
      <c r="L288">
        <v>48480</v>
      </c>
      <c r="M288">
        <v>45402</v>
      </c>
      <c r="N288" t="s">
        <v>3</v>
      </c>
      <c r="O288">
        <v>2.2050000000000001</v>
      </c>
      <c r="P288" t="s">
        <v>2</v>
      </c>
      <c r="R288">
        <v>12</v>
      </c>
      <c r="S288" t="s">
        <v>4</v>
      </c>
      <c r="T288" t="s">
        <v>18</v>
      </c>
      <c r="U288" t="s">
        <v>1</v>
      </c>
      <c r="V288" t="s">
        <v>2</v>
      </c>
      <c r="W288">
        <v>12</v>
      </c>
      <c r="X288" t="s">
        <v>5</v>
      </c>
      <c r="Z288" t="s">
        <v>37</v>
      </c>
    </row>
    <row r="289" spans="1:26" x14ac:dyDescent="0.3">
      <c r="A289">
        <v>100378</v>
      </c>
      <c r="B289" t="e">
        <f>Table1[[#This Row],[Price ]]*Table1[[#This Row],[NOTIONAL]]</f>
        <v>#VALUE!</v>
      </c>
      <c r="C289" t="str">
        <f t="array" ref="C289">[1]!YBPRICE(H289,"0o",$C$2,"Price","RFRSwap",$C$2,"Default","","",,"",,$AH$4)</f>
        <v>E</v>
      </c>
      <c r="D289" t="str">
        <f t="array" ref="D289">[1]!YBPRICE(H289,"0o",$C$2,"FullPrice","RFRSwap",$C$2,"Default","","",,"",,$AH$4)</f>
        <v>E</v>
      </c>
      <c r="E289" t="str">
        <f t="array" ref="E289">[1]!YBPRICE(H289,"0o",$C$2,"MacaulayDuration","RFRSwap",$C$2,"Default","","",,"",,$AH$4)</f>
        <v>E</v>
      </c>
      <c r="F289">
        <v>0</v>
      </c>
      <c r="G289">
        <v>4254000</v>
      </c>
      <c r="H289" t="str">
        <f t="array" ref="H289">[1]!YBPORT(I289,$I$3:$Z$3,I289:Z289)</f>
        <v>YBP_PORT286</v>
      </c>
      <c r="I289" t="s">
        <v>324</v>
      </c>
      <c r="J289" t="s">
        <v>12</v>
      </c>
      <c r="K289" t="s">
        <v>14</v>
      </c>
      <c r="L289">
        <v>48484</v>
      </c>
      <c r="M289">
        <v>44740</v>
      </c>
      <c r="N289" t="s">
        <v>3</v>
      </c>
      <c r="O289">
        <v>2.1970000000000001</v>
      </c>
      <c r="P289" t="s">
        <v>2</v>
      </c>
      <c r="R289">
        <v>12</v>
      </c>
      <c r="S289" t="s">
        <v>4</v>
      </c>
      <c r="T289" t="s">
        <v>18</v>
      </c>
      <c r="U289" t="s">
        <v>1</v>
      </c>
      <c r="V289" t="s">
        <v>2</v>
      </c>
      <c r="W289">
        <v>12</v>
      </c>
      <c r="X289" t="s">
        <v>5</v>
      </c>
      <c r="Z289" t="s">
        <v>37</v>
      </c>
    </row>
    <row r="290" spans="1:26" x14ac:dyDescent="0.3">
      <c r="A290">
        <v>100297</v>
      </c>
      <c r="B290" t="e">
        <f>Table1[[#This Row],[Price ]]*Table1[[#This Row],[NOTIONAL]]</f>
        <v>#VALUE!</v>
      </c>
      <c r="C290" t="str">
        <f t="array" ref="C290">[1]!YBPRICE(H290,"0o",$C$2,"Price","RFRSwap",$C$2,"Default","","",,"",,$AH$4)</f>
        <v>E</v>
      </c>
      <c r="D290" t="str">
        <f t="array" ref="D290">[1]!YBPRICE(H290,"0o",$C$2,"FullPrice","RFRSwap",$C$2,"Default","","",,"",,$AH$4)</f>
        <v>E</v>
      </c>
      <c r="E290" t="str">
        <f t="array" ref="E290">[1]!YBPRICE(H290,"0o",$C$2,"MacaulayDuration","RFRSwap",$C$2,"Default","","",,"",,$AH$4)</f>
        <v>E</v>
      </c>
      <c r="F290">
        <v>0</v>
      </c>
      <c r="G290">
        <v>4726000</v>
      </c>
      <c r="H290" t="str">
        <f t="array" ref="H290">[1]!YBPORT(I290,$I$3:$Z$3,I290:Z290)</f>
        <v>YBP_PORT287</v>
      </c>
      <c r="I290" t="s">
        <v>325</v>
      </c>
      <c r="J290" t="s">
        <v>12</v>
      </c>
      <c r="K290" t="s">
        <v>14</v>
      </c>
      <c r="L290">
        <v>48493</v>
      </c>
      <c r="M290">
        <v>44277</v>
      </c>
      <c r="N290" t="s">
        <v>18</v>
      </c>
      <c r="P290" t="s">
        <v>2</v>
      </c>
      <c r="Q290" t="s">
        <v>38</v>
      </c>
      <c r="R290">
        <v>1</v>
      </c>
      <c r="S290" t="s">
        <v>5</v>
      </c>
      <c r="T290" t="s">
        <v>3</v>
      </c>
      <c r="V290" t="s">
        <v>2</v>
      </c>
      <c r="W290">
        <v>1</v>
      </c>
      <c r="X290" t="s">
        <v>4</v>
      </c>
      <c r="Y290">
        <v>3.7879999999999998</v>
      </c>
    </row>
    <row r="291" spans="1:26" x14ac:dyDescent="0.3">
      <c r="A291">
        <v>100206</v>
      </c>
      <c r="B291" t="e">
        <f>Table1[[#This Row],[Price ]]*Table1[[#This Row],[NOTIONAL]]</f>
        <v>#VALUE!</v>
      </c>
      <c r="C291" t="str">
        <f t="array" ref="C291">[1]!YBPRICE(H291,"0o",$C$2,"Price","RFRSwap",$C$2,"Default","","",,"",,$AH$4)</f>
        <v>E</v>
      </c>
      <c r="D291" t="str">
        <f t="array" ref="D291">[1]!YBPRICE(H291,"0o",$C$2,"FullPrice","RFRSwap",$C$2,"Default","","",,"",,$AH$4)</f>
        <v>E</v>
      </c>
      <c r="E291" t="str">
        <f t="array" ref="E291">[1]!YBPRICE(H291,"0o",$C$2,"MacaulayDuration","RFRSwap",$C$2,"Default","","",,"",,$AH$4)</f>
        <v>E</v>
      </c>
      <c r="F291">
        <v>0</v>
      </c>
      <c r="G291">
        <v>6654000</v>
      </c>
      <c r="H291" t="str">
        <f t="array" ref="H291">[1]!YBPORT(I291,$I$3:$Z$3,I291:Z291)</f>
        <v>YBP_PORT288</v>
      </c>
      <c r="I291" t="s">
        <v>326</v>
      </c>
      <c r="J291" t="s">
        <v>12</v>
      </c>
      <c r="K291" t="s">
        <v>14</v>
      </c>
      <c r="L291">
        <v>48498</v>
      </c>
      <c r="M291">
        <v>44290</v>
      </c>
      <c r="N291" t="s">
        <v>18</v>
      </c>
      <c r="P291" t="s">
        <v>2</v>
      </c>
      <c r="Q291" t="s">
        <v>37</v>
      </c>
      <c r="R291">
        <v>4</v>
      </c>
      <c r="S291" t="s">
        <v>5</v>
      </c>
      <c r="T291" t="s">
        <v>3</v>
      </c>
      <c r="V291" t="s">
        <v>2</v>
      </c>
      <c r="W291">
        <v>4</v>
      </c>
      <c r="X291" t="s">
        <v>4</v>
      </c>
      <c r="Y291">
        <v>1.972</v>
      </c>
    </row>
    <row r="292" spans="1:26" x14ac:dyDescent="0.3">
      <c r="A292">
        <v>100252</v>
      </c>
      <c r="B292" t="e">
        <f>Table1[[#This Row],[Price ]]*Table1[[#This Row],[NOTIONAL]]</f>
        <v>#VALUE!</v>
      </c>
      <c r="C292" t="str">
        <f t="array" ref="C292">[1]!YBPRICE(H292,"0o",$C$2,"Price","RFRSwap",$C$2,"Default","","",,"",,$AH$4)</f>
        <v>E</v>
      </c>
      <c r="D292" t="str">
        <f t="array" ref="D292">[1]!YBPRICE(H292,"0o",$C$2,"FullPrice","RFRSwap",$C$2,"Default","","",,"",,$AH$4)</f>
        <v>E</v>
      </c>
      <c r="E292" t="str">
        <f t="array" ref="E292">[1]!YBPRICE(H292,"0o",$C$2,"MacaulayDuration","RFRSwap",$C$2,"Default","","",,"",,$AH$4)</f>
        <v>E</v>
      </c>
      <c r="F292">
        <v>0</v>
      </c>
      <c r="G292">
        <v>1233000</v>
      </c>
      <c r="H292" t="str">
        <f t="array" ref="H292">[1]!YBPORT(I292,$I$3:$Z$3,I292:Z292)</f>
        <v>YBP_PORT289</v>
      </c>
      <c r="I292" t="s">
        <v>327</v>
      </c>
      <c r="J292" t="s">
        <v>12</v>
      </c>
      <c r="K292" t="s">
        <v>14</v>
      </c>
      <c r="L292">
        <v>48515</v>
      </c>
      <c r="M292">
        <v>43847</v>
      </c>
      <c r="N292" t="s">
        <v>18</v>
      </c>
      <c r="P292" t="s">
        <v>2</v>
      </c>
      <c r="Q292" t="s">
        <v>38</v>
      </c>
      <c r="R292">
        <v>1</v>
      </c>
      <c r="S292" t="s">
        <v>5</v>
      </c>
      <c r="T292" t="s">
        <v>3</v>
      </c>
      <c r="V292" t="s">
        <v>2</v>
      </c>
      <c r="W292">
        <v>1</v>
      </c>
      <c r="X292" t="s">
        <v>4</v>
      </c>
      <c r="Y292">
        <v>4.9089999999999998</v>
      </c>
    </row>
    <row r="293" spans="1:26" x14ac:dyDescent="0.3">
      <c r="A293">
        <v>100022</v>
      </c>
      <c r="B293" t="e">
        <f>Table1[[#This Row],[Price ]]*Table1[[#This Row],[NOTIONAL]]</f>
        <v>#VALUE!</v>
      </c>
      <c r="C293" t="str">
        <f t="array" ref="C293">[1]!YBPRICE(H293,"0o",$C$2,"Price","RFRSwap",$C$2,"Default","","",,"",,$AH$4)</f>
        <v>E</v>
      </c>
      <c r="D293" t="str">
        <f t="array" ref="D293">[1]!YBPRICE(H293,"0o",$C$2,"FullPrice","RFRSwap",$C$2,"Default","","",,"",,$AH$4)</f>
        <v>E</v>
      </c>
      <c r="E293" t="str">
        <f t="array" ref="E293">[1]!YBPRICE(H293,"0o",$C$2,"MacaulayDuration","RFRSwap",$C$2,"Default","","",,"",,$AH$4)</f>
        <v>E</v>
      </c>
      <c r="F293">
        <v>0</v>
      </c>
      <c r="G293">
        <v>7478000</v>
      </c>
      <c r="H293" t="str">
        <f t="array" ref="H293">[1]!YBPORT(I293,$I$3:$Z$3,I293:Z293)</f>
        <v>YBP_PORT290</v>
      </c>
      <c r="I293" t="s">
        <v>328</v>
      </c>
      <c r="J293" t="s">
        <v>12</v>
      </c>
      <c r="K293" t="s">
        <v>14</v>
      </c>
      <c r="L293">
        <v>48523</v>
      </c>
      <c r="M293">
        <v>45304</v>
      </c>
      <c r="N293" t="s">
        <v>3</v>
      </c>
      <c r="O293">
        <v>2.702</v>
      </c>
      <c r="P293" t="s">
        <v>2</v>
      </c>
      <c r="R293">
        <v>12</v>
      </c>
      <c r="S293" t="s">
        <v>4</v>
      </c>
      <c r="T293" t="s">
        <v>18</v>
      </c>
      <c r="U293" t="s">
        <v>1</v>
      </c>
      <c r="V293" t="s">
        <v>2</v>
      </c>
      <c r="W293">
        <v>12</v>
      </c>
      <c r="X293" t="s">
        <v>5</v>
      </c>
      <c r="Z293" t="s">
        <v>37</v>
      </c>
    </row>
    <row r="294" spans="1:26" x14ac:dyDescent="0.3">
      <c r="A294">
        <v>100542</v>
      </c>
      <c r="B294" t="e">
        <f>Table1[[#This Row],[Price ]]*Table1[[#This Row],[NOTIONAL]]</f>
        <v>#VALUE!</v>
      </c>
      <c r="C294" t="str">
        <f t="array" ref="C294">[1]!YBPRICE(H294,"0o",$C$2,"Price","RFRSwap",$C$2,"Default","","",,"",,$AH$4)</f>
        <v>E</v>
      </c>
      <c r="D294" t="str">
        <f t="array" ref="D294">[1]!YBPRICE(H294,"0o",$C$2,"FullPrice","RFRSwap",$C$2,"Default","","",,"",,$AH$4)</f>
        <v>E</v>
      </c>
      <c r="E294" t="str">
        <f t="array" ref="E294">[1]!YBPRICE(H294,"0o",$C$2,"MacaulayDuration","RFRSwap",$C$2,"Default","","",,"",,$AH$4)</f>
        <v>E</v>
      </c>
      <c r="F294">
        <v>0</v>
      </c>
      <c r="G294">
        <v>3019000</v>
      </c>
      <c r="H294" t="str">
        <f t="array" ref="H294">[1]!YBPORT(I294,$I$3:$Z$3,I294:Z294)</f>
        <v>YBP_PORT291</v>
      </c>
      <c r="I294" t="s">
        <v>329</v>
      </c>
      <c r="J294" t="s">
        <v>12</v>
      </c>
      <c r="K294" t="s">
        <v>14</v>
      </c>
      <c r="L294">
        <v>48534</v>
      </c>
      <c r="M294">
        <v>43886</v>
      </c>
      <c r="N294" t="s">
        <v>18</v>
      </c>
      <c r="P294" t="s">
        <v>2</v>
      </c>
      <c r="Q294" t="s">
        <v>37</v>
      </c>
      <c r="R294">
        <v>4</v>
      </c>
      <c r="S294" t="s">
        <v>5</v>
      </c>
      <c r="T294" t="s">
        <v>3</v>
      </c>
      <c r="V294" t="s">
        <v>2</v>
      </c>
      <c r="W294">
        <v>4</v>
      </c>
      <c r="X294" t="s">
        <v>4</v>
      </c>
      <c r="Y294">
        <v>4.1989999999999998</v>
      </c>
    </row>
    <row r="295" spans="1:26" x14ac:dyDescent="0.3">
      <c r="A295">
        <v>100482</v>
      </c>
      <c r="B295" t="e">
        <f>Table1[[#This Row],[Price ]]*Table1[[#This Row],[NOTIONAL]]</f>
        <v>#VALUE!</v>
      </c>
      <c r="C295" t="str">
        <f t="array" ref="C295">[1]!YBPRICE(H295,"0o",$C$2,"Price","RFRSwap",$C$2,"Default","","",,"",,$AH$4)</f>
        <v>E</v>
      </c>
      <c r="D295" t="str">
        <f t="array" ref="D295">[1]!YBPRICE(H295,"0o",$C$2,"FullPrice","RFRSwap",$C$2,"Default","","",,"",,$AH$4)</f>
        <v>E</v>
      </c>
      <c r="E295" t="str">
        <f t="array" ref="E295">[1]!YBPRICE(H295,"0o",$C$2,"MacaulayDuration","RFRSwap",$C$2,"Default","","",,"",,$AH$4)</f>
        <v>E</v>
      </c>
      <c r="F295">
        <v>0</v>
      </c>
      <c r="G295">
        <v>8285000</v>
      </c>
      <c r="H295" t="str">
        <f t="array" ref="H295">[1]!YBPORT(I295,$I$3:$Z$3,I295:Z295)</f>
        <v>YBP_PORT292</v>
      </c>
      <c r="I295" t="s">
        <v>330</v>
      </c>
      <c r="J295" t="s">
        <v>12</v>
      </c>
      <c r="K295" t="s">
        <v>14</v>
      </c>
      <c r="L295">
        <v>48540</v>
      </c>
      <c r="M295">
        <v>43908</v>
      </c>
      <c r="N295" t="s">
        <v>18</v>
      </c>
      <c r="P295" t="s">
        <v>2</v>
      </c>
      <c r="Q295" t="s">
        <v>38</v>
      </c>
      <c r="R295">
        <v>12</v>
      </c>
      <c r="S295" t="s">
        <v>5</v>
      </c>
      <c r="T295" t="s">
        <v>3</v>
      </c>
      <c r="V295" t="s">
        <v>2</v>
      </c>
      <c r="W295">
        <v>12</v>
      </c>
      <c r="X295" t="s">
        <v>4</v>
      </c>
      <c r="Y295">
        <v>3.452</v>
      </c>
    </row>
    <row r="296" spans="1:26" x14ac:dyDescent="0.3">
      <c r="A296">
        <v>100381</v>
      </c>
      <c r="B296" t="e">
        <f>Table1[[#This Row],[Price ]]*Table1[[#This Row],[NOTIONAL]]</f>
        <v>#VALUE!</v>
      </c>
      <c r="C296" t="str">
        <f t="array" ref="C296">[1]!YBPRICE(H296,"0o",$C$2,"Price","RFRSwap",$C$2,"Default","","",,"",,$AH$4)</f>
        <v>E</v>
      </c>
      <c r="D296" t="str">
        <f t="array" ref="D296">[1]!YBPRICE(H296,"0o",$C$2,"FullPrice","RFRSwap",$C$2,"Default","","",,"",,$AH$4)</f>
        <v>E</v>
      </c>
      <c r="E296" t="str">
        <f t="array" ref="E296">[1]!YBPRICE(H296,"0o",$C$2,"MacaulayDuration","RFRSwap",$C$2,"Default","","",,"",,$AH$4)</f>
        <v>E</v>
      </c>
      <c r="F296">
        <v>0</v>
      </c>
      <c r="G296">
        <v>2144000</v>
      </c>
      <c r="H296" t="str">
        <f t="array" ref="H296">[1]!YBPORT(I296,$I$3:$Z$3,I296:Z296)</f>
        <v>YBP_PORT293</v>
      </c>
      <c r="I296" t="s">
        <v>331</v>
      </c>
      <c r="J296" t="s">
        <v>12</v>
      </c>
      <c r="K296" t="s">
        <v>14</v>
      </c>
      <c r="L296">
        <v>48562</v>
      </c>
      <c r="M296">
        <v>44428</v>
      </c>
      <c r="N296" t="s">
        <v>3</v>
      </c>
      <c r="O296">
        <v>4.0010000000000003</v>
      </c>
      <c r="P296" t="s">
        <v>2</v>
      </c>
      <c r="R296">
        <v>12</v>
      </c>
      <c r="S296" t="s">
        <v>4</v>
      </c>
      <c r="T296" t="s">
        <v>18</v>
      </c>
      <c r="U296" t="s">
        <v>1</v>
      </c>
      <c r="V296" t="s">
        <v>2</v>
      </c>
      <c r="W296">
        <v>12</v>
      </c>
      <c r="X296" t="s">
        <v>5</v>
      </c>
      <c r="Z296" t="s">
        <v>37</v>
      </c>
    </row>
    <row r="297" spans="1:26" x14ac:dyDescent="0.3">
      <c r="A297">
        <v>100052</v>
      </c>
      <c r="B297" t="e">
        <f>Table1[[#This Row],[Price ]]*Table1[[#This Row],[NOTIONAL]]</f>
        <v>#VALUE!</v>
      </c>
      <c r="C297" t="str">
        <f t="array" ref="C297">[1]!YBPRICE(H297,"0o",$C$2,"Price","RFRSwap",$C$2,"Default","","",,"",,$AH$4)</f>
        <v>E</v>
      </c>
      <c r="D297" t="str">
        <f t="array" ref="D297">[1]!YBPRICE(H297,"0o",$C$2,"FullPrice","RFRSwap",$C$2,"Default","","",,"",,$AH$4)</f>
        <v>E</v>
      </c>
      <c r="E297" t="str">
        <f t="array" ref="E297">[1]!YBPRICE(H297,"0o",$C$2,"MacaulayDuration","RFRSwap",$C$2,"Default","","",,"",,$AH$4)</f>
        <v>E</v>
      </c>
      <c r="F297">
        <v>0</v>
      </c>
      <c r="G297">
        <v>9558000</v>
      </c>
      <c r="H297" t="str">
        <f t="array" ref="H297">[1]!YBPORT(I297,$I$3:$Z$3,I297:Z297)</f>
        <v>YBP_PORT294</v>
      </c>
      <c r="I297" t="s">
        <v>332</v>
      </c>
      <c r="J297" t="s">
        <v>12</v>
      </c>
      <c r="K297" t="s">
        <v>14</v>
      </c>
      <c r="L297">
        <v>48578</v>
      </c>
      <c r="M297">
        <v>44232</v>
      </c>
      <c r="N297" t="s">
        <v>3</v>
      </c>
      <c r="O297">
        <v>4.4180000000000001</v>
      </c>
      <c r="P297" t="s">
        <v>2</v>
      </c>
      <c r="R297">
        <v>12</v>
      </c>
      <c r="S297" t="s">
        <v>4</v>
      </c>
      <c r="T297" t="s">
        <v>18</v>
      </c>
      <c r="U297" t="s">
        <v>1</v>
      </c>
      <c r="V297" t="s">
        <v>2</v>
      </c>
      <c r="W297">
        <v>12</v>
      </c>
      <c r="X297" t="s">
        <v>5</v>
      </c>
      <c r="Z297" t="s">
        <v>37</v>
      </c>
    </row>
    <row r="298" spans="1:26" x14ac:dyDescent="0.3">
      <c r="A298">
        <v>100262</v>
      </c>
      <c r="B298" t="e">
        <f>Table1[[#This Row],[Price ]]*Table1[[#This Row],[NOTIONAL]]</f>
        <v>#VALUE!</v>
      </c>
      <c r="C298" t="str">
        <f t="array" ref="C298">[1]!YBPRICE(H298,"0o",$C$2,"Price","RFRSwap",$C$2,"Default","","",,"",,$AH$4)</f>
        <v>E</v>
      </c>
      <c r="D298" t="str">
        <f t="array" ref="D298">[1]!YBPRICE(H298,"0o",$C$2,"FullPrice","RFRSwap",$C$2,"Default","","",,"",,$AH$4)</f>
        <v>E</v>
      </c>
      <c r="E298" t="str">
        <f t="array" ref="E298">[1]!YBPRICE(H298,"0o",$C$2,"MacaulayDuration","RFRSwap",$C$2,"Default","","",,"",,$AH$4)</f>
        <v>E</v>
      </c>
      <c r="F298">
        <v>0</v>
      </c>
      <c r="G298">
        <v>8913000</v>
      </c>
      <c r="H298" t="str">
        <f t="array" ref="H298">[1]!YBPORT(I298,$I$3:$Z$3,I298:Z298)</f>
        <v>YBP_PORT295</v>
      </c>
      <c r="I298" t="s">
        <v>333</v>
      </c>
      <c r="J298" t="s">
        <v>12</v>
      </c>
      <c r="K298" t="s">
        <v>14</v>
      </c>
      <c r="L298">
        <v>48580</v>
      </c>
      <c r="M298">
        <v>43690</v>
      </c>
      <c r="N298" t="s">
        <v>18</v>
      </c>
      <c r="P298" t="s">
        <v>2</v>
      </c>
      <c r="Q298" t="s">
        <v>38</v>
      </c>
      <c r="R298">
        <v>1</v>
      </c>
      <c r="S298" t="s">
        <v>5</v>
      </c>
      <c r="T298" t="s">
        <v>3</v>
      </c>
      <c r="V298" t="s">
        <v>2</v>
      </c>
      <c r="W298">
        <v>1</v>
      </c>
      <c r="X298" t="s">
        <v>4</v>
      </c>
      <c r="Y298">
        <v>4.7949999999999999</v>
      </c>
    </row>
    <row r="299" spans="1:26" x14ac:dyDescent="0.3">
      <c r="A299">
        <v>100149</v>
      </c>
      <c r="B299" t="e">
        <f>Table1[[#This Row],[Price ]]*Table1[[#This Row],[NOTIONAL]]</f>
        <v>#VALUE!</v>
      </c>
      <c r="C299" t="str">
        <f t="array" ref="C299">[1]!YBPRICE(H299,"0o",$C$2,"Price","RFRSwap",$C$2,"Default","","",,"",,$AH$4)</f>
        <v>E</v>
      </c>
      <c r="D299" t="str">
        <f t="array" ref="D299">[1]!YBPRICE(H299,"0o",$C$2,"FullPrice","RFRSwap",$C$2,"Default","","",,"",,$AH$4)</f>
        <v>E</v>
      </c>
      <c r="E299" t="str">
        <f t="array" ref="E299">[1]!YBPRICE(H299,"0o",$C$2,"MacaulayDuration","RFRSwap",$C$2,"Default","","",,"",,$AH$4)</f>
        <v>E</v>
      </c>
      <c r="F299">
        <v>0</v>
      </c>
      <c r="G299">
        <v>9667000</v>
      </c>
      <c r="H299" t="str">
        <f t="array" ref="H299">[1]!YBPORT(I299,$I$3:$Z$3,I299:Z299)</f>
        <v>YBP_PORT296</v>
      </c>
      <c r="I299" t="s">
        <v>334</v>
      </c>
      <c r="J299" t="s">
        <v>12</v>
      </c>
      <c r="K299" t="s">
        <v>14</v>
      </c>
      <c r="L299">
        <v>48581</v>
      </c>
      <c r="M299">
        <v>43690</v>
      </c>
      <c r="N299" t="s">
        <v>18</v>
      </c>
      <c r="P299" t="s">
        <v>2</v>
      </c>
      <c r="Q299" t="s">
        <v>38</v>
      </c>
      <c r="R299">
        <v>12</v>
      </c>
      <c r="S299" t="s">
        <v>5</v>
      </c>
      <c r="T299" t="s">
        <v>3</v>
      </c>
      <c r="V299" t="s">
        <v>2</v>
      </c>
      <c r="W299">
        <v>12</v>
      </c>
      <c r="X299" t="s">
        <v>4</v>
      </c>
      <c r="Y299">
        <v>1.2769999999999999</v>
      </c>
    </row>
    <row r="300" spans="1:26" x14ac:dyDescent="0.3">
      <c r="A300">
        <v>100508</v>
      </c>
      <c r="B300" t="e">
        <f>Table1[[#This Row],[Price ]]*Table1[[#This Row],[NOTIONAL]]</f>
        <v>#VALUE!</v>
      </c>
      <c r="C300" t="str">
        <f t="array" ref="C300">[1]!YBPRICE(H300,"0o",$C$2,"Price","RFRSwap",$C$2,"Default","","",,"",,$AH$4)</f>
        <v>E</v>
      </c>
      <c r="D300" t="str">
        <f t="array" ref="D300">[1]!YBPRICE(H300,"0o",$C$2,"FullPrice","RFRSwap",$C$2,"Default","","",,"",,$AH$4)</f>
        <v>E</v>
      </c>
      <c r="E300" t="str">
        <f t="array" ref="E300">[1]!YBPRICE(H300,"0o",$C$2,"MacaulayDuration","RFRSwap",$C$2,"Default","","",,"",,$AH$4)</f>
        <v>E</v>
      </c>
      <c r="F300">
        <v>0</v>
      </c>
      <c r="G300">
        <v>1775999.9999999998</v>
      </c>
      <c r="H300" t="str">
        <f t="array" ref="H300">[1]!YBPORT(I300,$I$3:$Z$3,I300:Z300)</f>
        <v>YBP_PORT297</v>
      </c>
      <c r="I300" t="s">
        <v>335</v>
      </c>
      <c r="J300" t="s">
        <v>12</v>
      </c>
      <c r="K300" t="s">
        <v>14</v>
      </c>
      <c r="L300">
        <v>48586</v>
      </c>
      <c r="M300">
        <v>43595</v>
      </c>
      <c r="N300" t="s">
        <v>18</v>
      </c>
      <c r="P300" t="s">
        <v>2</v>
      </c>
      <c r="Q300" t="s">
        <v>38</v>
      </c>
      <c r="R300">
        <v>12</v>
      </c>
      <c r="S300" t="s">
        <v>5</v>
      </c>
      <c r="T300" t="s">
        <v>3</v>
      </c>
      <c r="V300" t="s">
        <v>2</v>
      </c>
      <c r="W300">
        <v>12</v>
      </c>
      <c r="X300" t="s">
        <v>4</v>
      </c>
      <c r="Y300">
        <v>1.292</v>
      </c>
    </row>
    <row r="301" spans="1:26" x14ac:dyDescent="0.3">
      <c r="A301">
        <v>100153</v>
      </c>
      <c r="B301" t="e">
        <f>Table1[[#This Row],[Price ]]*Table1[[#This Row],[NOTIONAL]]</f>
        <v>#VALUE!</v>
      </c>
      <c r="C301" t="str">
        <f t="array" ref="C301">[1]!YBPRICE(H301,"0o",$C$2,"Price","RFRSwap",$C$2,"Default","","",,"",,$AH$4)</f>
        <v>E</v>
      </c>
      <c r="D301" t="str">
        <f t="array" ref="D301">[1]!YBPRICE(H301,"0o",$C$2,"FullPrice","RFRSwap",$C$2,"Default","","",,"",,$AH$4)</f>
        <v>E</v>
      </c>
      <c r="E301" t="str">
        <f t="array" ref="E301">[1]!YBPRICE(H301,"0o",$C$2,"MacaulayDuration","RFRSwap",$C$2,"Default","","",,"",,$AH$4)</f>
        <v>E</v>
      </c>
      <c r="F301">
        <v>0</v>
      </c>
      <c r="G301">
        <v>1815999.9999999998</v>
      </c>
      <c r="H301" t="str">
        <f t="array" ref="H301">[1]!YBPORT(I301,$I$3:$Z$3,I301:Z301)</f>
        <v>YBP_PORT298</v>
      </c>
      <c r="I301" t="s">
        <v>336</v>
      </c>
      <c r="J301" t="s">
        <v>12</v>
      </c>
      <c r="K301" t="s">
        <v>14</v>
      </c>
      <c r="L301">
        <v>48592</v>
      </c>
      <c r="M301">
        <v>44411</v>
      </c>
      <c r="N301" t="s">
        <v>18</v>
      </c>
      <c r="P301" t="s">
        <v>2</v>
      </c>
      <c r="Q301" t="s">
        <v>38</v>
      </c>
      <c r="R301">
        <v>12</v>
      </c>
      <c r="S301" t="s">
        <v>5</v>
      </c>
      <c r="T301" t="s">
        <v>3</v>
      </c>
      <c r="V301" t="s">
        <v>2</v>
      </c>
      <c r="W301">
        <v>12</v>
      </c>
      <c r="X301" t="s">
        <v>4</v>
      </c>
      <c r="Y301">
        <v>4.1669999999999998</v>
      </c>
    </row>
    <row r="302" spans="1:26" x14ac:dyDescent="0.3">
      <c r="A302">
        <v>100362</v>
      </c>
      <c r="B302" t="e">
        <f>Table1[[#This Row],[Price ]]*Table1[[#This Row],[NOTIONAL]]</f>
        <v>#VALUE!</v>
      </c>
      <c r="C302" t="str">
        <f t="array" ref="C302">[1]!YBPRICE(H302,"0o",$C$2,"Price","RFRSwap",$C$2,"Default","","",,"",,$AH$4)</f>
        <v>E</v>
      </c>
      <c r="D302" t="str">
        <f t="array" ref="D302">[1]!YBPRICE(H302,"0o",$C$2,"FullPrice","RFRSwap",$C$2,"Default","","",,"",,$AH$4)</f>
        <v>E</v>
      </c>
      <c r="E302" t="str">
        <f t="array" ref="E302">[1]!YBPRICE(H302,"0o",$C$2,"MacaulayDuration","RFRSwap",$C$2,"Default","","",,"",,$AH$4)</f>
        <v>E</v>
      </c>
      <c r="F302">
        <v>0</v>
      </c>
      <c r="G302">
        <v>1785999.9999999998</v>
      </c>
      <c r="H302" t="str">
        <f t="array" ref="H302">[1]!YBPORT(I302,$I$3:$Z$3,I302:Z302)</f>
        <v>YBP_PORT299</v>
      </c>
      <c r="I302" t="s">
        <v>337</v>
      </c>
      <c r="J302" t="s">
        <v>12</v>
      </c>
      <c r="K302" t="s">
        <v>14</v>
      </c>
      <c r="L302">
        <v>48592</v>
      </c>
      <c r="M302">
        <v>45483</v>
      </c>
      <c r="N302" t="s">
        <v>3</v>
      </c>
      <c r="O302">
        <v>1.5720000000000001</v>
      </c>
      <c r="P302" t="s">
        <v>2</v>
      </c>
      <c r="R302">
        <v>12</v>
      </c>
      <c r="S302" t="s">
        <v>4</v>
      </c>
      <c r="T302" t="s">
        <v>18</v>
      </c>
      <c r="U302" t="s">
        <v>1</v>
      </c>
      <c r="V302" t="s">
        <v>2</v>
      </c>
      <c r="W302">
        <v>12</v>
      </c>
      <c r="X302" t="s">
        <v>5</v>
      </c>
      <c r="Z302" t="s">
        <v>37</v>
      </c>
    </row>
    <row r="303" spans="1:26" x14ac:dyDescent="0.3">
      <c r="A303">
        <v>100267</v>
      </c>
      <c r="B303" t="e">
        <f>Table1[[#This Row],[Price ]]*Table1[[#This Row],[NOTIONAL]]</f>
        <v>#VALUE!</v>
      </c>
      <c r="C303" t="str">
        <f t="array" ref="C303">[1]!YBPRICE(H303,"0o",$C$2,"Price","RFRSwap",$C$2,"Default","","",,"",,$AH$4)</f>
        <v>E</v>
      </c>
      <c r="D303" t="str">
        <f t="array" ref="D303">[1]!YBPRICE(H303,"0o",$C$2,"FullPrice","RFRSwap",$C$2,"Default","","",,"",,$AH$4)</f>
        <v>E</v>
      </c>
      <c r="E303" t="str">
        <f t="array" ref="E303">[1]!YBPRICE(H303,"0o",$C$2,"MacaulayDuration","RFRSwap",$C$2,"Default","","",,"",,$AH$4)</f>
        <v>E</v>
      </c>
      <c r="F303">
        <v>0</v>
      </c>
      <c r="G303">
        <v>5563000</v>
      </c>
      <c r="H303" t="str">
        <f t="array" ref="H303">[1]!YBPORT(I303,$I$3:$Z$3,I303:Z303)</f>
        <v>YBP_PORT300</v>
      </c>
      <c r="I303" t="s">
        <v>338</v>
      </c>
      <c r="J303" t="s">
        <v>12</v>
      </c>
      <c r="K303" t="s">
        <v>14</v>
      </c>
      <c r="L303">
        <v>48596</v>
      </c>
      <c r="M303">
        <v>43803</v>
      </c>
      <c r="N303" t="s">
        <v>18</v>
      </c>
      <c r="P303" t="s">
        <v>2</v>
      </c>
      <c r="Q303" t="s">
        <v>38</v>
      </c>
      <c r="R303">
        <v>1</v>
      </c>
      <c r="S303" t="s">
        <v>5</v>
      </c>
      <c r="T303" t="s">
        <v>3</v>
      </c>
      <c r="V303" t="s">
        <v>2</v>
      </c>
      <c r="W303">
        <v>1</v>
      </c>
      <c r="X303" t="s">
        <v>4</v>
      </c>
      <c r="Y303">
        <v>3.1320000000000001</v>
      </c>
    </row>
    <row r="304" spans="1:26" x14ac:dyDescent="0.3">
      <c r="A304">
        <v>100313</v>
      </c>
      <c r="B304" t="e">
        <f>Table1[[#This Row],[Price ]]*Table1[[#This Row],[NOTIONAL]]</f>
        <v>#VALUE!</v>
      </c>
      <c r="C304" t="str">
        <f t="array" ref="C304">[1]!YBPRICE(H304,"0o",$C$2,"Price","RFRSwap",$C$2,"Default","","",,"",,$AH$4)</f>
        <v>E</v>
      </c>
      <c r="D304" t="str">
        <f t="array" ref="D304">[1]!YBPRICE(H304,"0o",$C$2,"FullPrice","RFRSwap",$C$2,"Default","","",,"",,$AH$4)</f>
        <v>E</v>
      </c>
      <c r="E304" t="str">
        <f t="array" ref="E304">[1]!YBPRICE(H304,"0o",$C$2,"MacaulayDuration","RFRSwap",$C$2,"Default","","",,"",,$AH$4)</f>
        <v>E</v>
      </c>
      <c r="F304">
        <v>0</v>
      </c>
      <c r="G304">
        <v>4624000</v>
      </c>
      <c r="H304" t="str">
        <f t="array" ref="H304">[1]!YBPORT(I304,$I$3:$Z$3,I304:Z304)</f>
        <v>YBP_PORT301</v>
      </c>
      <c r="I304" t="s">
        <v>339</v>
      </c>
      <c r="J304" t="s">
        <v>12</v>
      </c>
      <c r="K304" t="s">
        <v>14</v>
      </c>
      <c r="L304">
        <v>48600</v>
      </c>
      <c r="M304">
        <v>45228</v>
      </c>
      <c r="N304" t="s">
        <v>18</v>
      </c>
      <c r="P304" t="s">
        <v>2</v>
      </c>
      <c r="Q304" t="s">
        <v>38</v>
      </c>
      <c r="R304">
        <v>1</v>
      </c>
      <c r="S304" t="s">
        <v>5</v>
      </c>
      <c r="T304" t="s">
        <v>3</v>
      </c>
      <c r="V304" t="s">
        <v>2</v>
      </c>
      <c r="W304">
        <v>1</v>
      </c>
      <c r="X304" t="s">
        <v>4</v>
      </c>
      <c r="Y304">
        <v>3.5489999999999999</v>
      </c>
    </row>
    <row r="305" spans="1:26" x14ac:dyDescent="0.3">
      <c r="A305">
        <v>100448</v>
      </c>
      <c r="B305" t="e">
        <f>Table1[[#This Row],[Price ]]*Table1[[#This Row],[NOTIONAL]]</f>
        <v>#VALUE!</v>
      </c>
      <c r="C305" t="str">
        <f t="array" ref="C305">[1]!YBPRICE(H305,"0o",$C$2,"Price","RFRSwap",$C$2,"Default","","",,"",,$AH$4)</f>
        <v>E</v>
      </c>
      <c r="D305" t="str">
        <f t="array" ref="D305">[1]!YBPRICE(H305,"0o",$C$2,"FullPrice","RFRSwap",$C$2,"Default","","",,"",,$AH$4)</f>
        <v>E</v>
      </c>
      <c r="E305" t="str">
        <f t="array" ref="E305">[1]!YBPRICE(H305,"0o",$C$2,"MacaulayDuration","RFRSwap",$C$2,"Default","","",,"",,$AH$4)</f>
        <v>E</v>
      </c>
      <c r="F305">
        <v>0</v>
      </c>
      <c r="G305">
        <v>7922000</v>
      </c>
      <c r="H305" t="str">
        <f t="array" ref="H305">[1]!YBPORT(I305,$I$3:$Z$3,I305:Z305)</f>
        <v>YBP_PORT302</v>
      </c>
      <c r="I305" t="s">
        <v>340</v>
      </c>
      <c r="J305" t="s">
        <v>12</v>
      </c>
      <c r="K305" t="s">
        <v>14</v>
      </c>
      <c r="L305">
        <v>48604</v>
      </c>
      <c r="M305">
        <v>43951</v>
      </c>
      <c r="N305" t="s">
        <v>18</v>
      </c>
      <c r="P305" t="s">
        <v>2</v>
      </c>
      <c r="Q305" t="s">
        <v>38</v>
      </c>
      <c r="R305">
        <v>12</v>
      </c>
      <c r="S305" t="s">
        <v>5</v>
      </c>
      <c r="T305" t="s">
        <v>3</v>
      </c>
      <c r="V305" t="s">
        <v>2</v>
      </c>
      <c r="W305">
        <v>12</v>
      </c>
      <c r="X305" t="s">
        <v>4</v>
      </c>
      <c r="Y305">
        <v>1.0269999999999999</v>
      </c>
    </row>
    <row r="306" spans="1:26" x14ac:dyDescent="0.3">
      <c r="A306">
        <v>100270</v>
      </c>
      <c r="B306" t="e">
        <f>Table1[[#This Row],[Price ]]*Table1[[#This Row],[NOTIONAL]]</f>
        <v>#VALUE!</v>
      </c>
      <c r="C306" t="str">
        <f t="array" ref="C306">[1]!YBPRICE(H306,"0o",$C$2,"Price","RFRSwap",$C$2,"Default","","",,"",,$AH$4)</f>
        <v>E</v>
      </c>
      <c r="D306" t="str">
        <f t="array" ref="D306">[1]!YBPRICE(H306,"0o",$C$2,"FullPrice","RFRSwap",$C$2,"Default","","",,"",,$AH$4)</f>
        <v>E</v>
      </c>
      <c r="E306" t="str">
        <f t="array" ref="E306">[1]!YBPRICE(H306,"0o",$C$2,"MacaulayDuration","RFRSwap",$C$2,"Default","","",,"",,$AH$4)</f>
        <v>E</v>
      </c>
      <c r="F306">
        <v>0</v>
      </c>
      <c r="G306">
        <v>2618000</v>
      </c>
      <c r="H306" t="str">
        <f t="array" ref="H306">[1]!YBPORT(I306,$I$3:$Z$3,I306:Z306)</f>
        <v>YBP_PORT303</v>
      </c>
      <c r="I306" t="s">
        <v>341</v>
      </c>
      <c r="J306" t="s">
        <v>12</v>
      </c>
      <c r="K306" t="s">
        <v>14</v>
      </c>
      <c r="L306">
        <v>48606</v>
      </c>
      <c r="M306">
        <v>44785</v>
      </c>
      <c r="N306" t="s">
        <v>18</v>
      </c>
      <c r="P306" t="s">
        <v>2</v>
      </c>
      <c r="Q306" t="s">
        <v>38</v>
      </c>
      <c r="R306">
        <v>1</v>
      </c>
      <c r="S306" t="s">
        <v>5</v>
      </c>
      <c r="T306" t="s">
        <v>3</v>
      </c>
      <c r="V306" t="s">
        <v>2</v>
      </c>
      <c r="W306">
        <v>1</v>
      </c>
      <c r="X306" t="s">
        <v>4</v>
      </c>
      <c r="Y306">
        <v>3.3610000000000002</v>
      </c>
    </row>
    <row r="307" spans="1:26" x14ac:dyDescent="0.3">
      <c r="A307">
        <v>100251</v>
      </c>
      <c r="B307" t="e">
        <f>Table1[[#This Row],[Price ]]*Table1[[#This Row],[NOTIONAL]]</f>
        <v>#VALUE!</v>
      </c>
      <c r="C307" t="str">
        <f t="array" ref="C307">[1]!YBPRICE(H307,"0o",$C$2,"Price","RFRSwap",$C$2,"Default","","",,"",,$AH$4)</f>
        <v>E</v>
      </c>
      <c r="D307" t="str">
        <f t="array" ref="D307">[1]!YBPRICE(H307,"0o",$C$2,"FullPrice","RFRSwap",$C$2,"Default","","",,"",,$AH$4)</f>
        <v>E</v>
      </c>
      <c r="E307" t="str">
        <f t="array" ref="E307">[1]!YBPRICE(H307,"0o",$C$2,"MacaulayDuration","RFRSwap",$C$2,"Default","","",,"",,$AH$4)</f>
        <v>E</v>
      </c>
      <c r="F307">
        <v>0</v>
      </c>
      <c r="G307">
        <v>6015000</v>
      </c>
      <c r="H307" t="str">
        <f t="array" ref="H307">[1]!YBPORT(I307,$I$3:$Z$3,I307:Z307)</f>
        <v>YBP_PORT304</v>
      </c>
      <c r="I307" t="s">
        <v>342</v>
      </c>
      <c r="J307" t="s">
        <v>12</v>
      </c>
      <c r="K307" t="s">
        <v>14</v>
      </c>
      <c r="L307">
        <v>48615</v>
      </c>
      <c r="M307">
        <v>45409</v>
      </c>
      <c r="N307" t="s">
        <v>18</v>
      </c>
      <c r="P307" t="s">
        <v>2</v>
      </c>
      <c r="Q307" t="s">
        <v>38</v>
      </c>
      <c r="R307">
        <v>1</v>
      </c>
      <c r="S307" t="s">
        <v>5</v>
      </c>
      <c r="T307" t="s">
        <v>3</v>
      </c>
      <c r="V307" t="s">
        <v>2</v>
      </c>
      <c r="W307">
        <v>1</v>
      </c>
      <c r="X307" t="s">
        <v>4</v>
      </c>
      <c r="Y307">
        <v>2.9119999999999999</v>
      </c>
    </row>
    <row r="308" spans="1:26" x14ac:dyDescent="0.3">
      <c r="A308">
        <v>100388</v>
      </c>
      <c r="B308" t="e">
        <f>Table1[[#This Row],[Price ]]*Table1[[#This Row],[NOTIONAL]]</f>
        <v>#VALUE!</v>
      </c>
      <c r="C308" t="str">
        <f t="array" ref="C308">[1]!YBPRICE(H308,"0o",$C$2,"Price","RFRSwap",$C$2,"Default","","",,"",,$AH$4)</f>
        <v>E</v>
      </c>
      <c r="D308" t="str">
        <f t="array" ref="D308">[1]!YBPRICE(H308,"0o",$C$2,"FullPrice","RFRSwap",$C$2,"Default","","",,"",,$AH$4)</f>
        <v>E</v>
      </c>
      <c r="E308" t="str">
        <f t="array" ref="E308">[1]!YBPRICE(H308,"0o",$C$2,"MacaulayDuration","RFRSwap",$C$2,"Default","","",,"",,$AH$4)</f>
        <v>E</v>
      </c>
      <c r="F308">
        <v>0</v>
      </c>
      <c r="G308">
        <v>6824000</v>
      </c>
      <c r="H308" t="str">
        <f t="array" ref="H308">[1]!YBPORT(I308,$I$3:$Z$3,I308:Z308)</f>
        <v>YBP_PORT305</v>
      </c>
      <c r="I308" t="s">
        <v>343</v>
      </c>
      <c r="J308" t="s">
        <v>12</v>
      </c>
      <c r="K308" t="s">
        <v>14</v>
      </c>
      <c r="L308">
        <v>48619</v>
      </c>
      <c r="M308">
        <v>45179</v>
      </c>
      <c r="N308" t="s">
        <v>3</v>
      </c>
      <c r="O308">
        <v>4.7640000000000002</v>
      </c>
      <c r="P308" t="s">
        <v>2</v>
      </c>
      <c r="R308">
        <v>12</v>
      </c>
      <c r="S308" t="s">
        <v>4</v>
      </c>
      <c r="T308" t="s">
        <v>18</v>
      </c>
      <c r="U308" t="s">
        <v>1</v>
      </c>
      <c r="V308" t="s">
        <v>2</v>
      </c>
      <c r="W308">
        <v>12</v>
      </c>
      <c r="X308" t="s">
        <v>5</v>
      </c>
      <c r="Z308" t="s">
        <v>37</v>
      </c>
    </row>
    <row r="309" spans="1:26" x14ac:dyDescent="0.3">
      <c r="A309">
        <v>100115</v>
      </c>
      <c r="B309" t="e">
        <f>Table1[[#This Row],[Price ]]*Table1[[#This Row],[NOTIONAL]]</f>
        <v>#VALUE!</v>
      </c>
      <c r="C309" t="str">
        <f t="array" ref="C309">[1]!YBPRICE(H309,"0o",$C$2,"Price","RFRSwap",$C$2,"Default","","",,"",,$AH$4)</f>
        <v>E</v>
      </c>
      <c r="D309" t="str">
        <f t="array" ref="D309">[1]!YBPRICE(H309,"0o",$C$2,"FullPrice","RFRSwap",$C$2,"Default","","",,"",,$AH$4)</f>
        <v>E</v>
      </c>
      <c r="E309" t="str">
        <f t="array" ref="E309">[1]!YBPRICE(H309,"0o",$C$2,"MacaulayDuration","RFRSwap",$C$2,"Default","","",,"",,$AH$4)</f>
        <v>E</v>
      </c>
      <c r="F309">
        <v>0</v>
      </c>
      <c r="G309">
        <v>7119000</v>
      </c>
      <c r="H309" t="str">
        <f t="array" ref="H309">[1]!YBPORT(I309,$I$3:$Z$3,I309:Z309)</f>
        <v>YBP_PORT306</v>
      </c>
      <c r="I309" t="s">
        <v>344</v>
      </c>
      <c r="J309" t="s">
        <v>12</v>
      </c>
      <c r="K309" t="s">
        <v>14</v>
      </c>
      <c r="L309">
        <v>48621</v>
      </c>
      <c r="M309">
        <v>44274</v>
      </c>
      <c r="N309" t="s">
        <v>18</v>
      </c>
      <c r="P309" t="s">
        <v>2</v>
      </c>
      <c r="Q309" t="s">
        <v>38</v>
      </c>
      <c r="R309">
        <v>12</v>
      </c>
      <c r="S309" t="s">
        <v>5</v>
      </c>
      <c r="T309" t="s">
        <v>3</v>
      </c>
      <c r="V309" t="s">
        <v>2</v>
      </c>
      <c r="W309">
        <v>12</v>
      </c>
      <c r="X309" t="s">
        <v>4</v>
      </c>
      <c r="Y309">
        <v>4.1319999999999997</v>
      </c>
    </row>
    <row r="310" spans="1:26" x14ac:dyDescent="0.3">
      <c r="A310">
        <v>100400</v>
      </c>
      <c r="B310" t="e">
        <f>Table1[[#This Row],[Price ]]*Table1[[#This Row],[NOTIONAL]]</f>
        <v>#VALUE!</v>
      </c>
      <c r="C310" t="str">
        <f t="array" ref="C310">[1]!YBPRICE(H310,"0o",$C$2,"Price","RFRSwap",$C$2,"Default","","",,"",,$AH$4)</f>
        <v>E</v>
      </c>
      <c r="D310" t="str">
        <f t="array" ref="D310">[1]!YBPRICE(H310,"0o",$C$2,"FullPrice","RFRSwap",$C$2,"Default","","",,"",,$AH$4)</f>
        <v>E</v>
      </c>
      <c r="E310" t="str">
        <f t="array" ref="E310">[1]!YBPRICE(H310,"0o",$C$2,"MacaulayDuration","RFRSwap",$C$2,"Default","","",,"",,$AH$4)</f>
        <v>E</v>
      </c>
      <c r="F310">
        <v>0</v>
      </c>
      <c r="G310">
        <v>552000.00000000012</v>
      </c>
      <c r="H310" t="str">
        <f t="array" ref="H310">[1]!YBPORT(I310,$I$3:$Z$3,I310:Z310)</f>
        <v>YBP_PORT307</v>
      </c>
      <c r="I310" t="s">
        <v>345</v>
      </c>
      <c r="J310" t="s">
        <v>12</v>
      </c>
      <c r="K310" t="s">
        <v>14</v>
      </c>
      <c r="L310">
        <v>48624</v>
      </c>
      <c r="M310">
        <v>43679</v>
      </c>
      <c r="N310" t="s">
        <v>3</v>
      </c>
      <c r="O310">
        <v>4.0960000000000001</v>
      </c>
      <c r="P310" t="s">
        <v>2</v>
      </c>
      <c r="R310">
        <v>12</v>
      </c>
      <c r="S310" t="s">
        <v>4</v>
      </c>
      <c r="T310" t="s">
        <v>18</v>
      </c>
      <c r="U310" t="s">
        <v>1</v>
      </c>
      <c r="V310" t="s">
        <v>2</v>
      </c>
      <c r="W310">
        <v>12</v>
      </c>
      <c r="X310" t="s">
        <v>5</v>
      </c>
      <c r="Z310" t="s">
        <v>37</v>
      </c>
    </row>
    <row r="311" spans="1:26" x14ac:dyDescent="0.3">
      <c r="A311">
        <v>100283</v>
      </c>
      <c r="B311" t="e">
        <f>Table1[[#This Row],[Price ]]*Table1[[#This Row],[NOTIONAL]]</f>
        <v>#VALUE!</v>
      </c>
      <c r="C311" t="str">
        <f t="array" ref="C311">[1]!YBPRICE(H311,"0o",$C$2,"Price","RFRSwap",$C$2,"Default","","",,"",,$AH$4)</f>
        <v>E</v>
      </c>
      <c r="D311" t="str">
        <f t="array" ref="D311">[1]!YBPRICE(H311,"0o",$C$2,"FullPrice","RFRSwap",$C$2,"Default","","",,"",,$AH$4)</f>
        <v>E</v>
      </c>
      <c r="E311" t="str">
        <f t="array" ref="E311">[1]!YBPRICE(H311,"0o",$C$2,"MacaulayDuration","RFRSwap",$C$2,"Default","","",,"",,$AH$4)</f>
        <v>E</v>
      </c>
      <c r="F311">
        <v>0</v>
      </c>
      <c r="G311">
        <v>4120000</v>
      </c>
      <c r="H311" t="str">
        <f t="array" ref="H311">[1]!YBPORT(I311,$I$3:$Z$3,I311:Z311)</f>
        <v>YBP_PORT308</v>
      </c>
      <c r="I311" t="s">
        <v>346</v>
      </c>
      <c r="J311" t="s">
        <v>12</v>
      </c>
      <c r="K311" t="s">
        <v>14</v>
      </c>
      <c r="L311">
        <v>48631</v>
      </c>
      <c r="M311">
        <v>44343</v>
      </c>
      <c r="N311" t="s">
        <v>18</v>
      </c>
      <c r="P311" t="s">
        <v>2</v>
      </c>
      <c r="Q311" t="s">
        <v>38</v>
      </c>
      <c r="R311">
        <v>1</v>
      </c>
      <c r="S311" t="s">
        <v>5</v>
      </c>
      <c r="T311" t="s">
        <v>3</v>
      </c>
      <c r="V311" t="s">
        <v>2</v>
      </c>
      <c r="W311">
        <v>1</v>
      </c>
      <c r="X311" t="s">
        <v>4</v>
      </c>
      <c r="Y311">
        <v>3.7440000000000002</v>
      </c>
    </row>
    <row r="312" spans="1:26" x14ac:dyDescent="0.3">
      <c r="A312">
        <v>100326</v>
      </c>
      <c r="B312" t="e">
        <f>Table1[[#This Row],[Price ]]*Table1[[#This Row],[NOTIONAL]]</f>
        <v>#VALUE!</v>
      </c>
      <c r="C312" t="str">
        <f t="array" ref="C312">[1]!YBPRICE(H312,"0o",$C$2,"Price","RFRSwap",$C$2,"Default","","",,"",,$AH$4)</f>
        <v>E</v>
      </c>
      <c r="D312" t="str">
        <f t="array" ref="D312">[1]!YBPRICE(H312,"0o",$C$2,"FullPrice","RFRSwap",$C$2,"Default","","",,"",,$AH$4)</f>
        <v>E</v>
      </c>
      <c r="E312" t="str">
        <f t="array" ref="E312">[1]!YBPRICE(H312,"0o",$C$2,"MacaulayDuration","RFRSwap",$C$2,"Default","","",,"",,$AH$4)</f>
        <v>E</v>
      </c>
      <c r="F312">
        <v>0</v>
      </c>
      <c r="G312">
        <v>2502000</v>
      </c>
      <c r="H312" t="str">
        <f t="array" ref="H312">[1]!YBPORT(I312,$I$3:$Z$3,I312:Z312)</f>
        <v>YBP_PORT309</v>
      </c>
      <c r="I312" t="s">
        <v>347</v>
      </c>
      <c r="J312" t="s">
        <v>12</v>
      </c>
      <c r="K312" t="s">
        <v>14</v>
      </c>
      <c r="L312">
        <v>48634</v>
      </c>
      <c r="M312">
        <v>44994</v>
      </c>
      <c r="N312" t="s">
        <v>18</v>
      </c>
      <c r="P312" t="s">
        <v>2</v>
      </c>
      <c r="Q312" t="s">
        <v>38</v>
      </c>
      <c r="R312">
        <v>1</v>
      </c>
      <c r="S312" t="s">
        <v>5</v>
      </c>
      <c r="T312" t="s">
        <v>3</v>
      </c>
      <c r="V312" t="s">
        <v>2</v>
      </c>
      <c r="W312">
        <v>1</v>
      </c>
      <c r="X312" t="s">
        <v>4</v>
      </c>
      <c r="Y312">
        <v>2.23</v>
      </c>
    </row>
    <row r="313" spans="1:26" x14ac:dyDescent="0.3">
      <c r="A313">
        <v>100352</v>
      </c>
      <c r="B313" t="e">
        <f>Table1[[#This Row],[Price ]]*Table1[[#This Row],[NOTIONAL]]</f>
        <v>#VALUE!</v>
      </c>
      <c r="C313" t="str">
        <f t="array" ref="C313">[1]!YBPRICE(H313,"0o",$C$2,"Price","RFRSwap",$C$2,"Default","","",,"",,$AH$4)</f>
        <v>E</v>
      </c>
      <c r="D313" t="str">
        <f t="array" ref="D313">[1]!YBPRICE(H313,"0o",$C$2,"FullPrice","RFRSwap",$C$2,"Default","","",,"",,$AH$4)</f>
        <v>E</v>
      </c>
      <c r="E313" t="str">
        <f t="array" ref="E313">[1]!YBPRICE(H313,"0o",$C$2,"MacaulayDuration","RFRSwap",$C$2,"Default","","",,"",,$AH$4)</f>
        <v>E</v>
      </c>
      <c r="F313">
        <v>0</v>
      </c>
      <c r="G313">
        <v>1006000.0000000001</v>
      </c>
      <c r="H313" t="str">
        <f t="array" ref="H313">[1]!YBPORT(I313,$I$3:$Z$3,I313:Z313)</f>
        <v>YBP_PORT310</v>
      </c>
      <c r="I313" t="s">
        <v>348</v>
      </c>
      <c r="J313" t="s">
        <v>12</v>
      </c>
      <c r="K313" t="s">
        <v>14</v>
      </c>
      <c r="L313">
        <v>48634</v>
      </c>
      <c r="M313">
        <v>45503</v>
      </c>
      <c r="N313" t="s">
        <v>3</v>
      </c>
      <c r="O313">
        <v>2.742</v>
      </c>
      <c r="P313" t="s">
        <v>2</v>
      </c>
      <c r="R313">
        <v>12</v>
      </c>
      <c r="S313" t="s">
        <v>4</v>
      </c>
      <c r="T313" t="s">
        <v>18</v>
      </c>
      <c r="U313" t="s">
        <v>1</v>
      </c>
      <c r="V313" t="s">
        <v>2</v>
      </c>
      <c r="W313">
        <v>12</v>
      </c>
      <c r="X313" t="s">
        <v>5</v>
      </c>
      <c r="Z313" t="s">
        <v>37</v>
      </c>
    </row>
    <row r="314" spans="1:26" x14ac:dyDescent="0.3">
      <c r="A314">
        <v>100199</v>
      </c>
      <c r="B314" t="e">
        <f>Table1[[#This Row],[Price ]]*Table1[[#This Row],[NOTIONAL]]</f>
        <v>#VALUE!</v>
      </c>
      <c r="C314" t="str">
        <f t="array" ref="C314">[1]!YBPRICE(H314,"0o",$C$2,"Price","RFRSwap",$C$2,"Default","","",,"",,$AH$4)</f>
        <v>E</v>
      </c>
      <c r="D314" t="str">
        <f t="array" ref="D314">[1]!YBPRICE(H314,"0o",$C$2,"FullPrice","RFRSwap",$C$2,"Default","","",,"",,$AH$4)</f>
        <v>E</v>
      </c>
      <c r="E314" t="str">
        <f t="array" ref="E314">[1]!YBPRICE(H314,"0o",$C$2,"MacaulayDuration","RFRSwap",$C$2,"Default","","",,"",,$AH$4)</f>
        <v>E</v>
      </c>
      <c r="F314">
        <v>0</v>
      </c>
      <c r="G314">
        <v>5810999.9999999991</v>
      </c>
      <c r="H314" t="str">
        <f t="array" ref="H314">[1]!YBPORT(I314,$I$3:$Z$3,I314:Z314)</f>
        <v>YBP_PORT311</v>
      </c>
      <c r="I314" t="s">
        <v>349</v>
      </c>
      <c r="J314" t="s">
        <v>12</v>
      </c>
      <c r="K314" t="s">
        <v>14</v>
      </c>
      <c r="L314">
        <v>48642</v>
      </c>
      <c r="M314">
        <v>44939</v>
      </c>
      <c r="N314" t="s">
        <v>18</v>
      </c>
      <c r="P314" t="s">
        <v>2</v>
      </c>
      <c r="Q314" t="s">
        <v>37</v>
      </c>
      <c r="R314">
        <v>4</v>
      </c>
      <c r="S314" t="s">
        <v>5</v>
      </c>
      <c r="T314" t="s">
        <v>3</v>
      </c>
      <c r="V314" t="s">
        <v>2</v>
      </c>
      <c r="W314">
        <v>4</v>
      </c>
      <c r="X314" t="s">
        <v>4</v>
      </c>
      <c r="Y314">
        <v>2.7370000000000001</v>
      </c>
    </row>
    <row r="315" spans="1:26" x14ac:dyDescent="0.3">
      <c r="A315">
        <v>100003</v>
      </c>
      <c r="B315" t="e">
        <f>Table1[[#This Row],[Price ]]*Table1[[#This Row],[NOTIONAL]]</f>
        <v>#VALUE!</v>
      </c>
      <c r="C315" t="str">
        <f t="array" ref="C315">[1]!YBPRICE(H315,"0o",$C$2,"Price","RFRSwap",$C$2,"Default","","",,"",,$AH$4)</f>
        <v>E</v>
      </c>
      <c r="D315" t="str">
        <f t="array" ref="D315">[1]!YBPRICE(H315,"0o",$C$2,"FullPrice","RFRSwap",$C$2,"Default","","",,"",,$AH$4)</f>
        <v>E</v>
      </c>
      <c r="E315" t="str">
        <f t="array" ref="E315">[1]!YBPRICE(H315,"0o",$C$2,"MacaulayDuration","RFRSwap",$C$2,"Default","","",,"",,$AH$4)</f>
        <v>E</v>
      </c>
      <c r="F315">
        <v>0</v>
      </c>
      <c r="G315">
        <v>5055999.9999999991</v>
      </c>
      <c r="H315" t="str">
        <f t="array" ref="H315">[1]!YBPORT(I315,$I$3:$Z$3,I315:Z315)</f>
        <v>YBP_PORT312</v>
      </c>
      <c r="I315" t="s">
        <v>350</v>
      </c>
      <c r="J315" t="s">
        <v>12</v>
      </c>
      <c r="K315" t="s">
        <v>14</v>
      </c>
      <c r="L315">
        <v>48668</v>
      </c>
      <c r="M315">
        <v>45332</v>
      </c>
      <c r="N315" t="s">
        <v>18</v>
      </c>
      <c r="P315" t="s">
        <v>2</v>
      </c>
      <c r="Q315" t="s">
        <v>37</v>
      </c>
      <c r="R315">
        <v>4</v>
      </c>
      <c r="S315" t="s">
        <v>5</v>
      </c>
      <c r="T315" t="s">
        <v>3</v>
      </c>
      <c r="V315" t="s">
        <v>2</v>
      </c>
      <c r="W315">
        <v>4</v>
      </c>
      <c r="X315" t="s">
        <v>4</v>
      </c>
      <c r="Y315">
        <v>1.0549999999999999</v>
      </c>
    </row>
    <row r="316" spans="1:26" x14ac:dyDescent="0.3">
      <c r="A316">
        <v>100404</v>
      </c>
      <c r="B316" t="e">
        <f>Table1[[#This Row],[Price ]]*Table1[[#This Row],[NOTIONAL]]</f>
        <v>#VALUE!</v>
      </c>
      <c r="C316" t="str">
        <f t="array" ref="C316">[1]!YBPRICE(H316,"0o",$C$2,"Price","RFRSwap",$C$2,"Default","","",,"",,$AH$4)</f>
        <v>E</v>
      </c>
      <c r="D316" t="str">
        <f t="array" ref="D316">[1]!YBPRICE(H316,"0o",$C$2,"FullPrice","RFRSwap",$C$2,"Default","","",,"",,$AH$4)</f>
        <v>E</v>
      </c>
      <c r="E316" t="str">
        <f t="array" ref="E316">[1]!YBPRICE(H316,"0o",$C$2,"MacaulayDuration","RFRSwap",$C$2,"Default","","",,"",,$AH$4)</f>
        <v>E</v>
      </c>
      <c r="F316">
        <v>0</v>
      </c>
      <c r="G316">
        <v>9542000</v>
      </c>
      <c r="H316" t="str">
        <f t="array" ref="H316">[1]!YBPORT(I316,$I$3:$Z$3,I316:Z316)</f>
        <v>YBP_PORT313</v>
      </c>
      <c r="I316" t="s">
        <v>351</v>
      </c>
      <c r="J316" t="s">
        <v>12</v>
      </c>
      <c r="K316" t="s">
        <v>14</v>
      </c>
      <c r="L316">
        <v>48696</v>
      </c>
      <c r="M316">
        <v>44798</v>
      </c>
      <c r="N316" t="s">
        <v>3</v>
      </c>
      <c r="O316">
        <v>1.3540000000000001</v>
      </c>
      <c r="P316" t="s">
        <v>2</v>
      </c>
      <c r="R316">
        <v>12</v>
      </c>
      <c r="S316" t="s">
        <v>4</v>
      </c>
      <c r="T316" t="s">
        <v>18</v>
      </c>
      <c r="U316" t="s">
        <v>1</v>
      </c>
      <c r="V316" t="s">
        <v>2</v>
      </c>
      <c r="W316">
        <v>12</v>
      </c>
      <c r="X316" t="s">
        <v>5</v>
      </c>
      <c r="Z316" t="s">
        <v>37</v>
      </c>
    </row>
    <row r="317" spans="1:26" x14ac:dyDescent="0.3">
      <c r="A317">
        <v>100399</v>
      </c>
      <c r="B317" t="e">
        <f>Table1[[#This Row],[Price ]]*Table1[[#This Row],[NOTIONAL]]</f>
        <v>#VALUE!</v>
      </c>
      <c r="C317" t="str">
        <f t="array" ref="C317">[1]!YBPRICE(H317,"0o",$C$2,"Price","RFRSwap",$C$2,"Default","","",,"",,$AH$4)</f>
        <v>E</v>
      </c>
      <c r="D317" t="str">
        <f t="array" ref="D317">[1]!YBPRICE(H317,"0o",$C$2,"FullPrice","RFRSwap",$C$2,"Default","","",,"",,$AH$4)</f>
        <v>E</v>
      </c>
      <c r="E317" t="str">
        <f t="array" ref="E317">[1]!YBPRICE(H317,"0o",$C$2,"MacaulayDuration","RFRSwap",$C$2,"Default","","",,"",,$AH$4)</f>
        <v>E</v>
      </c>
      <c r="F317">
        <v>0</v>
      </c>
      <c r="G317">
        <v>7469000</v>
      </c>
      <c r="H317" t="str">
        <f t="array" ref="H317">[1]!YBPORT(I317,$I$3:$Z$3,I317:Z317)</f>
        <v>YBP_PORT314</v>
      </c>
      <c r="I317" t="s">
        <v>352</v>
      </c>
      <c r="J317" t="s">
        <v>12</v>
      </c>
      <c r="K317" t="s">
        <v>14</v>
      </c>
      <c r="L317">
        <v>48699</v>
      </c>
      <c r="M317">
        <v>44214</v>
      </c>
      <c r="N317" t="s">
        <v>3</v>
      </c>
      <c r="O317">
        <v>1.2669999999999999</v>
      </c>
      <c r="P317" t="s">
        <v>2</v>
      </c>
      <c r="R317">
        <v>12</v>
      </c>
      <c r="S317" t="s">
        <v>4</v>
      </c>
      <c r="T317" t="s">
        <v>18</v>
      </c>
      <c r="U317" t="s">
        <v>1</v>
      </c>
      <c r="V317" t="s">
        <v>2</v>
      </c>
      <c r="W317">
        <v>12</v>
      </c>
      <c r="X317" t="s">
        <v>5</v>
      </c>
      <c r="Z317" t="s">
        <v>37</v>
      </c>
    </row>
    <row r="318" spans="1:26" x14ac:dyDescent="0.3">
      <c r="A318">
        <v>100100</v>
      </c>
      <c r="B318" t="e">
        <f>Table1[[#This Row],[Price ]]*Table1[[#This Row],[NOTIONAL]]</f>
        <v>#VALUE!</v>
      </c>
      <c r="C318" t="str">
        <f t="array" ref="C318">[1]!YBPRICE(H318,"0o",$C$2,"Price","RFRSwap",$C$2,"Default","","",,"",,$AH$4)</f>
        <v>E</v>
      </c>
      <c r="D318" t="str">
        <f t="array" ref="D318">[1]!YBPRICE(H318,"0o",$C$2,"FullPrice","RFRSwap",$C$2,"Default","","",,"",,$AH$4)</f>
        <v>E</v>
      </c>
      <c r="E318" t="str">
        <f t="array" ref="E318">[1]!YBPRICE(H318,"0o",$C$2,"MacaulayDuration","RFRSwap",$C$2,"Default","","",,"",,$AH$4)</f>
        <v>E</v>
      </c>
      <c r="F318">
        <v>0</v>
      </c>
      <c r="G318">
        <v>4827000</v>
      </c>
      <c r="H318" t="str">
        <f t="array" ref="H318">[1]!YBPORT(I318,$I$3:$Z$3,I318:Z318)</f>
        <v>YBP_PORT315</v>
      </c>
      <c r="I318" t="s">
        <v>353</v>
      </c>
      <c r="J318" t="s">
        <v>12</v>
      </c>
      <c r="K318" t="s">
        <v>14</v>
      </c>
      <c r="L318">
        <v>48700</v>
      </c>
      <c r="M318">
        <v>44829</v>
      </c>
      <c r="N318" t="s">
        <v>18</v>
      </c>
      <c r="P318" t="s">
        <v>2</v>
      </c>
      <c r="Q318" t="s">
        <v>38</v>
      </c>
      <c r="R318">
        <v>12</v>
      </c>
      <c r="S318" t="s">
        <v>5</v>
      </c>
      <c r="T318" t="s">
        <v>3</v>
      </c>
      <c r="V318" t="s">
        <v>2</v>
      </c>
      <c r="W318">
        <v>12</v>
      </c>
      <c r="X318" t="s">
        <v>4</v>
      </c>
      <c r="Y318">
        <v>4.3739999999999997</v>
      </c>
    </row>
    <row r="319" spans="1:26" x14ac:dyDescent="0.3">
      <c r="A319">
        <v>100507</v>
      </c>
      <c r="B319" t="e">
        <f>Table1[[#This Row],[Price ]]*Table1[[#This Row],[NOTIONAL]]</f>
        <v>#VALUE!</v>
      </c>
      <c r="C319" t="str">
        <f t="array" ref="C319">[1]!YBPRICE(H319,"0o",$C$2,"Price","RFRSwap",$C$2,"Default","","",,"",,$AH$4)</f>
        <v>E</v>
      </c>
      <c r="D319" t="str">
        <f t="array" ref="D319">[1]!YBPRICE(H319,"0o",$C$2,"FullPrice","RFRSwap",$C$2,"Default","","",,"",,$AH$4)</f>
        <v>E</v>
      </c>
      <c r="E319" t="str">
        <f t="array" ref="E319">[1]!YBPRICE(H319,"0o",$C$2,"MacaulayDuration","RFRSwap",$C$2,"Default","","",,"",,$AH$4)</f>
        <v>E</v>
      </c>
      <c r="F319">
        <v>0</v>
      </c>
      <c r="G319">
        <v>4247000</v>
      </c>
      <c r="H319" t="str">
        <f t="array" ref="H319">[1]!YBPORT(I319,$I$3:$Z$3,I319:Z319)</f>
        <v>YBP_PORT316</v>
      </c>
      <c r="I319" t="s">
        <v>354</v>
      </c>
      <c r="J319" t="s">
        <v>12</v>
      </c>
      <c r="K319" t="s">
        <v>14</v>
      </c>
      <c r="L319">
        <v>48707</v>
      </c>
      <c r="M319">
        <v>44627</v>
      </c>
      <c r="N319" t="s">
        <v>18</v>
      </c>
      <c r="P319" t="s">
        <v>2</v>
      </c>
      <c r="Q319" t="s">
        <v>38</v>
      </c>
      <c r="R319">
        <v>12</v>
      </c>
      <c r="S319" t="s">
        <v>5</v>
      </c>
      <c r="T319" t="s">
        <v>3</v>
      </c>
      <c r="V319" t="s">
        <v>2</v>
      </c>
      <c r="W319">
        <v>12</v>
      </c>
      <c r="X319" t="s">
        <v>4</v>
      </c>
      <c r="Y319">
        <v>4.468</v>
      </c>
    </row>
    <row r="320" spans="1:26" x14ac:dyDescent="0.3">
      <c r="A320">
        <v>100351</v>
      </c>
      <c r="B320" t="e">
        <f>Table1[[#This Row],[Price ]]*Table1[[#This Row],[NOTIONAL]]</f>
        <v>#VALUE!</v>
      </c>
      <c r="C320" t="str">
        <f t="array" ref="C320">[1]!YBPRICE(H320,"0o",$C$2,"Price","RFRSwap",$C$2,"Default","","",,"",,$AH$4)</f>
        <v>E</v>
      </c>
      <c r="D320" t="str">
        <f t="array" ref="D320">[1]!YBPRICE(H320,"0o",$C$2,"FullPrice","RFRSwap",$C$2,"Default","","",,"",,$AH$4)</f>
        <v>E</v>
      </c>
      <c r="E320" t="str">
        <f t="array" ref="E320">[1]!YBPRICE(H320,"0o",$C$2,"MacaulayDuration","RFRSwap",$C$2,"Default","","",,"",,$AH$4)</f>
        <v>E</v>
      </c>
      <c r="F320">
        <v>0</v>
      </c>
      <c r="G320">
        <v>2331000</v>
      </c>
      <c r="H320" t="str">
        <f t="array" ref="H320">[1]!YBPORT(I320,$I$3:$Z$3,I320:Z320)</f>
        <v>YBP_PORT317</v>
      </c>
      <c r="I320" t="s">
        <v>355</v>
      </c>
      <c r="J320" t="s">
        <v>12</v>
      </c>
      <c r="K320" t="s">
        <v>14</v>
      </c>
      <c r="L320">
        <v>48710</v>
      </c>
      <c r="M320">
        <v>44574</v>
      </c>
      <c r="N320" t="s">
        <v>3</v>
      </c>
      <c r="O320">
        <v>1.331</v>
      </c>
      <c r="P320" t="s">
        <v>2</v>
      </c>
      <c r="R320">
        <v>12</v>
      </c>
      <c r="S320" t="s">
        <v>4</v>
      </c>
      <c r="T320" t="s">
        <v>18</v>
      </c>
      <c r="U320" t="s">
        <v>1</v>
      </c>
      <c r="V320" t="s">
        <v>2</v>
      </c>
      <c r="W320">
        <v>12</v>
      </c>
      <c r="X320" t="s">
        <v>5</v>
      </c>
      <c r="Z320" t="s">
        <v>37</v>
      </c>
    </row>
    <row r="321" spans="1:26" x14ac:dyDescent="0.3">
      <c r="A321">
        <v>100276</v>
      </c>
      <c r="B321" t="e">
        <f>Table1[[#This Row],[Price ]]*Table1[[#This Row],[NOTIONAL]]</f>
        <v>#VALUE!</v>
      </c>
      <c r="C321" t="str">
        <f t="array" ref="C321">[1]!YBPRICE(H321,"0o",$C$2,"Price","RFRSwap",$C$2,"Default","","",,"",,$AH$4)</f>
        <v>E</v>
      </c>
      <c r="D321" t="str">
        <f t="array" ref="D321">[1]!YBPRICE(H321,"0o",$C$2,"FullPrice","RFRSwap",$C$2,"Default","","",,"",,$AH$4)</f>
        <v>E</v>
      </c>
      <c r="E321" t="str">
        <f t="array" ref="E321">[1]!YBPRICE(H321,"0o",$C$2,"MacaulayDuration","RFRSwap",$C$2,"Default","","",,"",,$AH$4)</f>
        <v>E</v>
      </c>
      <c r="F321">
        <v>0</v>
      </c>
      <c r="G321">
        <v>360000.00000000006</v>
      </c>
      <c r="H321" t="str">
        <f t="array" ref="H321">[1]!YBPORT(I321,$I$3:$Z$3,I321:Z321)</f>
        <v>YBP_PORT318</v>
      </c>
      <c r="I321" t="s">
        <v>356</v>
      </c>
      <c r="J321" t="s">
        <v>12</v>
      </c>
      <c r="K321" t="s">
        <v>14</v>
      </c>
      <c r="L321">
        <v>48712</v>
      </c>
      <c r="M321">
        <v>43654</v>
      </c>
      <c r="N321" t="s">
        <v>18</v>
      </c>
      <c r="P321" t="s">
        <v>2</v>
      </c>
      <c r="Q321" t="s">
        <v>38</v>
      </c>
      <c r="R321">
        <v>1</v>
      </c>
      <c r="S321" t="s">
        <v>5</v>
      </c>
      <c r="T321" t="s">
        <v>3</v>
      </c>
      <c r="V321" t="s">
        <v>2</v>
      </c>
      <c r="W321">
        <v>1</v>
      </c>
      <c r="X321" t="s">
        <v>4</v>
      </c>
      <c r="Y321">
        <v>2.5339999999999998</v>
      </c>
    </row>
    <row r="322" spans="1:26" x14ac:dyDescent="0.3">
      <c r="A322">
        <v>100411</v>
      </c>
      <c r="B322" t="e">
        <f>Table1[[#This Row],[Price ]]*Table1[[#This Row],[NOTIONAL]]</f>
        <v>#VALUE!</v>
      </c>
      <c r="C322" t="str">
        <f t="array" ref="C322">[1]!YBPRICE(H322,"0o",$C$2,"Price","RFRSwap",$C$2,"Default","","",,"",,$AH$4)</f>
        <v>E</v>
      </c>
      <c r="D322" t="str">
        <f t="array" ref="D322">[1]!YBPRICE(H322,"0o",$C$2,"FullPrice","RFRSwap",$C$2,"Default","","",,"",,$AH$4)</f>
        <v>E</v>
      </c>
      <c r="E322" t="str">
        <f t="array" ref="E322">[1]!YBPRICE(H322,"0o",$C$2,"MacaulayDuration","RFRSwap",$C$2,"Default","","",,"",,$AH$4)</f>
        <v>E</v>
      </c>
      <c r="F322">
        <v>0</v>
      </c>
      <c r="G322">
        <v>8960000</v>
      </c>
      <c r="H322" t="str">
        <f t="array" ref="H322">[1]!YBPORT(I322,$I$3:$Z$3,I322:Z322)</f>
        <v>YBP_PORT319</v>
      </c>
      <c r="I322" t="s">
        <v>357</v>
      </c>
      <c r="J322" t="s">
        <v>12</v>
      </c>
      <c r="K322" t="s">
        <v>14</v>
      </c>
      <c r="L322">
        <v>48716</v>
      </c>
      <c r="M322">
        <v>45081</v>
      </c>
      <c r="N322" t="s">
        <v>3</v>
      </c>
      <c r="O322">
        <v>4.0510000000000002</v>
      </c>
      <c r="P322" t="s">
        <v>2</v>
      </c>
      <c r="R322">
        <v>12</v>
      </c>
      <c r="S322" t="s">
        <v>4</v>
      </c>
      <c r="T322" t="s">
        <v>18</v>
      </c>
      <c r="U322" t="s">
        <v>1</v>
      </c>
      <c r="V322" t="s">
        <v>2</v>
      </c>
      <c r="W322">
        <v>12</v>
      </c>
      <c r="X322" t="s">
        <v>5</v>
      </c>
      <c r="Z322" t="s">
        <v>37</v>
      </c>
    </row>
    <row r="323" spans="1:26" x14ac:dyDescent="0.3">
      <c r="A323">
        <v>100168</v>
      </c>
      <c r="B323" t="e">
        <f>Table1[[#This Row],[Price ]]*Table1[[#This Row],[NOTIONAL]]</f>
        <v>#VALUE!</v>
      </c>
      <c r="C323" t="str">
        <f t="array" ref="C323">[1]!YBPRICE(H323,"0o",$C$2,"Price","RFRSwap",$C$2,"Default","","",,"",,$AH$4)</f>
        <v>E</v>
      </c>
      <c r="D323" t="str">
        <f t="array" ref="D323">[1]!YBPRICE(H323,"0o",$C$2,"FullPrice","RFRSwap",$C$2,"Default","","",,"",,$AH$4)</f>
        <v>E</v>
      </c>
      <c r="E323" t="str">
        <f t="array" ref="E323">[1]!YBPRICE(H323,"0o",$C$2,"MacaulayDuration","RFRSwap",$C$2,"Default","","",,"",,$AH$4)</f>
        <v>E</v>
      </c>
      <c r="F323">
        <v>0</v>
      </c>
      <c r="G323">
        <v>2749000</v>
      </c>
      <c r="H323" t="str">
        <f t="array" ref="H323">[1]!YBPORT(I323,$I$3:$Z$3,I323:Z323)</f>
        <v>YBP_PORT320</v>
      </c>
      <c r="I323" t="s">
        <v>358</v>
      </c>
      <c r="J323" t="s">
        <v>12</v>
      </c>
      <c r="K323" t="s">
        <v>14</v>
      </c>
      <c r="L323">
        <v>48720</v>
      </c>
      <c r="M323">
        <v>44035</v>
      </c>
      <c r="N323" t="s">
        <v>18</v>
      </c>
      <c r="P323" t="s">
        <v>2</v>
      </c>
      <c r="Q323" t="s">
        <v>38</v>
      </c>
      <c r="R323">
        <v>12</v>
      </c>
      <c r="S323" t="s">
        <v>5</v>
      </c>
      <c r="T323" t="s">
        <v>3</v>
      </c>
      <c r="V323" t="s">
        <v>2</v>
      </c>
      <c r="W323">
        <v>12</v>
      </c>
      <c r="X323" t="s">
        <v>4</v>
      </c>
      <c r="Y323">
        <v>1.427</v>
      </c>
    </row>
    <row r="324" spans="1:26" x14ac:dyDescent="0.3">
      <c r="A324">
        <v>100150</v>
      </c>
      <c r="B324" t="e">
        <f>Table1[[#This Row],[Price ]]*Table1[[#This Row],[NOTIONAL]]</f>
        <v>#VALUE!</v>
      </c>
      <c r="C324" t="str">
        <f t="array" ref="C324">[1]!YBPRICE(H324,"0o",$C$2,"Price","RFRSwap",$C$2,"Default","","",,"",,$AH$4)</f>
        <v>E</v>
      </c>
      <c r="D324" t="str">
        <f t="array" ref="D324">[1]!YBPRICE(H324,"0o",$C$2,"FullPrice","RFRSwap",$C$2,"Default","","",,"",,$AH$4)</f>
        <v>E</v>
      </c>
      <c r="E324" t="str">
        <f t="array" ref="E324">[1]!YBPRICE(H324,"0o",$C$2,"MacaulayDuration","RFRSwap",$C$2,"Default","","",,"",,$AH$4)</f>
        <v>E</v>
      </c>
      <c r="F324">
        <v>0</v>
      </c>
      <c r="G324">
        <v>5315000</v>
      </c>
      <c r="H324" t="str">
        <f t="array" ref="H324">[1]!YBPORT(I324,$I$3:$Z$3,I324:Z324)</f>
        <v>YBP_PORT321</v>
      </c>
      <c r="I324" t="s">
        <v>359</v>
      </c>
      <c r="J324" t="s">
        <v>12</v>
      </c>
      <c r="K324" t="s">
        <v>14</v>
      </c>
      <c r="L324">
        <v>48724</v>
      </c>
      <c r="M324">
        <v>44830</v>
      </c>
      <c r="N324" t="s">
        <v>18</v>
      </c>
      <c r="P324" t="s">
        <v>2</v>
      </c>
      <c r="Q324" t="s">
        <v>38</v>
      </c>
      <c r="R324">
        <v>12</v>
      </c>
      <c r="S324" t="s">
        <v>5</v>
      </c>
      <c r="T324" t="s">
        <v>3</v>
      </c>
      <c r="V324" t="s">
        <v>2</v>
      </c>
      <c r="W324">
        <v>12</v>
      </c>
      <c r="X324" t="s">
        <v>4</v>
      </c>
      <c r="Y324">
        <v>4.6349999999999998</v>
      </c>
    </row>
    <row r="325" spans="1:26" x14ac:dyDescent="0.3">
      <c r="A325">
        <v>100414</v>
      </c>
      <c r="B325" t="e">
        <f>Table1[[#This Row],[Price ]]*Table1[[#This Row],[NOTIONAL]]</f>
        <v>#VALUE!</v>
      </c>
      <c r="C325" t="str">
        <f t="array" ref="C325">[1]!YBPRICE(H325,"0o",$C$2,"Price","RFRSwap",$C$2,"Default","","",,"",,$AH$4)</f>
        <v>E</v>
      </c>
      <c r="D325" t="str">
        <f t="array" ref="D325">[1]!YBPRICE(H325,"0o",$C$2,"FullPrice","RFRSwap",$C$2,"Default","","",,"",,$AH$4)</f>
        <v>E</v>
      </c>
      <c r="E325" t="str">
        <f t="array" ref="E325">[1]!YBPRICE(H325,"0o",$C$2,"MacaulayDuration","RFRSwap",$C$2,"Default","","",,"",,$AH$4)</f>
        <v>E</v>
      </c>
      <c r="F325">
        <v>0</v>
      </c>
      <c r="G325">
        <v>1194000</v>
      </c>
      <c r="H325" t="str">
        <f t="array" ref="H325">[1]!YBPORT(I325,$I$3:$Z$3,I325:Z325)</f>
        <v>YBP_PORT322</v>
      </c>
      <c r="I325" t="s">
        <v>360</v>
      </c>
      <c r="J325" t="s">
        <v>12</v>
      </c>
      <c r="K325" t="s">
        <v>14</v>
      </c>
      <c r="L325">
        <v>48781</v>
      </c>
      <c r="M325">
        <v>44428</v>
      </c>
      <c r="N325" t="s">
        <v>3</v>
      </c>
      <c r="O325">
        <v>2.129</v>
      </c>
      <c r="P325" t="s">
        <v>2</v>
      </c>
      <c r="R325">
        <v>12</v>
      </c>
      <c r="S325" t="s">
        <v>4</v>
      </c>
      <c r="T325" t="s">
        <v>18</v>
      </c>
      <c r="U325" t="s">
        <v>1</v>
      </c>
      <c r="V325" t="s">
        <v>2</v>
      </c>
      <c r="W325">
        <v>12</v>
      </c>
      <c r="X325" t="s">
        <v>5</v>
      </c>
      <c r="Z325" t="s">
        <v>37</v>
      </c>
    </row>
    <row r="326" spans="1:26" x14ac:dyDescent="0.3">
      <c r="A326">
        <v>100051</v>
      </c>
      <c r="B326" t="e">
        <f>Table1[[#This Row],[Price ]]*Table1[[#This Row],[NOTIONAL]]</f>
        <v>#VALUE!</v>
      </c>
      <c r="C326" t="str">
        <f t="array" ref="C326">[1]!YBPRICE(H326,"0o",$C$2,"Price","RFRSwap",$C$2,"Default","","",,"",,$AH$4)</f>
        <v>E</v>
      </c>
      <c r="D326" t="str">
        <f t="array" ref="D326">[1]!YBPRICE(H326,"0o",$C$2,"FullPrice","RFRSwap",$C$2,"Default","","",,"",,$AH$4)</f>
        <v>E</v>
      </c>
      <c r="E326" t="str">
        <f t="array" ref="E326">[1]!YBPRICE(H326,"0o",$C$2,"MacaulayDuration","RFRSwap",$C$2,"Default","","",,"",,$AH$4)</f>
        <v>E</v>
      </c>
      <c r="F326">
        <v>0</v>
      </c>
      <c r="G326">
        <v>3769000</v>
      </c>
      <c r="H326" t="str">
        <f t="array" ref="H326">[1]!YBPORT(I326,$I$3:$Z$3,I326:Z326)</f>
        <v>YBP_PORT323</v>
      </c>
      <c r="I326" t="s">
        <v>361</v>
      </c>
      <c r="J326" t="s">
        <v>12</v>
      </c>
      <c r="K326" t="s">
        <v>14</v>
      </c>
      <c r="L326">
        <v>48794</v>
      </c>
      <c r="M326">
        <v>44848</v>
      </c>
      <c r="N326" t="s">
        <v>3</v>
      </c>
      <c r="O326">
        <v>1.1910000000000001</v>
      </c>
      <c r="P326" t="s">
        <v>2</v>
      </c>
      <c r="R326">
        <v>12</v>
      </c>
      <c r="S326" t="s">
        <v>4</v>
      </c>
      <c r="T326" t="s">
        <v>18</v>
      </c>
      <c r="U326" t="s">
        <v>1</v>
      </c>
      <c r="V326" t="s">
        <v>2</v>
      </c>
      <c r="W326">
        <v>12</v>
      </c>
      <c r="X326" t="s">
        <v>5</v>
      </c>
      <c r="Z326" t="s">
        <v>37</v>
      </c>
    </row>
    <row r="327" spans="1:26" x14ac:dyDescent="0.3">
      <c r="A327">
        <v>100234</v>
      </c>
      <c r="B327" t="e">
        <f>Table1[[#This Row],[Price ]]*Table1[[#This Row],[NOTIONAL]]</f>
        <v>#VALUE!</v>
      </c>
      <c r="C327" t="str">
        <f t="array" ref="C327">[1]!YBPRICE(H327,"0o",$C$2,"Price","RFRSwap",$C$2,"Default","","",,"",,$AH$4)</f>
        <v>E</v>
      </c>
      <c r="D327" t="str">
        <f t="array" ref="D327">[1]!YBPRICE(H327,"0o",$C$2,"FullPrice","RFRSwap",$C$2,"Default","","",,"",,$AH$4)</f>
        <v>E</v>
      </c>
      <c r="E327" t="str">
        <f t="array" ref="E327">[1]!YBPRICE(H327,"0o",$C$2,"MacaulayDuration","RFRSwap",$C$2,"Default","","",,"",,$AH$4)</f>
        <v>E</v>
      </c>
      <c r="F327">
        <v>0</v>
      </c>
      <c r="G327">
        <v>2092999.9999999998</v>
      </c>
      <c r="H327" t="str">
        <f t="array" ref="H327">[1]!YBPORT(I327,$I$3:$Z$3,I327:Z327)</f>
        <v>YBP_PORT324</v>
      </c>
      <c r="I327" t="s">
        <v>362</v>
      </c>
      <c r="J327" t="s">
        <v>12</v>
      </c>
      <c r="K327" t="s">
        <v>14</v>
      </c>
      <c r="L327">
        <v>48801</v>
      </c>
      <c r="M327">
        <v>44919</v>
      </c>
      <c r="N327" t="s">
        <v>18</v>
      </c>
      <c r="P327" t="s">
        <v>2</v>
      </c>
      <c r="Q327" t="s">
        <v>37</v>
      </c>
      <c r="R327">
        <v>4</v>
      </c>
      <c r="S327" t="s">
        <v>5</v>
      </c>
      <c r="T327" t="s">
        <v>3</v>
      </c>
      <c r="V327" t="s">
        <v>2</v>
      </c>
      <c r="W327">
        <v>4</v>
      </c>
      <c r="X327" t="s">
        <v>4</v>
      </c>
      <c r="Y327">
        <v>1.7649999999999999</v>
      </c>
    </row>
    <row r="328" spans="1:26" x14ac:dyDescent="0.3">
      <c r="A328">
        <v>100166</v>
      </c>
      <c r="B328" t="e">
        <f>Table1[[#This Row],[Price ]]*Table1[[#This Row],[NOTIONAL]]</f>
        <v>#VALUE!</v>
      </c>
      <c r="C328" t="str">
        <f t="array" ref="C328">[1]!YBPRICE(H328,"0o",$C$2,"Price","RFRSwap",$C$2,"Default","","",,"",,$AH$4)</f>
        <v>E</v>
      </c>
      <c r="D328" t="str">
        <f t="array" ref="D328">[1]!YBPRICE(H328,"0o",$C$2,"FullPrice","RFRSwap",$C$2,"Default","","",,"",,$AH$4)</f>
        <v>E</v>
      </c>
      <c r="E328" t="str">
        <f t="array" ref="E328">[1]!YBPRICE(H328,"0o",$C$2,"MacaulayDuration","RFRSwap",$C$2,"Default","","",,"",,$AH$4)</f>
        <v>E</v>
      </c>
      <c r="F328">
        <v>0</v>
      </c>
      <c r="G328">
        <v>7985000</v>
      </c>
      <c r="H328" t="str">
        <f t="array" ref="H328">[1]!YBPORT(I328,$I$3:$Z$3,I328:Z328)</f>
        <v>YBP_PORT325</v>
      </c>
      <c r="I328" t="s">
        <v>363</v>
      </c>
      <c r="J328" t="s">
        <v>12</v>
      </c>
      <c r="K328" t="s">
        <v>14</v>
      </c>
      <c r="L328">
        <v>48802</v>
      </c>
      <c r="M328">
        <v>45348</v>
      </c>
      <c r="N328" t="s">
        <v>18</v>
      </c>
      <c r="P328" t="s">
        <v>2</v>
      </c>
      <c r="Q328" t="s">
        <v>38</v>
      </c>
      <c r="R328">
        <v>12</v>
      </c>
      <c r="S328" t="s">
        <v>5</v>
      </c>
      <c r="T328" t="s">
        <v>3</v>
      </c>
      <c r="V328" t="s">
        <v>2</v>
      </c>
      <c r="W328">
        <v>12</v>
      </c>
      <c r="X328" t="s">
        <v>4</v>
      </c>
      <c r="Y328">
        <v>4.8280000000000003</v>
      </c>
    </row>
    <row r="329" spans="1:26" x14ac:dyDescent="0.3">
      <c r="A329">
        <v>100470</v>
      </c>
      <c r="B329" t="e">
        <f>Table1[[#This Row],[Price ]]*Table1[[#This Row],[NOTIONAL]]</f>
        <v>#VALUE!</v>
      </c>
      <c r="C329" t="str">
        <f t="array" ref="C329">[1]!YBPRICE(H329,"0o",$C$2,"Price","RFRSwap",$C$2,"Default","","",,"",,$AH$4)</f>
        <v>E</v>
      </c>
      <c r="D329" t="str">
        <f t="array" ref="D329">[1]!YBPRICE(H329,"0o",$C$2,"FullPrice","RFRSwap",$C$2,"Default","","",,"",,$AH$4)</f>
        <v>E</v>
      </c>
      <c r="E329" t="str">
        <f t="array" ref="E329">[1]!YBPRICE(H329,"0o",$C$2,"MacaulayDuration","RFRSwap",$C$2,"Default","","",,"",,$AH$4)</f>
        <v>E</v>
      </c>
      <c r="F329">
        <v>0</v>
      </c>
      <c r="G329">
        <v>4242000</v>
      </c>
      <c r="H329" t="str">
        <f t="array" ref="H329">[1]!YBPORT(I329,$I$3:$Z$3,I329:Z329)</f>
        <v>YBP_PORT326</v>
      </c>
      <c r="I329" t="s">
        <v>364</v>
      </c>
      <c r="J329" t="s">
        <v>12</v>
      </c>
      <c r="K329" t="s">
        <v>14</v>
      </c>
      <c r="L329">
        <v>48832</v>
      </c>
      <c r="M329">
        <v>43921</v>
      </c>
      <c r="N329" t="s">
        <v>18</v>
      </c>
      <c r="P329" t="s">
        <v>2</v>
      </c>
      <c r="Q329" t="s">
        <v>38</v>
      </c>
      <c r="R329">
        <v>12</v>
      </c>
      <c r="S329" t="s">
        <v>5</v>
      </c>
      <c r="T329" t="s">
        <v>3</v>
      </c>
      <c r="V329" t="s">
        <v>2</v>
      </c>
      <c r="W329">
        <v>12</v>
      </c>
      <c r="X329" t="s">
        <v>4</v>
      </c>
      <c r="Y329">
        <v>1.7749999999999999</v>
      </c>
    </row>
    <row r="330" spans="1:26" x14ac:dyDescent="0.3">
      <c r="A330">
        <v>100369</v>
      </c>
      <c r="B330" t="e">
        <f>Table1[[#This Row],[Price ]]*Table1[[#This Row],[NOTIONAL]]</f>
        <v>#VALUE!</v>
      </c>
      <c r="C330" t="str">
        <f t="array" ref="C330">[1]!YBPRICE(H330,"0o",$C$2,"Price","RFRSwap",$C$2,"Default","","",,"",,$AH$4)</f>
        <v>E</v>
      </c>
      <c r="D330" t="str">
        <f t="array" ref="D330">[1]!YBPRICE(H330,"0o",$C$2,"FullPrice","RFRSwap",$C$2,"Default","","",,"",,$AH$4)</f>
        <v>E</v>
      </c>
      <c r="E330" t="str">
        <f t="array" ref="E330">[1]!YBPRICE(H330,"0o",$C$2,"MacaulayDuration","RFRSwap",$C$2,"Default","","",,"",,$AH$4)</f>
        <v>E</v>
      </c>
      <c r="F330">
        <v>0</v>
      </c>
      <c r="G330">
        <v>8952000</v>
      </c>
      <c r="H330" t="str">
        <f t="array" ref="H330">[1]!YBPORT(I330,$I$3:$Z$3,I330:Z330)</f>
        <v>YBP_PORT327</v>
      </c>
      <c r="I330" t="s">
        <v>365</v>
      </c>
      <c r="J330" t="s">
        <v>12</v>
      </c>
      <c r="K330" t="s">
        <v>14</v>
      </c>
      <c r="L330">
        <v>48843</v>
      </c>
      <c r="M330">
        <v>44412</v>
      </c>
      <c r="N330" t="s">
        <v>3</v>
      </c>
      <c r="O330">
        <v>3.5430000000000001</v>
      </c>
      <c r="P330" t="s">
        <v>2</v>
      </c>
      <c r="R330">
        <v>12</v>
      </c>
      <c r="S330" t="s">
        <v>4</v>
      </c>
      <c r="T330" t="s">
        <v>18</v>
      </c>
      <c r="U330" t="s">
        <v>1</v>
      </c>
      <c r="V330" t="s">
        <v>2</v>
      </c>
      <c r="W330">
        <v>12</v>
      </c>
      <c r="X330" t="s">
        <v>5</v>
      </c>
      <c r="Z330" t="s">
        <v>37</v>
      </c>
    </row>
    <row r="331" spans="1:26" x14ac:dyDescent="0.3">
      <c r="A331">
        <v>100058</v>
      </c>
      <c r="B331" t="e">
        <f>Table1[[#This Row],[Price ]]*Table1[[#This Row],[NOTIONAL]]</f>
        <v>#VALUE!</v>
      </c>
      <c r="C331" t="str">
        <f t="array" ref="C331">[1]!YBPRICE(H331,"0o",$C$2,"Price","RFRSwap",$C$2,"Default","","",,"",,$AH$4)</f>
        <v>E</v>
      </c>
      <c r="D331" t="str">
        <f t="array" ref="D331">[1]!YBPRICE(H331,"0o",$C$2,"FullPrice","RFRSwap",$C$2,"Default","","",,"",,$AH$4)</f>
        <v>E</v>
      </c>
      <c r="E331" t="str">
        <f t="array" ref="E331">[1]!YBPRICE(H331,"0o",$C$2,"MacaulayDuration","RFRSwap",$C$2,"Default","","",,"",,$AH$4)</f>
        <v>E</v>
      </c>
      <c r="F331">
        <v>0</v>
      </c>
      <c r="G331">
        <v>2965999.9999999995</v>
      </c>
      <c r="H331" t="str">
        <f t="array" ref="H331">[1]!YBPORT(I331,$I$3:$Z$3,I331:Z331)</f>
        <v>YBP_PORT328</v>
      </c>
      <c r="I331" t="s">
        <v>366</v>
      </c>
      <c r="J331" t="s">
        <v>12</v>
      </c>
      <c r="K331" t="s">
        <v>14</v>
      </c>
      <c r="L331">
        <v>48887</v>
      </c>
      <c r="M331">
        <v>44830</v>
      </c>
      <c r="N331" t="s">
        <v>3</v>
      </c>
      <c r="O331">
        <v>2.5870000000000002</v>
      </c>
      <c r="P331" t="s">
        <v>2</v>
      </c>
      <c r="R331">
        <v>12</v>
      </c>
      <c r="S331" t="s">
        <v>4</v>
      </c>
      <c r="T331" t="s">
        <v>18</v>
      </c>
      <c r="U331" t="s">
        <v>1</v>
      </c>
      <c r="V331" t="s">
        <v>2</v>
      </c>
      <c r="W331">
        <v>12</v>
      </c>
      <c r="X331" t="s">
        <v>5</v>
      </c>
      <c r="Z331" t="s">
        <v>37</v>
      </c>
    </row>
    <row r="332" spans="1:26" x14ac:dyDescent="0.3">
      <c r="A332">
        <v>100383</v>
      </c>
      <c r="B332" t="e">
        <f>Table1[[#This Row],[Price ]]*Table1[[#This Row],[NOTIONAL]]</f>
        <v>#VALUE!</v>
      </c>
      <c r="C332" t="str">
        <f t="array" ref="C332">[1]!YBPRICE(H332,"0o",$C$2,"Price","RFRSwap",$C$2,"Default","","",,"",,$AH$4)</f>
        <v>E</v>
      </c>
      <c r="D332" t="str">
        <f t="array" ref="D332">[1]!YBPRICE(H332,"0o",$C$2,"FullPrice","RFRSwap",$C$2,"Default","","",,"",,$AH$4)</f>
        <v>E</v>
      </c>
      <c r="E332" t="str">
        <f t="array" ref="E332">[1]!YBPRICE(H332,"0o",$C$2,"MacaulayDuration","RFRSwap",$C$2,"Default","","",,"",,$AH$4)</f>
        <v>E</v>
      </c>
      <c r="F332">
        <v>0</v>
      </c>
      <c r="G332">
        <v>4187000</v>
      </c>
      <c r="H332" t="str">
        <f t="array" ref="H332">[1]!YBPORT(I332,$I$3:$Z$3,I332:Z332)</f>
        <v>YBP_PORT329</v>
      </c>
      <c r="I332" t="s">
        <v>367</v>
      </c>
      <c r="J332" t="s">
        <v>12</v>
      </c>
      <c r="K332" t="s">
        <v>14</v>
      </c>
      <c r="L332">
        <v>48887</v>
      </c>
      <c r="M332">
        <v>44531</v>
      </c>
      <c r="N332" t="s">
        <v>3</v>
      </c>
      <c r="O332">
        <v>1.1599999999999999</v>
      </c>
      <c r="P332" t="s">
        <v>2</v>
      </c>
      <c r="R332">
        <v>12</v>
      </c>
      <c r="S332" t="s">
        <v>4</v>
      </c>
      <c r="T332" t="s">
        <v>18</v>
      </c>
      <c r="U332" t="s">
        <v>1</v>
      </c>
      <c r="V332" t="s">
        <v>2</v>
      </c>
      <c r="W332">
        <v>12</v>
      </c>
      <c r="X332" t="s">
        <v>5</v>
      </c>
      <c r="Z332" t="s">
        <v>37</v>
      </c>
    </row>
    <row r="333" spans="1:26" x14ac:dyDescent="0.3">
      <c r="A333">
        <v>100419</v>
      </c>
      <c r="B333" t="e">
        <f>Table1[[#This Row],[Price ]]*Table1[[#This Row],[NOTIONAL]]</f>
        <v>#VALUE!</v>
      </c>
      <c r="C333" t="str">
        <f t="array" ref="C333">[1]!YBPRICE(H333,"0o",$C$2,"Price","RFRSwap",$C$2,"Default","","",,"",,$AH$4)</f>
        <v>E</v>
      </c>
      <c r="D333" t="str">
        <f t="array" ref="D333">[1]!YBPRICE(H333,"0o",$C$2,"FullPrice","RFRSwap",$C$2,"Default","","",,"",,$AH$4)</f>
        <v>E</v>
      </c>
      <c r="E333" t="str">
        <f t="array" ref="E333">[1]!YBPRICE(H333,"0o",$C$2,"MacaulayDuration","RFRSwap",$C$2,"Default","","",,"",,$AH$4)</f>
        <v>E</v>
      </c>
      <c r="F333">
        <v>0</v>
      </c>
      <c r="G333">
        <v>6919000</v>
      </c>
      <c r="H333" t="str">
        <f t="array" ref="H333">[1]!YBPORT(I333,$I$3:$Z$3,I333:Z333)</f>
        <v>YBP_PORT330</v>
      </c>
      <c r="I333" t="s">
        <v>368</v>
      </c>
      <c r="J333" t="s">
        <v>12</v>
      </c>
      <c r="K333" t="s">
        <v>14</v>
      </c>
      <c r="L333">
        <v>48893</v>
      </c>
      <c r="M333">
        <v>43838</v>
      </c>
      <c r="N333" t="s">
        <v>3</v>
      </c>
      <c r="O333">
        <v>3.9740000000000002</v>
      </c>
      <c r="P333" t="s">
        <v>2</v>
      </c>
      <c r="R333">
        <v>12</v>
      </c>
      <c r="S333" t="s">
        <v>4</v>
      </c>
      <c r="T333" t="s">
        <v>18</v>
      </c>
      <c r="U333" t="s">
        <v>1</v>
      </c>
      <c r="V333" t="s">
        <v>2</v>
      </c>
      <c r="W333">
        <v>12</v>
      </c>
      <c r="X333" t="s">
        <v>5</v>
      </c>
      <c r="Z333" t="s">
        <v>37</v>
      </c>
    </row>
    <row r="334" spans="1:26" x14ac:dyDescent="0.3">
      <c r="A334">
        <v>100516</v>
      </c>
      <c r="B334" t="e">
        <f>Table1[[#This Row],[Price ]]*Table1[[#This Row],[NOTIONAL]]</f>
        <v>#VALUE!</v>
      </c>
      <c r="C334" t="str">
        <f t="array" ref="C334">[1]!YBPRICE(H334,"0o",$C$2,"Price","RFRSwap",$C$2,"Default","","",,"",,$AH$4)</f>
        <v>E</v>
      </c>
      <c r="D334" t="str">
        <f t="array" ref="D334">[1]!YBPRICE(H334,"0o",$C$2,"FullPrice","RFRSwap",$C$2,"Default","","",,"",,$AH$4)</f>
        <v>E</v>
      </c>
      <c r="E334" t="str">
        <f t="array" ref="E334">[1]!YBPRICE(H334,"0o",$C$2,"MacaulayDuration","RFRSwap",$C$2,"Default","","",,"",,$AH$4)</f>
        <v>E</v>
      </c>
      <c r="F334">
        <v>0</v>
      </c>
      <c r="G334">
        <v>4234000</v>
      </c>
      <c r="H334" t="str">
        <f t="array" ref="H334">[1]!YBPORT(I334,$I$3:$Z$3,I334:Z334)</f>
        <v>YBP_PORT331</v>
      </c>
      <c r="I334" t="s">
        <v>369</v>
      </c>
      <c r="J334" t="s">
        <v>12</v>
      </c>
      <c r="K334" t="s">
        <v>14</v>
      </c>
      <c r="L334">
        <v>48899</v>
      </c>
      <c r="M334">
        <v>44120</v>
      </c>
      <c r="N334" t="s">
        <v>18</v>
      </c>
      <c r="P334" t="s">
        <v>2</v>
      </c>
      <c r="Q334" t="s">
        <v>38</v>
      </c>
      <c r="R334">
        <v>12</v>
      </c>
      <c r="S334" t="s">
        <v>5</v>
      </c>
      <c r="T334" t="s">
        <v>3</v>
      </c>
      <c r="V334" t="s">
        <v>2</v>
      </c>
      <c r="W334">
        <v>12</v>
      </c>
      <c r="X334" t="s">
        <v>4</v>
      </c>
      <c r="Y334">
        <v>1.659</v>
      </c>
    </row>
    <row r="335" spans="1:26" x14ac:dyDescent="0.3">
      <c r="A335">
        <v>100215</v>
      </c>
      <c r="B335" t="e">
        <f>Table1[[#This Row],[Price ]]*Table1[[#This Row],[NOTIONAL]]</f>
        <v>#VALUE!</v>
      </c>
      <c r="C335" t="str">
        <f t="array" ref="C335">[1]!YBPRICE(H335,"0o",$C$2,"Price","RFRSwap",$C$2,"Default","","",,"",,$AH$4)</f>
        <v>E</v>
      </c>
      <c r="D335" t="str">
        <f t="array" ref="D335">[1]!YBPRICE(H335,"0o",$C$2,"FullPrice","RFRSwap",$C$2,"Default","","",,"",,$AH$4)</f>
        <v>E</v>
      </c>
      <c r="E335" t="str">
        <f t="array" ref="E335">[1]!YBPRICE(H335,"0o",$C$2,"MacaulayDuration","RFRSwap",$C$2,"Default","","",,"",,$AH$4)</f>
        <v>E</v>
      </c>
      <c r="F335">
        <v>0</v>
      </c>
      <c r="G335">
        <v>1100000</v>
      </c>
      <c r="H335" t="str">
        <f t="array" ref="H335">[1]!YBPORT(I335,$I$3:$Z$3,I335:Z335)</f>
        <v>YBP_PORT332</v>
      </c>
      <c r="I335" t="s">
        <v>370</v>
      </c>
      <c r="J335" t="s">
        <v>12</v>
      </c>
      <c r="K335" t="s">
        <v>14</v>
      </c>
      <c r="L335">
        <v>48900</v>
      </c>
      <c r="M335">
        <v>45407</v>
      </c>
      <c r="N335" t="s">
        <v>18</v>
      </c>
      <c r="P335" t="s">
        <v>2</v>
      </c>
      <c r="Q335" t="s">
        <v>37</v>
      </c>
      <c r="R335">
        <v>4</v>
      </c>
      <c r="S335" t="s">
        <v>5</v>
      </c>
      <c r="T335" t="s">
        <v>3</v>
      </c>
      <c r="V335" t="s">
        <v>2</v>
      </c>
      <c r="W335">
        <v>4</v>
      </c>
      <c r="X335" t="s">
        <v>4</v>
      </c>
      <c r="Y335">
        <v>3.9390000000000001</v>
      </c>
    </row>
    <row r="336" spans="1:26" x14ac:dyDescent="0.3">
      <c r="A336">
        <v>100095</v>
      </c>
      <c r="B336" t="e">
        <f>Table1[[#This Row],[Price ]]*Table1[[#This Row],[NOTIONAL]]</f>
        <v>#VALUE!</v>
      </c>
      <c r="C336" t="str">
        <f t="array" ref="C336">[1]!YBPRICE(H336,"0o",$C$2,"Price","RFRSwap",$C$2,"Default","","",,"",,$AH$4)</f>
        <v>E</v>
      </c>
      <c r="D336" t="str">
        <f t="array" ref="D336">[1]!YBPRICE(H336,"0o",$C$2,"FullPrice","RFRSwap",$C$2,"Default","","",,"",,$AH$4)</f>
        <v>E</v>
      </c>
      <c r="E336" t="str">
        <f t="array" ref="E336">[1]!YBPRICE(H336,"0o",$C$2,"MacaulayDuration","RFRSwap",$C$2,"Default","","",,"",,$AH$4)</f>
        <v>E</v>
      </c>
      <c r="F336">
        <v>0</v>
      </c>
      <c r="G336">
        <v>3610000</v>
      </c>
      <c r="H336" t="str">
        <f t="array" ref="H336">[1]!YBPORT(I336,$I$3:$Z$3,I336:Z336)</f>
        <v>YBP_PORT333</v>
      </c>
      <c r="I336" t="s">
        <v>371</v>
      </c>
      <c r="J336" t="s">
        <v>12</v>
      </c>
      <c r="K336" t="s">
        <v>14</v>
      </c>
      <c r="L336">
        <v>48918</v>
      </c>
      <c r="M336">
        <v>44992</v>
      </c>
      <c r="N336" t="s">
        <v>18</v>
      </c>
      <c r="P336" t="s">
        <v>2</v>
      </c>
      <c r="Q336" t="s">
        <v>38</v>
      </c>
      <c r="R336">
        <v>12</v>
      </c>
      <c r="S336" t="s">
        <v>5</v>
      </c>
      <c r="T336" t="s">
        <v>3</v>
      </c>
      <c r="V336" t="s">
        <v>2</v>
      </c>
      <c r="W336">
        <v>12</v>
      </c>
      <c r="X336" t="s">
        <v>4</v>
      </c>
      <c r="Y336">
        <v>1.1180000000000001</v>
      </c>
    </row>
    <row r="337" spans="1:26" x14ac:dyDescent="0.3">
      <c r="A337">
        <v>100435</v>
      </c>
      <c r="B337" t="e">
        <f>Table1[[#This Row],[Price ]]*Table1[[#This Row],[NOTIONAL]]</f>
        <v>#VALUE!</v>
      </c>
      <c r="C337" t="str">
        <f t="array" ref="C337">[1]!YBPRICE(H337,"0o",$C$2,"Price","RFRSwap",$C$2,"Default","","",,"",,$AH$4)</f>
        <v>E</v>
      </c>
      <c r="D337" t="str">
        <f t="array" ref="D337">[1]!YBPRICE(H337,"0o",$C$2,"FullPrice","RFRSwap",$C$2,"Default","","",,"",,$AH$4)</f>
        <v>E</v>
      </c>
      <c r="E337" t="str">
        <f t="array" ref="E337">[1]!YBPRICE(H337,"0o",$C$2,"MacaulayDuration","RFRSwap",$C$2,"Default","","",,"",,$AH$4)</f>
        <v>E</v>
      </c>
      <c r="F337">
        <v>0</v>
      </c>
      <c r="G337">
        <v>4543000</v>
      </c>
      <c r="H337" t="str">
        <f t="array" ref="H337">[1]!YBPORT(I337,$I$3:$Z$3,I337:Z337)</f>
        <v>YBP_PORT334</v>
      </c>
      <c r="I337" t="s">
        <v>372</v>
      </c>
      <c r="J337" t="s">
        <v>12</v>
      </c>
      <c r="K337" t="s">
        <v>14</v>
      </c>
      <c r="L337">
        <v>48921</v>
      </c>
      <c r="M337">
        <v>43809</v>
      </c>
      <c r="N337" t="s">
        <v>18</v>
      </c>
      <c r="P337" t="s">
        <v>2</v>
      </c>
      <c r="Q337" t="s">
        <v>38</v>
      </c>
      <c r="R337">
        <v>12</v>
      </c>
      <c r="S337" t="s">
        <v>5</v>
      </c>
      <c r="T337" t="s">
        <v>3</v>
      </c>
      <c r="V337" t="s">
        <v>2</v>
      </c>
      <c r="W337">
        <v>12</v>
      </c>
      <c r="X337" t="s">
        <v>4</v>
      </c>
      <c r="Y337">
        <v>3.2370000000000001</v>
      </c>
    </row>
    <row r="338" spans="1:26" x14ac:dyDescent="0.3">
      <c r="A338">
        <v>100140</v>
      </c>
      <c r="B338" t="e">
        <f>Table1[[#This Row],[Price ]]*Table1[[#This Row],[NOTIONAL]]</f>
        <v>#VALUE!</v>
      </c>
      <c r="C338" t="str">
        <f t="array" ref="C338">[1]!YBPRICE(H338,"0o",$C$2,"Price","RFRSwap",$C$2,"Default","","",,"",,$AH$4)</f>
        <v>E</v>
      </c>
      <c r="D338" t="str">
        <f t="array" ref="D338">[1]!YBPRICE(H338,"0o",$C$2,"FullPrice","RFRSwap",$C$2,"Default","","",,"",,$AH$4)</f>
        <v>E</v>
      </c>
      <c r="E338" t="str">
        <f t="array" ref="E338">[1]!YBPRICE(H338,"0o",$C$2,"MacaulayDuration","RFRSwap",$C$2,"Default","","",,"",,$AH$4)</f>
        <v>E</v>
      </c>
      <c r="F338">
        <v>0</v>
      </c>
      <c r="G338">
        <v>5482000</v>
      </c>
      <c r="H338" t="str">
        <f t="array" ref="H338">[1]!YBPORT(I338,$I$3:$Z$3,I338:Z338)</f>
        <v>YBP_PORT335</v>
      </c>
      <c r="I338" t="s">
        <v>373</v>
      </c>
      <c r="J338" t="s">
        <v>12</v>
      </c>
      <c r="K338" t="s">
        <v>14</v>
      </c>
      <c r="L338">
        <v>48923</v>
      </c>
      <c r="M338">
        <v>43751</v>
      </c>
      <c r="N338" t="s">
        <v>18</v>
      </c>
      <c r="P338" t="s">
        <v>2</v>
      </c>
      <c r="Q338" t="s">
        <v>38</v>
      </c>
      <c r="R338">
        <v>12</v>
      </c>
      <c r="S338" t="s">
        <v>5</v>
      </c>
      <c r="T338" t="s">
        <v>3</v>
      </c>
      <c r="V338" t="s">
        <v>2</v>
      </c>
      <c r="W338">
        <v>12</v>
      </c>
      <c r="X338" t="s">
        <v>4</v>
      </c>
      <c r="Y338">
        <v>3.1070000000000002</v>
      </c>
    </row>
    <row r="339" spans="1:26" x14ac:dyDescent="0.3">
      <c r="A339">
        <v>100322</v>
      </c>
      <c r="B339" t="e">
        <f>Table1[[#This Row],[Price ]]*Table1[[#This Row],[NOTIONAL]]</f>
        <v>#VALUE!</v>
      </c>
      <c r="C339" t="str">
        <f t="array" ref="C339">[1]!YBPRICE(H339,"0o",$C$2,"Price","RFRSwap",$C$2,"Default","","",,"",,$AH$4)</f>
        <v>E</v>
      </c>
      <c r="D339" t="str">
        <f t="array" ref="D339">[1]!YBPRICE(H339,"0o",$C$2,"FullPrice","RFRSwap",$C$2,"Default","","",,"",,$AH$4)</f>
        <v>E</v>
      </c>
      <c r="E339" t="str">
        <f t="array" ref="E339">[1]!YBPRICE(H339,"0o",$C$2,"MacaulayDuration","RFRSwap",$C$2,"Default","","",,"",,$AH$4)</f>
        <v>E</v>
      </c>
      <c r="F339">
        <v>0</v>
      </c>
      <c r="G339">
        <v>8866000</v>
      </c>
      <c r="H339" t="str">
        <f t="array" ref="H339">[1]!YBPORT(I339,$I$3:$Z$3,I339:Z339)</f>
        <v>YBP_PORT336</v>
      </c>
      <c r="I339" t="s">
        <v>374</v>
      </c>
      <c r="J339" t="s">
        <v>12</v>
      </c>
      <c r="K339" t="s">
        <v>14</v>
      </c>
      <c r="L339">
        <v>48923</v>
      </c>
      <c r="M339">
        <v>45500</v>
      </c>
      <c r="N339" t="s">
        <v>18</v>
      </c>
      <c r="P339" t="s">
        <v>2</v>
      </c>
      <c r="Q339" t="s">
        <v>38</v>
      </c>
      <c r="R339">
        <v>1</v>
      </c>
      <c r="S339" t="s">
        <v>5</v>
      </c>
      <c r="T339" t="s">
        <v>3</v>
      </c>
      <c r="V339" t="s">
        <v>2</v>
      </c>
      <c r="W339">
        <v>1</v>
      </c>
      <c r="X339" t="s">
        <v>4</v>
      </c>
      <c r="Y339">
        <v>3.6720000000000002</v>
      </c>
    </row>
    <row r="340" spans="1:26" x14ac:dyDescent="0.3">
      <c r="A340">
        <v>100146</v>
      </c>
      <c r="B340" t="e">
        <f>Table1[[#This Row],[Price ]]*Table1[[#This Row],[NOTIONAL]]</f>
        <v>#VALUE!</v>
      </c>
      <c r="C340" t="str">
        <f t="array" ref="C340">[1]!YBPRICE(H340,"0o",$C$2,"Price","RFRSwap",$C$2,"Default","","",,"",,$AH$4)</f>
        <v>E</v>
      </c>
      <c r="D340" t="str">
        <f t="array" ref="D340">[1]!YBPRICE(H340,"0o",$C$2,"FullPrice","RFRSwap",$C$2,"Default","","",,"",,$AH$4)</f>
        <v>E</v>
      </c>
      <c r="E340" t="str">
        <f t="array" ref="E340">[1]!YBPRICE(H340,"0o",$C$2,"MacaulayDuration","RFRSwap",$C$2,"Default","","",,"",,$AH$4)</f>
        <v>E</v>
      </c>
      <c r="F340">
        <v>0</v>
      </c>
      <c r="G340">
        <v>2418999.9999999995</v>
      </c>
      <c r="H340" t="str">
        <f t="array" ref="H340">[1]!YBPORT(I340,$I$3:$Z$3,I340:Z340)</f>
        <v>YBP_PORT337</v>
      </c>
      <c r="I340" t="s">
        <v>375</v>
      </c>
      <c r="J340" t="s">
        <v>12</v>
      </c>
      <c r="K340" t="s">
        <v>14</v>
      </c>
      <c r="L340">
        <v>48926</v>
      </c>
      <c r="M340">
        <v>44202</v>
      </c>
      <c r="N340" t="s">
        <v>18</v>
      </c>
      <c r="P340" t="s">
        <v>2</v>
      </c>
      <c r="Q340" t="s">
        <v>38</v>
      </c>
      <c r="R340">
        <v>12</v>
      </c>
      <c r="S340" t="s">
        <v>5</v>
      </c>
      <c r="T340" t="s">
        <v>3</v>
      </c>
      <c r="V340" t="s">
        <v>2</v>
      </c>
      <c r="W340">
        <v>12</v>
      </c>
      <c r="X340" t="s">
        <v>4</v>
      </c>
      <c r="Y340">
        <v>3.407</v>
      </c>
    </row>
    <row r="341" spans="1:26" x14ac:dyDescent="0.3">
      <c r="A341">
        <v>100278</v>
      </c>
      <c r="B341" t="e">
        <f>Table1[[#This Row],[Price ]]*Table1[[#This Row],[NOTIONAL]]</f>
        <v>#VALUE!</v>
      </c>
      <c r="C341" t="str">
        <f t="array" ref="C341">[1]!YBPRICE(H341,"0o",$C$2,"Price","RFRSwap",$C$2,"Default","","",,"",,$AH$4)</f>
        <v>E</v>
      </c>
      <c r="D341" t="str">
        <f t="array" ref="D341">[1]!YBPRICE(H341,"0o",$C$2,"FullPrice","RFRSwap",$C$2,"Default","","",,"",,$AH$4)</f>
        <v>E</v>
      </c>
      <c r="E341" t="str">
        <f t="array" ref="E341">[1]!YBPRICE(H341,"0o",$C$2,"MacaulayDuration","RFRSwap",$C$2,"Default","","",,"",,$AH$4)</f>
        <v>E</v>
      </c>
      <c r="F341">
        <v>0</v>
      </c>
      <c r="G341">
        <v>6930999.9999999991</v>
      </c>
      <c r="H341" t="str">
        <f t="array" ref="H341">[1]!YBPORT(I341,$I$3:$Z$3,I341:Z341)</f>
        <v>YBP_PORT338</v>
      </c>
      <c r="I341" t="s">
        <v>376</v>
      </c>
      <c r="J341" t="s">
        <v>12</v>
      </c>
      <c r="K341" t="s">
        <v>14</v>
      </c>
      <c r="L341">
        <v>48941</v>
      </c>
      <c r="M341">
        <v>45010</v>
      </c>
      <c r="N341" t="s">
        <v>18</v>
      </c>
      <c r="P341" t="s">
        <v>2</v>
      </c>
      <c r="Q341" t="s">
        <v>38</v>
      </c>
      <c r="R341">
        <v>1</v>
      </c>
      <c r="S341" t="s">
        <v>5</v>
      </c>
      <c r="T341" t="s">
        <v>3</v>
      </c>
      <c r="V341" t="s">
        <v>2</v>
      </c>
      <c r="W341">
        <v>1</v>
      </c>
      <c r="X341" t="s">
        <v>4</v>
      </c>
      <c r="Y341">
        <v>4.32</v>
      </c>
    </row>
    <row r="342" spans="1:26" x14ac:dyDescent="0.3">
      <c r="A342">
        <v>100026</v>
      </c>
      <c r="B342" t="e">
        <f>Table1[[#This Row],[Price ]]*Table1[[#This Row],[NOTIONAL]]</f>
        <v>#VALUE!</v>
      </c>
      <c r="C342" t="str">
        <f t="array" ref="C342">[1]!YBPRICE(H342,"0o",$C$2,"Price","RFRSwap",$C$2,"Default","","",,"",,$AH$4)</f>
        <v>E</v>
      </c>
      <c r="D342" t="str">
        <f t="array" ref="D342">[1]!YBPRICE(H342,"0o",$C$2,"FullPrice","RFRSwap",$C$2,"Default","","",,"",,$AH$4)</f>
        <v>E</v>
      </c>
      <c r="E342" t="str">
        <f t="array" ref="E342">[1]!YBPRICE(H342,"0o",$C$2,"MacaulayDuration","RFRSwap",$C$2,"Default","","",,"",,$AH$4)</f>
        <v>E</v>
      </c>
      <c r="F342">
        <v>0</v>
      </c>
      <c r="G342">
        <v>4863000</v>
      </c>
      <c r="H342" t="str">
        <f t="array" ref="H342">[1]!YBPORT(I342,$I$3:$Z$3,I342:Z342)</f>
        <v>YBP_PORT339</v>
      </c>
      <c r="I342" t="s">
        <v>377</v>
      </c>
      <c r="J342" t="s">
        <v>12</v>
      </c>
      <c r="K342" t="s">
        <v>14</v>
      </c>
      <c r="L342">
        <v>48946</v>
      </c>
      <c r="M342">
        <v>44111</v>
      </c>
      <c r="N342" t="s">
        <v>3</v>
      </c>
      <c r="O342">
        <v>1.518</v>
      </c>
      <c r="P342" t="s">
        <v>2</v>
      </c>
      <c r="R342">
        <v>12</v>
      </c>
      <c r="S342" t="s">
        <v>4</v>
      </c>
      <c r="T342" t="s">
        <v>18</v>
      </c>
      <c r="U342" t="s">
        <v>1</v>
      </c>
      <c r="V342" t="s">
        <v>2</v>
      </c>
      <c r="W342">
        <v>12</v>
      </c>
      <c r="X342" t="s">
        <v>5</v>
      </c>
      <c r="Z342" t="s">
        <v>37</v>
      </c>
    </row>
    <row r="343" spans="1:26" x14ac:dyDescent="0.3">
      <c r="A343">
        <v>100490</v>
      </c>
      <c r="B343" t="e">
        <f>Table1[[#This Row],[Price ]]*Table1[[#This Row],[NOTIONAL]]</f>
        <v>#VALUE!</v>
      </c>
      <c r="C343" t="str">
        <f t="array" ref="C343">[1]!YBPRICE(H343,"0o",$C$2,"Price","RFRSwap",$C$2,"Default","","",,"",,$AH$4)</f>
        <v>E</v>
      </c>
      <c r="D343" t="str">
        <f t="array" ref="D343">[1]!YBPRICE(H343,"0o",$C$2,"FullPrice","RFRSwap",$C$2,"Default","","",,"",,$AH$4)</f>
        <v>E</v>
      </c>
      <c r="E343" t="str">
        <f t="array" ref="E343">[1]!YBPRICE(H343,"0o",$C$2,"MacaulayDuration","RFRSwap",$C$2,"Default","","",,"",,$AH$4)</f>
        <v>E</v>
      </c>
      <c r="F343">
        <v>0</v>
      </c>
      <c r="G343">
        <v>6452000</v>
      </c>
      <c r="H343" t="str">
        <f t="array" ref="H343">[1]!YBPORT(I343,$I$3:$Z$3,I343:Z343)</f>
        <v>YBP_PORT340</v>
      </c>
      <c r="I343" t="s">
        <v>378</v>
      </c>
      <c r="J343" t="s">
        <v>12</v>
      </c>
      <c r="K343" t="s">
        <v>14</v>
      </c>
      <c r="L343">
        <v>48962</v>
      </c>
      <c r="M343">
        <v>44356</v>
      </c>
      <c r="N343" t="s">
        <v>18</v>
      </c>
      <c r="P343" t="s">
        <v>2</v>
      </c>
      <c r="Q343" t="s">
        <v>38</v>
      </c>
      <c r="R343">
        <v>12</v>
      </c>
      <c r="S343" t="s">
        <v>5</v>
      </c>
      <c r="T343" t="s">
        <v>3</v>
      </c>
      <c r="V343" t="s">
        <v>2</v>
      </c>
      <c r="W343">
        <v>12</v>
      </c>
      <c r="X343" t="s">
        <v>4</v>
      </c>
      <c r="Y343">
        <v>3.1150000000000002</v>
      </c>
    </row>
    <row r="344" spans="1:26" x14ac:dyDescent="0.3">
      <c r="A344">
        <v>100445</v>
      </c>
      <c r="B344" t="e">
        <f>Table1[[#This Row],[Price ]]*Table1[[#This Row],[NOTIONAL]]</f>
        <v>#VALUE!</v>
      </c>
      <c r="C344" t="str">
        <f t="array" ref="C344">[1]!YBPRICE(H344,"0o",$C$2,"Price","RFRSwap",$C$2,"Default","","",,"",,$AH$4)</f>
        <v>E</v>
      </c>
      <c r="D344" t="str">
        <f t="array" ref="D344">[1]!YBPRICE(H344,"0o",$C$2,"FullPrice","RFRSwap",$C$2,"Default","","",,"",,$AH$4)</f>
        <v>E</v>
      </c>
      <c r="E344" t="str">
        <f t="array" ref="E344">[1]!YBPRICE(H344,"0o",$C$2,"MacaulayDuration","RFRSwap",$C$2,"Default","","",,"",,$AH$4)</f>
        <v>E</v>
      </c>
      <c r="F344">
        <v>0</v>
      </c>
      <c r="G344">
        <v>4654000</v>
      </c>
      <c r="H344" t="str">
        <f t="array" ref="H344">[1]!YBPORT(I344,$I$3:$Z$3,I344:Z344)</f>
        <v>YBP_PORT341</v>
      </c>
      <c r="I344" t="s">
        <v>379</v>
      </c>
      <c r="J344" t="s">
        <v>12</v>
      </c>
      <c r="K344" t="s">
        <v>14</v>
      </c>
      <c r="L344">
        <v>48982</v>
      </c>
      <c r="M344">
        <v>44345</v>
      </c>
      <c r="N344" t="s">
        <v>18</v>
      </c>
      <c r="P344" t="s">
        <v>2</v>
      </c>
      <c r="Q344" t="s">
        <v>38</v>
      </c>
      <c r="R344">
        <v>12</v>
      </c>
      <c r="S344" t="s">
        <v>5</v>
      </c>
      <c r="T344" t="s">
        <v>3</v>
      </c>
      <c r="V344" t="s">
        <v>2</v>
      </c>
      <c r="W344">
        <v>12</v>
      </c>
      <c r="X344" t="s">
        <v>4</v>
      </c>
      <c r="Y344">
        <v>4.5910000000000002</v>
      </c>
    </row>
    <row r="345" spans="1:26" x14ac:dyDescent="0.3">
      <c r="A345">
        <v>100528</v>
      </c>
      <c r="B345" t="e">
        <f>Table1[[#This Row],[Price ]]*Table1[[#This Row],[NOTIONAL]]</f>
        <v>#VALUE!</v>
      </c>
      <c r="C345" t="str">
        <f t="array" ref="C345">[1]!YBPRICE(H345,"0o",$C$2,"Price","RFRSwap",$C$2,"Default","","",,"",,$AH$4)</f>
        <v>E</v>
      </c>
      <c r="D345" t="str">
        <f t="array" ref="D345">[1]!YBPRICE(H345,"0o",$C$2,"FullPrice","RFRSwap",$C$2,"Default","","",,"",,$AH$4)</f>
        <v>E</v>
      </c>
      <c r="E345" t="str">
        <f t="array" ref="E345">[1]!YBPRICE(H345,"0o",$C$2,"MacaulayDuration","RFRSwap",$C$2,"Default","","",,"",,$AH$4)</f>
        <v>E</v>
      </c>
      <c r="F345">
        <v>0</v>
      </c>
      <c r="G345">
        <v>7995000</v>
      </c>
      <c r="H345" t="str">
        <f t="array" ref="H345">[1]!YBPORT(I345,$I$3:$Z$3,I345:Z345)</f>
        <v>YBP_PORT342</v>
      </c>
      <c r="I345" t="s">
        <v>380</v>
      </c>
      <c r="J345" t="s">
        <v>12</v>
      </c>
      <c r="K345" t="s">
        <v>14</v>
      </c>
      <c r="L345">
        <v>48993</v>
      </c>
      <c r="M345">
        <v>45034</v>
      </c>
      <c r="N345" t="s">
        <v>18</v>
      </c>
      <c r="P345" t="s">
        <v>2</v>
      </c>
      <c r="Q345" t="s">
        <v>37</v>
      </c>
      <c r="R345">
        <v>4</v>
      </c>
      <c r="S345" t="s">
        <v>5</v>
      </c>
      <c r="T345" t="s">
        <v>3</v>
      </c>
      <c r="V345" t="s">
        <v>2</v>
      </c>
      <c r="W345">
        <v>4</v>
      </c>
      <c r="X345" t="s">
        <v>4</v>
      </c>
      <c r="Y345">
        <v>4.5949999999999998</v>
      </c>
    </row>
    <row r="346" spans="1:26" x14ac:dyDescent="0.3">
      <c r="A346">
        <v>100002</v>
      </c>
      <c r="B346" t="e">
        <f>Table1[[#This Row],[Price ]]*Table1[[#This Row],[NOTIONAL]]</f>
        <v>#VALUE!</v>
      </c>
      <c r="C346" t="str">
        <f t="array" ref="C346">[1]!YBPRICE(H346,"0o",$C$2,"Price","RFRSwap",$C$2,"Default","","",,"",,$AH$4)</f>
        <v>E</v>
      </c>
      <c r="D346" t="str">
        <f t="array" ref="D346">[1]!YBPRICE(H346,"0o",$C$2,"FullPrice","RFRSwap",$C$2,"Default","","",,"",,$AH$4)</f>
        <v>E</v>
      </c>
      <c r="E346" t="str">
        <f t="array" ref="E346">[1]!YBPRICE(H346,"0o",$C$2,"MacaulayDuration","RFRSwap",$C$2,"Default","","",,"",,$AH$4)</f>
        <v>E</v>
      </c>
      <c r="F346">
        <v>0</v>
      </c>
      <c r="G346">
        <v>5356000</v>
      </c>
      <c r="H346" t="str">
        <f t="array" ref="H346">[1]!YBPORT(I346,$I$3:$Z$3,I346:Z346)</f>
        <v>YBP_PORT343</v>
      </c>
      <c r="I346" t="s">
        <v>381</v>
      </c>
      <c r="J346" t="s">
        <v>12</v>
      </c>
      <c r="K346" t="s">
        <v>14</v>
      </c>
      <c r="L346">
        <v>49032</v>
      </c>
      <c r="M346">
        <v>44349</v>
      </c>
      <c r="N346" t="s">
        <v>18</v>
      </c>
      <c r="P346" t="s">
        <v>2</v>
      </c>
      <c r="Q346" t="s">
        <v>38</v>
      </c>
      <c r="R346">
        <v>12</v>
      </c>
      <c r="S346" t="s">
        <v>5</v>
      </c>
      <c r="T346" t="s">
        <v>3</v>
      </c>
      <c r="V346" t="s">
        <v>2</v>
      </c>
      <c r="W346">
        <v>12</v>
      </c>
      <c r="X346" t="s">
        <v>4</v>
      </c>
      <c r="Y346">
        <v>3.8860000000000001</v>
      </c>
    </row>
    <row r="347" spans="1:26" x14ac:dyDescent="0.3">
      <c r="A347">
        <v>100439</v>
      </c>
      <c r="B347" t="e">
        <f>Table1[[#This Row],[Price ]]*Table1[[#This Row],[NOTIONAL]]</f>
        <v>#VALUE!</v>
      </c>
      <c r="C347" t="str">
        <f t="array" ref="C347">[1]!YBPRICE(H347,"0o",$C$2,"Price","RFRSwap",$C$2,"Default","","",,"",,$AH$4)</f>
        <v>E</v>
      </c>
      <c r="D347" t="str">
        <f t="array" ref="D347">[1]!YBPRICE(H347,"0o",$C$2,"FullPrice","RFRSwap",$C$2,"Default","","",,"",,$AH$4)</f>
        <v>E</v>
      </c>
      <c r="E347" t="str">
        <f t="array" ref="E347">[1]!YBPRICE(H347,"0o",$C$2,"MacaulayDuration","RFRSwap",$C$2,"Default","","",,"",,$AH$4)</f>
        <v>E</v>
      </c>
      <c r="F347">
        <v>0</v>
      </c>
      <c r="G347">
        <v>2653000</v>
      </c>
      <c r="H347" t="str">
        <f t="array" ref="H347">[1]!YBPORT(I347,$I$3:$Z$3,I347:Z347)</f>
        <v>YBP_PORT344</v>
      </c>
      <c r="I347" t="s">
        <v>382</v>
      </c>
      <c r="J347" t="s">
        <v>12</v>
      </c>
      <c r="K347" t="s">
        <v>14</v>
      </c>
      <c r="L347">
        <v>49080</v>
      </c>
      <c r="M347">
        <v>45255</v>
      </c>
      <c r="N347" t="s">
        <v>18</v>
      </c>
      <c r="P347" t="s">
        <v>2</v>
      </c>
      <c r="Q347" t="s">
        <v>38</v>
      </c>
      <c r="R347">
        <v>12</v>
      </c>
      <c r="S347" t="s">
        <v>5</v>
      </c>
      <c r="T347" t="s">
        <v>3</v>
      </c>
      <c r="V347" t="s">
        <v>2</v>
      </c>
      <c r="W347">
        <v>12</v>
      </c>
      <c r="X347" t="s">
        <v>4</v>
      </c>
      <c r="Y347">
        <v>1.3680000000000001</v>
      </c>
    </row>
    <row r="348" spans="1:26" x14ac:dyDescent="0.3">
      <c r="A348">
        <v>100285</v>
      </c>
      <c r="B348" t="e">
        <f>Table1[[#This Row],[Price ]]*Table1[[#This Row],[NOTIONAL]]</f>
        <v>#VALUE!</v>
      </c>
      <c r="C348" t="str">
        <f t="array" ref="C348">[1]!YBPRICE(H348,"0o",$C$2,"Price","RFRSwap",$C$2,"Default","","",,"",,$AH$4)</f>
        <v>E</v>
      </c>
      <c r="D348" t="str">
        <f t="array" ref="D348">[1]!YBPRICE(H348,"0o",$C$2,"FullPrice","RFRSwap",$C$2,"Default","","",,"",,$AH$4)</f>
        <v>E</v>
      </c>
      <c r="E348" t="str">
        <f t="array" ref="E348">[1]!YBPRICE(H348,"0o",$C$2,"MacaulayDuration","RFRSwap",$C$2,"Default","","",,"",,$AH$4)</f>
        <v>E</v>
      </c>
      <c r="F348">
        <v>0</v>
      </c>
      <c r="G348">
        <v>203999.99999999997</v>
      </c>
      <c r="H348" t="str">
        <f t="array" ref="H348">[1]!YBPORT(I348,$I$3:$Z$3,I348:Z348)</f>
        <v>YBP_PORT345</v>
      </c>
      <c r="I348" t="s">
        <v>383</v>
      </c>
      <c r="J348" t="s">
        <v>12</v>
      </c>
      <c r="K348" t="s">
        <v>14</v>
      </c>
      <c r="L348">
        <v>49089</v>
      </c>
      <c r="M348">
        <v>44056</v>
      </c>
      <c r="N348" t="s">
        <v>18</v>
      </c>
      <c r="P348" t="s">
        <v>2</v>
      </c>
      <c r="Q348" t="s">
        <v>38</v>
      </c>
      <c r="R348">
        <v>1</v>
      </c>
      <c r="S348" t="s">
        <v>5</v>
      </c>
      <c r="T348" t="s">
        <v>3</v>
      </c>
      <c r="V348" t="s">
        <v>2</v>
      </c>
      <c r="W348">
        <v>1</v>
      </c>
      <c r="X348" t="s">
        <v>4</v>
      </c>
      <c r="Y348">
        <v>2.99</v>
      </c>
    </row>
    <row r="349" spans="1:26" x14ac:dyDescent="0.3">
      <c r="A349">
        <v>100347</v>
      </c>
      <c r="B349" t="e">
        <f>Table1[[#This Row],[Price ]]*Table1[[#This Row],[NOTIONAL]]</f>
        <v>#VALUE!</v>
      </c>
      <c r="C349" t="str">
        <f t="array" ref="C349">[1]!YBPRICE(H349,"0o",$C$2,"Price","RFRSwap",$C$2,"Default","","",,"",,$AH$4)</f>
        <v>E</v>
      </c>
      <c r="D349" t="str">
        <f t="array" ref="D349">[1]!YBPRICE(H349,"0o",$C$2,"FullPrice","RFRSwap",$C$2,"Default","","",,"",,$AH$4)</f>
        <v>E</v>
      </c>
      <c r="E349" t="str">
        <f t="array" ref="E349">[1]!YBPRICE(H349,"0o",$C$2,"MacaulayDuration","RFRSwap",$C$2,"Default","","",,"",,$AH$4)</f>
        <v>E</v>
      </c>
      <c r="F349">
        <v>0</v>
      </c>
      <c r="G349">
        <v>8647000</v>
      </c>
      <c r="H349" t="str">
        <f t="array" ref="H349">[1]!YBPORT(I349,$I$3:$Z$3,I349:Z349)</f>
        <v>YBP_PORT346</v>
      </c>
      <c r="I349" t="s">
        <v>384</v>
      </c>
      <c r="J349" t="s">
        <v>12</v>
      </c>
      <c r="K349" t="s">
        <v>14</v>
      </c>
      <c r="L349">
        <v>49089</v>
      </c>
      <c r="M349">
        <v>43672</v>
      </c>
      <c r="N349" t="s">
        <v>18</v>
      </c>
      <c r="P349" t="s">
        <v>2</v>
      </c>
      <c r="Q349" t="s">
        <v>38</v>
      </c>
      <c r="R349">
        <v>12</v>
      </c>
      <c r="S349" t="s">
        <v>5</v>
      </c>
      <c r="T349" t="s">
        <v>3</v>
      </c>
      <c r="V349" t="s">
        <v>2</v>
      </c>
      <c r="W349">
        <v>12</v>
      </c>
      <c r="X349" t="s">
        <v>4</v>
      </c>
      <c r="Y349">
        <v>4.194</v>
      </c>
    </row>
    <row r="350" spans="1:26" x14ac:dyDescent="0.3">
      <c r="A350">
        <v>100550</v>
      </c>
      <c r="B350" t="e">
        <f>Table1[[#This Row],[Price ]]*Table1[[#This Row],[NOTIONAL]]</f>
        <v>#VALUE!</v>
      </c>
      <c r="C350" t="str">
        <f t="array" ref="C350">[1]!YBPRICE(H350,"0o",$C$2,"Price","RFRSwap",$C$2,"Default","","",,"",,$AH$4)</f>
        <v>E</v>
      </c>
      <c r="D350" t="str">
        <f t="array" ref="D350">[1]!YBPRICE(H350,"0o",$C$2,"FullPrice","RFRSwap",$C$2,"Default","","",,"",,$AH$4)</f>
        <v>E</v>
      </c>
      <c r="E350" t="str">
        <f t="array" ref="E350">[1]!YBPRICE(H350,"0o",$C$2,"MacaulayDuration","RFRSwap",$C$2,"Default","","",,"",,$AH$4)</f>
        <v>E</v>
      </c>
      <c r="F350">
        <v>0</v>
      </c>
      <c r="G350">
        <v>2295000</v>
      </c>
      <c r="H350" t="str">
        <f t="array" ref="H350">[1]!YBPORT(I350,$I$3:$Z$3,I350:Z350)</f>
        <v>YBP_PORT347</v>
      </c>
      <c r="I350" t="s">
        <v>385</v>
      </c>
      <c r="J350" t="s">
        <v>12</v>
      </c>
      <c r="K350" t="s">
        <v>14</v>
      </c>
      <c r="L350">
        <v>49100</v>
      </c>
      <c r="M350">
        <v>43589</v>
      </c>
      <c r="N350" t="s">
        <v>18</v>
      </c>
      <c r="P350" t="s">
        <v>2</v>
      </c>
      <c r="Q350" t="s">
        <v>37</v>
      </c>
      <c r="R350">
        <v>4</v>
      </c>
      <c r="S350" t="s">
        <v>5</v>
      </c>
      <c r="T350" t="s">
        <v>3</v>
      </c>
      <c r="V350" t="s">
        <v>2</v>
      </c>
      <c r="W350">
        <v>4</v>
      </c>
      <c r="X350" t="s">
        <v>4</v>
      </c>
      <c r="Y350">
        <v>4.04</v>
      </c>
    </row>
    <row r="351" spans="1:26" x14ac:dyDescent="0.3">
      <c r="A351">
        <v>100243</v>
      </c>
      <c r="B351" t="e">
        <f>Table1[[#This Row],[Price ]]*Table1[[#This Row],[NOTIONAL]]</f>
        <v>#VALUE!</v>
      </c>
      <c r="C351" t="str">
        <f t="array" ref="C351">[1]!YBPRICE(H351,"0o",$C$2,"Price","RFRSwap",$C$2,"Default","","",,"",,$AH$4)</f>
        <v>E</v>
      </c>
      <c r="D351" t="str">
        <f t="array" ref="D351">[1]!YBPRICE(H351,"0o",$C$2,"FullPrice","RFRSwap",$C$2,"Default","","",,"",,$AH$4)</f>
        <v>E</v>
      </c>
      <c r="E351" t="str">
        <f t="array" ref="E351">[1]!YBPRICE(H351,"0o",$C$2,"MacaulayDuration","RFRSwap",$C$2,"Default","","",,"",,$AH$4)</f>
        <v>E</v>
      </c>
      <c r="F351">
        <v>0</v>
      </c>
      <c r="G351">
        <v>8411000</v>
      </c>
      <c r="H351" t="str">
        <f t="array" ref="H351">[1]!YBPORT(I351,$I$3:$Z$3,I351:Z351)</f>
        <v>YBP_PORT348</v>
      </c>
      <c r="I351" t="s">
        <v>386</v>
      </c>
      <c r="J351" t="s">
        <v>12</v>
      </c>
      <c r="K351" t="s">
        <v>14</v>
      </c>
      <c r="L351">
        <v>49104</v>
      </c>
      <c r="M351">
        <v>45059</v>
      </c>
      <c r="N351" t="s">
        <v>18</v>
      </c>
      <c r="P351" t="s">
        <v>2</v>
      </c>
      <c r="Q351" t="s">
        <v>37</v>
      </c>
      <c r="R351">
        <v>4</v>
      </c>
      <c r="S351" t="s">
        <v>5</v>
      </c>
      <c r="T351" t="s">
        <v>3</v>
      </c>
      <c r="V351" t="s">
        <v>2</v>
      </c>
      <c r="W351">
        <v>4</v>
      </c>
      <c r="X351" t="s">
        <v>4</v>
      </c>
      <c r="Y351">
        <v>4.87</v>
      </c>
    </row>
    <row r="352" spans="1:26" x14ac:dyDescent="0.3">
      <c r="A352">
        <v>100132</v>
      </c>
      <c r="B352" t="e">
        <f>Table1[[#This Row],[Price ]]*Table1[[#This Row],[NOTIONAL]]</f>
        <v>#VALUE!</v>
      </c>
      <c r="C352" t="str">
        <f t="array" ref="C352">[1]!YBPRICE(H352,"0o",$C$2,"Price","RFRSwap",$C$2,"Default","","",,"",,$AH$4)</f>
        <v>E</v>
      </c>
      <c r="D352" t="str">
        <f t="array" ref="D352">[1]!YBPRICE(H352,"0o",$C$2,"FullPrice","RFRSwap",$C$2,"Default","","",,"",,$AH$4)</f>
        <v>E</v>
      </c>
      <c r="E352" t="str">
        <f t="array" ref="E352">[1]!YBPRICE(H352,"0o",$C$2,"MacaulayDuration","RFRSwap",$C$2,"Default","","",,"",,$AH$4)</f>
        <v>E</v>
      </c>
      <c r="F352">
        <v>0</v>
      </c>
      <c r="G352">
        <v>8956000</v>
      </c>
      <c r="H352" t="str">
        <f t="array" ref="H352">[1]!YBPORT(I352,$I$3:$Z$3,I352:Z352)</f>
        <v>YBP_PORT349</v>
      </c>
      <c r="I352" t="s">
        <v>387</v>
      </c>
      <c r="J352" t="s">
        <v>12</v>
      </c>
      <c r="K352" t="s">
        <v>14</v>
      </c>
      <c r="L352">
        <v>49128</v>
      </c>
      <c r="M352">
        <v>44053</v>
      </c>
      <c r="N352" t="s">
        <v>18</v>
      </c>
      <c r="P352" t="s">
        <v>2</v>
      </c>
      <c r="Q352" t="s">
        <v>38</v>
      </c>
      <c r="R352">
        <v>12</v>
      </c>
      <c r="S352" t="s">
        <v>5</v>
      </c>
      <c r="T352" t="s">
        <v>3</v>
      </c>
      <c r="V352" t="s">
        <v>2</v>
      </c>
      <c r="W352">
        <v>12</v>
      </c>
      <c r="X352" t="s">
        <v>4</v>
      </c>
      <c r="Y352">
        <v>1.0249999999999999</v>
      </c>
    </row>
    <row r="353" spans="1:26" x14ac:dyDescent="0.3">
      <c r="A353">
        <v>100039</v>
      </c>
      <c r="B353" t="e">
        <f>Table1[[#This Row],[Price ]]*Table1[[#This Row],[NOTIONAL]]</f>
        <v>#VALUE!</v>
      </c>
      <c r="C353" t="str">
        <f t="array" ref="C353">[1]!YBPRICE(H353,"0o",$C$2,"Price","RFRSwap",$C$2,"Default","","",,"",,$AH$4)</f>
        <v>E</v>
      </c>
      <c r="D353" t="str">
        <f t="array" ref="D353">[1]!YBPRICE(H353,"0o",$C$2,"FullPrice","RFRSwap",$C$2,"Default","","",,"",,$AH$4)</f>
        <v>E</v>
      </c>
      <c r="E353" t="str">
        <f t="array" ref="E353">[1]!YBPRICE(H353,"0o",$C$2,"MacaulayDuration","RFRSwap",$C$2,"Default","","",,"",,$AH$4)</f>
        <v>E</v>
      </c>
      <c r="F353">
        <v>0</v>
      </c>
      <c r="G353">
        <v>4303000</v>
      </c>
      <c r="H353" t="str">
        <f t="array" ref="H353">[1]!YBPORT(I353,$I$3:$Z$3,I353:Z353)</f>
        <v>YBP_PORT350</v>
      </c>
      <c r="I353" t="s">
        <v>388</v>
      </c>
      <c r="J353" t="s">
        <v>12</v>
      </c>
      <c r="K353" t="s">
        <v>14</v>
      </c>
      <c r="L353">
        <v>49143</v>
      </c>
      <c r="M353">
        <v>43898</v>
      </c>
      <c r="N353" t="s">
        <v>3</v>
      </c>
      <c r="O353">
        <v>3.7410000000000001</v>
      </c>
      <c r="P353" t="s">
        <v>2</v>
      </c>
      <c r="R353">
        <v>12</v>
      </c>
      <c r="S353" t="s">
        <v>4</v>
      </c>
      <c r="T353" t="s">
        <v>18</v>
      </c>
      <c r="U353" t="s">
        <v>1</v>
      </c>
      <c r="V353" t="s">
        <v>2</v>
      </c>
      <c r="W353">
        <v>12</v>
      </c>
      <c r="X353" t="s">
        <v>5</v>
      </c>
      <c r="Z353" t="s">
        <v>37</v>
      </c>
    </row>
    <row r="354" spans="1:26" x14ac:dyDescent="0.3">
      <c r="A354">
        <v>100551</v>
      </c>
      <c r="B354" t="e">
        <f>Table1[[#This Row],[Price ]]*Table1[[#This Row],[NOTIONAL]]</f>
        <v>#VALUE!</v>
      </c>
      <c r="C354" t="str">
        <f t="array" ref="C354">[1]!YBPRICE(H354,"0o",$C$2,"Price","RFRSwap",$C$2,"Default","","",,"",,$AH$4)</f>
        <v>E</v>
      </c>
      <c r="D354" t="str">
        <f t="array" ref="D354">[1]!YBPRICE(H354,"0o",$C$2,"FullPrice","RFRSwap",$C$2,"Default","","",,"",,$AH$4)</f>
        <v>E</v>
      </c>
      <c r="E354" t="str">
        <f t="array" ref="E354">[1]!YBPRICE(H354,"0o",$C$2,"MacaulayDuration","RFRSwap",$C$2,"Default","","",,"",,$AH$4)</f>
        <v>E</v>
      </c>
      <c r="F354">
        <v>0</v>
      </c>
      <c r="G354">
        <v>1512000</v>
      </c>
      <c r="H354" t="str">
        <f t="array" ref="H354">[1]!YBPORT(I354,$I$3:$Z$3,I354:Z354)</f>
        <v>YBP_PORT351</v>
      </c>
      <c r="I354" t="s">
        <v>389</v>
      </c>
      <c r="J354" t="s">
        <v>12</v>
      </c>
      <c r="K354" t="s">
        <v>14</v>
      </c>
      <c r="L354">
        <v>49147</v>
      </c>
      <c r="M354">
        <v>43769</v>
      </c>
      <c r="N354" t="s">
        <v>18</v>
      </c>
      <c r="P354" t="s">
        <v>2</v>
      </c>
      <c r="Q354" t="s">
        <v>37</v>
      </c>
      <c r="R354">
        <v>4</v>
      </c>
      <c r="S354" t="s">
        <v>5</v>
      </c>
      <c r="T354" t="s">
        <v>3</v>
      </c>
      <c r="V354" t="s">
        <v>2</v>
      </c>
      <c r="W354">
        <v>4</v>
      </c>
      <c r="X354" t="s">
        <v>4</v>
      </c>
      <c r="Y354">
        <v>3.125</v>
      </c>
    </row>
    <row r="355" spans="1:26" x14ac:dyDescent="0.3">
      <c r="A355">
        <v>100489</v>
      </c>
      <c r="B355" t="e">
        <f>Table1[[#This Row],[Price ]]*Table1[[#This Row],[NOTIONAL]]</f>
        <v>#VALUE!</v>
      </c>
      <c r="C355" t="str">
        <f t="array" ref="C355">[1]!YBPRICE(H355,"0o",$C$2,"Price","RFRSwap",$C$2,"Default","","",,"",,$AH$4)</f>
        <v>E</v>
      </c>
      <c r="D355" t="str">
        <f t="array" ref="D355">[1]!YBPRICE(H355,"0o",$C$2,"FullPrice","RFRSwap",$C$2,"Default","","",,"",,$AH$4)</f>
        <v>E</v>
      </c>
      <c r="E355" t="str">
        <f t="array" ref="E355">[1]!YBPRICE(H355,"0o",$C$2,"MacaulayDuration","RFRSwap",$C$2,"Default","","",,"",,$AH$4)</f>
        <v>E</v>
      </c>
      <c r="F355">
        <v>0</v>
      </c>
      <c r="G355">
        <v>3498000</v>
      </c>
      <c r="H355" t="str">
        <f t="array" ref="H355">[1]!YBPORT(I355,$I$3:$Z$3,I355:Z355)</f>
        <v>YBP_PORT352</v>
      </c>
      <c r="I355" t="s">
        <v>390</v>
      </c>
      <c r="J355" t="s">
        <v>12</v>
      </c>
      <c r="K355" t="s">
        <v>14</v>
      </c>
      <c r="L355">
        <v>49154</v>
      </c>
      <c r="M355">
        <v>43767</v>
      </c>
      <c r="N355" t="s">
        <v>18</v>
      </c>
      <c r="P355" t="s">
        <v>2</v>
      </c>
      <c r="Q355" t="s">
        <v>38</v>
      </c>
      <c r="R355">
        <v>12</v>
      </c>
      <c r="S355" t="s">
        <v>5</v>
      </c>
      <c r="T355" t="s">
        <v>3</v>
      </c>
      <c r="V355" t="s">
        <v>2</v>
      </c>
      <c r="W355">
        <v>12</v>
      </c>
      <c r="X355" t="s">
        <v>4</v>
      </c>
      <c r="Y355">
        <v>4.6280000000000001</v>
      </c>
    </row>
    <row r="356" spans="1:26" x14ac:dyDescent="0.3">
      <c r="A356">
        <v>100159</v>
      </c>
      <c r="B356" t="e">
        <f>Table1[[#This Row],[Price ]]*Table1[[#This Row],[NOTIONAL]]</f>
        <v>#VALUE!</v>
      </c>
      <c r="C356" t="str">
        <f t="array" ref="C356">[1]!YBPRICE(H356,"0o",$C$2,"Price","RFRSwap",$C$2,"Default","","",,"",,$AH$4)</f>
        <v>E</v>
      </c>
      <c r="D356" t="str">
        <f t="array" ref="D356">[1]!YBPRICE(H356,"0o",$C$2,"FullPrice","RFRSwap",$C$2,"Default","","",,"",,$AH$4)</f>
        <v>E</v>
      </c>
      <c r="E356" t="str">
        <f t="array" ref="E356">[1]!YBPRICE(H356,"0o",$C$2,"MacaulayDuration","RFRSwap",$C$2,"Default","","",,"",,$AH$4)</f>
        <v>E</v>
      </c>
      <c r="F356">
        <v>0</v>
      </c>
      <c r="G356">
        <v>5978000</v>
      </c>
      <c r="H356" t="str">
        <f t="array" ref="H356">[1]!YBPORT(I356,$I$3:$Z$3,I356:Z356)</f>
        <v>YBP_PORT353</v>
      </c>
      <c r="I356" t="s">
        <v>391</v>
      </c>
      <c r="J356" t="s">
        <v>12</v>
      </c>
      <c r="K356" t="s">
        <v>14</v>
      </c>
      <c r="L356">
        <v>49172</v>
      </c>
      <c r="M356">
        <v>43923</v>
      </c>
      <c r="N356" t="s">
        <v>18</v>
      </c>
      <c r="P356" t="s">
        <v>2</v>
      </c>
      <c r="Q356" t="s">
        <v>38</v>
      </c>
      <c r="R356">
        <v>12</v>
      </c>
      <c r="S356" t="s">
        <v>5</v>
      </c>
      <c r="T356" t="s">
        <v>3</v>
      </c>
      <c r="V356" t="s">
        <v>2</v>
      </c>
      <c r="W356">
        <v>12</v>
      </c>
      <c r="X356" t="s">
        <v>4</v>
      </c>
      <c r="Y356">
        <v>2.294</v>
      </c>
    </row>
    <row r="357" spans="1:26" x14ac:dyDescent="0.3">
      <c r="A357">
        <v>100042</v>
      </c>
      <c r="B357" t="e">
        <f>Table1[[#This Row],[Price ]]*Table1[[#This Row],[NOTIONAL]]</f>
        <v>#VALUE!</v>
      </c>
      <c r="C357" t="str">
        <f t="array" ref="C357">[1]!YBPRICE(H357,"0o",$C$2,"Price","RFRSwap",$C$2,"Default","","",,"",,$AH$4)</f>
        <v>E</v>
      </c>
      <c r="D357" t="str">
        <f t="array" ref="D357">[1]!YBPRICE(H357,"0o",$C$2,"FullPrice","RFRSwap",$C$2,"Default","","",,"",,$AH$4)</f>
        <v>E</v>
      </c>
      <c r="E357" t="str">
        <f t="array" ref="E357">[1]!YBPRICE(H357,"0o",$C$2,"MacaulayDuration","RFRSwap",$C$2,"Default","","",,"",,$AH$4)</f>
        <v>E</v>
      </c>
      <c r="F357">
        <v>0</v>
      </c>
      <c r="G357">
        <v>3339999.9999999995</v>
      </c>
      <c r="H357" t="str">
        <f t="array" ref="H357">[1]!YBPORT(I357,$I$3:$Z$3,I357:Z357)</f>
        <v>YBP_PORT354</v>
      </c>
      <c r="I357" t="s">
        <v>392</v>
      </c>
      <c r="J357" t="s">
        <v>12</v>
      </c>
      <c r="K357" t="s">
        <v>14</v>
      </c>
      <c r="L357">
        <v>49175</v>
      </c>
      <c r="M357">
        <v>45099</v>
      </c>
      <c r="N357" t="s">
        <v>3</v>
      </c>
      <c r="O357">
        <v>3.944</v>
      </c>
      <c r="P357" t="s">
        <v>2</v>
      </c>
      <c r="R357">
        <v>12</v>
      </c>
      <c r="S357" t="s">
        <v>4</v>
      </c>
      <c r="T357" t="s">
        <v>18</v>
      </c>
      <c r="U357" t="s">
        <v>1</v>
      </c>
      <c r="V357" t="s">
        <v>2</v>
      </c>
      <c r="W357">
        <v>12</v>
      </c>
      <c r="X357" t="s">
        <v>5</v>
      </c>
      <c r="Z357" t="s">
        <v>37</v>
      </c>
    </row>
    <row r="358" spans="1:26" x14ac:dyDescent="0.3">
      <c r="A358">
        <v>100475</v>
      </c>
      <c r="B358" t="e">
        <f>Table1[[#This Row],[Price ]]*Table1[[#This Row],[NOTIONAL]]</f>
        <v>#VALUE!</v>
      </c>
      <c r="C358" t="str">
        <f t="array" ref="C358">[1]!YBPRICE(H358,"0o",$C$2,"Price","RFRSwap",$C$2,"Default","","",,"",,$AH$4)</f>
        <v>E</v>
      </c>
      <c r="D358" t="str">
        <f t="array" ref="D358">[1]!YBPRICE(H358,"0o",$C$2,"FullPrice","RFRSwap",$C$2,"Default","","",,"",,$AH$4)</f>
        <v>E</v>
      </c>
      <c r="E358" t="str">
        <f t="array" ref="E358">[1]!YBPRICE(H358,"0o",$C$2,"MacaulayDuration","RFRSwap",$C$2,"Default","","",,"",,$AH$4)</f>
        <v>E</v>
      </c>
      <c r="F358">
        <v>0</v>
      </c>
      <c r="G358">
        <v>3843999.9999999995</v>
      </c>
      <c r="H358" t="str">
        <f t="array" ref="H358">[1]!YBPORT(I358,$I$3:$Z$3,I358:Z358)</f>
        <v>YBP_PORT355</v>
      </c>
      <c r="I358" t="s">
        <v>393</v>
      </c>
      <c r="J358" t="s">
        <v>12</v>
      </c>
      <c r="K358" t="s">
        <v>14</v>
      </c>
      <c r="L358">
        <v>49190</v>
      </c>
      <c r="M358">
        <v>45067</v>
      </c>
      <c r="N358" t="s">
        <v>18</v>
      </c>
      <c r="P358" t="s">
        <v>2</v>
      </c>
      <c r="Q358" t="s">
        <v>38</v>
      </c>
      <c r="R358">
        <v>12</v>
      </c>
      <c r="S358" t="s">
        <v>5</v>
      </c>
      <c r="T358" t="s">
        <v>3</v>
      </c>
      <c r="V358" t="s">
        <v>2</v>
      </c>
      <c r="W358">
        <v>12</v>
      </c>
      <c r="X358" t="s">
        <v>4</v>
      </c>
      <c r="Y358">
        <v>4.601</v>
      </c>
    </row>
    <row r="359" spans="1:26" x14ac:dyDescent="0.3">
      <c r="A359">
        <v>100350</v>
      </c>
      <c r="B359" t="e">
        <f>Table1[[#This Row],[Price ]]*Table1[[#This Row],[NOTIONAL]]</f>
        <v>#VALUE!</v>
      </c>
      <c r="C359" t="str">
        <f t="array" ref="C359">[1]!YBPRICE(H359,"0o",$C$2,"Price","RFRSwap",$C$2,"Default","","",,"",,$AH$4)</f>
        <v>E</v>
      </c>
      <c r="D359" t="str">
        <f t="array" ref="D359">[1]!YBPRICE(H359,"0o",$C$2,"FullPrice","RFRSwap",$C$2,"Default","","",,"",,$AH$4)</f>
        <v>E</v>
      </c>
      <c r="E359" t="str">
        <f t="array" ref="E359">[1]!YBPRICE(H359,"0o",$C$2,"MacaulayDuration","RFRSwap",$C$2,"Default","","",,"",,$AH$4)</f>
        <v>E</v>
      </c>
      <c r="F359">
        <v>0</v>
      </c>
      <c r="G359">
        <v>7826000</v>
      </c>
      <c r="H359" t="str">
        <f t="array" ref="H359">[1]!YBPORT(I359,$I$3:$Z$3,I359:Z359)</f>
        <v>YBP_PORT356</v>
      </c>
      <c r="I359" t="s">
        <v>394</v>
      </c>
      <c r="J359" t="s">
        <v>12</v>
      </c>
      <c r="K359" t="s">
        <v>14</v>
      </c>
      <c r="L359">
        <v>49191</v>
      </c>
      <c r="M359">
        <v>44391</v>
      </c>
      <c r="N359" t="s">
        <v>18</v>
      </c>
      <c r="P359" t="s">
        <v>2</v>
      </c>
      <c r="Q359" t="s">
        <v>38</v>
      </c>
      <c r="R359">
        <v>1</v>
      </c>
      <c r="S359" t="s">
        <v>5</v>
      </c>
      <c r="T359" t="s">
        <v>3</v>
      </c>
      <c r="V359" t="s">
        <v>2</v>
      </c>
      <c r="W359">
        <v>1</v>
      </c>
      <c r="X359" t="s">
        <v>4</v>
      </c>
      <c r="Y359">
        <v>4.3650000000000002</v>
      </c>
    </row>
    <row r="360" spans="1:26" x14ac:dyDescent="0.3">
      <c r="A360">
        <v>100526</v>
      </c>
      <c r="B360" t="e">
        <f>Table1[[#This Row],[Price ]]*Table1[[#This Row],[NOTIONAL]]</f>
        <v>#VALUE!</v>
      </c>
      <c r="C360" t="str">
        <f t="array" ref="C360">[1]!YBPRICE(H360,"0o",$C$2,"Price","RFRSwap",$C$2,"Default","","",,"",,$AH$4)</f>
        <v>E</v>
      </c>
      <c r="D360" t="str">
        <f t="array" ref="D360">[1]!YBPRICE(H360,"0o",$C$2,"FullPrice","RFRSwap",$C$2,"Default","","",,"",,$AH$4)</f>
        <v>E</v>
      </c>
      <c r="E360" t="str">
        <f t="array" ref="E360">[1]!YBPRICE(H360,"0o",$C$2,"MacaulayDuration","RFRSwap",$C$2,"Default","","",,"",,$AH$4)</f>
        <v>E</v>
      </c>
      <c r="F360">
        <v>0</v>
      </c>
      <c r="G360">
        <v>7162999.9999999991</v>
      </c>
      <c r="H360" t="str">
        <f t="array" ref="H360">[1]!YBPORT(I360,$I$3:$Z$3,I360:Z360)</f>
        <v>YBP_PORT357</v>
      </c>
      <c r="I360" t="s">
        <v>395</v>
      </c>
      <c r="J360" t="s">
        <v>12</v>
      </c>
      <c r="K360" t="s">
        <v>14</v>
      </c>
      <c r="L360">
        <v>49191</v>
      </c>
      <c r="M360">
        <v>45095</v>
      </c>
      <c r="N360" t="s">
        <v>18</v>
      </c>
      <c r="P360" t="s">
        <v>2</v>
      </c>
      <c r="Q360" t="s">
        <v>37</v>
      </c>
      <c r="R360">
        <v>4</v>
      </c>
      <c r="S360" t="s">
        <v>5</v>
      </c>
      <c r="T360" t="s">
        <v>3</v>
      </c>
      <c r="V360" t="s">
        <v>2</v>
      </c>
      <c r="W360">
        <v>4</v>
      </c>
      <c r="X360" t="s">
        <v>4</v>
      </c>
      <c r="Y360">
        <v>4.4950000000000001</v>
      </c>
    </row>
    <row r="361" spans="1:26" x14ac:dyDescent="0.3">
      <c r="A361">
        <v>100303</v>
      </c>
      <c r="B361" t="e">
        <f>Table1[[#This Row],[Price ]]*Table1[[#This Row],[NOTIONAL]]</f>
        <v>#VALUE!</v>
      </c>
      <c r="C361" t="str">
        <f t="array" ref="C361">[1]!YBPRICE(H361,"0o",$C$2,"Price","RFRSwap",$C$2,"Default","","",,"",,$AH$4)</f>
        <v>E</v>
      </c>
      <c r="D361" t="str">
        <f t="array" ref="D361">[1]!YBPRICE(H361,"0o",$C$2,"FullPrice","RFRSwap",$C$2,"Default","","",,"",,$AH$4)</f>
        <v>E</v>
      </c>
      <c r="E361" t="str">
        <f t="array" ref="E361">[1]!YBPRICE(H361,"0o",$C$2,"MacaulayDuration","RFRSwap",$C$2,"Default","","",,"",,$AH$4)</f>
        <v>E</v>
      </c>
      <c r="F361">
        <v>0</v>
      </c>
      <c r="G361">
        <v>2613999.9999999995</v>
      </c>
      <c r="H361" t="str">
        <f t="array" ref="H361">[1]!YBPORT(I361,$I$3:$Z$3,I361:Z361)</f>
        <v>YBP_PORT358</v>
      </c>
      <c r="I361" t="s">
        <v>396</v>
      </c>
      <c r="J361" t="s">
        <v>12</v>
      </c>
      <c r="K361" t="s">
        <v>14</v>
      </c>
      <c r="L361">
        <v>49203</v>
      </c>
      <c r="M361">
        <v>44312</v>
      </c>
      <c r="N361" t="s">
        <v>18</v>
      </c>
      <c r="P361" t="s">
        <v>2</v>
      </c>
      <c r="Q361" t="s">
        <v>38</v>
      </c>
      <c r="R361">
        <v>1</v>
      </c>
      <c r="S361" t="s">
        <v>5</v>
      </c>
      <c r="T361" t="s">
        <v>3</v>
      </c>
      <c r="V361" t="s">
        <v>2</v>
      </c>
      <c r="W361">
        <v>1</v>
      </c>
      <c r="X361" t="s">
        <v>4</v>
      </c>
      <c r="Y361">
        <v>4.6840000000000002</v>
      </c>
    </row>
    <row r="362" spans="1:26" x14ac:dyDescent="0.3">
      <c r="A362">
        <v>100054</v>
      </c>
      <c r="B362" t="e">
        <f>Table1[[#This Row],[Price ]]*Table1[[#This Row],[NOTIONAL]]</f>
        <v>#VALUE!</v>
      </c>
      <c r="C362" t="str">
        <f t="array" ref="C362">[1]!YBPRICE(H362,"0o",$C$2,"Price","RFRSwap",$C$2,"Default","","",,"",,$AH$4)</f>
        <v>E</v>
      </c>
      <c r="D362" t="str">
        <f t="array" ref="D362">[1]!YBPRICE(H362,"0o",$C$2,"FullPrice","RFRSwap",$C$2,"Default","","",,"",,$AH$4)</f>
        <v>E</v>
      </c>
      <c r="E362" t="str">
        <f t="array" ref="E362">[1]!YBPRICE(H362,"0o",$C$2,"MacaulayDuration","RFRSwap",$C$2,"Default","","",,"",,$AH$4)</f>
        <v>E</v>
      </c>
      <c r="F362">
        <v>0</v>
      </c>
      <c r="G362">
        <v>2766000</v>
      </c>
      <c r="H362" t="str">
        <f t="array" ref="H362">[1]!YBPORT(I362,$I$3:$Z$3,I362:Z362)</f>
        <v>YBP_PORT359</v>
      </c>
      <c r="I362" t="s">
        <v>397</v>
      </c>
      <c r="J362" t="s">
        <v>12</v>
      </c>
      <c r="K362" t="s">
        <v>14</v>
      </c>
      <c r="L362">
        <v>49207</v>
      </c>
      <c r="M362">
        <v>44738</v>
      </c>
      <c r="N362" t="s">
        <v>3</v>
      </c>
      <c r="O362">
        <v>4.8109999999999999</v>
      </c>
      <c r="P362" t="s">
        <v>2</v>
      </c>
      <c r="R362">
        <v>12</v>
      </c>
      <c r="S362" t="s">
        <v>4</v>
      </c>
      <c r="T362" t="s">
        <v>18</v>
      </c>
      <c r="U362" t="s">
        <v>1</v>
      </c>
      <c r="V362" t="s">
        <v>2</v>
      </c>
      <c r="W362">
        <v>12</v>
      </c>
      <c r="X362" t="s">
        <v>5</v>
      </c>
      <c r="Z362" t="s">
        <v>37</v>
      </c>
    </row>
    <row r="363" spans="1:26" x14ac:dyDescent="0.3">
      <c r="A363">
        <v>100403</v>
      </c>
      <c r="B363" t="e">
        <f>Table1[[#This Row],[Price ]]*Table1[[#This Row],[NOTIONAL]]</f>
        <v>#VALUE!</v>
      </c>
      <c r="C363" t="str">
        <f t="array" ref="C363">[1]!YBPRICE(H363,"0o",$C$2,"Price","RFRSwap",$C$2,"Default","","",,"",,$AH$4)</f>
        <v>E</v>
      </c>
      <c r="D363" t="str">
        <f t="array" ref="D363">[1]!YBPRICE(H363,"0o",$C$2,"FullPrice","RFRSwap",$C$2,"Default","","",,"",,$AH$4)</f>
        <v>E</v>
      </c>
      <c r="E363" t="str">
        <f t="array" ref="E363">[1]!YBPRICE(H363,"0o",$C$2,"MacaulayDuration","RFRSwap",$C$2,"Default","","",,"",,$AH$4)</f>
        <v>E</v>
      </c>
      <c r="F363">
        <v>0</v>
      </c>
      <c r="G363">
        <v>5222000</v>
      </c>
      <c r="H363" t="str">
        <f t="array" ref="H363">[1]!YBPORT(I363,$I$3:$Z$3,I363:Z363)</f>
        <v>YBP_PORT360</v>
      </c>
      <c r="I363" t="s">
        <v>398</v>
      </c>
      <c r="J363" t="s">
        <v>12</v>
      </c>
      <c r="K363" t="s">
        <v>14</v>
      </c>
      <c r="L363">
        <v>49222</v>
      </c>
      <c r="M363">
        <v>44105</v>
      </c>
      <c r="N363" t="s">
        <v>3</v>
      </c>
      <c r="O363">
        <v>2.048</v>
      </c>
      <c r="P363" t="s">
        <v>2</v>
      </c>
      <c r="R363">
        <v>12</v>
      </c>
      <c r="S363" t="s">
        <v>4</v>
      </c>
      <c r="T363" t="s">
        <v>18</v>
      </c>
      <c r="U363" t="s">
        <v>1</v>
      </c>
      <c r="V363" t="s">
        <v>2</v>
      </c>
      <c r="W363">
        <v>12</v>
      </c>
      <c r="X363" t="s">
        <v>5</v>
      </c>
      <c r="Z363" t="s">
        <v>37</v>
      </c>
    </row>
    <row r="364" spans="1:26" x14ac:dyDescent="0.3">
      <c r="A364">
        <v>100485</v>
      </c>
      <c r="B364" t="e">
        <f>Table1[[#This Row],[Price ]]*Table1[[#This Row],[NOTIONAL]]</f>
        <v>#VALUE!</v>
      </c>
      <c r="C364" t="str">
        <f t="array" ref="C364">[1]!YBPRICE(H364,"0o",$C$2,"Price","RFRSwap",$C$2,"Default","","",,"",,$AH$4)</f>
        <v>E</v>
      </c>
      <c r="D364" t="str">
        <f t="array" ref="D364">[1]!YBPRICE(H364,"0o",$C$2,"FullPrice","RFRSwap",$C$2,"Default","","",,"",,$AH$4)</f>
        <v>E</v>
      </c>
      <c r="E364" t="str">
        <f t="array" ref="E364">[1]!YBPRICE(H364,"0o",$C$2,"MacaulayDuration","RFRSwap",$C$2,"Default","","",,"",,$AH$4)</f>
        <v>E</v>
      </c>
      <c r="F364">
        <v>0</v>
      </c>
      <c r="G364">
        <v>9137000</v>
      </c>
      <c r="H364" t="str">
        <f t="array" ref="H364">[1]!YBPORT(I364,$I$3:$Z$3,I364:Z364)</f>
        <v>YBP_PORT361</v>
      </c>
      <c r="I364" t="s">
        <v>399</v>
      </c>
      <c r="J364" t="s">
        <v>12</v>
      </c>
      <c r="K364" t="s">
        <v>14</v>
      </c>
      <c r="L364">
        <v>49224</v>
      </c>
      <c r="M364">
        <v>45003</v>
      </c>
      <c r="N364" t="s">
        <v>18</v>
      </c>
      <c r="P364" t="s">
        <v>2</v>
      </c>
      <c r="Q364" t="s">
        <v>38</v>
      </c>
      <c r="R364">
        <v>12</v>
      </c>
      <c r="S364" t="s">
        <v>5</v>
      </c>
      <c r="T364" t="s">
        <v>3</v>
      </c>
      <c r="V364" t="s">
        <v>2</v>
      </c>
      <c r="W364">
        <v>12</v>
      </c>
      <c r="X364" t="s">
        <v>4</v>
      </c>
      <c r="Y364">
        <v>4.3810000000000002</v>
      </c>
    </row>
    <row r="365" spans="1:26" x14ac:dyDescent="0.3">
      <c r="A365">
        <v>100366</v>
      </c>
      <c r="B365" t="e">
        <f>Table1[[#This Row],[Price ]]*Table1[[#This Row],[NOTIONAL]]</f>
        <v>#VALUE!</v>
      </c>
      <c r="C365" t="str">
        <f t="array" ref="C365">[1]!YBPRICE(H365,"0o",$C$2,"Price","RFRSwap",$C$2,"Default","","",,"",,$AH$4)</f>
        <v>E</v>
      </c>
      <c r="D365" t="str">
        <f t="array" ref="D365">[1]!YBPRICE(H365,"0o",$C$2,"FullPrice","RFRSwap",$C$2,"Default","","",,"",,$AH$4)</f>
        <v>E</v>
      </c>
      <c r="E365" t="str">
        <f t="array" ref="E365">[1]!YBPRICE(H365,"0o",$C$2,"MacaulayDuration","RFRSwap",$C$2,"Default","","",,"",,$AH$4)</f>
        <v>E</v>
      </c>
      <c r="F365">
        <v>0</v>
      </c>
      <c r="G365">
        <v>7735000</v>
      </c>
      <c r="H365" t="str">
        <f t="array" ref="H365">[1]!YBPORT(I365,$I$3:$Z$3,I365:Z365)</f>
        <v>YBP_PORT362</v>
      </c>
      <c r="I365" t="s">
        <v>400</v>
      </c>
      <c r="J365" t="s">
        <v>12</v>
      </c>
      <c r="K365" t="s">
        <v>14</v>
      </c>
      <c r="L365">
        <v>49228</v>
      </c>
      <c r="M365">
        <v>44853</v>
      </c>
      <c r="N365" t="s">
        <v>3</v>
      </c>
      <c r="O365">
        <v>2.86</v>
      </c>
      <c r="P365" t="s">
        <v>2</v>
      </c>
      <c r="R365">
        <v>12</v>
      </c>
      <c r="S365" t="s">
        <v>4</v>
      </c>
      <c r="T365" t="s">
        <v>18</v>
      </c>
      <c r="U365" t="s">
        <v>1</v>
      </c>
      <c r="V365" t="s">
        <v>2</v>
      </c>
      <c r="W365">
        <v>12</v>
      </c>
      <c r="X365" t="s">
        <v>5</v>
      </c>
      <c r="Z365" t="s">
        <v>37</v>
      </c>
    </row>
    <row r="366" spans="1:26" x14ac:dyDescent="0.3">
      <c r="A366">
        <v>100546</v>
      </c>
      <c r="B366" t="e">
        <f>Table1[[#This Row],[Price ]]*Table1[[#This Row],[NOTIONAL]]</f>
        <v>#VALUE!</v>
      </c>
      <c r="C366" t="str">
        <f t="array" ref="C366">[1]!YBPRICE(H366,"0o",$C$2,"Price","RFRSwap",$C$2,"Default","","",,"",,$AH$4)</f>
        <v>E</v>
      </c>
      <c r="D366" t="str">
        <f t="array" ref="D366">[1]!YBPRICE(H366,"0o",$C$2,"FullPrice","RFRSwap",$C$2,"Default","","",,"",,$AH$4)</f>
        <v>E</v>
      </c>
      <c r="E366" t="str">
        <f t="array" ref="E366">[1]!YBPRICE(H366,"0o",$C$2,"MacaulayDuration","RFRSwap",$C$2,"Default","","",,"",,$AH$4)</f>
        <v>E</v>
      </c>
      <c r="F366">
        <v>0</v>
      </c>
      <c r="G366">
        <v>8081000</v>
      </c>
      <c r="H366" t="str">
        <f t="array" ref="H366">[1]!YBPORT(I366,$I$3:$Z$3,I366:Z366)</f>
        <v>YBP_PORT363</v>
      </c>
      <c r="I366" t="s">
        <v>401</v>
      </c>
      <c r="J366" t="s">
        <v>12</v>
      </c>
      <c r="K366" t="s">
        <v>14</v>
      </c>
      <c r="L366">
        <v>49248</v>
      </c>
      <c r="M366">
        <v>43736</v>
      </c>
      <c r="N366" t="s">
        <v>18</v>
      </c>
      <c r="P366" t="s">
        <v>2</v>
      </c>
      <c r="Q366" t="s">
        <v>37</v>
      </c>
      <c r="R366">
        <v>4</v>
      </c>
      <c r="S366" t="s">
        <v>5</v>
      </c>
      <c r="T366" t="s">
        <v>3</v>
      </c>
      <c r="V366" t="s">
        <v>2</v>
      </c>
      <c r="W366">
        <v>4</v>
      </c>
      <c r="X366" t="s">
        <v>4</v>
      </c>
      <c r="Y366">
        <v>3.375</v>
      </c>
    </row>
    <row r="367" spans="1:26" x14ac:dyDescent="0.3">
      <c r="A367">
        <v>100534</v>
      </c>
      <c r="B367" t="e">
        <f>Table1[[#This Row],[Price ]]*Table1[[#This Row],[NOTIONAL]]</f>
        <v>#VALUE!</v>
      </c>
      <c r="C367" t="str">
        <f t="array" ref="C367">[1]!YBPRICE(H367,"0o",$C$2,"Price","RFRSwap",$C$2,"Default","","",,"",,$AH$4)</f>
        <v>E</v>
      </c>
      <c r="D367" t="str">
        <f t="array" ref="D367">[1]!YBPRICE(H367,"0o",$C$2,"FullPrice","RFRSwap",$C$2,"Default","","",,"",,$AH$4)</f>
        <v>E</v>
      </c>
      <c r="E367" t="str">
        <f t="array" ref="E367">[1]!YBPRICE(H367,"0o",$C$2,"MacaulayDuration","RFRSwap",$C$2,"Default","","",,"",,$AH$4)</f>
        <v>E</v>
      </c>
      <c r="F367">
        <v>0</v>
      </c>
      <c r="G367">
        <v>2491000</v>
      </c>
      <c r="H367" t="str">
        <f t="array" ref="H367">[1]!YBPORT(I367,$I$3:$Z$3,I367:Z367)</f>
        <v>YBP_PORT364</v>
      </c>
      <c r="I367" t="s">
        <v>402</v>
      </c>
      <c r="J367" t="s">
        <v>12</v>
      </c>
      <c r="K367" t="s">
        <v>14</v>
      </c>
      <c r="L367">
        <v>49253</v>
      </c>
      <c r="M367">
        <v>44072</v>
      </c>
      <c r="N367" t="s">
        <v>18</v>
      </c>
      <c r="P367" t="s">
        <v>2</v>
      </c>
      <c r="Q367" t="s">
        <v>37</v>
      </c>
      <c r="R367">
        <v>4</v>
      </c>
      <c r="S367" t="s">
        <v>5</v>
      </c>
      <c r="T367" t="s">
        <v>3</v>
      </c>
      <c r="V367" t="s">
        <v>2</v>
      </c>
      <c r="W367">
        <v>4</v>
      </c>
      <c r="X367" t="s">
        <v>4</v>
      </c>
      <c r="Y367">
        <v>1.8089999999999999</v>
      </c>
    </row>
    <row r="368" spans="1:26" x14ac:dyDescent="0.3">
      <c r="A368">
        <v>100220</v>
      </c>
      <c r="B368" t="e">
        <f>Table1[[#This Row],[Price ]]*Table1[[#This Row],[NOTIONAL]]</f>
        <v>#VALUE!</v>
      </c>
      <c r="C368" t="str">
        <f t="array" ref="C368">[1]!YBPRICE(H368,"0o",$C$2,"Price","RFRSwap",$C$2,"Default","","",,"",,$AH$4)</f>
        <v>E</v>
      </c>
      <c r="D368" t="str">
        <f t="array" ref="D368">[1]!YBPRICE(H368,"0o",$C$2,"FullPrice","RFRSwap",$C$2,"Default","","",,"",,$AH$4)</f>
        <v>E</v>
      </c>
      <c r="E368" t="str">
        <f t="array" ref="E368">[1]!YBPRICE(H368,"0o",$C$2,"MacaulayDuration","RFRSwap",$C$2,"Default","","",,"",,$AH$4)</f>
        <v>E</v>
      </c>
      <c r="F368">
        <v>0</v>
      </c>
      <c r="G368">
        <v>1560000</v>
      </c>
      <c r="H368" t="str">
        <f t="array" ref="H368">[1]!YBPORT(I368,$I$3:$Z$3,I368:Z368)</f>
        <v>YBP_PORT365</v>
      </c>
      <c r="I368" t="s">
        <v>403</v>
      </c>
      <c r="J368" t="s">
        <v>12</v>
      </c>
      <c r="K368" t="s">
        <v>14</v>
      </c>
      <c r="L368">
        <v>49261</v>
      </c>
      <c r="M368">
        <v>45305</v>
      </c>
      <c r="N368" t="s">
        <v>18</v>
      </c>
      <c r="P368" t="s">
        <v>2</v>
      </c>
      <c r="Q368" t="s">
        <v>37</v>
      </c>
      <c r="R368">
        <v>4</v>
      </c>
      <c r="S368" t="s">
        <v>5</v>
      </c>
      <c r="T368" t="s">
        <v>3</v>
      </c>
      <c r="V368" t="s">
        <v>2</v>
      </c>
      <c r="W368">
        <v>4</v>
      </c>
      <c r="X368" t="s">
        <v>4</v>
      </c>
      <c r="Y368">
        <v>3.2490000000000001</v>
      </c>
    </row>
    <row r="369" spans="1:26" x14ac:dyDescent="0.3">
      <c r="A369">
        <v>100484</v>
      </c>
      <c r="B369" t="e">
        <f>Table1[[#This Row],[Price ]]*Table1[[#This Row],[NOTIONAL]]</f>
        <v>#VALUE!</v>
      </c>
      <c r="C369" t="str">
        <f t="array" ref="C369">[1]!YBPRICE(H369,"0o",$C$2,"Price","RFRSwap",$C$2,"Default","","",,"",,$AH$4)</f>
        <v>E</v>
      </c>
      <c r="D369" t="str">
        <f t="array" ref="D369">[1]!YBPRICE(H369,"0o",$C$2,"FullPrice","RFRSwap",$C$2,"Default","","",,"",,$AH$4)</f>
        <v>E</v>
      </c>
      <c r="E369" t="str">
        <f t="array" ref="E369">[1]!YBPRICE(H369,"0o",$C$2,"MacaulayDuration","RFRSwap",$C$2,"Default","","",,"",,$AH$4)</f>
        <v>E</v>
      </c>
      <c r="F369">
        <v>0</v>
      </c>
      <c r="G369">
        <v>5444000</v>
      </c>
      <c r="H369" t="str">
        <f t="array" ref="H369">[1]!YBPORT(I369,$I$3:$Z$3,I369:Z369)</f>
        <v>YBP_PORT366</v>
      </c>
      <c r="I369" t="s">
        <v>404</v>
      </c>
      <c r="J369" t="s">
        <v>12</v>
      </c>
      <c r="K369" t="s">
        <v>14</v>
      </c>
      <c r="L369">
        <v>49275</v>
      </c>
      <c r="M369">
        <v>44945</v>
      </c>
      <c r="N369" t="s">
        <v>18</v>
      </c>
      <c r="P369" t="s">
        <v>2</v>
      </c>
      <c r="Q369" t="s">
        <v>38</v>
      </c>
      <c r="R369">
        <v>12</v>
      </c>
      <c r="S369" t="s">
        <v>5</v>
      </c>
      <c r="T369" t="s">
        <v>3</v>
      </c>
      <c r="V369" t="s">
        <v>2</v>
      </c>
      <c r="W369">
        <v>12</v>
      </c>
      <c r="X369" t="s">
        <v>4</v>
      </c>
      <c r="Y369">
        <v>2.778</v>
      </c>
    </row>
    <row r="370" spans="1:26" x14ac:dyDescent="0.3">
      <c r="A370">
        <v>100230</v>
      </c>
      <c r="B370" t="e">
        <f>Table1[[#This Row],[Price ]]*Table1[[#This Row],[NOTIONAL]]</f>
        <v>#VALUE!</v>
      </c>
      <c r="C370" t="str">
        <f t="array" ref="C370">[1]!YBPRICE(H370,"0o",$C$2,"Price","RFRSwap",$C$2,"Default","","",,"",,$AH$4)</f>
        <v>E</v>
      </c>
      <c r="D370" t="str">
        <f t="array" ref="D370">[1]!YBPRICE(H370,"0o",$C$2,"FullPrice","RFRSwap",$C$2,"Default","","",,"",,$AH$4)</f>
        <v>E</v>
      </c>
      <c r="E370" t="str">
        <f t="array" ref="E370">[1]!YBPRICE(H370,"0o",$C$2,"MacaulayDuration","RFRSwap",$C$2,"Default","","",,"",,$AH$4)</f>
        <v>E</v>
      </c>
      <c r="F370">
        <v>0</v>
      </c>
      <c r="G370">
        <v>2047000</v>
      </c>
      <c r="H370" t="str">
        <f t="array" ref="H370">[1]!YBPORT(I370,$I$3:$Z$3,I370:Z370)</f>
        <v>YBP_PORT367</v>
      </c>
      <c r="I370" t="s">
        <v>405</v>
      </c>
      <c r="J370" t="s">
        <v>12</v>
      </c>
      <c r="K370" t="s">
        <v>14</v>
      </c>
      <c r="L370">
        <v>49276</v>
      </c>
      <c r="M370">
        <v>43719</v>
      </c>
      <c r="N370" t="s">
        <v>18</v>
      </c>
      <c r="P370" t="s">
        <v>2</v>
      </c>
      <c r="Q370" t="s">
        <v>37</v>
      </c>
      <c r="R370">
        <v>4</v>
      </c>
      <c r="S370" t="s">
        <v>5</v>
      </c>
      <c r="T370" t="s">
        <v>3</v>
      </c>
      <c r="V370" t="s">
        <v>2</v>
      </c>
      <c r="W370">
        <v>4</v>
      </c>
      <c r="X370" t="s">
        <v>4</v>
      </c>
      <c r="Y370">
        <v>4.3810000000000002</v>
      </c>
    </row>
    <row r="371" spans="1:26" x14ac:dyDescent="0.3">
      <c r="A371">
        <v>100030</v>
      </c>
      <c r="B371" t="e">
        <f>Table1[[#This Row],[Price ]]*Table1[[#This Row],[NOTIONAL]]</f>
        <v>#VALUE!</v>
      </c>
      <c r="C371" t="str">
        <f t="array" ref="C371">[1]!YBPRICE(H371,"0o",$C$2,"Price","RFRSwap",$C$2,"Default","","",,"",,$AH$4)</f>
        <v>E</v>
      </c>
      <c r="D371" t="str">
        <f t="array" ref="D371">[1]!YBPRICE(H371,"0o",$C$2,"FullPrice","RFRSwap",$C$2,"Default","","",,"",,$AH$4)</f>
        <v>E</v>
      </c>
      <c r="E371" t="str">
        <f t="array" ref="E371">[1]!YBPRICE(H371,"0o",$C$2,"MacaulayDuration","RFRSwap",$C$2,"Default","","",,"",,$AH$4)</f>
        <v>E</v>
      </c>
      <c r="F371">
        <v>0</v>
      </c>
      <c r="G371">
        <v>9808000</v>
      </c>
      <c r="H371" t="str">
        <f t="array" ref="H371">[1]!YBPORT(I371,$I$3:$Z$3,I371:Z371)</f>
        <v>YBP_PORT368</v>
      </c>
      <c r="I371" t="s">
        <v>406</v>
      </c>
      <c r="J371" t="s">
        <v>12</v>
      </c>
      <c r="K371" t="s">
        <v>14</v>
      </c>
      <c r="L371">
        <v>49283</v>
      </c>
      <c r="M371">
        <v>44521</v>
      </c>
      <c r="N371" t="s">
        <v>3</v>
      </c>
      <c r="O371">
        <v>1.5609999999999999</v>
      </c>
      <c r="P371" t="s">
        <v>2</v>
      </c>
      <c r="R371">
        <v>12</v>
      </c>
      <c r="S371" t="s">
        <v>4</v>
      </c>
      <c r="T371" t="s">
        <v>18</v>
      </c>
      <c r="U371" t="s">
        <v>1</v>
      </c>
      <c r="V371" t="s">
        <v>2</v>
      </c>
      <c r="W371">
        <v>12</v>
      </c>
      <c r="X371" t="s">
        <v>5</v>
      </c>
      <c r="Z371" t="s">
        <v>37</v>
      </c>
    </row>
    <row r="372" spans="1:26" x14ac:dyDescent="0.3">
      <c r="A372">
        <v>100328</v>
      </c>
      <c r="B372" t="e">
        <f>Table1[[#This Row],[Price ]]*Table1[[#This Row],[NOTIONAL]]</f>
        <v>#VALUE!</v>
      </c>
      <c r="C372" t="str">
        <f t="array" ref="C372">[1]!YBPRICE(H372,"0o",$C$2,"Price","RFRSwap",$C$2,"Default","","",,"",,$AH$4)</f>
        <v>E</v>
      </c>
      <c r="D372" t="str">
        <f t="array" ref="D372">[1]!YBPRICE(H372,"0o",$C$2,"FullPrice","RFRSwap",$C$2,"Default","","",,"",,$AH$4)</f>
        <v>E</v>
      </c>
      <c r="E372" t="str">
        <f t="array" ref="E372">[1]!YBPRICE(H372,"0o",$C$2,"MacaulayDuration","RFRSwap",$C$2,"Default","","",,"",,$AH$4)</f>
        <v>E</v>
      </c>
      <c r="F372">
        <v>0</v>
      </c>
      <c r="G372">
        <v>157000</v>
      </c>
      <c r="H372" t="str">
        <f t="array" ref="H372">[1]!YBPORT(I372,$I$3:$Z$3,I372:Z372)</f>
        <v>YBP_PORT369</v>
      </c>
      <c r="I372" t="s">
        <v>407</v>
      </c>
      <c r="J372" t="s">
        <v>12</v>
      </c>
      <c r="K372" t="s">
        <v>14</v>
      </c>
      <c r="L372">
        <v>49285</v>
      </c>
      <c r="M372">
        <v>44859</v>
      </c>
      <c r="N372" t="s">
        <v>18</v>
      </c>
      <c r="P372" t="s">
        <v>2</v>
      </c>
      <c r="Q372" t="s">
        <v>38</v>
      </c>
      <c r="R372">
        <v>1</v>
      </c>
      <c r="S372" t="s">
        <v>5</v>
      </c>
      <c r="T372" t="s">
        <v>3</v>
      </c>
      <c r="V372" t="s">
        <v>2</v>
      </c>
      <c r="W372">
        <v>1</v>
      </c>
      <c r="X372" t="s">
        <v>4</v>
      </c>
      <c r="Y372">
        <v>1.9590000000000001</v>
      </c>
    </row>
    <row r="373" spans="1:26" x14ac:dyDescent="0.3">
      <c r="A373">
        <v>100339</v>
      </c>
      <c r="B373" t="e">
        <f>Table1[[#This Row],[Price ]]*Table1[[#This Row],[NOTIONAL]]</f>
        <v>#VALUE!</v>
      </c>
      <c r="C373" t="str">
        <f t="array" ref="C373">[1]!YBPRICE(H373,"0o",$C$2,"Price","RFRSwap",$C$2,"Default","","",,"",,$AH$4)</f>
        <v>E</v>
      </c>
      <c r="D373" t="str">
        <f t="array" ref="D373">[1]!YBPRICE(H373,"0o",$C$2,"FullPrice","RFRSwap",$C$2,"Default","","",,"",,$AH$4)</f>
        <v>E</v>
      </c>
      <c r="E373" t="str">
        <f t="array" ref="E373">[1]!YBPRICE(H373,"0o",$C$2,"MacaulayDuration","RFRSwap",$C$2,"Default","","",,"",,$AH$4)</f>
        <v>E</v>
      </c>
      <c r="F373">
        <v>0</v>
      </c>
      <c r="G373">
        <v>7349000</v>
      </c>
      <c r="H373" t="str">
        <f t="array" ref="H373">[1]!YBPORT(I373,$I$3:$Z$3,I373:Z373)</f>
        <v>YBP_PORT370</v>
      </c>
      <c r="I373" t="s">
        <v>408</v>
      </c>
      <c r="J373" t="s">
        <v>12</v>
      </c>
      <c r="K373" t="s">
        <v>14</v>
      </c>
      <c r="L373">
        <v>49287</v>
      </c>
      <c r="M373">
        <v>44744</v>
      </c>
      <c r="N373" t="s">
        <v>18</v>
      </c>
      <c r="P373" t="s">
        <v>2</v>
      </c>
      <c r="Q373" t="s">
        <v>38</v>
      </c>
      <c r="R373">
        <v>1</v>
      </c>
      <c r="S373" t="s">
        <v>5</v>
      </c>
      <c r="T373" t="s">
        <v>3</v>
      </c>
      <c r="V373" t="s">
        <v>2</v>
      </c>
      <c r="W373">
        <v>1</v>
      </c>
      <c r="X373" t="s">
        <v>4</v>
      </c>
      <c r="Y373">
        <v>1.796</v>
      </c>
    </row>
    <row r="374" spans="1:26" x14ac:dyDescent="0.3">
      <c r="A374">
        <v>100467</v>
      </c>
      <c r="B374" t="e">
        <f>Table1[[#This Row],[Price ]]*Table1[[#This Row],[NOTIONAL]]</f>
        <v>#VALUE!</v>
      </c>
      <c r="C374" t="str">
        <f t="array" ref="C374">[1]!YBPRICE(H374,"0o",$C$2,"Price","RFRSwap",$C$2,"Default","","",,"",,$AH$4)</f>
        <v>E</v>
      </c>
      <c r="D374" t="str">
        <f t="array" ref="D374">[1]!YBPRICE(H374,"0o",$C$2,"FullPrice","RFRSwap",$C$2,"Default","","",,"",,$AH$4)</f>
        <v>E</v>
      </c>
      <c r="E374" t="str">
        <f t="array" ref="E374">[1]!YBPRICE(H374,"0o",$C$2,"MacaulayDuration","RFRSwap",$C$2,"Default","","",,"",,$AH$4)</f>
        <v>E</v>
      </c>
      <c r="F374">
        <v>0</v>
      </c>
      <c r="G374">
        <v>4656000</v>
      </c>
      <c r="H374" t="str">
        <f t="array" ref="H374">[1]!YBPORT(I374,$I$3:$Z$3,I374:Z374)</f>
        <v>YBP_PORT371</v>
      </c>
      <c r="I374" t="s">
        <v>409</v>
      </c>
      <c r="J374" t="s">
        <v>12</v>
      </c>
      <c r="K374" t="s">
        <v>14</v>
      </c>
      <c r="L374">
        <v>49289</v>
      </c>
      <c r="M374">
        <v>44300</v>
      </c>
      <c r="N374" t="s">
        <v>18</v>
      </c>
      <c r="P374" t="s">
        <v>2</v>
      </c>
      <c r="Q374" t="s">
        <v>38</v>
      </c>
      <c r="R374">
        <v>12</v>
      </c>
      <c r="S374" t="s">
        <v>5</v>
      </c>
      <c r="T374" t="s">
        <v>3</v>
      </c>
      <c r="V374" t="s">
        <v>2</v>
      </c>
      <c r="W374">
        <v>12</v>
      </c>
      <c r="X374" t="s">
        <v>4</v>
      </c>
      <c r="Y374">
        <v>3.6269999999999998</v>
      </c>
    </row>
    <row r="375" spans="1:26" x14ac:dyDescent="0.3">
      <c r="A375">
        <v>100298</v>
      </c>
      <c r="B375" t="e">
        <f>Table1[[#This Row],[Price ]]*Table1[[#This Row],[NOTIONAL]]</f>
        <v>#VALUE!</v>
      </c>
      <c r="C375" t="str">
        <f t="array" ref="C375">[1]!YBPRICE(H375,"0o",$C$2,"Price","RFRSwap",$C$2,"Default","","",,"",,$AH$4)</f>
        <v>E</v>
      </c>
      <c r="D375" t="str">
        <f t="array" ref="D375">[1]!YBPRICE(H375,"0o",$C$2,"FullPrice","RFRSwap",$C$2,"Default","","",,"",,$AH$4)</f>
        <v>E</v>
      </c>
      <c r="E375" t="str">
        <f t="array" ref="E375">[1]!YBPRICE(H375,"0o",$C$2,"MacaulayDuration","RFRSwap",$C$2,"Default","","",,"",,$AH$4)</f>
        <v>E</v>
      </c>
      <c r="F375">
        <v>0</v>
      </c>
      <c r="G375">
        <v>8190999.9999999991</v>
      </c>
      <c r="H375" t="str">
        <f t="array" ref="H375">[1]!YBPORT(I375,$I$3:$Z$3,I375:Z375)</f>
        <v>YBP_PORT372</v>
      </c>
      <c r="I375" t="s">
        <v>410</v>
      </c>
      <c r="J375" t="s">
        <v>12</v>
      </c>
      <c r="K375" t="s">
        <v>14</v>
      </c>
      <c r="L375">
        <v>49312</v>
      </c>
      <c r="M375">
        <v>44101</v>
      </c>
      <c r="N375" t="s">
        <v>18</v>
      </c>
      <c r="P375" t="s">
        <v>2</v>
      </c>
      <c r="Q375" t="s">
        <v>38</v>
      </c>
      <c r="R375">
        <v>1</v>
      </c>
      <c r="S375" t="s">
        <v>5</v>
      </c>
      <c r="T375" t="s">
        <v>3</v>
      </c>
      <c r="V375" t="s">
        <v>2</v>
      </c>
      <c r="W375">
        <v>1</v>
      </c>
      <c r="X375" t="s">
        <v>4</v>
      </c>
      <c r="Y375">
        <v>4.6420000000000003</v>
      </c>
    </row>
    <row r="376" spans="1:26" x14ac:dyDescent="0.3">
      <c r="A376">
        <v>100167</v>
      </c>
      <c r="B376" t="e">
        <f>Table1[[#This Row],[Price ]]*Table1[[#This Row],[NOTIONAL]]</f>
        <v>#VALUE!</v>
      </c>
      <c r="C376" t="str">
        <f t="array" ref="C376">[1]!YBPRICE(H376,"0o",$C$2,"Price","RFRSwap",$C$2,"Default","","",,"",,$AH$4)</f>
        <v>E</v>
      </c>
      <c r="D376" t="str">
        <f t="array" ref="D376">[1]!YBPRICE(H376,"0o",$C$2,"FullPrice","RFRSwap",$C$2,"Default","","",,"",,$AH$4)</f>
        <v>E</v>
      </c>
      <c r="E376" t="str">
        <f t="array" ref="E376">[1]!YBPRICE(H376,"0o",$C$2,"MacaulayDuration","RFRSwap",$C$2,"Default","","",,"",,$AH$4)</f>
        <v>E</v>
      </c>
      <c r="F376">
        <v>0</v>
      </c>
      <c r="G376">
        <v>9479000</v>
      </c>
      <c r="H376" t="str">
        <f t="array" ref="H376">[1]!YBPORT(I376,$I$3:$Z$3,I376:Z376)</f>
        <v>YBP_PORT373</v>
      </c>
      <c r="I376" t="s">
        <v>411</v>
      </c>
      <c r="J376" t="s">
        <v>12</v>
      </c>
      <c r="K376" t="s">
        <v>14</v>
      </c>
      <c r="L376">
        <v>49314</v>
      </c>
      <c r="M376">
        <v>45054</v>
      </c>
      <c r="N376" t="s">
        <v>18</v>
      </c>
      <c r="P376" t="s">
        <v>2</v>
      </c>
      <c r="Q376" t="s">
        <v>38</v>
      </c>
      <c r="R376">
        <v>12</v>
      </c>
      <c r="S376" t="s">
        <v>5</v>
      </c>
      <c r="T376" t="s">
        <v>3</v>
      </c>
      <c r="V376" t="s">
        <v>2</v>
      </c>
      <c r="W376">
        <v>12</v>
      </c>
      <c r="X376" t="s">
        <v>4</v>
      </c>
      <c r="Y376">
        <v>1.8240000000000001</v>
      </c>
    </row>
    <row r="377" spans="1:26" x14ac:dyDescent="0.3">
      <c r="A377">
        <v>100480</v>
      </c>
      <c r="B377" t="e">
        <f>Table1[[#This Row],[Price ]]*Table1[[#This Row],[NOTIONAL]]</f>
        <v>#VALUE!</v>
      </c>
      <c r="C377" t="str">
        <f t="array" ref="C377">[1]!YBPRICE(H377,"0o",$C$2,"Price","RFRSwap",$C$2,"Default","","",,"",,$AH$4)</f>
        <v>E</v>
      </c>
      <c r="D377" t="str">
        <f t="array" ref="D377">[1]!YBPRICE(H377,"0o",$C$2,"FullPrice","RFRSwap",$C$2,"Default","","",,"",,$AH$4)</f>
        <v>E</v>
      </c>
      <c r="E377" t="str">
        <f t="array" ref="E377">[1]!YBPRICE(H377,"0o",$C$2,"MacaulayDuration","RFRSwap",$C$2,"Default","","",,"",,$AH$4)</f>
        <v>E</v>
      </c>
      <c r="F377">
        <v>0</v>
      </c>
      <c r="G377">
        <v>7103000</v>
      </c>
      <c r="H377" t="str">
        <f t="array" ref="H377">[1]!YBPORT(I377,$I$3:$Z$3,I377:Z377)</f>
        <v>YBP_PORT374</v>
      </c>
      <c r="I377" t="s">
        <v>412</v>
      </c>
      <c r="J377" t="s">
        <v>12</v>
      </c>
      <c r="K377" t="s">
        <v>14</v>
      </c>
      <c r="L377">
        <v>49324</v>
      </c>
      <c r="M377">
        <v>44939</v>
      </c>
      <c r="N377" t="s">
        <v>18</v>
      </c>
      <c r="P377" t="s">
        <v>2</v>
      </c>
      <c r="Q377" t="s">
        <v>38</v>
      </c>
      <c r="R377">
        <v>12</v>
      </c>
      <c r="S377" t="s">
        <v>5</v>
      </c>
      <c r="T377" t="s">
        <v>3</v>
      </c>
      <c r="V377" t="s">
        <v>2</v>
      </c>
      <c r="W377">
        <v>12</v>
      </c>
      <c r="X377" t="s">
        <v>4</v>
      </c>
      <c r="Y377">
        <v>4.5460000000000003</v>
      </c>
    </row>
    <row r="378" spans="1:26" x14ac:dyDescent="0.3">
      <c r="A378">
        <v>100225</v>
      </c>
      <c r="B378" t="e">
        <f>Table1[[#This Row],[Price ]]*Table1[[#This Row],[NOTIONAL]]</f>
        <v>#VALUE!</v>
      </c>
      <c r="C378" t="str">
        <f t="array" ref="C378">[1]!YBPRICE(H378,"0o",$C$2,"Price","RFRSwap",$C$2,"Default","","",,"",,$AH$4)</f>
        <v>E</v>
      </c>
      <c r="D378" t="str">
        <f t="array" ref="D378">[1]!YBPRICE(H378,"0o",$C$2,"FullPrice","RFRSwap",$C$2,"Default","","",,"",,$AH$4)</f>
        <v>E</v>
      </c>
      <c r="E378" t="str">
        <f t="array" ref="E378">[1]!YBPRICE(H378,"0o",$C$2,"MacaulayDuration","RFRSwap",$C$2,"Default","","",,"",,$AH$4)</f>
        <v>E</v>
      </c>
      <c r="F378">
        <v>0</v>
      </c>
      <c r="G378">
        <v>2875000</v>
      </c>
      <c r="H378" t="str">
        <f t="array" ref="H378">[1]!YBPORT(I378,$I$3:$Z$3,I378:Z378)</f>
        <v>YBP_PORT375</v>
      </c>
      <c r="I378" t="s">
        <v>413</v>
      </c>
      <c r="J378" t="s">
        <v>12</v>
      </c>
      <c r="K378" t="s">
        <v>14</v>
      </c>
      <c r="L378">
        <v>49328</v>
      </c>
      <c r="M378">
        <v>43579</v>
      </c>
      <c r="N378" t="s">
        <v>18</v>
      </c>
      <c r="P378" t="s">
        <v>2</v>
      </c>
      <c r="Q378" t="s">
        <v>37</v>
      </c>
      <c r="R378">
        <v>4</v>
      </c>
      <c r="S378" t="s">
        <v>5</v>
      </c>
      <c r="T378" t="s">
        <v>3</v>
      </c>
      <c r="V378" t="s">
        <v>2</v>
      </c>
      <c r="W378">
        <v>4</v>
      </c>
      <c r="X378" t="s">
        <v>4</v>
      </c>
      <c r="Y378">
        <v>4.6859999999999999</v>
      </c>
    </row>
    <row r="379" spans="1:26" x14ac:dyDescent="0.3">
      <c r="A379">
        <v>100386</v>
      </c>
      <c r="B379" t="e">
        <f>Table1[[#This Row],[Price ]]*Table1[[#This Row],[NOTIONAL]]</f>
        <v>#VALUE!</v>
      </c>
      <c r="C379" t="str">
        <f t="array" ref="C379">[1]!YBPRICE(H379,"0o",$C$2,"Price","RFRSwap",$C$2,"Default","","",,"",,$AH$4)</f>
        <v>E</v>
      </c>
      <c r="D379" t="str">
        <f t="array" ref="D379">[1]!YBPRICE(H379,"0o",$C$2,"FullPrice","RFRSwap",$C$2,"Default","","",,"",,$AH$4)</f>
        <v>E</v>
      </c>
      <c r="E379" t="str">
        <f t="array" ref="E379">[1]!YBPRICE(H379,"0o",$C$2,"MacaulayDuration","RFRSwap",$C$2,"Default","","",,"",,$AH$4)</f>
        <v>E</v>
      </c>
      <c r="F379">
        <v>0</v>
      </c>
      <c r="G379">
        <v>8567000</v>
      </c>
      <c r="H379" t="str">
        <f t="array" ref="H379">[1]!YBPORT(I379,$I$3:$Z$3,I379:Z379)</f>
        <v>YBP_PORT376</v>
      </c>
      <c r="I379" t="s">
        <v>414</v>
      </c>
      <c r="J379" t="s">
        <v>12</v>
      </c>
      <c r="K379" t="s">
        <v>14</v>
      </c>
      <c r="L379">
        <v>49328</v>
      </c>
      <c r="M379">
        <v>44216</v>
      </c>
      <c r="N379" t="s">
        <v>3</v>
      </c>
      <c r="O379">
        <v>4.9580000000000002</v>
      </c>
      <c r="P379" t="s">
        <v>2</v>
      </c>
      <c r="R379">
        <v>12</v>
      </c>
      <c r="S379" t="s">
        <v>4</v>
      </c>
      <c r="T379" t="s">
        <v>18</v>
      </c>
      <c r="U379" t="s">
        <v>1</v>
      </c>
      <c r="V379" t="s">
        <v>2</v>
      </c>
      <c r="W379">
        <v>12</v>
      </c>
      <c r="X379" t="s">
        <v>5</v>
      </c>
      <c r="Z379" t="s">
        <v>37</v>
      </c>
    </row>
    <row r="380" spans="1:26" x14ac:dyDescent="0.3">
      <c r="A380">
        <v>100192</v>
      </c>
      <c r="B380" t="e">
        <f>Table1[[#This Row],[Price ]]*Table1[[#This Row],[NOTIONAL]]</f>
        <v>#VALUE!</v>
      </c>
      <c r="C380" t="str">
        <f t="array" ref="C380">[1]!YBPRICE(H380,"0o",$C$2,"Price","RFRSwap",$C$2,"Default","","",,"",,$AH$4)</f>
        <v>E</v>
      </c>
      <c r="D380" t="str">
        <f t="array" ref="D380">[1]!YBPRICE(H380,"0o",$C$2,"FullPrice","RFRSwap",$C$2,"Default","","",,"",,$AH$4)</f>
        <v>E</v>
      </c>
      <c r="E380" t="str">
        <f t="array" ref="E380">[1]!YBPRICE(H380,"0o",$C$2,"MacaulayDuration","RFRSwap",$C$2,"Default","","",,"",,$AH$4)</f>
        <v>E</v>
      </c>
      <c r="F380">
        <v>0</v>
      </c>
      <c r="G380">
        <v>925000</v>
      </c>
      <c r="H380" t="str">
        <f t="array" ref="H380">[1]!YBPORT(I380,$I$3:$Z$3,I380:Z380)</f>
        <v>YBP_PORT377</v>
      </c>
      <c r="I380" t="s">
        <v>415</v>
      </c>
      <c r="J380" t="s">
        <v>12</v>
      </c>
      <c r="K380" t="s">
        <v>14</v>
      </c>
      <c r="L380">
        <v>49334</v>
      </c>
      <c r="M380">
        <v>44352</v>
      </c>
      <c r="N380" t="s">
        <v>18</v>
      </c>
      <c r="P380" t="s">
        <v>2</v>
      </c>
      <c r="Q380" t="s">
        <v>37</v>
      </c>
      <c r="R380">
        <v>4</v>
      </c>
      <c r="S380" t="s">
        <v>5</v>
      </c>
      <c r="T380" t="s">
        <v>3</v>
      </c>
      <c r="V380" t="s">
        <v>2</v>
      </c>
      <c r="W380">
        <v>4</v>
      </c>
      <c r="X380" t="s">
        <v>4</v>
      </c>
      <c r="Y380">
        <v>1.1240000000000001</v>
      </c>
    </row>
    <row r="381" spans="1:26" x14ac:dyDescent="0.3">
      <c r="A381">
        <v>100408</v>
      </c>
      <c r="B381" t="e">
        <f>Table1[[#This Row],[Price ]]*Table1[[#This Row],[NOTIONAL]]</f>
        <v>#VALUE!</v>
      </c>
      <c r="C381" t="str">
        <f t="array" ref="C381">[1]!YBPRICE(H381,"0o",$C$2,"Price","RFRSwap",$C$2,"Default","","",,"",,$AH$4)</f>
        <v>E</v>
      </c>
      <c r="D381" t="str">
        <f t="array" ref="D381">[1]!YBPRICE(H381,"0o",$C$2,"FullPrice","RFRSwap",$C$2,"Default","","",,"",,$AH$4)</f>
        <v>E</v>
      </c>
      <c r="E381" t="str">
        <f t="array" ref="E381">[1]!YBPRICE(H381,"0o",$C$2,"MacaulayDuration","RFRSwap",$C$2,"Default","","",,"",,$AH$4)</f>
        <v>E</v>
      </c>
      <c r="F381">
        <v>0</v>
      </c>
      <c r="G381">
        <v>9430000</v>
      </c>
      <c r="H381" t="str">
        <f t="array" ref="H381">[1]!YBPORT(I381,$I$3:$Z$3,I381:Z381)</f>
        <v>YBP_PORT378</v>
      </c>
      <c r="I381" t="s">
        <v>416</v>
      </c>
      <c r="J381" t="s">
        <v>12</v>
      </c>
      <c r="K381" t="s">
        <v>14</v>
      </c>
      <c r="L381">
        <v>49347</v>
      </c>
      <c r="M381">
        <v>45384</v>
      </c>
      <c r="N381" t="s">
        <v>3</v>
      </c>
      <c r="O381">
        <v>3.427</v>
      </c>
      <c r="P381" t="s">
        <v>2</v>
      </c>
      <c r="R381">
        <v>12</v>
      </c>
      <c r="S381" t="s">
        <v>4</v>
      </c>
      <c r="T381" t="s">
        <v>18</v>
      </c>
      <c r="U381" t="s">
        <v>1</v>
      </c>
      <c r="V381" t="s">
        <v>2</v>
      </c>
      <c r="W381">
        <v>12</v>
      </c>
      <c r="X381" t="s">
        <v>5</v>
      </c>
      <c r="Z381" t="s">
        <v>37</v>
      </c>
    </row>
    <row r="382" spans="1:26" x14ac:dyDescent="0.3">
      <c r="A382">
        <v>100216</v>
      </c>
      <c r="B382" t="e">
        <f>Table1[[#This Row],[Price ]]*Table1[[#This Row],[NOTIONAL]]</f>
        <v>#VALUE!</v>
      </c>
      <c r="C382" t="str">
        <f t="array" ref="C382">[1]!YBPRICE(H382,"0o",$C$2,"Price","RFRSwap",$C$2,"Default","","",,"",,$AH$4)</f>
        <v>E</v>
      </c>
      <c r="D382" t="str">
        <f t="array" ref="D382">[1]!YBPRICE(H382,"0o",$C$2,"FullPrice","RFRSwap",$C$2,"Default","","",,"",,$AH$4)</f>
        <v>E</v>
      </c>
      <c r="E382" t="str">
        <f t="array" ref="E382">[1]!YBPRICE(H382,"0o",$C$2,"MacaulayDuration","RFRSwap",$C$2,"Default","","",,"",,$AH$4)</f>
        <v>E</v>
      </c>
      <c r="F382">
        <v>0</v>
      </c>
      <c r="G382">
        <v>2683000</v>
      </c>
      <c r="H382" t="str">
        <f t="array" ref="H382">[1]!YBPORT(I382,$I$3:$Z$3,I382:Z382)</f>
        <v>YBP_PORT379</v>
      </c>
      <c r="I382" t="s">
        <v>417</v>
      </c>
      <c r="J382" t="s">
        <v>12</v>
      </c>
      <c r="K382" t="s">
        <v>14</v>
      </c>
      <c r="L382">
        <v>49349</v>
      </c>
      <c r="M382">
        <v>44252</v>
      </c>
      <c r="N382" t="s">
        <v>18</v>
      </c>
      <c r="P382" t="s">
        <v>2</v>
      </c>
      <c r="Q382" t="s">
        <v>37</v>
      </c>
      <c r="R382">
        <v>4</v>
      </c>
      <c r="S382" t="s">
        <v>5</v>
      </c>
      <c r="T382" t="s">
        <v>3</v>
      </c>
      <c r="V382" t="s">
        <v>2</v>
      </c>
      <c r="W382">
        <v>4</v>
      </c>
      <c r="X382" t="s">
        <v>4</v>
      </c>
      <c r="Y382">
        <v>4.4589999999999996</v>
      </c>
    </row>
    <row r="383" spans="1:26" x14ac:dyDescent="0.3">
      <c r="A383">
        <v>100531</v>
      </c>
      <c r="B383" t="e">
        <f>Table1[[#This Row],[Price ]]*Table1[[#This Row],[NOTIONAL]]</f>
        <v>#VALUE!</v>
      </c>
      <c r="C383" t="str">
        <f t="array" ref="C383">[1]!YBPRICE(H383,"0o",$C$2,"Price","RFRSwap",$C$2,"Default","","",,"",,$AH$4)</f>
        <v>E</v>
      </c>
      <c r="D383" t="str">
        <f t="array" ref="D383">[1]!YBPRICE(H383,"0o",$C$2,"FullPrice","RFRSwap",$C$2,"Default","","",,"",,$AH$4)</f>
        <v>E</v>
      </c>
      <c r="E383" t="str">
        <f t="array" ref="E383">[1]!YBPRICE(H383,"0o",$C$2,"MacaulayDuration","RFRSwap",$C$2,"Default","","",,"",,$AH$4)</f>
        <v>E</v>
      </c>
      <c r="F383">
        <v>0</v>
      </c>
      <c r="G383">
        <v>6526999.9999999991</v>
      </c>
      <c r="H383" t="str">
        <f t="array" ref="H383">[1]!YBPORT(I383,$I$3:$Z$3,I383:Z383)</f>
        <v>YBP_PORT380</v>
      </c>
      <c r="I383" t="s">
        <v>418</v>
      </c>
      <c r="J383" t="s">
        <v>12</v>
      </c>
      <c r="K383" t="s">
        <v>14</v>
      </c>
      <c r="L383">
        <v>49354</v>
      </c>
      <c r="M383">
        <v>44584</v>
      </c>
      <c r="N383" t="s">
        <v>18</v>
      </c>
      <c r="P383" t="s">
        <v>2</v>
      </c>
      <c r="Q383" t="s">
        <v>37</v>
      </c>
      <c r="R383">
        <v>4</v>
      </c>
      <c r="S383" t="s">
        <v>5</v>
      </c>
      <c r="T383" t="s">
        <v>3</v>
      </c>
      <c r="V383" t="s">
        <v>2</v>
      </c>
      <c r="W383">
        <v>4</v>
      </c>
      <c r="X383" t="s">
        <v>4</v>
      </c>
      <c r="Y383">
        <v>2.7109999999999999</v>
      </c>
    </row>
    <row r="384" spans="1:26" x14ac:dyDescent="0.3">
      <c r="A384">
        <v>100212</v>
      </c>
      <c r="B384" t="e">
        <f>Table1[[#This Row],[Price ]]*Table1[[#This Row],[NOTIONAL]]</f>
        <v>#VALUE!</v>
      </c>
      <c r="C384" t="str">
        <f t="array" ref="C384">[1]!YBPRICE(H384,"0o",$C$2,"Price","RFRSwap",$C$2,"Default","","",,"",,$AH$4)</f>
        <v>E</v>
      </c>
      <c r="D384" t="str">
        <f t="array" ref="D384">[1]!YBPRICE(H384,"0o",$C$2,"FullPrice","RFRSwap",$C$2,"Default","","",,"",,$AH$4)</f>
        <v>E</v>
      </c>
      <c r="E384" t="str">
        <f t="array" ref="E384">[1]!YBPRICE(H384,"0o",$C$2,"MacaulayDuration","RFRSwap",$C$2,"Default","","",,"",,$AH$4)</f>
        <v>E</v>
      </c>
      <c r="F384">
        <v>0</v>
      </c>
      <c r="G384">
        <v>5796000</v>
      </c>
      <c r="H384" t="str">
        <f t="array" ref="H384">[1]!YBPORT(I384,$I$3:$Z$3,I384:Z384)</f>
        <v>YBP_PORT381</v>
      </c>
      <c r="I384" t="s">
        <v>419</v>
      </c>
      <c r="J384" t="s">
        <v>12</v>
      </c>
      <c r="K384" t="s">
        <v>14</v>
      </c>
      <c r="L384">
        <v>49365</v>
      </c>
      <c r="M384">
        <v>45033</v>
      </c>
      <c r="N384" t="s">
        <v>18</v>
      </c>
      <c r="P384" t="s">
        <v>2</v>
      </c>
      <c r="Q384" t="s">
        <v>37</v>
      </c>
      <c r="R384">
        <v>4</v>
      </c>
      <c r="S384" t="s">
        <v>5</v>
      </c>
      <c r="T384" t="s">
        <v>3</v>
      </c>
      <c r="V384" t="s">
        <v>2</v>
      </c>
      <c r="W384">
        <v>4</v>
      </c>
      <c r="X384" t="s">
        <v>4</v>
      </c>
      <c r="Y384">
        <v>4.7309999999999999</v>
      </c>
    </row>
    <row r="385" spans="1:26" x14ac:dyDescent="0.3">
      <c r="A385">
        <v>100289</v>
      </c>
      <c r="B385" t="e">
        <f>Table1[[#This Row],[Price ]]*Table1[[#This Row],[NOTIONAL]]</f>
        <v>#VALUE!</v>
      </c>
      <c r="C385" t="str">
        <f t="array" ref="C385">[1]!YBPRICE(H385,"0o",$C$2,"Price","RFRSwap",$C$2,"Default","","",,"",,$AH$4)</f>
        <v>E</v>
      </c>
      <c r="D385" t="str">
        <f t="array" ref="D385">[1]!YBPRICE(H385,"0o",$C$2,"FullPrice","RFRSwap",$C$2,"Default","","",,"",,$AH$4)</f>
        <v>E</v>
      </c>
      <c r="E385" t="str">
        <f t="array" ref="E385">[1]!YBPRICE(H385,"0o",$C$2,"MacaulayDuration","RFRSwap",$C$2,"Default","","",,"",,$AH$4)</f>
        <v>E</v>
      </c>
      <c r="F385">
        <v>0</v>
      </c>
      <c r="G385">
        <v>7268000</v>
      </c>
      <c r="H385" t="str">
        <f t="array" ref="H385">[1]!YBPORT(I385,$I$3:$Z$3,I385:Z385)</f>
        <v>YBP_PORT382</v>
      </c>
      <c r="I385" t="s">
        <v>420</v>
      </c>
      <c r="J385" t="s">
        <v>12</v>
      </c>
      <c r="K385" t="s">
        <v>14</v>
      </c>
      <c r="L385">
        <v>49389</v>
      </c>
      <c r="M385">
        <v>44456</v>
      </c>
      <c r="N385" t="s">
        <v>18</v>
      </c>
      <c r="P385" t="s">
        <v>2</v>
      </c>
      <c r="Q385" t="s">
        <v>38</v>
      </c>
      <c r="R385">
        <v>1</v>
      </c>
      <c r="S385" t="s">
        <v>5</v>
      </c>
      <c r="T385" t="s">
        <v>3</v>
      </c>
      <c r="V385" t="s">
        <v>2</v>
      </c>
      <c r="W385">
        <v>1</v>
      </c>
      <c r="X385" t="s">
        <v>4</v>
      </c>
      <c r="Y385">
        <v>2.8330000000000002</v>
      </c>
    </row>
    <row r="386" spans="1:26" x14ac:dyDescent="0.3">
      <c r="A386">
        <v>100465</v>
      </c>
      <c r="B386" t="e">
        <f>Table1[[#This Row],[Price ]]*Table1[[#This Row],[NOTIONAL]]</f>
        <v>#VALUE!</v>
      </c>
      <c r="C386" t="str">
        <f t="array" ref="C386">[1]!YBPRICE(H386,"0o",$C$2,"Price","RFRSwap",$C$2,"Default","","",,"",,$AH$4)</f>
        <v>E</v>
      </c>
      <c r="D386" t="str">
        <f t="array" ref="D386">[1]!YBPRICE(H386,"0o",$C$2,"FullPrice","RFRSwap",$C$2,"Default","","",,"",,$AH$4)</f>
        <v>E</v>
      </c>
      <c r="E386" t="str">
        <f t="array" ref="E386">[1]!YBPRICE(H386,"0o",$C$2,"MacaulayDuration","RFRSwap",$C$2,"Default","","",,"",,$AH$4)</f>
        <v>E</v>
      </c>
      <c r="F386">
        <v>0</v>
      </c>
      <c r="G386">
        <v>9105000</v>
      </c>
      <c r="H386" t="str">
        <f t="array" ref="H386">[1]!YBPORT(I386,$I$3:$Z$3,I386:Z386)</f>
        <v>YBP_PORT383</v>
      </c>
      <c r="I386" t="s">
        <v>421</v>
      </c>
      <c r="J386" t="s">
        <v>12</v>
      </c>
      <c r="K386" t="s">
        <v>14</v>
      </c>
      <c r="L386">
        <v>49393</v>
      </c>
      <c r="M386">
        <v>44850</v>
      </c>
      <c r="N386" t="s">
        <v>18</v>
      </c>
      <c r="P386" t="s">
        <v>2</v>
      </c>
      <c r="Q386" t="s">
        <v>38</v>
      </c>
      <c r="R386">
        <v>12</v>
      </c>
      <c r="S386" t="s">
        <v>5</v>
      </c>
      <c r="T386" t="s">
        <v>3</v>
      </c>
      <c r="V386" t="s">
        <v>2</v>
      </c>
      <c r="W386">
        <v>12</v>
      </c>
      <c r="X386" t="s">
        <v>4</v>
      </c>
      <c r="Y386">
        <v>4.8380000000000001</v>
      </c>
    </row>
    <row r="387" spans="1:26" x14ac:dyDescent="0.3">
      <c r="A387">
        <v>100209</v>
      </c>
      <c r="B387" t="e">
        <f>Table1[[#This Row],[Price ]]*Table1[[#This Row],[NOTIONAL]]</f>
        <v>#VALUE!</v>
      </c>
      <c r="C387" t="str">
        <f t="array" ref="C387">[1]!YBPRICE(H387,"0o",$C$2,"Price","RFRSwap",$C$2,"Default","","",,"",,$AH$4)</f>
        <v>E</v>
      </c>
      <c r="D387" t="str">
        <f t="array" ref="D387">[1]!YBPRICE(H387,"0o",$C$2,"FullPrice","RFRSwap",$C$2,"Default","","",,"",,$AH$4)</f>
        <v>E</v>
      </c>
      <c r="E387" t="str">
        <f t="array" ref="E387">[1]!YBPRICE(H387,"0o",$C$2,"MacaulayDuration","RFRSwap",$C$2,"Default","","",,"",,$AH$4)</f>
        <v>E</v>
      </c>
      <c r="F387">
        <v>0</v>
      </c>
      <c r="G387">
        <v>2880999.9999999995</v>
      </c>
      <c r="H387" t="str">
        <f t="array" ref="H387">[1]!YBPORT(I387,$I$3:$Z$3,I387:Z387)</f>
        <v>YBP_PORT384</v>
      </c>
      <c r="I387" t="s">
        <v>422</v>
      </c>
      <c r="J387" t="s">
        <v>12</v>
      </c>
      <c r="K387" t="s">
        <v>14</v>
      </c>
      <c r="L387">
        <v>49397</v>
      </c>
      <c r="M387">
        <v>44006</v>
      </c>
      <c r="N387" t="s">
        <v>18</v>
      </c>
      <c r="P387" t="s">
        <v>2</v>
      </c>
      <c r="Q387" t="s">
        <v>37</v>
      </c>
      <c r="R387">
        <v>4</v>
      </c>
      <c r="S387" t="s">
        <v>5</v>
      </c>
      <c r="T387" t="s">
        <v>3</v>
      </c>
      <c r="V387" t="s">
        <v>2</v>
      </c>
      <c r="W387">
        <v>4</v>
      </c>
      <c r="X387" t="s">
        <v>4</v>
      </c>
      <c r="Y387">
        <v>4.2889999999999997</v>
      </c>
    </row>
    <row r="388" spans="1:26" x14ac:dyDescent="0.3">
      <c r="A388">
        <v>100348</v>
      </c>
      <c r="B388" t="e">
        <f>Table1[[#This Row],[Price ]]*Table1[[#This Row],[NOTIONAL]]</f>
        <v>#VALUE!</v>
      </c>
      <c r="C388" t="str">
        <f t="array" ref="C388">[1]!YBPRICE(H388,"0o",$C$2,"Price","RFRSwap",$C$2,"Default","","",,"",,$AH$4)</f>
        <v>E</v>
      </c>
      <c r="D388" t="str">
        <f t="array" ref="D388">[1]!YBPRICE(H388,"0o",$C$2,"FullPrice","RFRSwap",$C$2,"Default","","",,"",,$AH$4)</f>
        <v>E</v>
      </c>
      <c r="E388" t="str">
        <f t="array" ref="E388">[1]!YBPRICE(H388,"0o",$C$2,"MacaulayDuration","RFRSwap",$C$2,"Default","","",,"",,$AH$4)</f>
        <v>E</v>
      </c>
      <c r="F388">
        <v>0</v>
      </c>
      <c r="G388">
        <v>1963000</v>
      </c>
      <c r="H388" t="str">
        <f t="array" ref="H388">[1]!YBPORT(I388,$I$3:$Z$3,I388:Z388)</f>
        <v>YBP_PORT385</v>
      </c>
      <c r="I388" t="s">
        <v>423</v>
      </c>
      <c r="J388" t="s">
        <v>12</v>
      </c>
      <c r="K388" t="s">
        <v>14</v>
      </c>
      <c r="L388">
        <v>49405</v>
      </c>
      <c r="M388">
        <v>43646</v>
      </c>
      <c r="N388" t="s">
        <v>18</v>
      </c>
      <c r="P388" t="s">
        <v>2</v>
      </c>
      <c r="Q388" t="s">
        <v>38</v>
      </c>
      <c r="R388">
        <v>12</v>
      </c>
      <c r="S388" t="s">
        <v>5</v>
      </c>
      <c r="T388" t="s">
        <v>3</v>
      </c>
      <c r="V388" t="s">
        <v>2</v>
      </c>
      <c r="W388">
        <v>12</v>
      </c>
      <c r="X388" t="s">
        <v>4</v>
      </c>
      <c r="Y388">
        <v>3.875</v>
      </c>
    </row>
    <row r="389" spans="1:26" x14ac:dyDescent="0.3">
      <c r="A389">
        <v>100422</v>
      </c>
      <c r="B389" t="e">
        <f>Table1[[#This Row],[Price ]]*Table1[[#This Row],[NOTIONAL]]</f>
        <v>#VALUE!</v>
      </c>
      <c r="C389" t="str">
        <f t="array" ref="C389">[1]!YBPRICE(H389,"0o",$C$2,"Price","RFRSwap",$C$2,"Default","","",,"",,$AH$4)</f>
        <v>E</v>
      </c>
      <c r="D389" t="str">
        <f t="array" ref="D389">[1]!YBPRICE(H389,"0o",$C$2,"FullPrice","RFRSwap",$C$2,"Default","","",,"",,$AH$4)</f>
        <v>E</v>
      </c>
      <c r="E389" t="str">
        <f t="array" ref="E389">[1]!YBPRICE(H389,"0o",$C$2,"MacaulayDuration","RFRSwap",$C$2,"Default","","",,"",,$AH$4)</f>
        <v>E</v>
      </c>
      <c r="F389">
        <v>0</v>
      </c>
      <c r="G389">
        <v>8298000</v>
      </c>
      <c r="H389" t="str">
        <f t="array" ref="H389">[1]!YBPORT(I389,$I$3:$Z$3,I389:Z389)</f>
        <v>YBP_PORT386</v>
      </c>
      <c r="I389" t="s">
        <v>424</v>
      </c>
      <c r="J389" t="s">
        <v>12</v>
      </c>
      <c r="K389" t="s">
        <v>14</v>
      </c>
      <c r="L389">
        <v>49429</v>
      </c>
      <c r="M389">
        <v>43866</v>
      </c>
      <c r="N389" t="s">
        <v>18</v>
      </c>
      <c r="P389" t="s">
        <v>2</v>
      </c>
      <c r="Q389" t="s">
        <v>38</v>
      </c>
      <c r="R389">
        <v>12</v>
      </c>
      <c r="S389" t="s">
        <v>5</v>
      </c>
      <c r="T389" t="s">
        <v>3</v>
      </c>
      <c r="V389" t="s">
        <v>2</v>
      </c>
      <c r="W389">
        <v>12</v>
      </c>
      <c r="X389" t="s">
        <v>4</v>
      </c>
      <c r="Y389">
        <v>4.7089999999999996</v>
      </c>
    </row>
    <row r="390" spans="1:26" x14ac:dyDescent="0.3">
      <c r="A390">
        <v>100177</v>
      </c>
      <c r="B390" t="e">
        <f>Table1[[#This Row],[Price ]]*Table1[[#This Row],[NOTIONAL]]</f>
        <v>#VALUE!</v>
      </c>
      <c r="C390" t="str">
        <f t="array" ref="C390">[1]!YBPRICE(H390,"0o",$C$2,"Price","RFRSwap",$C$2,"Default","","",,"",,$AH$4)</f>
        <v>E</v>
      </c>
      <c r="D390" t="str">
        <f t="array" ref="D390">[1]!YBPRICE(H390,"0o",$C$2,"FullPrice","RFRSwap",$C$2,"Default","","",,"",,$AH$4)</f>
        <v>E</v>
      </c>
      <c r="E390" t="str">
        <f t="array" ref="E390">[1]!YBPRICE(H390,"0o",$C$2,"MacaulayDuration","RFRSwap",$C$2,"Default","","",,"",,$AH$4)</f>
        <v>E</v>
      </c>
      <c r="F390">
        <v>0</v>
      </c>
      <c r="G390">
        <v>7069000</v>
      </c>
      <c r="H390" t="str">
        <f t="array" ref="H390">[1]!YBPORT(I390,$I$3:$Z$3,I390:Z390)</f>
        <v>YBP_PORT387</v>
      </c>
      <c r="I390" t="s">
        <v>425</v>
      </c>
      <c r="J390" t="s">
        <v>12</v>
      </c>
      <c r="K390" t="s">
        <v>14</v>
      </c>
      <c r="L390">
        <v>49446</v>
      </c>
      <c r="M390">
        <v>43863</v>
      </c>
      <c r="N390" t="s">
        <v>18</v>
      </c>
      <c r="P390" t="s">
        <v>2</v>
      </c>
      <c r="Q390" t="s">
        <v>38</v>
      </c>
      <c r="R390">
        <v>12</v>
      </c>
      <c r="S390" t="s">
        <v>5</v>
      </c>
      <c r="T390" t="s">
        <v>3</v>
      </c>
      <c r="V390" t="s">
        <v>2</v>
      </c>
      <c r="W390">
        <v>12</v>
      </c>
      <c r="X390" t="s">
        <v>4</v>
      </c>
      <c r="Y390">
        <v>4.1619999999999999</v>
      </c>
    </row>
    <row r="391" spans="1:26" x14ac:dyDescent="0.3">
      <c r="A391">
        <v>100456</v>
      </c>
      <c r="B391" t="e">
        <f>Table1[[#This Row],[Price ]]*Table1[[#This Row],[NOTIONAL]]</f>
        <v>#VALUE!</v>
      </c>
      <c r="C391" t="str">
        <f t="array" ref="C391">[1]!YBPRICE(H391,"0o",$C$2,"Price","RFRSwap",$C$2,"Default","","",,"",,$AH$4)</f>
        <v>E</v>
      </c>
      <c r="D391" t="str">
        <f t="array" ref="D391">[1]!YBPRICE(H391,"0o",$C$2,"FullPrice","RFRSwap",$C$2,"Default","","",,"",,$AH$4)</f>
        <v>E</v>
      </c>
      <c r="E391" t="str">
        <f t="array" ref="E391">[1]!YBPRICE(H391,"0o",$C$2,"MacaulayDuration","RFRSwap",$C$2,"Default","","",,"",,$AH$4)</f>
        <v>E</v>
      </c>
      <c r="F391">
        <v>0</v>
      </c>
      <c r="G391">
        <v>3818999.9999999995</v>
      </c>
      <c r="H391" t="str">
        <f t="array" ref="H391">[1]!YBPORT(I391,$I$3:$Z$3,I391:Z391)</f>
        <v>YBP_PORT388</v>
      </c>
      <c r="I391" t="s">
        <v>426</v>
      </c>
      <c r="J391" t="s">
        <v>12</v>
      </c>
      <c r="K391" t="s">
        <v>14</v>
      </c>
      <c r="L391">
        <v>49449</v>
      </c>
      <c r="M391">
        <v>44066</v>
      </c>
      <c r="N391" t="s">
        <v>18</v>
      </c>
      <c r="P391" t="s">
        <v>2</v>
      </c>
      <c r="Q391" t="s">
        <v>38</v>
      </c>
      <c r="R391">
        <v>12</v>
      </c>
      <c r="S391" t="s">
        <v>5</v>
      </c>
      <c r="T391" t="s">
        <v>3</v>
      </c>
      <c r="V391" t="s">
        <v>2</v>
      </c>
      <c r="W391">
        <v>12</v>
      </c>
      <c r="X391" t="s">
        <v>4</v>
      </c>
      <c r="Y391">
        <v>2.6459999999999999</v>
      </c>
    </row>
    <row r="392" spans="1:26" x14ac:dyDescent="0.3">
      <c r="A392">
        <v>100497</v>
      </c>
      <c r="B392" t="e">
        <f>Table1[[#This Row],[Price ]]*Table1[[#This Row],[NOTIONAL]]</f>
        <v>#VALUE!</v>
      </c>
      <c r="C392" t="str">
        <f t="array" ref="C392">[1]!YBPRICE(H392,"0o",$C$2,"Price","RFRSwap",$C$2,"Default","","",,"",,$AH$4)</f>
        <v>E</v>
      </c>
      <c r="D392" t="str">
        <f t="array" ref="D392">[1]!YBPRICE(H392,"0o",$C$2,"FullPrice","RFRSwap",$C$2,"Default","","",,"",,$AH$4)</f>
        <v>E</v>
      </c>
      <c r="E392" t="str">
        <f t="array" ref="E392">[1]!YBPRICE(H392,"0o",$C$2,"MacaulayDuration","RFRSwap",$C$2,"Default","","",,"",,$AH$4)</f>
        <v>E</v>
      </c>
      <c r="F392">
        <v>0</v>
      </c>
      <c r="G392">
        <v>6748999.9999999991</v>
      </c>
      <c r="H392" t="str">
        <f t="array" ref="H392">[1]!YBPORT(I392,$I$3:$Z$3,I392:Z392)</f>
        <v>YBP_PORT389</v>
      </c>
      <c r="I392" t="s">
        <v>427</v>
      </c>
      <c r="J392" t="s">
        <v>12</v>
      </c>
      <c r="K392" t="s">
        <v>14</v>
      </c>
      <c r="L392">
        <v>49460</v>
      </c>
      <c r="M392">
        <v>44083</v>
      </c>
      <c r="N392" t="s">
        <v>18</v>
      </c>
      <c r="P392" t="s">
        <v>2</v>
      </c>
      <c r="Q392" t="s">
        <v>38</v>
      </c>
      <c r="R392">
        <v>12</v>
      </c>
      <c r="S392" t="s">
        <v>5</v>
      </c>
      <c r="T392" t="s">
        <v>3</v>
      </c>
      <c r="V392" t="s">
        <v>2</v>
      </c>
      <c r="W392">
        <v>12</v>
      </c>
      <c r="X392" t="s">
        <v>4</v>
      </c>
      <c r="Y392">
        <v>4.75</v>
      </c>
    </row>
    <row r="393" spans="1:26" x14ac:dyDescent="0.3">
      <c r="A393">
        <v>100078</v>
      </c>
      <c r="B393" t="e">
        <f>Table1[[#This Row],[Price ]]*Table1[[#This Row],[NOTIONAL]]</f>
        <v>#VALUE!</v>
      </c>
      <c r="C393" t="str">
        <f t="array" ref="C393">[1]!YBPRICE(H393,"0o",$C$2,"Price","RFRSwap",$C$2,"Default","","",,"",,$AH$4)</f>
        <v>E</v>
      </c>
      <c r="D393" t="str">
        <f t="array" ref="D393">[1]!YBPRICE(H393,"0o",$C$2,"FullPrice","RFRSwap",$C$2,"Default","","",,"",,$AH$4)</f>
        <v>E</v>
      </c>
      <c r="E393" t="str">
        <f t="array" ref="E393">[1]!YBPRICE(H393,"0o",$C$2,"MacaulayDuration","RFRSwap",$C$2,"Default","","",,"",,$AH$4)</f>
        <v>E</v>
      </c>
      <c r="F393">
        <v>0</v>
      </c>
      <c r="G393">
        <v>3917000</v>
      </c>
      <c r="H393" t="str">
        <f t="array" ref="H393">[1]!YBPORT(I393,$I$3:$Z$3,I393:Z393)</f>
        <v>YBP_PORT390</v>
      </c>
      <c r="I393" t="s">
        <v>428</v>
      </c>
      <c r="J393" t="s">
        <v>12</v>
      </c>
      <c r="K393" t="s">
        <v>14</v>
      </c>
      <c r="L393">
        <v>49461</v>
      </c>
      <c r="M393">
        <v>43792</v>
      </c>
      <c r="N393" t="s">
        <v>18</v>
      </c>
      <c r="P393" t="s">
        <v>2</v>
      </c>
      <c r="Q393" t="s">
        <v>38</v>
      </c>
      <c r="R393">
        <v>12</v>
      </c>
      <c r="S393" t="s">
        <v>5</v>
      </c>
      <c r="T393" t="s">
        <v>3</v>
      </c>
      <c r="V393" t="s">
        <v>2</v>
      </c>
      <c r="W393">
        <v>12</v>
      </c>
      <c r="X393" t="s">
        <v>4</v>
      </c>
      <c r="Y393">
        <v>2.0449999999999999</v>
      </c>
    </row>
    <row r="394" spans="1:26" x14ac:dyDescent="0.3">
      <c r="A394">
        <v>100189</v>
      </c>
      <c r="B394" t="e">
        <f>Table1[[#This Row],[Price ]]*Table1[[#This Row],[NOTIONAL]]</f>
        <v>#VALUE!</v>
      </c>
      <c r="C394" t="str">
        <f t="array" ref="C394">[1]!YBPRICE(H394,"0o",$C$2,"Price","RFRSwap",$C$2,"Default","","",,"",,$AH$4)</f>
        <v>E</v>
      </c>
      <c r="D394" t="str">
        <f t="array" ref="D394">[1]!YBPRICE(H394,"0o",$C$2,"FullPrice","RFRSwap",$C$2,"Default","","",,"",,$AH$4)</f>
        <v>E</v>
      </c>
      <c r="E394" t="str">
        <f t="array" ref="E394">[1]!YBPRICE(H394,"0o",$C$2,"MacaulayDuration","RFRSwap",$C$2,"Default","","",,"",,$AH$4)</f>
        <v>E</v>
      </c>
      <c r="F394">
        <v>0</v>
      </c>
      <c r="G394">
        <v>5888000</v>
      </c>
      <c r="H394" t="str">
        <f t="array" ref="H394">[1]!YBPORT(I394,$I$3:$Z$3,I394:Z394)</f>
        <v>YBP_PORT391</v>
      </c>
      <c r="I394" t="s">
        <v>429</v>
      </c>
      <c r="J394" t="s">
        <v>12</v>
      </c>
      <c r="K394" t="s">
        <v>14</v>
      </c>
      <c r="L394">
        <v>49461</v>
      </c>
      <c r="M394">
        <v>45087</v>
      </c>
      <c r="N394" t="s">
        <v>18</v>
      </c>
      <c r="P394" t="s">
        <v>2</v>
      </c>
      <c r="Q394" t="s">
        <v>37</v>
      </c>
      <c r="R394">
        <v>4</v>
      </c>
      <c r="S394" t="s">
        <v>5</v>
      </c>
      <c r="T394" t="s">
        <v>3</v>
      </c>
      <c r="V394" t="s">
        <v>2</v>
      </c>
      <c r="W394">
        <v>4</v>
      </c>
      <c r="X394" t="s">
        <v>4</v>
      </c>
      <c r="Y394">
        <v>3.7890000000000001</v>
      </c>
    </row>
    <row r="395" spans="1:26" x14ac:dyDescent="0.3">
      <c r="A395">
        <v>100126</v>
      </c>
      <c r="B395" t="e">
        <f>Table1[[#This Row],[Price ]]*Table1[[#This Row],[NOTIONAL]]</f>
        <v>#VALUE!</v>
      </c>
      <c r="C395" t="str">
        <f t="array" ref="C395">[1]!YBPRICE(H395,"0o",$C$2,"Price","RFRSwap",$C$2,"Default","","",,"",,$AH$4)</f>
        <v>E</v>
      </c>
      <c r="D395" t="str">
        <f t="array" ref="D395">[1]!YBPRICE(H395,"0o",$C$2,"FullPrice","RFRSwap",$C$2,"Default","","",,"",,$AH$4)</f>
        <v>E</v>
      </c>
      <c r="E395" t="str">
        <f t="array" ref="E395">[1]!YBPRICE(H395,"0o",$C$2,"MacaulayDuration","RFRSwap",$C$2,"Default","","",,"",,$AH$4)</f>
        <v>E</v>
      </c>
      <c r="F395">
        <v>0</v>
      </c>
      <c r="G395">
        <v>4070999.9999999995</v>
      </c>
      <c r="H395" t="str">
        <f t="array" ref="H395">[1]!YBPORT(I395,$I$3:$Z$3,I395:Z395)</f>
        <v>YBP_PORT392</v>
      </c>
      <c r="I395" t="s">
        <v>430</v>
      </c>
      <c r="J395" t="s">
        <v>12</v>
      </c>
      <c r="K395" t="s">
        <v>14</v>
      </c>
      <c r="L395">
        <v>49471</v>
      </c>
      <c r="M395">
        <v>43995</v>
      </c>
      <c r="N395" t="s">
        <v>18</v>
      </c>
      <c r="P395" t="s">
        <v>2</v>
      </c>
      <c r="Q395" t="s">
        <v>38</v>
      </c>
      <c r="R395">
        <v>12</v>
      </c>
      <c r="S395" t="s">
        <v>5</v>
      </c>
      <c r="T395" t="s">
        <v>3</v>
      </c>
      <c r="V395" t="s">
        <v>2</v>
      </c>
      <c r="W395">
        <v>12</v>
      </c>
      <c r="X395" t="s">
        <v>4</v>
      </c>
      <c r="Y395">
        <v>2.4239999999999999</v>
      </c>
    </row>
    <row r="396" spans="1:26" x14ac:dyDescent="0.3">
      <c r="A396">
        <v>100203</v>
      </c>
      <c r="B396" t="e">
        <f>Table1[[#This Row],[Price ]]*Table1[[#This Row],[NOTIONAL]]</f>
        <v>#VALUE!</v>
      </c>
      <c r="C396" t="str">
        <f t="array" ref="C396">[1]!YBPRICE(H396,"0o",$C$2,"Price","RFRSwap",$C$2,"Default","","",,"",,$AH$4)</f>
        <v>E</v>
      </c>
      <c r="D396" t="str">
        <f t="array" ref="D396">[1]!YBPRICE(H396,"0o",$C$2,"FullPrice","RFRSwap",$C$2,"Default","","",,"",,$AH$4)</f>
        <v>E</v>
      </c>
      <c r="E396" t="str">
        <f t="array" ref="E396">[1]!YBPRICE(H396,"0o",$C$2,"MacaulayDuration","RFRSwap",$C$2,"Default","","",,"",,$AH$4)</f>
        <v>E</v>
      </c>
      <c r="F396">
        <v>0</v>
      </c>
      <c r="G396">
        <v>9570000</v>
      </c>
      <c r="H396" t="str">
        <f t="array" ref="H396">[1]!YBPORT(I396,$I$3:$Z$3,I396:Z396)</f>
        <v>YBP_PORT393</v>
      </c>
      <c r="I396" t="s">
        <v>431</v>
      </c>
      <c r="J396" t="s">
        <v>12</v>
      </c>
      <c r="K396" t="s">
        <v>14</v>
      </c>
      <c r="L396">
        <v>49472</v>
      </c>
      <c r="M396">
        <v>43795</v>
      </c>
      <c r="N396" t="s">
        <v>18</v>
      </c>
      <c r="P396" t="s">
        <v>2</v>
      </c>
      <c r="Q396" t="s">
        <v>37</v>
      </c>
      <c r="R396">
        <v>4</v>
      </c>
      <c r="S396" t="s">
        <v>5</v>
      </c>
      <c r="T396" t="s">
        <v>3</v>
      </c>
      <c r="V396" t="s">
        <v>2</v>
      </c>
      <c r="W396">
        <v>4</v>
      </c>
      <c r="X396" t="s">
        <v>4</v>
      </c>
      <c r="Y396">
        <v>2.76</v>
      </c>
    </row>
    <row r="397" spans="1:26" x14ac:dyDescent="0.3">
      <c r="A397">
        <v>100037</v>
      </c>
      <c r="B397" t="e">
        <f>Table1[[#This Row],[Price ]]*Table1[[#This Row],[NOTIONAL]]</f>
        <v>#VALUE!</v>
      </c>
      <c r="C397" t="str">
        <f t="array" ref="C397">[1]!YBPRICE(H397,"0o",$C$2,"Price","RFRSwap",$C$2,"Default","","",,"",,$AH$4)</f>
        <v>E</v>
      </c>
      <c r="D397" t="str">
        <f t="array" ref="D397">[1]!YBPRICE(H397,"0o",$C$2,"FullPrice","RFRSwap",$C$2,"Default","","",,"",,$AH$4)</f>
        <v>E</v>
      </c>
      <c r="E397" t="str">
        <f t="array" ref="E397">[1]!YBPRICE(H397,"0o",$C$2,"MacaulayDuration","RFRSwap",$C$2,"Default","","",,"",,$AH$4)</f>
        <v>E</v>
      </c>
      <c r="F397">
        <v>0</v>
      </c>
      <c r="G397">
        <v>1689000</v>
      </c>
      <c r="H397" t="str">
        <f t="array" ref="H397">[1]!YBPORT(I397,$I$3:$Z$3,I397:Z397)</f>
        <v>YBP_PORT394</v>
      </c>
      <c r="I397" t="s">
        <v>432</v>
      </c>
      <c r="J397" t="s">
        <v>12</v>
      </c>
      <c r="K397" t="s">
        <v>14</v>
      </c>
      <c r="L397">
        <v>49477</v>
      </c>
      <c r="M397">
        <v>43540</v>
      </c>
      <c r="N397" t="s">
        <v>3</v>
      </c>
      <c r="O397">
        <v>1.7589999999999999</v>
      </c>
      <c r="P397" t="s">
        <v>2</v>
      </c>
      <c r="R397">
        <v>12</v>
      </c>
      <c r="S397" t="s">
        <v>4</v>
      </c>
      <c r="T397" t="s">
        <v>18</v>
      </c>
      <c r="U397" t="s">
        <v>1</v>
      </c>
      <c r="V397" t="s">
        <v>2</v>
      </c>
      <c r="W397">
        <v>12</v>
      </c>
      <c r="X397" t="s">
        <v>5</v>
      </c>
      <c r="Z397" t="s">
        <v>37</v>
      </c>
    </row>
    <row r="398" spans="1:26" x14ac:dyDescent="0.3">
      <c r="A398">
        <v>100367</v>
      </c>
      <c r="B398" t="e">
        <f>Table1[[#This Row],[Price ]]*Table1[[#This Row],[NOTIONAL]]</f>
        <v>#VALUE!</v>
      </c>
      <c r="C398" t="str">
        <f t="array" ref="C398">[1]!YBPRICE(H398,"0o",$C$2,"Price","RFRSwap",$C$2,"Default","","",,"",,$AH$4)</f>
        <v>E</v>
      </c>
      <c r="D398" t="str">
        <f t="array" ref="D398">[1]!YBPRICE(H398,"0o",$C$2,"FullPrice","RFRSwap",$C$2,"Default","","",,"",,$AH$4)</f>
        <v>E</v>
      </c>
      <c r="E398" t="str">
        <f t="array" ref="E398">[1]!YBPRICE(H398,"0o",$C$2,"MacaulayDuration","RFRSwap",$C$2,"Default","","",,"",,$AH$4)</f>
        <v>E</v>
      </c>
      <c r="F398">
        <v>0</v>
      </c>
      <c r="G398">
        <v>759000.00000000012</v>
      </c>
      <c r="H398" t="str">
        <f t="array" ref="H398">[1]!YBPORT(I398,$I$3:$Z$3,I398:Z398)</f>
        <v>YBP_PORT395</v>
      </c>
      <c r="I398" t="s">
        <v>433</v>
      </c>
      <c r="J398" t="s">
        <v>12</v>
      </c>
      <c r="K398" t="s">
        <v>14</v>
      </c>
      <c r="L398">
        <v>49477</v>
      </c>
      <c r="M398">
        <v>45460</v>
      </c>
      <c r="N398" t="s">
        <v>3</v>
      </c>
      <c r="O398">
        <v>1.133</v>
      </c>
      <c r="P398" t="s">
        <v>2</v>
      </c>
      <c r="R398">
        <v>12</v>
      </c>
      <c r="S398" t="s">
        <v>4</v>
      </c>
      <c r="T398" t="s">
        <v>18</v>
      </c>
      <c r="U398" t="s">
        <v>1</v>
      </c>
      <c r="V398" t="s">
        <v>2</v>
      </c>
      <c r="W398">
        <v>12</v>
      </c>
      <c r="X398" t="s">
        <v>5</v>
      </c>
      <c r="Z398" t="s">
        <v>37</v>
      </c>
    </row>
    <row r="399" spans="1:26" x14ac:dyDescent="0.3">
      <c r="A399">
        <v>100506</v>
      </c>
      <c r="B399" t="e">
        <f>Table1[[#This Row],[Price ]]*Table1[[#This Row],[NOTIONAL]]</f>
        <v>#VALUE!</v>
      </c>
      <c r="C399" t="str">
        <f t="array" ref="C399">[1]!YBPRICE(H399,"0o",$C$2,"Price","RFRSwap",$C$2,"Default","","",,"",,$AH$4)</f>
        <v>E</v>
      </c>
      <c r="D399" t="str">
        <f t="array" ref="D399">[1]!YBPRICE(H399,"0o",$C$2,"FullPrice","RFRSwap",$C$2,"Default","","",,"",,$AH$4)</f>
        <v>E</v>
      </c>
      <c r="E399" t="str">
        <f t="array" ref="E399">[1]!YBPRICE(H399,"0o",$C$2,"MacaulayDuration","RFRSwap",$C$2,"Default","","",,"",,$AH$4)</f>
        <v>E</v>
      </c>
      <c r="F399">
        <v>0</v>
      </c>
      <c r="G399">
        <v>4486000</v>
      </c>
      <c r="H399" t="str">
        <f t="array" ref="H399">[1]!YBPORT(I399,$I$3:$Z$3,I399:Z399)</f>
        <v>YBP_PORT396</v>
      </c>
      <c r="I399" t="s">
        <v>434</v>
      </c>
      <c r="J399" t="s">
        <v>12</v>
      </c>
      <c r="K399" t="s">
        <v>14</v>
      </c>
      <c r="L399">
        <v>49485</v>
      </c>
      <c r="M399">
        <v>44653</v>
      </c>
      <c r="N399" t="s">
        <v>18</v>
      </c>
      <c r="P399" t="s">
        <v>2</v>
      </c>
      <c r="Q399" t="s">
        <v>38</v>
      </c>
      <c r="R399">
        <v>12</v>
      </c>
      <c r="S399" t="s">
        <v>5</v>
      </c>
      <c r="T399" t="s">
        <v>3</v>
      </c>
      <c r="V399" t="s">
        <v>2</v>
      </c>
      <c r="W399">
        <v>12</v>
      </c>
      <c r="X399" t="s">
        <v>4</v>
      </c>
      <c r="Y399">
        <v>4.5960000000000001</v>
      </c>
    </row>
    <row r="400" spans="1:26" x14ac:dyDescent="0.3">
      <c r="A400">
        <v>100338</v>
      </c>
      <c r="B400" t="e">
        <f>Table1[[#This Row],[Price ]]*Table1[[#This Row],[NOTIONAL]]</f>
        <v>#VALUE!</v>
      </c>
      <c r="C400" t="str">
        <f t="array" ref="C400">[1]!YBPRICE(H400,"0o",$C$2,"Price","RFRSwap",$C$2,"Default","","",,"",,$AH$4)</f>
        <v>E</v>
      </c>
      <c r="D400" t="str">
        <f t="array" ref="D400">[1]!YBPRICE(H400,"0o",$C$2,"FullPrice","RFRSwap",$C$2,"Default","","",,"",,$AH$4)</f>
        <v>E</v>
      </c>
      <c r="E400" t="str">
        <f t="array" ref="E400">[1]!YBPRICE(H400,"0o",$C$2,"MacaulayDuration","RFRSwap",$C$2,"Default","","",,"",,$AH$4)</f>
        <v>E</v>
      </c>
      <c r="F400">
        <v>0</v>
      </c>
      <c r="G400">
        <v>6637000</v>
      </c>
      <c r="H400" t="str">
        <f t="array" ref="H400">[1]!YBPORT(I400,$I$3:$Z$3,I400:Z400)</f>
        <v>YBP_PORT397</v>
      </c>
      <c r="I400" t="s">
        <v>435</v>
      </c>
      <c r="J400" t="s">
        <v>12</v>
      </c>
      <c r="K400" t="s">
        <v>14</v>
      </c>
      <c r="L400">
        <v>49488</v>
      </c>
      <c r="M400">
        <v>44843</v>
      </c>
      <c r="N400" t="s">
        <v>18</v>
      </c>
      <c r="P400" t="s">
        <v>2</v>
      </c>
      <c r="Q400" t="s">
        <v>38</v>
      </c>
      <c r="R400">
        <v>1</v>
      </c>
      <c r="S400" t="s">
        <v>5</v>
      </c>
      <c r="T400" t="s">
        <v>3</v>
      </c>
      <c r="V400" t="s">
        <v>2</v>
      </c>
      <c r="W400">
        <v>1</v>
      </c>
      <c r="X400" t="s">
        <v>4</v>
      </c>
      <c r="Y400">
        <v>2.6930000000000001</v>
      </c>
    </row>
    <row r="401" spans="1:26" x14ac:dyDescent="0.3">
      <c r="A401">
        <v>100104</v>
      </c>
      <c r="B401" t="e">
        <f>Table1[[#This Row],[Price ]]*Table1[[#This Row],[NOTIONAL]]</f>
        <v>#VALUE!</v>
      </c>
      <c r="C401" t="str">
        <f t="array" ref="C401">[1]!YBPRICE(H401,"0o",$C$2,"Price","RFRSwap",$C$2,"Default","","",,"",,$AH$4)</f>
        <v>E</v>
      </c>
      <c r="D401" t="str">
        <f t="array" ref="D401">[1]!YBPRICE(H401,"0o",$C$2,"FullPrice","RFRSwap",$C$2,"Default","","",,"",,$AH$4)</f>
        <v>E</v>
      </c>
      <c r="E401" t="str">
        <f t="array" ref="E401">[1]!YBPRICE(H401,"0o",$C$2,"MacaulayDuration","RFRSwap",$C$2,"Default","","",,"",,$AH$4)</f>
        <v>E</v>
      </c>
      <c r="F401">
        <v>0</v>
      </c>
      <c r="G401">
        <v>9212000</v>
      </c>
      <c r="H401" t="str">
        <f t="array" ref="H401">[1]!YBPORT(I401,$I$3:$Z$3,I401:Z401)</f>
        <v>YBP_PORT398</v>
      </c>
      <c r="I401" t="s">
        <v>436</v>
      </c>
      <c r="J401" t="s">
        <v>12</v>
      </c>
      <c r="K401" t="s">
        <v>14</v>
      </c>
      <c r="L401">
        <v>49499</v>
      </c>
      <c r="M401">
        <v>44905</v>
      </c>
      <c r="N401" t="s">
        <v>18</v>
      </c>
      <c r="P401" t="s">
        <v>2</v>
      </c>
      <c r="Q401" t="s">
        <v>38</v>
      </c>
      <c r="R401">
        <v>12</v>
      </c>
      <c r="S401" t="s">
        <v>5</v>
      </c>
      <c r="T401" t="s">
        <v>3</v>
      </c>
      <c r="V401" t="s">
        <v>2</v>
      </c>
      <c r="W401">
        <v>12</v>
      </c>
      <c r="X401" t="s">
        <v>4</v>
      </c>
      <c r="Y401">
        <v>4.1280000000000001</v>
      </c>
    </row>
    <row r="402" spans="1:26" x14ac:dyDescent="0.3">
      <c r="A402">
        <v>100521</v>
      </c>
      <c r="B402" t="e">
        <f>Table1[[#This Row],[Price ]]*Table1[[#This Row],[NOTIONAL]]</f>
        <v>#VALUE!</v>
      </c>
      <c r="C402" t="str">
        <f t="array" ref="C402">[1]!YBPRICE(H402,"0o",$C$2,"Price","RFRSwap",$C$2,"Default","","",,"",,$AH$4)</f>
        <v>E</v>
      </c>
      <c r="D402" t="str">
        <f t="array" ref="D402">[1]!YBPRICE(H402,"0o",$C$2,"FullPrice","RFRSwap",$C$2,"Default","","",,"",,$AH$4)</f>
        <v>E</v>
      </c>
      <c r="E402" t="str">
        <f t="array" ref="E402">[1]!YBPRICE(H402,"0o",$C$2,"MacaulayDuration","RFRSwap",$C$2,"Default","","",,"",,$AH$4)</f>
        <v>E</v>
      </c>
      <c r="F402">
        <v>0</v>
      </c>
      <c r="G402">
        <v>42000.000000000007</v>
      </c>
      <c r="H402" t="str">
        <f t="array" ref="H402">[1]!YBPORT(I402,$I$3:$Z$3,I402:Z402)</f>
        <v>YBP_PORT399</v>
      </c>
      <c r="I402" t="s">
        <v>437</v>
      </c>
      <c r="J402" t="s">
        <v>12</v>
      </c>
      <c r="K402" t="s">
        <v>14</v>
      </c>
      <c r="L402">
        <v>49519</v>
      </c>
      <c r="M402">
        <v>45344</v>
      </c>
      <c r="N402" t="s">
        <v>18</v>
      </c>
      <c r="P402" t="s">
        <v>2</v>
      </c>
      <c r="Q402" t="s">
        <v>38</v>
      </c>
      <c r="R402">
        <v>12</v>
      </c>
      <c r="S402" t="s">
        <v>5</v>
      </c>
      <c r="T402" t="s">
        <v>3</v>
      </c>
      <c r="V402" t="s">
        <v>2</v>
      </c>
      <c r="W402">
        <v>12</v>
      </c>
      <c r="X402" t="s">
        <v>4</v>
      </c>
      <c r="Y402">
        <v>3.3210000000000002</v>
      </c>
    </row>
    <row r="403" spans="1:26" x14ac:dyDescent="0.3">
      <c r="A403">
        <v>100130</v>
      </c>
      <c r="B403" t="e">
        <f>Table1[[#This Row],[Price ]]*Table1[[#This Row],[NOTIONAL]]</f>
        <v>#VALUE!</v>
      </c>
      <c r="C403" t="str">
        <f t="array" ref="C403">[1]!YBPRICE(H403,"0o",$C$2,"Price","RFRSwap",$C$2,"Default","","",,"",,$AH$4)</f>
        <v>E</v>
      </c>
      <c r="D403" t="str">
        <f t="array" ref="D403">[1]!YBPRICE(H403,"0o",$C$2,"FullPrice","RFRSwap",$C$2,"Default","","",,"",,$AH$4)</f>
        <v>E</v>
      </c>
      <c r="E403" t="str">
        <f t="array" ref="E403">[1]!YBPRICE(H403,"0o",$C$2,"MacaulayDuration","RFRSwap",$C$2,"Default","","",,"",,$AH$4)</f>
        <v>E</v>
      </c>
      <c r="F403">
        <v>0</v>
      </c>
      <c r="G403">
        <v>7090000</v>
      </c>
      <c r="H403" t="str">
        <f t="array" ref="H403">[1]!YBPORT(I403,$I$3:$Z$3,I403:Z403)</f>
        <v>YBP_PORT400</v>
      </c>
      <c r="I403" t="s">
        <v>438</v>
      </c>
      <c r="J403" t="s">
        <v>12</v>
      </c>
      <c r="K403" t="s">
        <v>14</v>
      </c>
      <c r="L403">
        <v>49526</v>
      </c>
      <c r="M403">
        <v>44150</v>
      </c>
      <c r="N403" t="s">
        <v>18</v>
      </c>
      <c r="P403" t="s">
        <v>2</v>
      </c>
      <c r="Q403" t="s">
        <v>38</v>
      </c>
      <c r="R403">
        <v>12</v>
      </c>
      <c r="S403" t="s">
        <v>5</v>
      </c>
      <c r="T403" t="s">
        <v>3</v>
      </c>
      <c r="V403" t="s">
        <v>2</v>
      </c>
      <c r="W403">
        <v>12</v>
      </c>
      <c r="X403" t="s">
        <v>4</v>
      </c>
      <c r="Y403">
        <v>2.581</v>
      </c>
    </row>
    <row r="404" spans="1:26" x14ac:dyDescent="0.3">
      <c r="A404">
        <v>100549</v>
      </c>
      <c r="B404" t="e">
        <f>Table1[[#This Row],[Price ]]*Table1[[#This Row],[NOTIONAL]]</f>
        <v>#VALUE!</v>
      </c>
      <c r="C404" t="str">
        <f t="array" ref="C404">[1]!YBPRICE(H404,"0o",$C$2,"Price","RFRSwap",$C$2,"Default","","",,"",,$AH$4)</f>
        <v>E</v>
      </c>
      <c r="D404" t="str">
        <f t="array" ref="D404">[1]!YBPRICE(H404,"0o",$C$2,"FullPrice","RFRSwap",$C$2,"Default","","",,"",,$AH$4)</f>
        <v>E</v>
      </c>
      <c r="E404" t="str">
        <f t="array" ref="E404">[1]!YBPRICE(H404,"0o",$C$2,"MacaulayDuration","RFRSwap",$C$2,"Default","","",,"",,$AH$4)</f>
        <v>E</v>
      </c>
      <c r="F404">
        <v>0</v>
      </c>
      <c r="G404">
        <v>8260000</v>
      </c>
      <c r="H404" t="str">
        <f t="array" ref="H404">[1]!YBPORT(I404,$I$3:$Z$3,I404:Z404)</f>
        <v>YBP_PORT401</v>
      </c>
      <c r="I404" t="s">
        <v>439</v>
      </c>
      <c r="J404" t="s">
        <v>12</v>
      </c>
      <c r="K404" t="s">
        <v>14</v>
      </c>
      <c r="L404">
        <v>49536</v>
      </c>
      <c r="M404">
        <v>45498</v>
      </c>
      <c r="N404" t="s">
        <v>18</v>
      </c>
      <c r="P404" t="s">
        <v>2</v>
      </c>
      <c r="Q404" t="s">
        <v>37</v>
      </c>
      <c r="R404">
        <v>4</v>
      </c>
      <c r="S404" t="s">
        <v>5</v>
      </c>
      <c r="T404" t="s">
        <v>3</v>
      </c>
      <c r="V404" t="s">
        <v>2</v>
      </c>
      <c r="W404">
        <v>4</v>
      </c>
      <c r="X404" t="s">
        <v>4</v>
      </c>
      <c r="Y404">
        <v>3.3490000000000002</v>
      </c>
    </row>
    <row r="405" spans="1:26" x14ac:dyDescent="0.3">
      <c r="A405">
        <v>100006</v>
      </c>
      <c r="B405" t="e">
        <f>Table1[[#This Row],[Price ]]*Table1[[#This Row],[NOTIONAL]]</f>
        <v>#VALUE!</v>
      </c>
      <c r="C405" t="str">
        <f t="array" ref="C405">[1]!YBPRICE(H405,"0o",$C$2,"Price","RFRSwap",$C$2,"Default","","",,"",,$AH$4)</f>
        <v>E</v>
      </c>
      <c r="D405" t="str">
        <f t="array" ref="D405">[1]!YBPRICE(H405,"0o",$C$2,"FullPrice","RFRSwap",$C$2,"Default","","",,"",,$AH$4)</f>
        <v>E</v>
      </c>
      <c r="E405" t="str">
        <f t="array" ref="E405">[1]!YBPRICE(H405,"0o",$C$2,"MacaulayDuration","RFRSwap",$C$2,"Default","","",,"",,$AH$4)</f>
        <v>E</v>
      </c>
      <c r="F405">
        <v>0</v>
      </c>
      <c r="G405">
        <v>3726999.9999999995</v>
      </c>
      <c r="H405" t="str">
        <f t="array" ref="H405">[1]!YBPORT(I405,$I$3:$Z$3,I405:Z405)</f>
        <v>YBP_PORT402</v>
      </c>
      <c r="I405" t="s">
        <v>440</v>
      </c>
      <c r="J405" t="s">
        <v>12</v>
      </c>
      <c r="K405" t="s">
        <v>14</v>
      </c>
      <c r="L405">
        <v>49542</v>
      </c>
      <c r="M405">
        <v>44372</v>
      </c>
      <c r="N405" t="s">
        <v>3</v>
      </c>
      <c r="O405">
        <v>2.1429999999999998</v>
      </c>
      <c r="P405" t="s">
        <v>2</v>
      </c>
      <c r="R405">
        <v>12</v>
      </c>
      <c r="S405" t="s">
        <v>4</v>
      </c>
      <c r="T405" t="s">
        <v>18</v>
      </c>
      <c r="U405" t="s">
        <v>1</v>
      </c>
      <c r="V405" t="s">
        <v>2</v>
      </c>
      <c r="W405">
        <v>12</v>
      </c>
      <c r="X405" t="s">
        <v>5</v>
      </c>
      <c r="Z405" t="s">
        <v>37</v>
      </c>
    </row>
    <row r="406" spans="1:26" x14ac:dyDescent="0.3">
      <c r="A406">
        <v>100031</v>
      </c>
      <c r="B406" t="e">
        <f>Table1[[#This Row],[Price ]]*Table1[[#This Row],[NOTIONAL]]</f>
        <v>#VALUE!</v>
      </c>
      <c r="C406" t="str">
        <f t="array" ref="C406">[1]!YBPRICE(H406,"0o",$C$2,"Price","RFRSwap",$C$2,"Default","","",,"",,$AH$4)</f>
        <v>E</v>
      </c>
      <c r="D406" t="str">
        <f t="array" ref="D406">[1]!YBPRICE(H406,"0o",$C$2,"FullPrice","RFRSwap",$C$2,"Default","","",,"",,$AH$4)</f>
        <v>E</v>
      </c>
      <c r="E406" t="str">
        <f t="array" ref="E406">[1]!YBPRICE(H406,"0o",$C$2,"MacaulayDuration","RFRSwap",$C$2,"Default","","",,"",,$AH$4)</f>
        <v>E</v>
      </c>
      <c r="F406">
        <v>0</v>
      </c>
      <c r="G406">
        <v>4609000</v>
      </c>
      <c r="H406" t="str">
        <f t="array" ref="H406">[1]!YBPORT(I406,$I$3:$Z$3,I406:Z406)</f>
        <v>YBP_PORT403</v>
      </c>
      <c r="I406" t="s">
        <v>441</v>
      </c>
      <c r="J406" t="s">
        <v>12</v>
      </c>
      <c r="K406" t="s">
        <v>14</v>
      </c>
      <c r="L406">
        <v>49546</v>
      </c>
      <c r="M406">
        <v>44338</v>
      </c>
      <c r="N406" t="s">
        <v>3</v>
      </c>
      <c r="O406">
        <v>4.6210000000000004</v>
      </c>
      <c r="P406" t="s">
        <v>2</v>
      </c>
      <c r="R406">
        <v>12</v>
      </c>
      <c r="S406" t="s">
        <v>4</v>
      </c>
      <c r="T406" t="s">
        <v>18</v>
      </c>
      <c r="U406" t="s">
        <v>1</v>
      </c>
      <c r="V406" t="s">
        <v>2</v>
      </c>
      <c r="W406">
        <v>12</v>
      </c>
      <c r="X406" t="s">
        <v>5</v>
      </c>
      <c r="Z406" t="s">
        <v>37</v>
      </c>
    </row>
    <row r="407" spans="1:26" x14ac:dyDescent="0.3">
      <c r="A407">
        <v>100396</v>
      </c>
      <c r="B407" t="e">
        <f>Table1[[#This Row],[Price ]]*Table1[[#This Row],[NOTIONAL]]</f>
        <v>#VALUE!</v>
      </c>
      <c r="C407" t="str">
        <f t="array" ref="C407">[1]!YBPRICE(H407,"0o",$C$2,"Price","RFRSwap",$C$2,"Default","","",,"",,$AH$4)</f>
        <v>E</v>
      </c>
      <c r="D407" t="str">
        <f t="array" ref="D407">[1]!YBPRICE(H407,"0o",$C$2,"FullPrice","RFRSwap",$C$2,"Default","","",,"",,$AH$4)</f>
        <v>E</v>
      </c>
      <c r="E407" t="str">
        <f t="array" ref="E407">[1]!YBPRICE(H407,"0o",$C$2,"MacaulayDuration","RFRSwap",$C$2,"Default","","",,"",,$AH$4)</f>
        <v>E</v>
      </c>
      <c r="F407">
        <v>0</v>
      </c>
      <c r="G407">
        <v>3977000</v>
      </c>
      <c r="H407" t="str">
        <f t="array" ref="H407">[1]!YBPORT(I407,$I$3:$Z$3,I407:Z407)</f>
        <v>YBP_PORT404</v>
      </c>
      <c r="I407" t="s">
        <v>442</v>
      </c>
      <c r="J407" t="s">
        <v>12</v>
      </c>
      <c r="K407" t="s">
        <v>14</v>
      </c>
      <c r="L407">
        <v>49553</v>
      </c>
      <c r="M407">
        <v>44337</v>
      </c>
      <c r="N407" t="s">
        <v>3</v>
      </c>
      <c r="O407">
        <v>2.2149999999999999</v>
      </c>
      <c r="P407" t="s">
        <v>2</v>
      </c>
      <c r="R407">
        <v>12</v>
      </c>
      <c r="S407" t="s">
        <v>4</v>
      </c>
      <c r="T407" t="s">
        <v>18</v>
      </c>
      <c r="U407" t="s">
        <v>1</v>
      </c>
      <c r="V407" t="s">
        <v>2</v>
      </c>
      <c r="W407">
        <v>12</v>
      </c>
      <c r="X407" t="s">
        <v>5</v>
      </c>
      <c r="Z407" t="s">
        <v>37</v>
      </c>
    </row>
    <row r="408" spans="1:26" x14ac:dyDescent="0.3">
      <c r="A408">
        <v>100204</v>
      </c>
      <c r="B408" t="e">
        <f>Table1[[#This Row],[Price ]]*Table1[[#This Row],[NOTIONAL]]</f>
        <v>#VALUE!</v>
      </c>
      <c r="C408" t="str">
        <f t="array" ref="C408">[1]!YBPRICE(H408,"0o",$C$2,"Price","RFRSwap",$C$2,"Default","","",,"",,$AH$4)</f>
        <v>E</v>
      </c>
      <c r="D408" t="str">
        <f t="array" ref="D408">[1]!YBPRICE(H408,"0o",$C$2,"FullPrice","RFRSwap",$C$2,"Default","","",,"",,$AH$4)</f>
        <v>E</v>
      </c>
      <c r="E408" t="str">
        <f t="array" ref="E408">[1]!YBPRICE(H408,"0o",$C$2,"MacaulayDuration","RFRSwap",$C$2,"Default","","",,"",,$AH$4)</f>
        <v>E</v>
      </c>
      <c r="F408">
        <v>0</v>
      </c>
      <c r="G408">
        <v>3943000</v>
      </c>
      <c r="H408" t="str">
        <f t="array" ref="H408">[1]!YBPORT(I408,$I$3:$Z$3,I408:Z408)</f>
        <v>YBP_PORT405</v>
      </c>
      <c r="I408" t="s">
        <v>443</v>
      </c>
      <c r="J408" t="s">
        <v>12</v>
      </c>
      <c r="K408" t="s">
        <v>14</v>
      </c>
      <c r="L408">
        <v>49562</v>
      </c>
      <c r="M408">
        <v>44179</v>
      </c>
      <c r="N408" t="s">
        <v>18</v>
      </c>
      <c r="P408" t="s">
        <v>2</v>
      </c>
      <c r="Q408" t="s">
        <v>37</v>
      </c>
      <c r="R408">
        <v>4</v>
      </c>
      <c r="S408" t="s">
        <v>5</v>
      </c>
      <c r="T408" t="s">
        <v>3</v>
      </c>
      <c r="V408" t="s">
        <v>2</v>
      </c>
      <c r="W408">
        <v>4</v>
      </c>
      <c r="X408" t="s">
        <v>4</v>
      </c>
      <c r="Y408">
        <v>4.7549999999999999</v>
      </c>
    </row>
    <row r="409" spans="1:26" x14ac:dyDescent="0.3">
      <c r="A409">
        <v>100390</v>
      </c>
      <c r="B409" t="e">
        <f>Table1[[#This Row],[Price ]]*Table1[[#This Row],[NOTIONAL]]</f>
        <v>#VALUE!</v>
      </c>
      <c r="C409" t="str">
        <f t="array" ref="C409">[1]!YBPRICE(H409,"0o",$C$2,"Price","RFRSwap",$C$2,"Default","","",,"",,$AH$4)</f>
        <v>E</v>
      </c>
      <c r="D409" t="str">
        <f t="array" ref="D409">[1]!YBPRICE(H409,"0o",$C$2,"FullPrice","RFRSwap",$C$2,"Default","","",,"",,$AH$4)</f>
        <v>E</v>
      </c>
      <c r="E409" t="str">
        <f t="array" ref="E409">[1]!YBPRICE(H409,"0o",$C$2,"MacaulayDuration","RFRSwap",$C$2,"Default","","",,"",,$AH$4)</f>
        <v>E</v>
      </c>
      <c r="F409">
        <v>0</v>
      </c>
      <c r="G409">
        <v>8330999.9999999991</v>
      </c>
      <c r="H409" t="str">
        <f t="array" ref="H409">[1]!YBPORT(I409,$I$3:$Z$3,I409:Z409)</f>
        <v>YBP_PORT406</v>
      </c>
      <c r="I409" t="s">
        <v>444</v>
      </c>
      <c r="J409" t="s">
        <v>12</v>
      </c>
      <c r="K409" t="s">
        <v>14</v>
      </c>
      <c r="L409">
        <v>49569</v>
      </c>
      <c r="M409">
        <v>44557</v>
      </c>
      <c r="N409" t="s">
        <v>3</v>
      </c>
      <c r="O409">
        <v>4.0019999999999998</v>
      </c>
      <c r="P409" t="s">
        <v>2</v>
      </c>
      <c r="R409">
        <v>12</v>
      </c>
      <c r="S409" t="s">
        <v>4</v>
      </c>
      <c r="T409" t="s">
        <v>18</v>
      </c>
      <c r="U409" t="s">
        <v>1</v>
      </c>
      <c r="V409" t="s">
        <v>2</v>
      </c>
      <c r="W409">
        <v>12</v>
      </c>
      <c r="X409" t="s">
        <v>5</v>
      </c>
      <c r="Z409" t="s">
        <v>37</v>
      </c>
    </row>
    <row r="410" spans="1:26" x14ac:dyDescent="0.3">
      <c r="A410">
        <v>100211</v>
      </c>
      <c r="B410" t="e">
        <f>Table1[[#This Row],[Price ]]*Table1[[#This Row],[NOTIONAL]]</f>
        <v>#VALUE!</v>
      </c>
      <c r="C410" t="str">
        <f t="array" ref="C410">[1]!YBPRICE(H410,"0o",$C$2,"Price","RFRSwap",$C$2,"Default","","",,"",,$AH$4)</f>
        <v>E</v>
      </c>
      <c r="D410" t="str">
        <f t="array" ref="D410">[1]!YBPRICE(H410,"0o",$C$2,"FullPrice","RFRSwap",$C$2,"Default","","",,"",,$AH$4)</f>
        <v>E</v>
      </c>
      <c r="E410" t="str">
        <f t="array" ref="E410">[1]!YBPRICE(H410,"0o",$C$2,"MacaulayDuration","RFRSwap",$C$2,"Default","","",,"",,$AH$4)</f>
        <v>E</v>
      </c>
      <c r="F410">
        <v>0</v>
      </c>
      <c r="G410">
        <v>9607000</v>
      </c>
      <c r="H410" t="str">
        <f t="array" ref="H410">[1]!YBPORT(I410,$I$3:$Z$3,I410:Z410)</f>
        <v>YBP_PORT407</v>
      </c>
      <c r="I410" t="s">
        <v>445</v>
      </c>
      <c r="J410" t="s">
        <v>12</v>
      </c>
      <c r="K410" t="s">
        <v>14</v>
      </c>
      <c r="L410">
        <v>49578</v>
      </c>
      <c r="M410">
        <v>44510</v>
      </c>
      <c r="N410" t="s">
        <v>18</v>
      </c>
      <c r="P410" t="s">
        <v>2</v>
      </c>
      <c r="Q410" t="s">
        <v>37</v>
      </c>
      <c r="R410">
        <v>4</v>
      </c>
      <c r="S410" t="s">
        <v>5</v>
      </c>
      <c r="T410" t="s">
        <v>3</v>
      </c>
      <c r="V410" t="s">
        <v>2</v>
      </c>
      <c r="W410">
        <v>4</v>
      </c>
      <c r="X410" t="s">
        <v>4</v>
      </c>
      <c r="Y410">
        <v>3.5529999999999999</v>
      </c>
    </row>
    <row r="411" spans="1:26" x14ac:dyDescent="0.3">
      <c r="A411">
        <v>100256</v>
      </c>
      <c r="B411" t="e">
        <f>Table1[[#This Row],[Price ]]*Table1[[#This Row],[NOTIONAL]]</f>
        <v>#VALUE!</v>
      </c>
      <c r="C411" t="str">
        <f t="array" ref="C411">[1]!YBPRICE(H411,"0o",$C$2,"Price","RFRSwap",$C$2,"Default","","",,"",,$AH$4)</f>
        <v>E</v>
      </c>
      <c r="D411" t="str">
        <f t="array" ref="D411">[1]!YBPRICE(H411,"0o",$C$2,"FullPrice","RFRSwap",$C$2,"Default","","",,"",,$AH$4)</f>
        <v>E</v>
      </c>
      <c r="E411" t="str">
        <f t="array" ref="E411">[1]!YBPRICE(H411,"0o",$C$2,"MacaulayDuration","RFRSwap",$C$2,"Default","","",,"",,$AH$4)</f>
        <v>E</v>
      </c>
      <c r="F411">
        <v>0</v>
      </c>
      <c r="G411">
        <v>8969000</v>
      </c>
      <c r="H411" t="str">
        <f t="array" ref="H411">[1]!YBPORT(I411,$I$3:$Z$3,I411:Z411)</f>
        <v>YBP_PORT408</v>
      </c>
      <c r="I411" t="s">
        <v>446</v>
      </c>
      <c r="J411" t="s">
        <v>12</v>
      </c>
      <c r="K411" t="s">
        <v>14</v>
      </c>
      <c r="L411">
        <v>49586</v>
      </c>
      <c r="M411">
        <v>44287</v>
      </c>
      <c r="N411" t="s">
        <v>18</v>
      </c>
      <c r="P411" t="s">
        <v>2</v>
      </c>
      <c r="Q411" t="s">
        <v>38</v>
      </c>
      <c r="R411">
        <v>1</v>
      </c>
      <c r="S411" t="s">
        <v>5</v>
      </c>
      <c r="T411" t="s">
        <v>3</v>
      </c>
      <c r="V411" t="s">
        <v>2</v>
      </c>
      <c r="W411">
        <v>1</v>
      </c>
      <c r="X411" t="s">
        <v>4</v>
      </c>
      <c r="Y411">
        <v>4.6680000000000001</v>
      </c>
    </row>
    <row r="412" spans="1:26" x14ac:dyDescent="0.3">
      <c r="A412">
        <v>100065</v>
      </c>
      <c r="B412" t="e">
        <f>Table1[[#This Row],[Price ]]*Table1[[#This Row],[NOTIONAL]]</f>
        <v>#VALUE!</v>
      </c>
      <c r="C412" t="str">
        <f t="array" ref="C412">[1]!YBPRICE(H412,"0o",$C$2,"Price","RFRSwap",$C$2,"Default","","",,"",,$AH$4)</f>
        <v>E</v>
      </c>
      <c r="D412" t="str">
        <f t="array" ref="D412">[1]!YBPRICE(H412,"0o",$C$2,"FullPrice","RFRSwap",$C$2,"Default","","",,"",,$AH$4)</f>
        <v>E</v>
      </c>
      <c r="E412" t="str">
        <f t="array" ref="E412">[1]!YBPRICE(H412,"0o",$C$2,"MacaulayDuration","RFRSwap",$C$2,"Default","","",,"",,$AH$4)</f>
        <v>E</v>
      </c>
      <c r="F412">
        <v>0</v>
      </c>
      <c r="G412">
        <v>3517000</v>
      </c>
      <c r="H412" t="str">
        <f t="array" ref="H412">[1]!YBPORT(I412,$I$3:$Z$3,I412:Z412)</f>
        <v>YBP_PORT409</v>
      </c>
      <c r="I412" t="s">
        <v>447</v>
      </c>
      <c r="J412" t="s">
        <v>12</v>
      </c>
      <c r="K412" t="s">
        <v>14</v>
      </c>
      <c r="L412">
        <v>49591</v>
      </c>
      <c r="M412">
        <v>43781</v>
      </c>
      <c r="N412" t="s">
        <v>3</v>
      </c>
      <c r="O412">
        <v>4.0979999999999999</v>
      </c>
      <c r="P412" t="s">
        <v>2</v>
      </c>
      <c r="R412">
        <v>12</v>
      </c>
      <c r="S412" t="s">
        <v>4</v>
      </c>
      <c r="T412" t="s">
        <v>18</v>
      </c>
      <c r="U412" t="s">
        <v>1</v>
      </c>
      <c r="V412" t="s">
        <v>2</v>
      </c>
      <c r="W412">
        <v>12</v>
      </c>
      <c r="X412" t="s">
        <v>5</v>
      </c>
      <c r="Z412" t="s">
        <v>37</v>
      </c>
    </row>
    <row r="413" spans="1:26" x14ac:dyDescent="0.3">
      <c r="A413">
        <v>100539</v>
      </c>
      <c r="B413" t="e">
        <f>Table1[[#This Row],[Price ]]*Table1[[#This Row],[NOTIONAL]]</f>
        <v>#VALUE!</v>
      </c>
      <c r="C413" t="str">
        <f t="array" ref="C413">[1]!YBPRICE(H413,"0o",$C$2,"Price","RFRSwap",$C$2,"Default","","",,"",,$AH$4)</f>
        <v>E</v>
      </c>
      <c r="D413" t="str">
        <f t="array" ref="D413">[1]!YBPRICE(H413,"0o",$C$2,"FullPrice","RFRSwap",$C$2,"Default","","",,"",,$AH$4)</f>
        <v>E</v>
      </c>
      <c r="E413" t="str">
        <f t="array" ref="E413">[1]!YBPRICE(H413,"0o",$C$2,"MacaulayDuration","RFRSwap",$C$2,"Default","","",,"",,$AH$4)</f>
        <v>E</v>
      </c>
      <c r="F413">
        <v>0</v>
      </c>
      <c r="G413">
        <v>5697000</v>
      </c>
      <c r="H413" t="str">
        <f t="array" ref="H413">[1]!YBPORT(I413,$I$3:$Z$3,I413:Z413)</f>
        <v>YBP_PORT410</v>
      </c>
      <c r="I413" t="s">
        <v>448</v>
      </c>
      <c r="J413" t="s">
        <v>12</v>
      </c>
      <c r="K413" t="s">
        <v>14</v>
      </c>
      <c r="L413">
        <v>49596</v>
      </c>
      <c r="M413">
        <v>45074</v>
      </c>
      <c r="N413" t="s">
        <v>18</v>
      </c>
      <c r="P413" t="s">
        <v>2</v>
      </c>
      <c r="Q413" t="s">
        <v>37</v>
      </c>
      <c r="R413">
        <v>4</v>
      </c>
      <c r="S413" t="s">
        <v>5</v>
      </c>
      <c r="T413" t="s">
        <v>3</v>
      </c>
      <c r="V413" t="s">
        <v>2</v>
      </c>
      <c r="W413">
        <v>4</v>
      </c>
      <c r="X413" t="s">
        <v>4</v>
      </c>
      <c r="Y413">
        <v>3.8410000000000002</v>
      </c>
    </row>
    <row r="414" spans="1:26" x14ac:dyDescent="0.3">
      <c r="A414">
        <v>100327</v>
      </c>
      <c r="B414" t="e">
        <f>Table1[[#This Row],[Price ]]*Table1[[#This Row],[NOTIONAL]]</f>
        <v>#VALUE!</v>
      </c>
      <c r="C414" t="str">
        <f t="array" ref="C414">[1]!YBPRICE(H414,"0o",$C$2,"Price","RFRSwap",$C$2,"Default","","",,"",,$AH$4)</f>
        <v>E</v>
      </c>
      <c r="D414" t="str">
        <f t="array" ref="D414">[1]!YBPRICE(H414,"0o",$C$2,"FullPrice","RFRSwap",$C$2,"Default","","",,"",,$AH$4)</f>
        <v>E</v>
      </c>
      <c r="E414" t="str">
        <f t="array" ref="E414">[1]!YBPRICE(H414,"0o",$C$2,"MacaulayDuration","RFRSwap",$C$2,"Default","","",,"",,$AH$4)</f>
        <v>E</v>
      </c>
      <c r="F414">
        <v>0</v>
      </c>
      <c r="G414">
        <v>4094000</v>
      </c>
      <c r="H414" t="str">
        <f t="array" ref="H414">[1]!YBPORT(I414,$I$3:$Z$3,I414:Z414)</f>
        <v>YBP_PORT411</v>
      </c>
      <c r="I414" t="s">
        <v>449</v>
      </c>
      <c r="J414" t="s">
        <v>12</v>
      </c>
      <c r="K414" t="s">
        <v>14</v>
      </c>
      <c r="L414">
        <v>49605</v>
      </c>
      <c r="M414">
        <v>45324</v>
      </c>
      <c r="N414" t="s">
        <v>18</v>
      </c>
      <c r="P414" t="s">
        <v>2</v>
      </c>
      <c r="Q414" t="s">
        <v>38</v>
      </c>
      <c r="R414">
        <v>1</v>
      </c>
      <c r="S414" t="s">
        <v>5</v>
      </c>
      <c r="T414" t="s">
        <v>3</v>
      </c>
      <c r="V414" t="s">
        <v>2</v>
      </c>
      <c r="W414">
        <v>1</v>
      </c>
      <c r="X414" t="s">
        <v>4</v>
      </c>
      <c r="Y414">
        <v>2.5870000000000002</v>
      </c>
    </row>
    <row r="415" spans="1:26" x14ac:dyDescent="0.3">
      <c r="A415">
        <v>100091</v>
      </c>
      <c r="B415" t="e">
        <f>Table1[[#This Row],[Price ]]*Table1[[#This Row],[NOTIONAL]]</f>
        <v>#VALUE!</v>
      </c>
      <c r="C415" t="str">
        <f t="array" ref="C415">[1]!YBPRICE(H415,"0o",$C$2,"Price","RFRSwap",$C$2,"Default","","",,"",,$AH$4)</f>
        <v>E</v>
      </c>
      <c r="D415" t="str">
        <f t="array" ref="D415">[1]!YBPRICE(H415,"0o",$C$2,"FullPrice","RFRSwap",$C$2,"Default","","",,"",,$AH$4)</f>
        <v>E</v>
      </c>
      <c r="E415" t="str">
        <f t="array" ref="E415">[1]!YBPRICE(H415,"0o",$C$2,"MacaulayDuration","RFRSwap",$C$2,"Default","","",,"",,$AH$4)</f>
        <v>E</v>
      </c>
      <c r="F415">
        <v>0</v>
      </c>
      <c r="G415">
        <v>9639000</v>
      </c>
      <c r="H415" t="str">
        <f t="array" ref="H415">[1]!YBPORT(I415,$I$3:$Z$3,I415:Z415)</f>
        <v>YBP_PORT412</v>
      </c>
      <c r="I415" t="s">
        <v>450</v>
      </c>
      <c r="J415" t="s">
        <v>12</v>
      </c>
      <c r="K415" t="s">
        <v>14</v>
      </c>
      <c r="L415">
        <v>49609</v>
      </c>
      <c r="M415">
        <v>43635</v>
      </c>
      <c r="N415" t="s">
        <v>18</v>
      </c>
      <c r="P415" t="s">
        <v>2</v>
      </c>
      <c r="Q415" t="s">
        <v>38</v>
      </c>
      <c r="R415">
        <v>12</v>
      </c>
      <c r="S415" t="s">
        <v>5</v>
      </c>
      <c r="T415" t="s">
        <v>3</v>
      </c>
      <c r="V415" t="s">
        <v>2</v>
      </c>
      <c r="W415">
        <v>12</v>
      </c>
      <c r="X415" t="s">
        <v>4</v>
      </c>
      <c r="Y415">
        <v>4.452</v>
      </c>
    </row>
    <row r="416" spans="1:26" x14ac:dyDescent="0.3">
      <c r="A416">
        <v>100359</v>
      </c>
      <c r="B416" t="e">
        <f>Table1[[#This Row],[Price ]]*Table1[[#This Row],[NOTIONAL]]</f>
        <v>#VALUE!</v>
      </c>
      <c r="C416" t="str">
        <f t="array" ref="C416">[1]!YBPRICE(H416,"0o",$C$2,"Price","RFRSwap",$C$2,"Default","","",,"",,$AH$4)</f>
        <v>E</v>
      </c>
      <c r="D416" t="str">
        <f t="array" ref="D416">[1]!YBPRICE(H416,"0o",$C$2,"FullPrice","RFRSwap",$C$2,"Default","","",,"",,$AH$4)</f>
        <v>E</v>
      </c>
      <c r="E416" t="str">
        <f t="array" ref="E416">[1]!YBPRICE(H416,"0o",$C$2,"MacaulayDuration","RFRSwap",$C$2,"Default","","",,"",,$AH$4)</f>
        <v>E</v>
      </c>
      <c r="F416">
        <v>0</v>
      </c>
      <c r="G416">
        <v>1351000</v>
      </c>
      <c r="H416" t="str">
        <f t="array" ref="H416">[1]!YBPORT(I416,$I$3:$Z$3,I416:Z416)</f>
        <v>YBP_PORT413</v>
      </c>
      <c r="I416" t="s">
        <v>451</v>
      </c>
      <c r="J416" t="s">
        <v>12</v>
      </c>
      <c r="K416" t="s">
        <v>14</v>
      </c>
      <c r="L416">
        <v>49609</v>
      </c>
      <c r="M416">
        <v>44207</v>
      </c>
      <c r="N416" t="s">
        <v>3</v>
      </c>
      <c r="O416">
        <v>4.9729999999999999</v>
      </c>
      <c r="P416" t="s">
        <v>2</v>
      </c>
      <c r="R416">
        <v>12</v>
      </c>
      <c r="S416" t="s">
        <v>4</v>
      </c>
      <c r="T416" t="s">
        <v>18</v>
      </c>
      <c r="U416" t="s">
        <v>1</v>
      </c>
      <c r="V416" t="s">
        <v>2</v>
      </c>
      <c r="W416">
        <v>12</v>
      </c>
      <c r="X416" t="s">
        <v>5</v>
      </c>
      <c r="Z416" t="s">
        <v>37</v>
      </c>
    </row>
    <row r="417" spans="1:26" x14ac:dyDescent="0.3">
      <c r="A417">
        <v>100024</v>
      </c>
      <c r="B417" t="e">
        <f>Table1[[#This Row],[Price ]]*Table1[[#This Row],[NOTIONAL]]</f>
        <v>#VALUE!</v>
      </c>
      <c r="C417" t="str">
        <f t="array" ref="C417">[1]!YBPRICE(H417,"0o",$C$2,"Price","RFRSwap",$C$2,"Default","","",,"",,$AH$4)</f>
        <v>E</v>
      </c>
      <c r="D417" t="str">
        <f t="array" ref="D417">[1]!YBPRICE(H417,"0o",$C$2,"FullPrice","RFRSwap",$C$2,"Default","","",,"",,$AH$4)</f>
        <v>E</v>
      </c>
      <c r="E417" t="str">
        <f t="array" ref="E417">[1]!YBPRICE(H417,"0o",$C$2,"MacaulayDuration","RFRSwap",$C$2,"Default","","",,"",,$AH$4)</f>
        <v>E</v>
      </c>
      <c r="F417">
        <v>0</v>
      </c>
      <c r="G417">
        <v>2582999.9999999995</v>
      </c>
      <c r="H417" t="str">
        <f t="array" ref="H417">[1]!YBPORT(I417,$I$3:$Z$3,I417:Z417)</f>
        <v>YBP_PORT414</v>
      </c>
      <c r="I417" t="s">
        <v>452</v>
      </c>
      <c r="J417" t="s">
        <v>12</v>
      </c>
      <c r="K417" t="s">
        <v>14</v>
      </c>
      <c r="L417">
        <v>49618</v>
      </c>
      <c r="M417">
        <v>44014</v>
      </c>
      <c r="N417" t="s">
        <v>3</v>
      </c>
      <c r="O417">
        <v>3.863</v>
      </c>
      <c r="P417" t="s">
        <v>2</v>
      </c>
      <c r="R417">
        <v>12</v>
      </c>
      <c r="S417" t="s">
        <v>4</v>
      </c>
      <c r="T417" t="s">
        <v>18</v>
      </c>
      <c r="U417" t="s">
        <v>1</v>
      </c>
      <c r="V417" t="s">
        <v>2</v>
      </c>
      <c r="W417">
        <v>12</v>
      </c>
      <c r="X417" t="s">
        <v>5</v>
      </c>
      <c r="Z417" t="s">
        <v>37</v>
      </c>
    </row>
    <row r="418" spans="1:26" x14ac:dyDescent="0.3">
      <c r="A418">
        <v>100011</v>
      </c>
      <c r="B418" t="e">
        <f>Table1[[#This Row],[Price ]]*Table1[[#This Row],[NOTIONAL]]</f>
        <v>#VALUE!</v>
      </c>
      <c r="C418" t="str">
        <f t="array" ref="C418">[1]!YBPRICE(H418,"0o",$C$2,"Price","RFRSwap",$C$2,"Default","","",,"",,$AH$4)</f>
        <v>E</v>
      </c>
      <c r="D418" t="str">
        <f t="array" ref="D418">[1]!YBPRICE(H418,"0o",$C$2,"FullPrice","RFRSwap",$C$2,"Default","","",,"",,$AH$4)</f>
        <v>E</v>
      </c>
      <c r="E418" t="str">
        <f t="array" ref="E418">[1]!YBPRICE(H418,"0o",$C$2,"MacaulayDuration","RFRSwap",$C$2,"Default","","",,"",,$AH$4)</f>
        <v>E</v>
      </c>
      <c r="F418">
        <v>0</v>
      </c>
      <c r="G418">
        <v>7162999.9999999991</v>
      </c>
      <c r="H418" t="str">
        <f t="array" ref="H418">[1]!YBPORT(I418,$I$3:$Z$3,I418:Z418)</f>
        <v>YBP_PORT415</v>
      </c>
      <c r="I418" t="s">
        <v>453</v>
      </c>
      <c r="J418" t="s">
        <v>12</v>
      </c>
      <c r="K418" t="s">
        <v>14</v>
      </c>
      <c r="L418">
        <v>49625</v>
      </c>
      <c r="M418">
        <v>45274</v>
      </c>
      <c r="N418" t="s">
        <v>3</v>
      </c>
      <c r="O418">
        <v>4.5579999999999998</v>
      </c>
      <c r="P418" t="s">
        <v>2</v>
      </c>
      <c r="R418">
        <v>12</v>
      </c>
      <c r="S418" t="s">
        <v>4</v>
      </c>
      <c r="T418" t="s">
        <v>18</v>
      </c>
      <c r="U418" t="s">
        <v>1</v>
      </c>
      <c r="V418" t="s">
        <v>2</v>
      </c>
      <c r="W418">
        <v>12</v>
      </c>
      <c r="X418" t="s">
        <v>5</v>
      </c>
      <c r="Z418" t="s">
        <v>37</v>
      </c>
    </row>
    <row r="419" spans="1:26" x14ac:dyDescent="0.3">
      <c r="A419">
        <v>100232</v>
      </c>
      <c r="B419" t="e">
        <f>Table1[[#This Row],[Price ]]*Table1[[#This Row],[NOTIONAL]]</f>
        <v>#VALUE!</v>
      </c>
      <c r="C419" t="str">
        <f t="array" ref="C419">[1]!YBPRICE(H419,"0o",$C$2,"Price","RFRSwap",$C$2,"Default","","",,"",,$AH$4)</f>
        <v>E</v>
      </c>
      <c r="D419" t="str">
        <f t="array" ref="D419">[1]!YBPRICE(H419,"0o",$C$2,"FullPrice","RFRSwap",$C$2,"Default","","",,"",,$AH$4)</f>
        <v>E</v>
      </c>
      <c r="E419" t="str">
        <f t="array" ref="E419">[1]!YBPRICE(H419,"0o",$C$2,"MacaulayDuration","RFRSwap",$C$2,"Default","","",,"",,$AH$4)</f>
        <v>E</v>
      </c>
      <c r="F419">
        <v>0</v>
      </c>
      <c r="G419">
        <v>6571000</v>
      </c>
      <c r="H419" t="str">
        <f t="array" ref="H419">[1]!YBPORT(I419,$I$3:$Z$3,I419:Z419)</f>
        <v>YBP_PORT416</v>
      </c>
      <c r="I419" t="s">
        <v>454</v>
      </c>
      <c r="J419" t="s">
        <v>12</v>
      </c>
      <c r="K419" t="s">
        <v>14</v>
      </c>
      <c r="L419">
        <v>49637</v>
      </c>
      <c r="M419">
        <v>43776</v>
      </c>
      <c r="N419" t="s">
        <v>18</v>
      </c>
      <c r="P419" t="s">
        <v>2</v>
      </c>
      <c r="Q419" t="s">
        <v>37</v>
      </c>
      <c r="R419">
        <v>4</v>
      </c>
      <c r="S419" t="s">
        <v>5</v>
      </c>
      <c r="T419" t="s">
        <v>3</v>
      </c>
      <c r="V419" t="s">
        <v>2</v>
      </c>
      <c r="W419">
        <v>4</v>
      </c>
      <c r="X419" t="s">
        <v>4</v>
      </c>
      <c r="Y419">
        <v>2.3050000000000002</v>
      </c>
    </row>
    <row r="420" spans="1:26" x14ac:dyDescent="0.3">
      <c r="A420">
        <v>100503</v>
      </c>
      <c r="B420" t="e">
        <f>Table1[[#This Row],[Price ]]*Table1[[#This Row],[NOTIONAL]]</f>
        <v>#VALUE!</v>
      </c>
      <c r="C420" t="str">
        <f t="array" ref="C420">[1]!YBPRICE(H420,"0o",$C$2,"Price","RFRSwap",$C$2,"Default","","",,"",,$AH$4)</f>
        <v>E</v>
      </c>
      <c r="D420" t="str">
        <f t="array" ref="D420">[1]!YBPRICE(H420,"0o",$C$2,"FullPrice","RFRSwap",$C$2,"Default","","",,"",,$AH$4)</f>
        <v>E</v>
      </c>
      <c r="E420" t="str">
        <f t="array" ref="E420">[1]!YBPRICE(H420,"0o",$C$2,"MacaulayDuration","RFRSwap",$C$2,"Default","","",,"",,$AH$4)</f>
        <v>E</v>
      </c>
      <c r="F420">
        <v>0</v>
      </c>
      <c r="G420">
        <v>4272000</v>
      </c>
      <c r="H420" t="str">
        <f t="array" ref="H420">[1]!YBPORT(I420,$I$3:$Z$3,I420:Z420)</f>
        <v>YBP_PORT417</v>
      </c>
      <c r="I420" t="s">
        <v>455</v>
      </c>
      <c r="J420" t="s">
        <v>12</v>
      </c>
      <c r="K420" t="s">
        <v>14</v>
      </c>
      <c r="L420">
        <v>49641</v>
      </c>
      <c r="M420">
        <v>44951</v>
      </c>
      <c r="N420" t="s">
        <v>18</v>
      </c>
      <c r="P420" t="s">
        <v>2</v>
      </c>
      <c r="Q420" t="s">
        <v>38</v>
      </c>
      <c r="R420">
        <v>12</v>
      </c>
      <c r="S420" t="s">
        <v>5</v>
      </c>
      <c r="T420" t="s">
        <v>3</v>
      </c>
      <c r="V420" t="s">
        <v>2</v>
      </c>
      <c r="W420">
        <v>12</v>
      </c>
      <c r="X420" t="s">
        <v>4</v>
      </c>
      <c r="Y420">
        <v>4.7300000000000004</v>
      </c>
    </row>
    <row r="421" spans="1:26" x14ac:dyDescent="0.3">
      <c r="A421">
        <v>100113</v>
      </c>
      <c r="B421" t="e">
        <f>Table1[[#This Row],[Price ]]*Table1[[#This Row],[NOTIONAL]]</f>
        <v>#VALUE!</v>
      </c>
      <c r="C421" t="str">
        <f t="array" ref="C421">[1]!YBPRICE(H421,"0o",$C$2,"Price","RFRSwap",$C$2,"Default","","",,"",,$AH$4)</f>
        <v>E</v>
      </c>
      <c r="D421" t="str">
        <f t="array" ref="D421">[1]!YBPRICE(H421,"0o",$C$2,"FullPrice","RFRSwap",$C$2,"Default","","",,"",,$AH$4)</f>
        <v>E</v>
      </c>
      <c r="E421" t="str">
        <f t="array" ref="E421">[1]!YBPRICE(H421,"0o",$C$2,"MacaulayDuration","RFRSwap",$C$2,"Default","","",,"",,$AH$4)</f>
        <v>E</v>
      </c>
      <c r="F421">
        <v>0</v>
      </c>
      <c r="G421">
        <v>7403999.9999999991</v>
      </c>
      <c r="H421" t="str">
        <f t="array" ref="H421">[1]!YBPORT(I421,$I$3:$Z$3,I421:Z421)</f>
        <v>YBP_PORT418</v>
      </c>
      <c r="I421" t="s">
        <v>456</v>
      </c>
      <c r="J421" t="s">
        <v>12</v>
      </c>
      <c r="K421" t="s">
        <v>14</v>
      </c>
      <c r="L421">
        <v>49644</v>
      </c>
      <c r="M421">
        <v>44599</v>
      </c>
      <c r="N421" t="s">
        <v>18</v>
      </c>
      <c r="P421" t="s">
        <v>2</v>
      </c>
      <c r="Q421" t="s">
        <v>38</v>
      </c>
      <c r="R421">
        <v>12</v>
      </c>
      <c r="S421" t="s">
        <v>5</v>
      </c>
      <c r="T421" t="s">
        <v>3</v>
      </c>
      <c r="V421" t="s">
        <v>2</v>
      </c>
      <c r="W421">
        <v>12</v>
      </c>
      <c r="X421" t="s">
        <v>4</v>
      </c>
      <c r="Y421">
        <v>3.7909999999999999</v>
      </c>
    </row>
    <row r="422" spans="1:26" x14ac:dyDescent="0.3">
      <c r="A422">
        <v>100067</v>
      </c>
      <c r="B422" t="e">
        <f>Table1[[#This Row],[Price ]]*Table1[[#This Row],[NOTIONAL]]</f>
        <v>#VALUE!</v>
      </c>
      <c r="C422" t="str">
        <f t="array" ref="C422">[1]!YBPRICE(H422,"0o",$C$2,"Price","RFRSwap",$C$2,"Default","","",,"",,$AH$4)</f>
        <v>E</v>
      </c>
      <c r="D422" t="str">
        <f t="array" ref="D422">[1]!YBPRICE(H422,"0o",$C$2,"FullPrice","RFRSwap",$C$2,"Default","","",,"",,$AH$4)</f>
        <v>E</v>
      </c>
      <c r="E422" t="str">
        <f t="array" ref="E422">[1]!YBPRICE(H422,"0o",$C$2,"MacaulayDuration","RFRSwap",$C$2,"Default","","",,"",,$AH$4)</f>
        <v>E</v>
      </c>
      <c r="F422">
        <v>0</v>
      </c>
      <c r="G422">
        <v>1244000</v>
      </c>
      <c r="H422" t="str">
        <f t="array" ref="H422">[1]!YBPORT(I422,$I$3:$Z$3,I422:Z422)</f>
        <v>YBP_PORT419</v>
      </c>
      <c r="I422" t="s">
        <v>457</v>
      </c>
      <c r="J422" t="s">
        <v>12</v>
      </c>
      <c r="K422" t="s">
        <v>14</v>
      </c>
      <c r="L422">
        <v>49669</v>
      </c>
      <c r="M422">
        <v>43721</v>
      </c>
      <c r="N422" t="s">
        <v>3</v>
      </c>
      <c r="O422">
        <v>4.1840000000000002</v>
      </c>
      <c r="P422" t="s">
        <v>2</v>
      </c>
      <c r="R422">
        <v>12</v>
      </c>
      <c r="S422" t="s">
        <v>4</v>
      </c>
      <c r="T422" t="s">
        <v>18</v>
      </c>
      <c r="U422" t="s">
        <v>1</v>
      </c>
      <c r="V422" t="s">
        <v>2</v>
      </c>
      <c r="W422">
        <v>12</v>
      </c>
      <c r="X422" t="s">
        <v>5</v>
      </c>
      <c r="Z422" t="s">
        <v>37</v>
      </c>
    </row>
    <row r="423" spans="1:26" x14ac:dyDescent="0.3">
      <c r="A423">
        <v>100135</v>
      </c>
      <c r="B423" t="e">
        <f>Table1[[#This Row],[Price ]]*Table1[[#This Row],[NOTIONAL]]</f>
        <v>#VALUE!</v>
      </c>
      <c r="C423" t="str">
        <f t="array" ref="C423">[1]!YBPRICE(H423,"0o",$C$2,"Price","RFRSwap",$C$2,"Default","","",,"",,$AH$4)</f>
        <v>E</v>
      </c>
      <c r="D423" t="str">
        <f t="array" ref="D423">[1]!YBPRICE(H423,"0o",$C$2,"FullPrice","RFRSwap",$C$2,"Default","","",,"",,$AH$4)</f>
        <v>E</v>
      </c>
      <c r="E423" t="str">
        <f t="array" ref="E423">[1]!YBPRICE(H423,"0o",$C$2,"MacaulayDuration","RFRSwap",$C$2,"Default","","",,"",,$AH$4)</f>
        <v>E</v>
      </c>
      <c r="F423">
        <v>0</v>
      </c>
      <c r="G423">
        <v>4351000</v>
      </c>
      <c r="H423" t="str">
        <f t="array" ref="H423">[1]!YBPORT(I423,$I$3:$Z$3,I423:Z423)</f>
        <v>YBP_PORT420</v>
      </c>
      <c r="I423" t="s">
        <v>458</v>
      </c>
      <c r="J423" t="s">
        <v>12</v>
      </c>
      <c r="K423" t="s">
        <v>14</v>
      </c>
      <c r="L423">
        <v>49673</v>
      </c>
      <c r="M423">
        <v>44006</v>
      </c>
      <c r="N423" t="s">
        <v>18</v>
      </c>
      <c r="P423" t="s">
        <v>2</v>
      </c>
      <c r="Q423" t="s">
        <v>38</v>
      </c>
      <c r="R423">
        <v>12</v>
      </c>
      <c r="S423" t="s">
        <v>5</v>
      </c>
      <c r="T423" t="s">
        <v>3</v>
      </c>
      <c r="V423" t="s">
        <v>2</v>
      </c>
      <c r="W423">
        <v>12</v>
      </c>
      <c r="X423" t="s">
        <v>4</v>
      </c>
      <c r="Y423">
        <v>4.6890000000000001</v>
      </c>
    </row>
    <row r="424" spans="1:26" x14ac:dyDescent="0.3">
      <c r="A424">
        <v>100287</v>
      </c>
      <c r="B424" t="e">
        <f>Table1[[#This Row],[Price ]]*Table1[[#This Row],[NOTIONAL]]</f>
        <v>#VALUE!</v>
      </c>
      <c r="C424" t="str">
        <f t="array" ref="C424">[1]!YBPRICE(H424,"0o",$C$2,"Price","RFRSwap",$C$2,"Default","","",,"",,$AH$4)</f>
        <v>E</v>
      </c>
      <c r="D424" t="str">
        <f t="array" ref="D424">[1]!YBPRICE(H424,"0o",$C$2,"FullPrice","RFRSwap",$C$2,"Default","","",,"",,$AH$4)</f>
        <v>E</v>
      </c>
      <c r="E424" t="str">
        <f t="array" ref="E424">[1]!YBPRICE(H424,"0o",$C$2,"MacaulayDuration","RFRSwap",$C$2,"Default","","",,"",,$AH$4)</f>
        <v>E</v>
      </c>
      <c r="F424">
        <v>0</v>
      </c>
      <c r="G424">
        <v>161000</v>
      </c>
      <c r="H424" t="str">
        <f t="array" ref="H424">[1]!YBPORT(I424,$I$3:$Z$3,I424:Z424)</f>
        <v>YBP_PORT421</v>
      </c>
      <c r="I424" t="s">
        <v>459</v>
      </c>
      <c r="J424" t="s">
        <v>12</v>
      </c>
      <c r="K424" t="s">
        <v>14</v>
      </c>
      <c r="L424">
        <v>49684</v>
      </c>
      <c r="M424">
        <v>45101</v>
      </c>
      <c r="N424" t="s">
        <v>18</v>
      </c>
      <c r="P424" t="s">
        <v>2</v>
      </c>
      <c r="Q424" t="s">
        <v>38</v>
      </c>
      <c r="R424">
        <v>1</v>
      </c>
      <c r="S424" t="s">
        <v>5</v>
      </c>
      <c r="T424" t="s">
        <v>3</v>
      </c>
      <c r="V424" t="s">
        <v>2</v>
      </c>
      <c r="W424">
        <v>1</v>
      </c>
      <c r="X424" t="s">
        <v>4</v>
      </c>
      <c r="Y424">
        <v>3.7490000000000001</v>
      </c>
    </row>
    <row r="425" spans="1:26" x14ac:dyDescent="0.3">
      <c r="A425">
        <v>100319</v>
      </c>
      <c r="B425" t="e">
        <f>Table1[[#This Row],[Price ]]*Table1[[#This Row],[NOTIONAL]]</f>
        <v>#VALUE!</v>
      </c>
      <c r="C425" t="str">
        <f t="array" ref="C425">[1]!YBPRICE(H425,"0o",$C$2,"Price","RFRSwap",$C$2,"Default","","",,"",,$AH$4)</f>
        <v>E</v>
      </c>
      <c r="D425" t="str">
        <f t="array" ref="D425">[1]!YBPRICE(H425,"0o",$C$2,"FullPrice","RFRSwap",$C$2,"Default","","",,"",,$AH$4)</f>
        <v>E</v>
      </c>
      <c r="E425" t="str">
        <f t="array" ref="E425">[1]!YBPRICE(H425,"0o",$C$2,"MacaulayDuration","RFRSwap",$C$2,"Default","","",,"",,$AH$4)</f>
        <v>E</v>
      </c>
      <c r="F425">
        <v>0</v>
      </c>
      <c r="G425">
        <v>8388000</v>
      </c>
      <c r="H425" t="str">
        <f t="array" ref="H425">[1]!YBPORT(I425,$I$3:$Z$3,I425:Z425)</f>
        <v>YBP_PORT422</v>
      </c>
      <c r="I425" t="s">
        <v>460</v>
      </c>
      <c r="J425" t="s">
        <v>12</v>
      </c>
      <c r="K425" t="s">
        <v>14</v>
      </c>
      <c r="L425">
        <v>49686</v>
      </c>
      <c r="M425">
        <v>44376</v>
      </c>
      <c r="N425" t="s">
        <v>18</v>
      </c>
      <c r="P425" t="s">
        <v>2</v>
      </c>
      <c r="Q425" t="s">
        <v>38</v>
      </c>
      <c r="R425">
        <v>1</v>
      </c>
      <c r="S425" t="s">
        <v>5</v>
      </c>
      <c r="T425" t="s">
        <v>3</v>
      </c>
      <c r="V425" t="s">
        <v>2</v>
      </c>
      <c r="W425">
        <v>1</v>
      </c>
      <c r="X425" t="s">
        <v>4</v>
      </c>
      <c r="Y425">
        <v>2.7930000000000001</v>
      </c>
    </row>
    <row r="426" spans="1:26" x14ac:dyDescent="0.3">
      <c r="A426">
        <v>100441</v>
      </c>
      <c r="B426" t="e">
        <f>Table1[[#This Row],[Price ]]*Table1[[#This Row],[NOTIONAL]]</f>
        <v>#VALUE!</v>
      </c>
      <c r="C426" t="str">
        <f t="array" ref="C426">[1]!YBPRICE(H426,"0o",$C$2,"Price","RFRSwap",$C$2,"Default","","",,"",,$AH$4)</f>
        <v>E</v>
      </c>
      <c r="D426" t="str">
        <f t="array" ref="D426">[1]!YBPRICE(H426,"0o",$C$2,"FullPrice","RFRSwap",$C$2,"Default","","",,"",,$AH$4)</f>
        <v>E</v>
      </c>
      <c r="E426" t="str">
        <f t="array" ref="E426">[1]!YBPRICE(H426,"0o",$C$2,"MacaulayDuration","RFRSwap",$C$2,"Default","","",,"",,$AH$4)</f>
        <v>E</v>
      </c>
      <c r="F426">
        <v>0</v>
      </c>
      <c r="G426">
        <v>8203000</v>
      </c>
      <c r="H426" t="str">
        <f t="array" ref="H426">[1]!YBPORT(I426,$I$3:$Z$3,I426:Z426)</f>
        <v>YBP_PORT423</v>
      </c>
      <c r="I426" t="s">
        <v>461</v>
      </c>
      <c r="J426" t="s">
        <v>12</v>
      </c>
      <c r="K426" t="s">
        <v>14</v>
      </c>
      <c r="L426">
        <v>49689</v>
      </c>
      <c r="M426">
        <v>44739</v>
      </c>
      <c r="N426" t="s">
        <v>18</v>
      </c>
      <c r="P426" t="s">
        <v>2</v>
      </c>
      <c r="Q426" t="s">
        <v>38</v>
      </c>
      <c r="R426">
        <v>12</v>
      </c>
      <c r="S426" t="s">
        <v>5</v>
      </c>
      <c r="T426" t="s">
        <v>3</v>
      </c>
      <c r="V426" t="s">
        <v>2</v>
      </c>
      <c r="W426">
        <v>12</v>
      </c>
      <c r="X426" t="s">
        <v>4</v>
      </c>
      <c r="Y426">
        <v>1.5149999999999999</v>
      </c>
    </row>
    <row r="427" spans="1:26" x14ac:dyDescent="0.3">
      <c r="A427">
        <v>100329</v>
      </c>
      <c r="B427" t="e">
        <f>Table1[[#This Row],[Price ]]*Table1[[#This Row],[NOTIONAL]]</f>
        <v>#VALUE!</v>
      </c>
      <c r="C427" t="str">
        <f t="array" ref="C427">[1]!YBPRICE(H427,"0o",$C$2,"Price","RFRSwap",$C$2,"Default","","",,"",,$AH$4)</f>
        <v>E</v>
      </c>
      <c r="D427" t="str">
        <f t="array" ref="D427">[1]!YBPRICE(H427,"0o",$C$2,"FullPrice","RFRSwap",$C$2,"Default","","",,"",,$AH$4)</f>
        <v>E</v>
      </c>
      <c r="E427" t="str">
        <f t="array" ref="E427">[1]!YBPRICE(H427,"0o",$C$2,"MacaulayDuration","RFRSwap",$C$2,"Default","","",,"",,$AH$4)</f>
        <v>E</v>
      </c>
      <c r="F427">
        <v>0</v>
      </c>
      <c r="G427">
        <v>8750000</v>
      </c>
      <c r="H427" t="str">
        <f t="array" ref="H427">[1]!YBPORT(I427,$I$3:$Z$3,I427:Z427)</f>
        <v>YBP_PORT424</v>
      </c>
      <c r="I427" t="s">
        <v>462</v>
      </c>
      <c r="J427" t="s">
        <v>12</v>
      </c>
      <c r="K427" t="s">
        <v>14</v>
      </c>
      <c r="L427">
        <v>49691</v>
      </c>
      <c r="M427">
        <v>44323</v>
      </c>
      <c r="N427" t="s">
        <v>18</v>
      </c>
      <c r="P427" t="s">
        <v>2</v>
      </c>
      <c r="Q427" t="s">
        <v>38</v>
      </c>
      <c r="R427">
        <v>1</v>
      </c>
      <c r="S427" t="s">
        <v>5</v>
      </c>
      <c r="T427" t="s">
        <v>3</v>
      </c>
      <c r="V427" t="s">
        <v>2</v>
      </c>
      <c r="W427">
        <v>1</v>
      </c>
      <c r="X427" t="s">
        <v>4</v>
      </c>
      <c r="Y427">
        <v>4.468</v>
      </c>
    </row>
    <row r="428" spans="1:26" x14ac:dyDescent="0.3">
      <c r="A428">
        <v>100292</v>
      </c>
      <c r="B428" t="e">
        <f>Table1[[#This Row],[Price ]]*Table1[[#This Row],[NOTIONAL]]</f>
        <v>#VALUE!</v>
      </c>
      <c r="C428" t="str">
        <f t="array" ref="C428">[1]!YBPRICE(H428,"0o",$C$2,"Price","RFRSwap",$C$2,"Default","","",,"",,$AH$4)</f>
        <v>E</v>
      </c>
      <c r="D428" t="str">
        <f t="array" ref="D428">[1]!YBPRICE(H428,"0o",$C$2,"FullPrice","RFRSwap",$C$2,"Default","","",,"",,$AH$4)</f>
        <v>E</v>
      </c>
      <c r="E428" t="str">
        <f t="array" ref="E428">[1]!YBPRICE(H428,"0o",$C$2,"MacaulayDuration","RFRSwap",$C$2,"Default","","",,"",,$AH$4)</f>
        <v>E</v>
      </c>
      <c r="F428">
        <v>0</v>
      </c>
      <c r="G428">
        <v>9983000</v>
      </c>
      <c r="H428" t="str">
        <f t="array" ref="H428">[1]!YBPORT(I428,$I$3:$Z$3,I428:Z428)</f>
        <v>YBP_PORT425</v>
      </c>
      <c r="I428" t="s">
        <v>463</v>
      </c>
      <c r="J428" t="s">
        <v>12</v>
      </c>
      <c r="K428" t="s">
        <v>14</v>
      </c>
      <c r="L428">
        <v>49692</v>
      </c>
      <c r="M428">
        <v>44685</v>
      </c>
      <c r="N428" t="s">
        <v>18</v>
      </c>
      <c r="P428" t="s">
        <v>2</v>
      </c>
      <c r="Q428" t="s">
        <v>38</v>
      </c>
      <c r="R428">
        <v>1</v>
      </c>
      <c r="S428" t="s">
        <v>5</v>
      </c>
      <c r="T428" t="s">
        <v>3</v>
      </c>
      <c r="V428" t="s">
        <v>2</v>
      </c>
      <c r="W428">
        <v>1</v>
      </c>
      <c r="X428" t="s">
        <v>4</v>
      </c>
      <c r="Y428">
        <v>2.9039999999999999</v>
      </c>
    </row>
    <row r="429" spans="1:26" x14ac:dyDescent="0.3">
      <c r="A429">
        <v>100266</v>
      </c>
      <c r="B429" t="e">
        <f>Table1[[#This Row],[Price ]]*Table1[[#This Row],[NOTIONAL]]</f>
        <v>#VALUE!</v>
      </c>
      <c r="C429" t="str">
        <f t="array" ref="C429">[1]!YBPRICE(H429,"0o",$C$2,"Price","RFRSwap",$C$2,"Default","","",,"",,$AH$4)</f>
        <v>E</v>
      </c>
      <c r="D429" t="str">
        <f t="array" ref="D429">[1]!YBPRICE(H429,"0o",$C$2,"FullPrice","RFRSwap",$C$2,"Default","","",,"",,$AH$4)</f>
        <v>E</v>
      </c>
      <c r="E429" t="str">
        <f t="array" ref="E429">[1]!YBPRICE(H429,"0o",$C$2,"MacaulayDuration","RFRSwap",$C$2,"Default","","",,"",,$AH$4)</f>
        <v>E</v>
      </c>
      <c r="F429">
        <v>0</v>
      </c>
      <c r="G429">
        <v>7584999.9999999991</v>
      </c>
      <c r="H429" t="str">
        <f t="array" ref="H429">[1]!YBPORT(I429,$I$3:$Z$3,I429:Z429)</f>
        <v>YBP_PORT426</v>
      </c>
      <c r="I429" t="s">
        <v>464</v>
      </c>
      <c r="J429" t="s">
        <v>12</v>
      </c>
      <c r="K429" t="s">
        <v>14</v>
      </c>
      <c r="L429">
        <v>49703</v>
      </c>
      <c r="M429">
        <v>44120</v>
      </c>
      <c r="N429" t="s">
        <v>18</v>
      </c>
      <c r="P429" t="s">
        <v>2</v>
      </c>
      <c r="Q429" t="s">
        <v>38</v>
      </c>
      <c r="R429">
        <v>1</v>
      </c>
      <c r="S429" t="s">
        <v>5</v>
      </c>
      <c r="T429" t="s">
        <v>3</v>
      </c>
      <c r="V429" t="s">
        <v>2</v>
      </c>
      <c r="W429">
        <v>1</v>
      </c>
      <c r="X429" t="s">
        <v>4</v>
      </c>
      <c r="Y429">
        <v>2.0960000000000001</v>
      </c>
    </row>
    <row r="430" spans="1:26" x14ac:dyDescent="0.3">
      <c r="A430">
        <v>100552</v>
      </c>
      <c r="B430" t="e">
        <f>Table1[[#This Row],[Price ]]*Table1[[#This Row],[NOTIONAL]]</f>
        <v>#VALUE!</v>
      </c>
      <c r="C430" t="str">
        <f t="array" ref="C430">[1]!YBPRICE(H430,"0o",$C$2,"Price","RFRSwap",$C$2,"Default","","",,"",,$AH$4)</f>
        <v>E</v>
      </c>
      <c r="D430" t="str">
        <f t="array" ref="D430">[1]!YBPRICE(H430,"0o",$C$2,"FullPrice","RFRSwap",$C$2,"Default","","",,"",,$AH$4)</f>
        <v>E</v>
      </c>
      <c r="E430" t="str">
        <f t="array" ref="E430">[1]!YBPRICE(H430,"0o",$C$2,"MacaulayDuration","RFRSwap",$C$2,"Default","","",,"",,$AH$4)</f>
        <v>E</v>
      </c>
      <c r="F430">
        <v>0</v>
      </c>
      <c r="G430">
        <v>7343999.9999999991</v>
      </c>
      <c r="H430" t="str">
        <f t="array" ref="H430">[1]!YBPORT(I430,$I$3:$Z$3,I430:Z430)</f>
        <v>YBP_PORT427</v>
      </c>
      <c r="I430" t="s">
        <v>465</v>
      </c>
      <c r="J430" t="s">
        <v>12</v>
      </c>
      <c r="K430" t="s">
        <v>14</v>
      </c>
      <c r="L430">
        <v>49714</v>
      </c>
      <c r="M430">
        <v>44024</v>
      </c>
      <c r="N430" t="s">
        <v>18</v>
      </c>
      <c r="P430" t="s">
        <v>2</v>
      </c>
      <c r="Q430" t="s">
        <v>37</v>
      </c>
      <c r="R430">
        <v>4</v>
      </c>
      <c r="S430" t="s">
        <v>5</v>
      </c>
      <c r="T430" t="s">
        <v>3</v>
      </c>
      <c r="V430" t="s">
        <v>2</v>
      </c>
      <c r="W430">
        <v>4</v>
      </c>
      <c r="X430" t="s">
        <v>4</v>
      </c>
      <c r="Y430">
        <v>2.4870000000000001</v>
      </c>
    </row>
    <row r="431" spans="1:26" x14ac:dyDescent="0.3">
      <c r="A431">
        <v>100116</v>
      </c>
      <c r="B431" t="e">
        <f>Table1[[#This Row],[Price ]]*Table1[[#This Row],[NOTIONAL]]</f>
        <v>#VALUE!</v>
      </c>
      <c r="C431" t="str">
        <f t="array" ref="C431">[1]!YBPRICE(H431,"0o",$C$2,"Price","RFRSwap",$C$2,"Default","","",,"",,$AH$4)</f>
        <v>E</v>
      </c>
      <c r="D431" t="str">
        <f t="array" ref="D431">[1]!YBPRICE(H431,"0o",$C$2,"FullPrice","RFRSwap",$C$2,"Default","","",,"",,$AH$4)</f>
        <v>E</v>
      </c>
      <c r="E431" t="str">
        <f t="array" ref="E431">[1]!YBPRICE(H431,"0o",$C$2,"MacaulayDuration","RFRSwap",$C$2,"Default","","",,"",,$AH$4)</f>
        <v>E</v>
      </c>
      <c r="F431">
        <v>0</v>
      </c>
      <c r="G431">
        <v>2495000</v>
      </c>
      <c r="H431" t="str">
        <f t="array" ref="H431">[1]!YBPORT(I431,$I$3:$Z$3,I431:Z431)</f>
        <v>YBP_PORT428</v>
      </c>
      <c r="I431" t="s">
        <v>466</v>
      </c>
      <c r="J431" t="s">
        <v>12</v>
      </c>
      <c r="K431" t="s">
        <v>14</v>
      </c>
      <c r="L431">
        <v>49718</v>
      </c>
      <c r="M431">
        <v>44981</v>
      </c>
      <c r="N431" t="s">
        <v>18</v>
      </c>
      <c r="P431" t="s">
        <v>2</v>
      </c>
      <c r="Q431" t="s">
        <v>38</v>
      </c>
      <c r="R431">
        <v>12</v>
      </c>
      <c r="S431" t="s">
        <v>5</v>
      </c>
      <c r="T431" t="s">
        <v>3</v>
      </c>
      <c r="V431" t="s">
        <v>2</v>
      </c>
      <c r="W431">
        <v>12</v>
      </c>
      <c r="X431" t="s">
        <v>4</v>
      </c>
      <c r="Y431">
        <v>1.593</v>
      </c>
    </row>
    <row r="432" spans="1:26" x14ac:dyDescent="0.3">
      <c r="A432">
        <v>100301</v>
      </c>
      <c r="B432" t="e">
        <f>Table1[[#This Row],[Price ]]*Table1[[#This Row],[NOTIONAL]]</f>
        <v>#VALUE!</v>
      </c>
      <c r="C432" t="str">
        <f t="array" ref="C432">[1]!YBPRICE(H432,"0o",$C$2,"Price","RFRSwap",$C$2,"Default","","",,"",,$AH$4)</f>
        <v>E</v>
      </c>
      <c r="D432" t="str">
        <f t="array" ref="D432">[1]!YBPRICE(H432,"0o",$C$2,"FullPrice","RFRSwap",$C$2,"Default","","",,"",,$AH$4)</f>
        <v>E</v>
      </c>
      <c r="E432" t="str">
        <f t="array" ref="E432">[1]!YBPRICE(H432,"0o",$C$2,"MacaulayDuration","RFRSwap",$C$2,"Default","","",,"",,$AH$4)</f>
        <v>E</v>
      </c>
      <c r="F432">
        <v>0</v>
      </c>
      <c r="G432">
        <v>9642000</v>
      </c>
      <c r="H432" t="str">
        <f t="array" ref="H432">[1]!YBPORT(I432,$I$3:$Z$3,I432:Z432)</f>
        <v>YBP_PORT429</v>
      </c>
      <c r="I432" t="s">
        <v>467</v>
      </c>
      <c r="J432" t="s">
        <v>12</v>
      </c>
      <c r="K432" t="s">
        <v>14</v>
      </c>
      <c r="L432">
        <v>49721</v>
      </c>
      <c r="M432">
        <v>44821</v>
      </c>
      <c r="N432" t="s">
        <v>18</v>
      </c>
      <c r="P432" t="s">
        <v>2</v>
      </c>
      <c r="Q432" t="s">
        <v>38</v>
      </c>
      <c r="R432">
        <v>1</v>
      </c>
      <c r="S432" t="s">
        <v>5</v>
      </c>
      <c r="T432" t="s">
        <v>3</v>
      </c>
      <c r="V432" t="s">
        <v>2</v>
      </c>
      <c r="W432">
        <v>1</v>
      </c>
      <c r="X432" t="s">
        <v>4</v>
      </c>
      <c r="Y432">
        <v>4.4610000000000003</v>
      </c>
    </row>
    <row r="433" spans="1:26" x14ac:dyDescent="0.3">
      <c r="A433">
        <v>100523</v>
      </c>
      <c r="B433" t="e">
        <f>Table1[[#This Row],[Price ]]*Table1[[#This Row],[NOTIONAL]]</f>
        <v>#VALUE!</v>
      </c>
      <c r="C433" t="str">
        <f t="array" ref="C433">[1]!YBPRICE(H433,"0o",$C$2,"Price","RFRSwap",$C$2,"Default","","",,"",,$AH$4)</f>
        <v>E</v>
      </c>
      <c r="D433" t="str">
        <f t="array" ref="D433">[1]!YBPRICE(H433,"0o",$C$2,"FullPrice","RFRSwap",$C$2,"Default","","",,"",,$AH$4)</f>
        <v>E</v>
      </c>
      <c r="E433" t="str">
        <f t="array" ref="E433">[1]!YBPRICE(H433,"0o",$C$2,"MacaulayDuration","RFRSwap",$C$2,"Default","","",,"",,$AH$4)</f>
        <v>E</v>
      </c>
      <c r="F433">
        <v>0</v>
      </c>
      <c r="G433">
        <v>980000</v>
      </c>
      <c r="H433" t="str">
        <f t="array" ref="H433">[1]!YBPORT(I433,$I$3:$Z$3,I433:Z433)</f>
        <v>YBP_PORT430</v>
      </c>
      <c r="I433" t="s">
        <v>468</v>
      </c>
      <c r="J433" t="s">
        <v>12</v>
      </c>
      <c r="K433" t="s">
        <v>14</v>
      </c>
      <c r="L433">
        <v>49754</v>
      </c>
      <c r="M433">
        <v>44410</v>
      </c>
      <c r="N433" t="s">
        <v>18</v>
      </c>
      <c r="P433" t="s">
        <v>2</v>
      </c>
      <c r="Q433" t="s">
        <v>38</v>
      </c>
      <c r="R433">
        <v>12</v>
      </c>
      <c r="S433" t="s">
        <v>5</v>
      </c>
      <c r="T433" t="s">
        <v>3</v>
      </c>
      <c r="V433" t="s">
        <v>2</v>
      </c>
      <c r="W433">
        <v>12</v>
      </c>
      <c r="X433" t="s">
        <v>4</v>
      </c>
      <c r="Y433">
        <v>4.2</v>
      </c>
    </row>
    <row r="434" spans="1:26" x14ac:dyDescent="0.3">
      <c r="A434">
        <v>100117</v>
      </c>
      <c r="B434" t="e">
        <f>Table1[[#This Row],[Price ]]*Table1[[#This Row],[NOTIONAL]]</f>
        <v>#VALUE!</v>
      </c>
      <c r="C434" t="str">
        <f t="array" ref="C434">[1]!YBPRICE(H434,"0o",$C$2,"Price","RFRSwap",$C$2,"Default","","",,"",,$AH$4)</f>
        <v>E</v>
      </c>
      <c r="D434" t="str">
        <f t="array" ref="D434">[1]!YBPRICE(H434,"0o",$C$2,"FullPrice","RFRSwap",$C$2,"Default","","",,"",,$AH$4)</f>
        <v>E</v>
      </c>
      <c r="E434" t="str">
        <f t="array" ref="E434">[1]!YBPRICE(H434,"0o",$C$2,"MacaulayDuration","RFRSwap",$C$2,"Default","","",,"",,$AH$4)</f>
        <v>E</v>
      </c>
      <c r="F434">
        <v>0</v>
      </c>
      <c r="G434">
        <v>5806000</v>
      </c>
      <c r="H434" t="str">
        <f t="array" ref="H434">[1]!YBPORT(I434,$I$3:$Z$3,I434:Z434)</f>
        <v>YBP_PORT431</v>
      </c>
      <c r="I434" t="s">
        <v>469</v>
      </c>
      <c r="J434" t="s">
        <v>12</v>
      </c>
      <c r="K434" t="s">
        <v>14</v>
      </c>
      <c r="L434">
        <v>49761</v>
      </c>
      <c r="M434">
        <v>44546</v>
      </c>
      <c r="N434" t="s">
        <v>18</v>
      </c>
      <c r="P434" t="s">
        <v>2</v>
      </c>
      <c r="Q434" t="s">
        <v>38</v>
      </c>
      <c r="R434">
        <v>12</v>
      </c>
      <c r="S434" t="s">
        <v>5</v>
      </c>
      <c r="T434" t="s">
        <v>3</v>
      </c>
      <c r="V434" t="s">
        <v>2</v>
      </c>
      <c r="W434">
        <v>12</v>
      </c>
      <c r="X434" t="s">
        <v>4</v>
      </c>
      <c r="Y434">
        <v>4.1550000000000002</v>
      </c>
    </row>
    <row r="435" spans="1:26" x14ac:dyDescent="0.3">
      <c r="A435">
        <v>100368</v>
      </c>
      <c r="B435" t="e">
        <f>Table1[[#This Row],[Price ]]*Table1[[#This Row],[NOTIONAL]]</f>
        <v>#VALUE!</v>
      </c>
      <c r="C435" t="str">
        <f t="array" ref="C435">[1]!YBPRICE(H435,"0o",$C$2,"Price","RFRSwap",$C$2,"Default","","",,"",,$AH$4)</f>
        <v>E</v>
      </c>
      <c r="D435" t="str">
        <f t="array" ref="D435">[1]!YBPRICE(H435,"0o",$C$2,"FullPrice","RFRSwap",$C$2,"Default","","",,"",,$AH$4)</f>
        <v>E</v>
      </c>
      <c r="E435" t="str">
        <f t="array" ref="E435">[1]!YBPRICE(H435,"0o",$C$2,"MacaulayDuration","RFRSwap",$C$2,"Default","","",,"",,$AH$4)</f>
        <v>E</v>
      </c>
      <c r="F435">
        <v>0</v>
      </c>
      <c r="G435">
        <v>5882999.9999999991</v>
      </c>
      <c r="H435" t="str">
        <f t="array" ref="H435">[1]!YBPORT(I435,$I$3:$Z$3,I435:Z435)</f>
        <v>YBP_PORT432</v>
      </c>
      <c r="I435" t="s">
        <v>470</v>
      </c>
      <c r="J435" t="s">
        <v>12</v>
      </c>
      <c r="K435" t="s">
        <v>14</v>
      </c>
      <c r="L435">
        <v>49774</v>
      </c>
      <c r="M435">
        <v>44943</v>
      </c>
      <c r="N435" t="s">
        <v>3</v>
      </c>
      <c r="O435">
        <v>4.4249999999999998</v>
      </c>
      <c r="P435" t="s">
        <v>2</v>
      </c>
      <c r="R435">
        <v>12</v>
      </c>
      <c r="S435" t="s">
        <v>4</v>
      </c>
      <c r="T435" t="s">
        <v>18</v>
      </c>
      <c r="U435" t="s">
        <v>1</v>
      </c>
      <c r="V435" t="s">
        <v>2</v>
      </c>
      <c r="W435">
        <v>12</v>
      </c>
      <c r="X435" t="s">
        <v>5</v>
      </c>
      <c r="Z435" t="s">
        <v>37</v>
      </c>
    </row>
    <row r="436" spans="1:26" x14ac:dyDescent="0.3">
      <c r="A436">
        <v>100154</v>
      </c>
      <c r="B436" t="e">
        <f>Table1[[#This Row],[Price ]]*Table1[[#This Row],[NOTIONAL]]</f>
        <v>#VALUE!</v>
      </c>
      <c r="C436" t="str">
        <f t="array" ref="C436">[1]!YBPRICE(H436,"0o",$C$2,"Price","RFRSwap",$C$2,"Default","","",,"",,$AH$4)</f>
        <v>E</v>
      </c>
      <c r="D436" t="str">
        <f t="array" ref="D436">[1]!YBPRICE(H436,"0o",$C$2,"FullPrice","RFRSwap",$C$2,"Default","","",,"",,$AH$4)</f>
        <v>E</v>
      </c>
      <c r="E436" t="str">
        <f t="array" ref="E436">[1]!YBPRICE(H436,"0o",$C$2,"MacaulayDuration","RFRSwap",$C$2,"Default","","",,"",,$AH$4)</f>
        <v>E</v>
      </c>
      <c r="F436">
        <v>0</v>
      </c>
      <c r="G436">
        <v>3800000</v>
      </c>
      <c r="H436" t="str">
        <f t="array" ref="H436">[1]!YBPORT(I436,$I$3:$Z$3,I436:Z436)</f>
        <v>YBP_PORT433</v>
      </c>
      <c r="I436" t="s">
        <v>471</v>
      </c>
      <c r="J436" t="s">
        <v>12</v>
      </c>
      <c r="K436" t="s">
        <v>14</v>
      </c>
      <c r="L436">
        <v>49779</v>
      </c>
      <c r="M436">
        <v>45000</v>
      </c>
      <c r="N436" t="s">
        <v>18</v>
      </c>
      <c r="P436" t="s">
        <v>2</v>
      </c>
      <c r="Q436" t="s">
        <v>38</v>
      </c>
      <c r="R436">
        <v>12</v>
      </c>
      <c r="S436" t="s">
        <v>5</v>
      </c>
      <c r="T436" t="s">
        <v>3</v>
      </c>
      <c r="V436" t="s">
        <v>2</v>
      </c>
      <c r="W436">
        <v>12</v>
      </c>
      <c r="X436" t="s">
        <v>4</v>
      </c>
      <c r="Y436">
        <v>2.8180000000000001</v>
      </c>
    </row>
    <row r="437" spans="1:26" x14ac:dyDescent="0.3">
      <c r="A437">
        <v>100152</v>
      </c>
      <c r="B437" t="e">
        <f>Table1[[#This Row],[Price ]]*Table1[[#This Row],[NOTIONAL]]</f>
        <v>#VALUE!</v>
      </c>
      <c r="C437" t="str">
        <f t="array" ref="C437">[1]!YBPRICE(H437,"0o",$C$2,"Price","RFRSwap",$C$2,"Default","","",,"",,$AH$4)</f>
        <v>E</v>
      </c>
      <c r="D437" t="str">
        <f t="array" ref="D437">[1]!YBPRICE(H437,"0o",$C$2,"FullPrice","RFRSwap",$C$2,"Default","","",,"",,$AH$4)</f>
        <v>E</v>
      </c>
      <c r="E437" t="str">
        <f t="array" ref="E437">[1]!YBPRICE(H437,"0o",$C$2,"MacaulayDuration","RFRSwap",$C$2,"Default","","",,"",,$AH$4)</f>
        <v>E</v>
      </c>
      <c r="F437">
        <v>0</v>
      </c>
      <c r="G437">
        <v>601000</v>
      </c>
      <c r="H437" t="str">
        <f t="array" ref="H437">[1]!YBPORT(I437,$I$3:$Z$3,I437:Z437)</f>
        <v>YBP_PORT434</v>
      </c>
      <c r="I437" t="s">
        <v>472</v>
      </c>
      <c r="J437" t="s">
        <v>12</v>
      </c>
      <c r="K437" t="s">
        <v>14</v>
      </c>
      <c r="L437">
        <v>49782</v>
      </c>
      <c r="M437">
        <v>43873</v>
      </c>
      <c r="N437" t="s">
        <v>18</v>
      </c>
      <c r="P437" t="s">
        <v>2</v>
      </c>
      <c r="Q437" t="s">
        <v>38</v>
      </c>
      <c r="R437">
        <v>12</v>
      </c>
      <c r="S437" t="s">
        <v>5</v>
      </c>
      <c r="T437" t="s">
        <v>3</v>
      </c>
      <c r="V437" t="s">
        <v>2</v>
      </c>
      <c r="W437">
        <v>12</v>
      </c>
      <c r="X437" t="s">
        <v>4</v>
      </c>
      <c r="Y437">
        <v>1.4670000000000001</v>
      </c>
    </row>
    <row r="438" spans="1:26" x14ac:dyDescent="0.3">
      <c r="A438">
        <v>100279</v>
      </c>
      <c r="B438" t="e">
        <f>Table1[[#This Row],[Price ]]*Table1[[#This Row],[NOTIONAL]]</f>
        <v>#VALUE!</v>
      </c>
      <c r="C438" t="str">
        <f t="array" ref="C438">[1]!YBPRICE(H438,"0o",$C$2,"Price","RFRSwap",$C$2,"Default","","",,"",,$AH$4)</f>
        <v>E</v>
      </c>
      <c r="D438" t="str">
        <f t="array" ref="D438">[1]!YBPRICE(H438,"0o",$C$2,"FullPrice","RFRSwap",$C$2,"Default","","",,"",,$AH$4)</f>
        <v>E</v>
      </c>
      <c r="E438" t="str">
        <f t="array" ref="E438">[1]!YBPRICE(H438,"0o",$C$2,"MacaulayDuration","RFRSwap",$C$2,"Default","","",,"",,$AH$4)</f>
        <v>E</v>
      </c>
      <c r="F438">
        <v>0</v>
      </c>
      <c r="G438">
        <v>7161999.9999999991</v>
      </c>
      <c r="H438" t="str">
        <f t="array" ref="H438">[1]!YBPORT(I438,$I$3:$Z$3,I438:Z438)</f>
        <v>YBP_PORT435</v>
      </c>
      <c r="I438" t="s">
        <v>473</v>
      </c>
      <c r="J438" t="s">
        <v>12</v>
      </c>
      <c r="K438" t="s">
        <v>14</v>
      </c>
      <c r="L438">
        <v>49782</v>
      </c>
      <c r="M438">
        <v>44380</v>
      </c>
      <c r="N438" t="s">
        <v>18</v>
      </c>
      <c r="P438" t="s">
        <v>2</v>
      </c>
      <c r="Q438" t="s">
        <v>38</v>
      </c>
      <c r="R438">
        <v>1</v>
      </c>
      <c r="S438" t="s">
        <v>5</v>
      </c>
      <c r="T438" t="s">
        <v>3</v>
      </c>
      <c r="V438" t="s">
        <v>2</v>
      </c>
      <c r="W438">
        <v>1</v>
      </c>
      <c r="X438" t="s">
        <v>4</v>
      </c>
      <c r="Y438">
        <v>2.113</v>
      </c>
    </row>
    <row r="439" spans="1:26" x14ac:dyDescent="0.3">
      <c r="A439">
        <v>100527</v>
      </c>
      <c r="B439" t="e">
        <f>Table1[[#This Row],[Price ]]*Table1[[#This Row],[NOTIONAL]]</f>
        <v>#VALUE!</v>
      </c>
      <c r="C439" t="str">
        <f t="array" ref="C439">[1]!YBPRICE(H439,"0o",$C$2,"Price","RFRSwap",$C$2,"Default","","",,"",,$AH$4)</f>
        <v>E</v>
      </c>
      <c r="D439" t="str">
        <f t="array" ref="D439">[1]!YBPRICE(H439,"0o",$C$2,"FullPrice","RFRSwap",$C$2,"Default","","",,"",,$AH$4)</f>
        <v>E</v>
      </c>
      <c r="E439" t="str">
        <f t="array" ref="E439">[1]!YBPRICE(H439,"0o",$C$2,"MacaulayDuration","RFRSwap",$C$2,"Default","","",,"",,$AH$4)</f>
        <v>E</v>
      </c>
      <c r="F439">
        <v>0</v>
      </c>
      <c r="G439">
        <v>8980000</v>
      </c>
      <c r="H439" t="str">
        <f t="array" ref="H439">[1]!YBPORT(I439,$I$3:$Z$3,I439:Z439)</f>
        <v>YBP_PORT436</v>
      </c>
      <c r="I439" t="s">
        <v>474</v>
      </c>
      <c r="J439" t="s">
        <v>12</v>
      </c>
      <c r="K439" t="s">
        <v>14</v>
      </c>
      <c r="L439">
        <v>49784</v>
      </c>
      <c r="M439">
        <v>44261</v>
      </c>
      <c r="N439" t="s">
        <v>18</v>
      </c>
      <c r="P439" t="s">
        <v>2</v>
      </c>
      <c r="Q439" t="s">
        <v>37</v>
      </c>
      <c r="R439">
        <v>4</v>
      </c>
      <c r="S439" t="s">
        <v>5</v>
      </c>
      <c r="T439" t="s">
        <v>3</v>
      </c>
      <c r="V439" t="s">
        <v>2</v>
      </c>
      <c r="W439">
        <v>4</v>
      </c>
      <c r="X439" t="s">
        <v>4</v>
      </c>
      <c r="Y439">
        <v>1.885</v>
      </c>
    </row>
    <row r="440" spans="1:26" x14ac:dyDescent="0.3">
      <c r="A440">
        <v>100108</v>
      </c>
      <c r="B440" t="e">
        <f>Table1[[#This Row],[Price ]]*Table1[[#This Row],[NOTIONAL]]</f>
        <v>#VALUE!</v>
      </c>
      <c r="C440" t="str">
        <f t="array" ref="C440">[1]!YBPRICE(H440,"0o",$C$2,"Price","RFRSwap",$C$2,"Default","","",,"",,$AH$4)</f>
        <v>E</v>
      </c>
      <c r="D440" t="str">
        <f t="array" ref="D440">[1]!YBPRICE(H440,"0o",$C$2,"FullPrice","RFRSwap",$C$2,"Default","","",,"",,$AH$4)</f>
        <v>E</v>
      </c>
      <c r="E440" t="str">
        <f t="array" ref="E440">[1]!YBPRICE(H440,"0o",$C$2,"MacaulayDuration","RFRSwap",$C$2,"Default","","",,"",,$AH$4)</f>
        <v>E</v>
      </c>
      <c r="F440">
        <v>0</v>
      </c>
      <c r="G440">
        <v>9093000</v>
      </c>
      <c r="H440" t="str">
        <f t="array" ref="H440">[1]!YBPORT(I440,$I$3:$Z$3,I440:Z440)</f>
        <v>YBP_PORT437</v>
      </c>
      <c r="I440" t="s">
        <v>475</v>
      </c>
      <c r="J440" t="s">
        <v>12</v>
      </c>
      <c r="K440" t="s">
        <v>14</v>
      </c>
      <c r="L440">
        <v>49802</v>
      </c>
      <c r="M440">
        <v>43899</v>
      </c>
      <c r="N440" t="s">
        <v>18</v>
      </c>
      <c r="P440" t="s">
        <v>2</v>
      </c>
      <c r="Q440" t="s">
        <v>38</v>
      </c>
      <c r="R440">
        <v>12</v>
      </c>
      <c r="S440" t="s">
        <v>5</v>
      </c>
      <c r="T440" t="s">
        <v>3</v>
      </c>
      <c r="V440" t="s">
        <v>2</v>
      </c>
      <c r="W440">
        <v>12</v>
      </c>
      <c r="X440" t="s">
        <v>4</v>
      </c>
      <c r="Y440">
        <v>4.5019999999999998</v>
      </c>
    </row>
    <row r="441" spans="1:26" x14ac:dyDescent="0.3">
      <c r="A441">
        <v>100106</v>
      </c>
      <c r="B441" t="e">
        <f>Table1[[#This Row],[Price ]]*Table1[[#This Row],[NOTIONAL]]</f>
        <v>#VALUE!</v>
      </c>
      <c r="C441" t="str">
        <f t="array" ref="C441">[1]!YBPRICE(H441,"0o",$C$2,"Price","RFRSwap",$C$2,"Default","","",,"",,$AH$4)</f>
        <v>E</v>
      </c>
      <c r="D441" t="str">
        <f t="array" ref="D441">[1]!YBPRICE(H441,"0o",$C$2,"FullPrice","RFRSwap",$C$2,"Default","","",,"",,$AH$4)</f>
        <v>E</v>
      </c>
      <c r="E441" t="str">
        <f t="array" ref="E441">[1]!YBPRICE(H441,"0o",$C$2,"MacaulayDuration","RFRSwap",$C$2,"Default","","",,"",,$AH$4)</f>
        <v>E</v>
      </c>
      <c r="F441">
        <v>0</v>
      </c>
      <c r="G441">
        <v>7864000</v>
      </c>
      <c r="H441" t="str">
        <f t="array" ref="H441">[1]!YBPORT(I441,$I$3:$Z$3,I441:Z441)</f>
        <v>YBP_PORT438</v>
      </c>
      <c r="I441" t="s">
        <v>476</v>
      </c>
      <c r="J441" t="s">
        <v>12</v>
      </c>
      <c r="K441" t="s">
        <v>14</v>
      </c>
      <c r="L441">
        <v>49803</v>
      </c>
      <c r="M441">
        <v>44666</v>
      </c>
      <c r="N441" t="s">
        <v>18</v>
      </c>
      <c r="P441" t="s">
        <v>2</v>
      </c>
      <c r="Q441" t="s">
        <v>38</v>
      </c>
      <c r="R441">
        <v>12</v>
      </c>
      <c r="S441" t="s">
        <v>5</v>
      </c>
      <c r="T441" t="s">
        <v>3</v>
      </c>
      <c r="V441" t="s">
        <v>2</v>
      </c>
      <c r="W441">
        <v>12</v>
      </c>
      <c r="X441" t="s">
        <v>4</v>
      </c>
      <c r="Y441">
        <v>2.8759999999999999</v>
      </c>
    </row>
    <row r="442" spans="1:26" x14ac:dyDescent="0.3">
      <c r="A442">
        <v>100246</v>
      </c>
      <c r="B442" t="e">
        <f>Table1[[#This Row],[Price ]]*Table1[[#This Row],[NOTIONAL]]</f>
        <v>#VALUE!</v>
      </c>
      <c r="C442" t="str">
        <f t="array" ref="C442">[1]!YBPRICE(H442,"0o",$C$2,"Price","RFRSwap",$C$2,"Default","","",,"",,$AH$4)</f>
        <v>E</v>
      </c>
      <c r="D442" t="str">
        <f t="array" ref="D442">[1]!YBPRICE(H442,"0o",$C$2,"FullPrice","RFRSwap",$C$2,"Default","","",,"",,$AH$4)</f>
        <v>E</v>
      </c>
      <c r="E442" t="str">
        <f t="array" ref="E442">[1]!YBPRICE(H442,"0o",$C$2,"MacaulayDuration","RFRSwap",$C$2,"Default","","",,"",,$AH$4)</f>
        <v>E</v>
      </c>
      <c r="F442">
        <v>0</v>
      </c>
      <c r="G442">
        <v>8213000</v>
      </c>
      <c r="H442" t="str">
        <f t="array" ref="H442">[1]!YBPORT(I442,$I$3:$Z$3,I442:Z442)</f>
        <v>YBP_PORT439</v>
      </c>
      <c r="I442" t="s">
        <v>477</v>
      </c>
      <c r="J442" t="s">
        <v>12</v>
      </c>
      <c r="K442" t="s">
        <v>14</v>
      </c>
      <c r="L442">
        <v>49806</v>
      </c>
      <c r="M442">
        <v>44431</v>
      </c>
      <c r="N442" t="s">
        <v>18</v>
      </c>
      <c r="P442" t="s">
        <v>2</v>
      </c>
      <c r="Q442" t="s">
        <v>37</v>
      </c>
      <c r="R442">
        <v>4</v>
      </c>
      <c r="S442" t="s">
        <v>5</v>
      </c>
      <c r="T442" t="s">
        <v>3</v>
      </c>
      <c r="V442" t="s">
        <v>2</v>
      </c>
      <c r="W442">
        <v>4</v>
      </c>
      <c r="X442" t="s">
        <v>4</v>
      </c>
      <c r="Y442">
        <v>4.0330000000000004</v>
      </c>
    </row>
    <row r="443" spans="1:26" x14ac:dyDescent="0.3">
      <c r="A443">
        <v>100061</v>
      </c>
      <c r="B443" t="e">
        <f>Table1[[#This Row],[Price ]]*Table1[[#This Row],[NOTIONAL]]</f>
        <v>#VALUE!</v>
      </c>
      <c r="C443" t="str">
        <f t="array" ref="C443">[1]!YBPRICE(H443,"0o",$C$2,"Price","RFRSwap",$C$2,"Default","","",,"",,$AH$4)</f>
        <v>E</v>
      </c>
      <c r="D443" t="str">
        <f t="array" ref="D443">[1]!YBPRICE(H443,"0o",$C$2,"FullPrice","RFRSwap",$C$2,"Default","","",,"",,$AH$4)</f>
        <v>E</v>
      </c>
      <c r="E443" t="str">
        <f t="array" ref="E443">[1]!YBPRICE(H443,"0o",$C$2,"MacaulayDuration","RFRSwap",$C$2,"Default","","",,"",,$AH$4)</f>
        <v>E</v>
      </c>
      <c r="F443">
        <v>0</v>
      </c>
      <c r="G443">
        <v>6101000</v>
      </c>
      <c r="H443" t="str">
        <f t="array" ref="H443">[1]!YBPORT(I443,$I$3:$Z$3,I443:Z443)</f>
        <v>YBP_PORT440</v>
      </c>
      <c r="I443" t="s">
        <v>478</v>
      </c>
      <c r="J443" t="s">
        <v>12</v>
      </c>
      <c r="K443" t="s">
        <v>14</v>
      </c>
      <c r="L443">
        <v>49808</v>
      </c>
      <c r="M443">
        <v>44627</v>
      </c>
      <c r="N443" t="s">
        <v>3</v>
      </c>
      <c r="O443">
        <v>1.256</v>
      </c>
      <c r="P443" t="s">
        <v>2</v>
      </c>
      <c r="R443">
        <v>12</v>
      </c>
      <c r="S443" t="s">
        <v>4</v>
      </c>
      <c r="T443" t="s">
        <v>18</v>
      </c>
      <c r="U443" t="s">
        <v>1</v>
      </c>
      <c r="V443" t="s">
        <v>2</v>
      </c>
      <c r="W443">
        <v>12</v>
      </c>
      <c r="X443" t="s">
        <v>5</v>
      </c>
      <c r="Z443" t="s">
        <v>37</v>
      </c>
    </row>
    <row r="444" spans="1:26" x14ac:dyDescent="0.3">
      <c r="A444">
        <v>100314</v>
      </c>
      <c r="B444" t="e">
        <f>Table1[[#This Row],[Price ]]*Table1[[#This Row],[NOTIONAL]]</f>
        <v>#VALUE!</v>
      </c>
      <c r="C444" t="str">
        <f t="array" ref="C444">[1]!YBPRICE(H444,"0o",$C$2,"Price","RFRSwap",$C$2,"Default","","",,"",,$AH$4)</f>
        <v>E</v>
      </c>
      <c r="D444" t="str">
        <f t="array" ref="D444">[1]!YBPRICE(H444,"0o",$C$2,"FullPrice","RFRSwap",$C$2,"Default","","",,"",,$AH$4)</f>
        <v>E</v>
      </c>
      <c r="E444" t="str">
        <f t="array" ref="E444">[1]!YBPRICE(H444,"0o",$C$2,"MacaulayDuration","RFRSwap",$C$2,"Default","","",,"",,$AH$4)</f>
        <v>E</v>
      </c>
      <c r="F444">
        <v>0</v>
      </c>
      <c r="G444">
        <v>1009000</v>
      </c>
      <c r="H444" t="str">
        <f t="array" ref="H444">[1]!YBPORT(I444,$I$3:$Z$3,I444:Z444)</f>
        <v>YBP_PORT441</v>
      </c>
      <c r="I444" t="s">
        <v>479</v>
      </c>
      <c r="J444" t="s">
        <v>12</v>
      </c>
      <c r="K444" t="s">
        <v>14</v>
      </c>
      <c r="L444">
        <v>49818</v>
      </c>
      <c r="M444">
        <v>44274</v>
      </c>
      <c r="N444" t="s">
        <v>18</v>
      </c>
      <c r="P444" t="s">
        <v>2</v>
      </c>
      <c r="Q444" t="s">
        <v>38</v>
      </c>
      <c r="R444">
        <v>1</v>
      </c>
      <c r="S444" t="s">
        <v>5</v>
      </c>
      <c r="T444" t="s">
        <v>3</v>
      </c>
      <c r="V444" t="s">
        <v>2</v>
      </c>
      <c r="W444">
        <v>1</v>
      </c>
      <c r="X444" t="s">
        <v>4</v>
      </c>
      <c r="Y444">
        <v>3.6930000000000001</v>
      </c>
    </row>
    <row r="445" spans="1:26" x14ac:dyDescent="0.3">
      <c r="A445">
        <v>100103</v>
      </c>
      <c r="B445" t="e">
        <f>Table1[[#This Row],[Price ]]*Table1[[#This Row],[NOTIONAL]]</f>
        <v>#VALUE!</v>
      </c>
      <c r="C445" t="str">
        <f t="array" ref="C445">[1]!YBPRICE(H445,"0o",$C$2,"Price","RFRSwap",$C$2,"Default","","",,"",,$AH$4)</f>
        <v>E</v>
      </c>
      <c r="D445" t="str">
        <f t="array" ref="D445">[1]!YBPRICE(H445,"0o",$C$2,"FullPrice","RFRSwap",$C$2,"Default","","",,"",,$AH$4)</f>
        <v>E</v>
      </c>
      <c r="E445" t="str">
        <f t="array" ref="E445">[1]!YBPRICE(H445,"0o",$C$2,"MacaulayDuration","RFRSwap",$C$2,"Default","","",,"",,$AH$4)</f>
        <v>E</v>
      </c>
      <c r="F445">
        <v>0</v>
      </c>
      <c r="G445">
        <v>3754000</v>
      </c>
      <c r="H445" t="str">
        <f t="array" ref="H445">[1]!YBPORT(I445,$I$3:$Z$3,I445:Z445)</f>
        <v>YBP_PORT442</v>
      </c>
      <c r="I445" t="s">
        <v>480</v>
      </c>
      <c r="J445" t="s">
        <v>12</v>
      </c>
      <c r="K445" t="s">
        <v>14</v>
      </c>
      <c r="L445">
        <v>49836</v>
      </c>
      <c r="M445">
        <v>45428</v>
      </c>
      <c r="N445" t="s">
        <v>18</v>
      </c>
      <c r="P445" t="s">
        <v>2</v>
      </c>
      <c r="Q445" t="s">
        <v>38</v>
      </c>
      <c r="R445">
        <v>12</v>
      </c>
      <c r="S445" t="s">
        <v>5</v>
      </c>
      <c r="T445" t="s">
        <v>3</v>
      </c>
      <c r="V445" t="s">
        <v>2</v>
      </c>
      <c r="W445">
        <v>12</v>
      </c>
      <c r="X445" t="s">
        <v>4</v>
      </c>
      <c r="Y445">
        <v>1.7230000000000001</v>
      </c>
    </row>
    <row r="446" spans="1:26" x14ac:dyDescent="0.3">
      <c r="A446">
        <v>100333</v>
      </c>
      <c r="B446" t="e">
        <f>Table1[[#This Row],[Price ]]*Table1[[#This Row],[NOTIONAL]]</f>
        <v>#VALUE!</v>
      </c>
      <c r="C446" t="str">
        <f t="array" ref="C446">[1]!YBPRICE(H446,"0o",$C$2,"Price","RFRSwap",$C$2,"Default","","",,"",,$AH$4)</f>
        <v>E</v>
      </c>
      <c r="D446" t="str">
        <f t="array" ref="D446">[1]!YBPRICE(H446,"0o",$C$2,"FullPrice","RFRSwap",$C$2,"Default","","",,"",,$AH$4)</f>
        <v>E</v>
      </c>
      <c r="E446" t="str">
        <f t="array" ref="E446">[1]!YBPRICE(H446,"0o",$C$2,"MacaulayDuration","RFRSwap",$C$2,"Default","","",,"",,$AH$4)</f>
        <v>E</v>
      </c>
      <c r="F446">
        <v>0</v>
      </c>
      <c r="G446">
        <v>9843000</v>
      </c>
      <c r="H446" t="str">
        <f t="array" ref="H446">[1]!YBPORT(I446,$I$3:$Z$3,I446:Z446)</f>
        <v>YBP_PORT443</v>
      </c>
      <c r="I446" t="s">
        <v>481</v>
      </c>
      <c r="J446" t="s">
        <v>12</v>
      </c>
      <c r="K446" t="s">
        <v>14</v>
      </c>
      <c r="L446">
        <v>49842</v>
      </c>
      <c r="M446">
        <v>45332</v>
      </c>
      <c r="N446" t="s">
        <v>18</v>
      </c>
      <c r="P446" t="s">
        <v>2</v>
      </c>
      <c r="Q446" t="s">
        <v>38</v>
      </c>
      <c r="R446">
        <v>1</v>
      </c>
      <c r="S446" t="s">
        <v>5</v>
      </c>
      <c r="T446" t="s">
        <v>3</v>
      </c>
      <c r="V446" t="s">
        <v>2</v>
      </c>
      <c r="W446">
        <v>1</v>
      </c>
      <c r="X446" t="s">
        <v>4</v>
      </c>
      <c r="Y446">
        <v>1.996</v>
      </c>
    </row>
    <row r="447" spans="1:26" x14ac:dyDescent="0.3">
      <c r="A447">
        <v>100092</v>
      </c>
      <c r="B447" t="e">
        <f>Table1[[#This Row],[Price ]]*Table1[[#This Row],[NOTIONAL]]</f>
        <v>#VALUE!</v>
      </c>
      <c r="C447" t="str">
        <f t="array" ref="C447">[1]!YBPRICE(H447,"0o",$C$2,"Price","RFRSwap",$C$2,"Default","","",,"",,$AH$4)</f>
        <v>E</v>
      </c>
      <c r="D447" t="str">
        <f t="array" ref="D447">[1]!YBPRICE(H447,"0o",$C$2,"FullPrice","RFRSwap",$C$2,"Default","","",,"",,$AH$4)</f>
        <v>E</v>
      </c>
      <c r="E447" t="str">
        <f t="array" ref="E447">[1]!YBPRICE(H447,"0o",$C$2,"MacaulayDuration","RFRSwap",$C$2,"Default","","",,"",,$AH$4)</f>
        <v>E</v>
      </c>
      <c r="F447">
        <v>0</v>
      </c>
      <c r="G447">
        <v>5647000</v>
      </c>
      <c r="H447" t="str">
        <f t="array" ref="H447">[1]!YBPORT(I447,$I$3:$Z$3,I447:Z447)</f>
        <v>YBP_PORT444</v>
      </c>
      <c r="I447" t="s">
        <v>482</v>
      </c>
      <c r="J447" t="s">
        <v>12</v>
      </c>
      <c r="K447" t="s">
        <v>14</v>
      </c>
      <c r="L447">
        <v>49845</v>
      </c>
      <c r="M447">
        <v>45300</v>
      </c>
      <c r="N447" t="s">
        <v>18</v>
      </c>
      <c r="P447" t="s">
        <v>2</v>
      </c>
      <c r="Q447" t="s">
        <v>38</v>
      </c>
      <c r="R447">
        <v>12</v>
      </c>
      <c r="S447" t="s">
        <v>5</v>
      </c>
      <c r="T447" t="s">
        <v>3</v>
      </c>
      <c r="V447" t="s">
        <v>2</v>
      </c>
      <c r="W447">
        <v>12</v>
      </c>
      <c r="X447" t="s">
        <v>4</v>
      </c>
      <c r="Y447">
        <v>3.0990000000000002</v>
      </c>
    </row>
    <row r="448" spans="1:26" x14ac:dyDescent="0.3">
      <c r="A448">
        <v>100087</v>
      </c>
      <c r="B448" t="e">
        <f>Table1[[#This Row],[Price ]]*Table1[[#This Row],[NOTIONAL]]</f>
        <v>#VALUE!</v>
      </c>
      <c r="C448" t="str">
        <f t="array" ref="C448">[1]!YBPRICE(H448,"0o",$C$2,"Price","RFRSwap",$C$2,"Default","","",,"",,$AH$4)</f>
        <v>E</v>
      </c>
      <c r="D448" t="str">
        <f t="array" ref="D448">[1]!YBPRICE(H448,"0o",$C$2,"FullPrice","RFRSwap",$C$2,"Default","","",,"",,$AH$4)</f>
        <v>E</v>
      </c>
      <c r="E448" t="str">
        <f t="array" ref="E448">[1]!YBPRICE(H448,"0o",$C$2,"MacaulayDuration","RFRSwap",$C$2,"Default","","",,"",,$AH$4)</f>
        <v>E</v>
      </c>
      <c r="F448">
        <v>0</v>
      </c>
      <c r="G448">
        <v>834000</v>
      </c>
      <c r="H448" t="str">
        <f t="array" ref="H448">[1]!YBPORT(I448,$I$3:$Z$3,I448:Z448)</f>
        <v>YBP_PORT445</v>
      </c>
      <c r="I448" t="s">
        <v>483</v>
      </c>
      <c r="J448" t="s">
        <v>12</v>
      </c>
      <c r="K448" t="s">
        <v>14</v>
      </c>
      <c r="L448">
        <v>49864</v>
      </c>
      <c r="M448">
        <v>45383</v>
      </c>
      <c r="N448" t="s">
        <v>18</v>
      </c>
      <c r="P448" t="s">
        <v>2</v>
      </c>
      <c r="Q448" t="s">
        <v>38</v>
      </c>
      <c r="R448">
        <v>12</v>
      </c>
      <c r="S448" t="s">
        <v>5</v>
      </c>
      <c r="T448" t="s">
        <v>3</v>
      </c>
      <c r="V448" t="s">
        <v>2</v>
      </c>
      <c r="W448">
        <v>12</v>
      </c>
      <c r="X448" t="s">
        <v>4</v>
      </c>
      <c r="Y448">
        <v>3.1819999999999999</v>
      </c>
    </row>
    <row r="449" spans="1:26" x14ac:dyDescent="0.3">
      <c r="A449">
        <v>100410</v>
      </c>
      <c r="B449" t="e">
        <f>Table1[[#This Row],[Price ]]*Table1[[#This Row],[NOTIONAL]]</f>
        <v>#VALUE!</v>
      </c>
      <c r="C449" t="str">
        <f t="array" ref="C449">[1]!YBPRICE(H449,"0o",$C$2,"Price","RFRSwap",$C$2,"Default","","",,"",,$AH$4)</f>
        <v>E</v>
      </c>
      <c r="D449" t="str">
        <f t="array" ref="D449">[1]!YBPRICE(H449,"0o",$C$2,"FullPrice","RFRSwap",$C$2,"Default","","",,"",,$AH$4)</f>
        <v>E</v>
      </c>
      <c r="E449" t="str">
        <f t="array" ref="E449">[1]!YBPRICE(H449,"0o",$C$2,"MacaulayDuration","RFRSwap",$C$2,"Default","","",,"",,$AH$4)</f>
        <v>E</v>
      </c>
      <c r="F449">
        <v>0</v>
      </c>
      <c r="G449">
        <v>5337999.9999999991</v>
      </c>
      <c r="H449" t="str">
        <f t="array" ref="H449">[1]!YBPORT(I449,$I$3:$Z$3,I449:Z449)</f>
        <v>YBP_PORT446</v>
      </c>
      <c r="I449" t="s">
        <v>484</v>
      </c>
      <c r="J449" t="s">
        <v>12</v>
      </c>
      <c r="K449" t="s">
        <v>14</v>
      </c>
      <c r="L449">
        <v>49899</v>
      </c>
      <c r="M449">
        <v>45119</v>
      </c>
      <c r="N449" t="s">
        <v>3</v>
      </c>
      <c r="O449">
        <v>4.8490000000000002</v>
      </c>
      <c r="P449" t="s">
        <v>2</v>
      </c>
      <c r="R449">
        <v>12</v>
      </c>
      <c r="S449" t="s">
        <v>4</v>
      </c>
      <c r="T449" t="s">
        <v>18</v>
      </c>
      <c r="U449" t="s">
        <v>1</v>
      </c>
      <c r="V449" t="s">
        <v>2</v>
      </c>
      <c r="W449">
        <v>12</v>
      </c>
      <c r="X449" t="s">
        <v>5</v>
      </c>
      <c r="Z449" t="s">
        <v>37</v>
      </c>
    </row>
    <row r="450" spans="1:26" x14ac:dyDescent="0.3">
      <c r="A450">
        <v>100334</v>
      </c>
      <c r="B450" t="e">
        <f>Table1[[#This Row],[Price ]]*Table1[[#This Row],[NOTIONAL]]</f>
        <v>#VALUE!</v>
      </c>
      <c r="C450" t="str">
        <f t="array" ref="C450">[1]!YBPRICE(H450,"0o",$C$2,"Price","RFRSwap",$C$2,"Default","","",,"",,$AH$4)</f>
        <v>E</v>
      </c>
      <c r="D450" t="str">
        <f t="array" ref="D450">[1]!YBPRICE(H450,"0o",$C$2,"FullPrice","RFRSwap",$C$2,"Default","","",,"",,$AH$4)</f>
        <v>E</v>
      </c>
      <c r="E450" t="str">
        <f t="array" ref="E450">[1]!YBPRICE(H450,"0o",$C$2,"MacaulayDuration","RFRSwap",$C$2,"Default","","",,"",,$AH$4)</f>
        <v>E</v>
      </c>
      <c r="F450">
        <v>0</v>
      </c>
      <c r="G450">
        <v>4554000</v>
      </c>
      <c r="H450" t="str">
        <f t="array" ref="H450">[1]!YBPORT(I450,$I$3:$Z$3,I450:Z450)</f>
        <v>YBP_PORT447</v>
      </c>
      <c r="I450" t="s">
        <v>485</v>
      </c>
      <c r="J450" t="s">
        <v>12</v>
      </c>
      <c r="K450" t="s">
        <v>14</v>
      </c>
      <c r="L450">
        <v>49952</v>
      </c>
      <c r="M450">
        <v>45012</v>
      </c>
      <c r="N450" t="s">
        <v>18</v>
      </c>
      <c r="P450" t="s">
        <v>2</v>
      </c>
      <c r="Q450" t="s">
        <v>38</v>
      </c>
      <c r="R450">
        <v>1</v>
      </c>
      <c r="S450" t="s">
        <v>5</v>
      </c>
      <c r="T450" t="s">
        <v>3</v>
      </c>
      <c r="V450" t="s">
        <v>2</v>
      </c>
      <c r="W450">
        <v>1</v>
      </c>
      <c r="X450" t="s">
        <v>4</v>
      </c>
      <c r="Y450">
        <v>2.8820000000000001</v>
      </c>
    </row>
    <row r="451" spans="1:26" x14ac:dyDescent="0.3">
      <c r="A451">
        <v>100233</v>
      </c>
      <c r="B451" t="e">
        <f>Table1[[#This Row],[Price ]]*Table1[[#This Row],[NOTIONAL]]</f>
        <v>#VALUE!</v>
      </c>
      <c r="C451" t="str">
        <f t="array" ref="C451">[1]!YBPRICE(H451,"0o",$C$2,"Price","RFRSwap",$C$2,"Default","","",,"",,$AH$4)</f>
        <v>E</v>
      </c>
      <c r="D451" t="str">
        <f t="array" ref="D451">[1]!YBPRICE(H451,"0o",$C$2,"FullPrice","RFRSwap",$C$2,"Default","","",,"",,$AH$4)</f>
        <v>E</v>
      </c>
      <c r="E451" t="str">
        <f t="array" ref="E451">[1]!YBPRICE(H451,"0o",$C$2,"MacaulayDuration","RFRSwap",$C$2,"Default","","",,"",,$AH$4)</f>
        <v>E</v>
      </c>
      <c r="F451">
        <v>0</v>
      </c>
      <c r="G451">
        <v>1379000</v>
      </c>
      <c r="H451" t="str">
        <f t="array" ref="H451">[1]!YBPORT(I451,$I$3:$Z$3,I451:Z451)</f>
        <v>YBP_PORT448</v>
      </c>
      <c r="I451" t="s">
        <v>486</v>
      </c>
      <c r="J451" t="s">
        <v>12</v>
      </c>
      <c r="K451" t="s">
        <v>14</v>
      </c>
      <c r="L451">
        <v>49960</v>
      </c>
      <c r="M451">
        <v>44041</v>
      </c>
      <c r="N451" t="s">
        <v>18</v>
      </c>
      <c r="P451" t="s">
        <v>2</v>
      </c>
      <c r="Q451" t="s">
        <v>37</v>
      </c>
      <c r="R451">
        <v>4</v>
      </c>
      <c r="S451" t="s">
        <v>5</v>
      </c>
      <c r="T451" t="s">
        <v>3</v>
      </c>
      <c r="V451" t="s">
        <v>2</v>
      </c>
      <c r="W451">
        <v>4</v>
      </c>
      <c r="X451" t="s">
        <v>4</v>
      </c>
      <c r="Y451">
        <v>1.1499999999999999</v>
      </c>
    </row>
    <row r="452" spans="1:26" x14ac:dyDescent="0.3">
      <c r="A452">
        <v>100145</v>
      </c>
      <c r="B452" t="e">
        <f>Table1[[#This Row],[Price ]]*Table1[[#This Row],[NOTIONAL]]</f>
        <v>#VALUE!</v>
      </c>
      <c r="C452" t="str">
        <f t="array" ref="C452">[1]!YBPRICE(H452,"0o",$C$2,"Price","RFRSwap",$C$2,"Default","","",,"",,$AH$4)</f>
        <v>E</v>
      </c>
      <c r="D452" t="str">
        <f t="array" ref="D452">[1]!YBPRICE(H452,"0o",$C$2,"FullPrice","RFRSwap",$C$2,"Default","","",,"",,$AH$4)</f>
        <v>E</v>
      </c>
      <c r="E452" t="str">
        <f t="array" ref="E452">[1]!YBPRICE(H452,"0o",$C$2,"MacaulayDuration","RFRSwap",$C$2,"Default","","",,"",,$AH$4)</f>
        <v>E</v>
      </c>
      <c r="F452">
        <v>0</v>
      </c>
      <c r="G452">
        <v>842000</v>
      </c>
      <c r="H452" t="str">
        <f t="array" ref="H452">[1]!YBPORT(I452,$I$3:$Z$3,I452:Z452)</f>
        <v>YBP_PORT449</v>
      </c>
      <c r="I452" t="s">
        <v>487</v>
      </c>
      <c r="J452" t="s">
        <v>12</v>
      </c>
      <c r="K452" t="s">
        <v>14</v>
      </c>
      <c r="L452">
        <v>49964</v>
      </c>
      <c r="M452">
        <v>45051</v>
      </c>
      <c r="N452" t="s">
        <v>18</v>
      </c>
      <c r="P452" t="s">
        <v>2</v>
      </c>
      <c r="Q452" t="s">
        <v>38</v>
      </c>
      <c r="R452">
        <v>12</v>
      </c>
      <c r="S452" t="s">
        <v>5</v>
      </c>
      <c r="T452" t="s">
        <v>3</v>
      </c>
      <c r="V452" t="s">
        <v>2</v>
      </c>
      <c r="W452">
        <v>12</v>
      </c>
      <c r="X452" t="s">
        <v>4</v>
      </c>
      <c r="Y452">
        <v>1.29</v>
      </c>
    </row>
    <row r="453" spans="1:26" x14ac:dyDescent="0.3">
      <c r="A453">
        <v>100062</v>
      </c>
      <c r="B453" t="e">
        <f>Table1[[#This Row],[Price ]]*Table1[[#This Row],[NOTIONAL]]</f>
        <v>#VALUE!</v>
      </c>
      <c r="C453" t="str">
        <f t="array" ref="C453">[1]!YBPRICE(H453,"0o",$C$2,"Price","RFRSwap",$C$2,"Default","","",,"",,$AH$4)</f>
        <v>E</v>
      </c>
      <c r="D453" t="str">
        <f t="array" ref="D453">[1]!YBPRICE(H453,"0o",$C$2,"FullPrice","RFRSwap",$C$2,"Default","","",,"",,$AH$4)</f>
        <v>E</v>
      </c>
      <c r="E453" t="str">
        <f t="array" ref="E453">[1]!YBPRICE(H453,"0o",$C$2,"MacaulayDuration","RFRSwap",$C$2,"Default","","",,"",,$AH$4)</f>
        <v>E</v>
      </c>
      <c r="F453">
        <v>0</v>
      </c>
      <c r="G453">
        <v>2166999.9999999995</v>
      </c>
      <c r="H453" t="str">
        <f t="array" ref="H453">[1]!YBPORT(I453,$I$3:$Z$3,I453:Z453)</f>
        <v>YBP_PORT450</v>
      </c>
      <c r="I453" t="s">
        <v>488</v>
      </c>
      <c r="J453" t="s">
        <v>12</v>
      </c>
      <c r="K453" t="s">
        <v>14</v>
      </c>
      <c r="L453">
        <v>49992</v>
      </c>
      <c r="M453">
        <v>45105</v>
      </c>
      <c r="N453" t="s">
        <v>3</v>
      </c>
      <c r="O453">
        <v>1.952</v>
      </c>
      <c r="P453" t="s">
        <v>2</v>
      </c>
      <c r="R453">
        <v>12</v>
      </c>
      <c r="S453" t="s">
        <v>4</v>
      </c>
      <c r="T453" t="s">
        <v>18</v>
      </c>
      <c r="U453" t="s">
        <v>1</v>
      </c>
      <c r="V453" t="s">
        <v>2</v>
      </c>
      <c r="W453">
        <v>12</v>
      </c>
      <c r="X453" t="s">
        <v>5</v>
      </c>
      <c r="Z453" t="s">
        <v>37</v>
      </c>
    </row>
    <row r="454" spans="1:26" x14ac:dyDescent="0.3">
      <c r="A454">
        <v>100379</v>
      </c>
      <c r="B454" t="e">
        <f>Table1[[#This Row],[Price ]]*Table1[[#This Row],[NOTIONAL]]</f>
        <v>#VALUE!</v>
      </c>
      <c r="C454" t="str">
        <f t="array" ref="C454">[1]!YBPRICE(H454,"0o",$C$2,"Price","RFRSwap",$C$2,"Default","","",,"",,$AH$4)</f>
        <v>E</v>
      </c>
      <c r="D454" t="str">
        <f t="array" ref="D454">[1]!YBPRICE(H454,"0o",$C$2,"FullPrice","RFRSwap",$C$2,"Default","","",,"",,$AH$4)</f>
        <v>E</v>
      </c>
      <c r="E454" t="str">
        <f t="array" ref="E454">[1]!YBPRICE(H454,"0o",$C$2,"MacaulayDuration","RFRSwap",$C$2,"Default","","",,"",,$AH$4)</f>
        <v>E</v>
      </c>
      <c r="F454">
        <v>0</v>
      </c>
      <c r="G454">
        <v>5477000</v>
      </c>
      <c r="H454" t="str">
        <f t="array" ref="H454">[1]!YBPORT(I454,$I$3:$Z$3,I454:Z454)</f>
        <v>YBP_PORT451</v>
      </c>
      <c r="I454" t="s">
        <v>489</v>
      </c>
      <c r="J454" t="s">
        <v>12</v>
      </c>
      <c r="K454" t="s">
        <v>14</v>
      </c>
      <c r="L454">
        <v>50007</v>
      </c>
      <c r="M454">
        <v>45348</v>
      </c>
      <c r="N454" t="s">
        <v>3</v>
      </c>
      <c r="O454">
        <v>3.1070000000000002</v>
      </c>
      <c r="P454" t="s">
        <v>2</v>
      </c>
      <c r="R454">
        <v>12</v>
      </c>
      <c r="S454" t="s">
        <v>4</v>
      </c>
      <c r="T454" t="s">
        <v>18</v>
      </c>
      <c r="U454" t="s">
        <v>1</v>
      </c>
      <c r="V454" t="s">
        <v>2</v>
      </c>
      <c r="W454">
        <v>12</v>
      </c>
      <c r="X454" t="s">
        <v>5</v>
      </c>
      <c r="Z454" t="s">
        <v>37</v>
      </c>
    </row>
    <row r="455" spans="1:26" x14ac:dyDescent="0.3">
      <c r="A455">
        <v>100019</v>
      </c>
      <c r="B455" t="e">
        <f>Table1[[#This Row],[Price ]]*Table1[[#This Row],[NOTIONAL]]</f>
        <v>#VALUE!</v>
      </c>
      <c r="C455" t="str">
        <f t="array" ref="C455">[1]!YBPRICE(H455,"0o",$C$2,"Price","RFRSwap",$C$2,"Default","","",,"",,$AH$4)</f>
        <v>E</v>
      </c>
      <c r="D455" t="str">
        <f t="array" ref="D455">[1]!YBPRICE(H455,"0o",$C$2,"FullPrice","RFRSwap",$C$2,"Default","","",,"",,$AH$4)</f>
        <v>E</v>
      </c>
      <c r="E455" t="str">
        <f t="array" ref="E455">[1]!YBPRICE(H455,"0o",$C$2,"MacaulayDuration","RFRSwap",$C$2,"Default","","",,"",,$AH$4)</f>
        <v>E</v>
      </c>
      <c r="F455">
        <v>0</v>
      </c>
      <c r="G455">
        <v>7936000</v>
      </c>
      <c r="H455" t="str">
        <f t="array" ref="H455">[1]!YBPORT(I455,$I$3:$Z$3,I455:Z455)</f>
        <v>YBP_PORT452</v>
      </c>
      <c r="I455" t="s">
        <v>490</v>
      </c>
      <c r="J455" t="s">
        <v>12</v>
      </c>
      <c r="K455" t="s">
        <v>14</v>
      </c>
      <c r="L455">
        <v>50025</v>
      </c>
      <c r="M455">
        <v>44913</v>
      </c>
      <c r="N455" t="s">
        <v>3</v>
      </c>
      <c r="O455">
        <v>2.181</v>
      </c>
      <c r="P455" t="s">
        <v>2</v>
      </c>
      <c r="R455">
        <v>12</v>
      </c>
      <c r="S455" t="s">
        <v>4</v>
      </c>
      <c r="T455" t="s">
        <v>18</v>
      </c>
      <c r="U455" t="s">
        <v>1</v>
      </c>
      <c r="V455" t="s">
        <v>2</v>
      </c>
      <c r="W455">
        <v>12</v>
      </c>
      <c r="X455" t="s">
        <v>5</v>
      </c>
      <c r="Z455" t="s">
        <v>37</v>
      </c>
    </row>
    <row r="456" spans="1:26" x14ac:dyDescent="0.3">
      <c r="A456">
        <v>100458</v>
      </c>
      <c r="B456" t="e">
        <f>Table1[[#This Row],[Price ]]*Table1[[#This Row],[NOTIONAL]]</f>
        <v>#VALUE!</v>
      </c>
      <c r="C456" t="str">
        <f t="array" ref="C456">[1]!YBPRICE(H456,"0o",$C$2,"Price","RFRSwap",$C$2,"Default","","",,"",,$AH$4)</f>
        <v>E</v>
      </c>
      <c r="D456" t="str">
        <f t="array" ref="D456">[1]!YBPRICE(H456,"0o",$C$2,"FullPrice","RFRSwap",$C$2,"Default","","",,"",,$AH$4)</f>
        <v>E</v>
      </c>
      <c r="E456" t="str">
        <f t="array" ref="E456">[1]!YBPRICE(H456,"0o",$C$2,"MacaulayDuration","RFRSwap",$C$2,"Default","","",,"",,$AH$4)</f>
        <v>E</v>
      </c>
      <c r="F456">
        <v>0</v>
      </c>
      <c r="G456">
        <v>9815000</v>
      </c>
      <c r="H456" t="str">
        <f t="array" ref="H456">[1]!YBPORT(I456,$I$3:$Z$3,I456:Z456)</f>
        <v>YBP_PORT453</v>
      </c>
      <c r="I456" t="s">
        <v>491</v>
      </c>
      <c r="J456" t="s">
        <v>12</v>
      </c>
      <c r="K456" t="s">
        <v>14</v>
      </c>
      <c r="L456">
        <v>50038</v>
      </c>
      <c r="M456">
        <v>45359</v>
      </c>
      <c r="N456" t="s">
        <v>18</v>
      </c>
      <c r="P456" t="s">
        <v>2</v>
      </c>
      <c r="Q456" t="s">
        <v>38</v>
      </c>
      <c r="R456">
        <v>12</v>
      </c>
      <c r="S456" t="s">
        <v>5</v>
      </c>
      <c r="T456" t="s">
        <v>3</v>
      </c>
      <c r="V456" t="s">
        <v>2</v>
      </c>
      <c r="W456">
        <v>12</v>
      </c>
      <c r="X456" t="s">
        <v>4</v>
      </c>
      <c r="Y456">
        <v>4.5</v>
      </c>
    </row>
    <row r="457" spans="1:26" x14ac:dyDescent="0.3">
      <c r="A457">
        <v>100375</v>
      </c>
      <c r="B457" t="e">
        <f>Table1[[#This Row],[Price ]]*Table1[[#This Row],[NOTIONAL]]</f>
        <v>#VALUE!</v>
      </c>
      <c r="C457" t="str">
        <f t="array" ref="C457">[1]!YBPRICE(H457,"0o",$C$2,"Price","RFRSwap",$C$2,"Default","","",,"",,$AH$4)</f>
        <v>E</v>
      </c>
      <c r="D457" t="str">
        <f t="array" ref="D457">[1]!YBPRICE(H457,"0o",$C$2,"FullPrice","RFRSwap",$C$2,"Default","","",,"",,$AH$4)</f>
        <v>E</v>
      </c>
      <c r="E457" t="str">
        <f t="array" ref="E457">[1]!YBPRICE(H457,"0o",$C$2,"MacaulayDuration","RFRSwap",$C$2,"Default","","",,"",,$AH$4)</f>
        <v>E</v>
      </c>
      <c r="F457">
        <v>0</v>
      </c>
      <c r="G457">
        <v>5938000</v>
      </c>
      <c r="H457" t="str">
        <f t="array" ref="H457">[1]!YBPORT(I457,$I$3:$Z$3,I457:Z457)</f>
        <v>YBP_PORT454</v>
      </c>
      <c r="I457" t="s">
        <v>492</v>
      </c>
      <c r="J457" t="s">
        <v>12</v>
      </c>
      <c r="K457" t="s">
        <v>14</v>
      </c>
      <c r="L457">
        <v>50054</v>
      </c>
      <c r="M457">
        <v>44657</v>
      </c>
      <c r="N457" t="s">
        <v>3</v>
      </c>
      <c r="O457">
        <v>4.6639999999999997</v>
      </c>
      <c r="P457" t="s">
        <v>2</v>
      </c>
      <c r="R457">
        <v>12</v>
      </c>
      <c r="S457" t="s">
        <v>4</v>
      </c>
      <c r="T457" t="s">
        <v>18</v>
      </c>
      <c r="U457" t="s">
        <v>1</v>
      </c>
      <c r="V457" t="s">
        <v>2</v>
      </c>
      <c r="W457">
        <v>12</v>
      </c>
      <c r="X457" t="s">
        <v>5</v>
      </c>
      <c r="Z457" t="s">
        <v>37</v>
      </c>
    </row>
    <row r="458" spans="1:26" x14ac:dyDescent="0.3">
      <c r="A458">
        <v>100142</v>
      </c>
      <c r="B458" t="e">
        <f>Table1[[#This Row],[Price ]]*Table1[[#This Row],[NOTIONAL]]</f>
        <v>#VALUE!</v>
      </c>
      <c r="C458" t="str">
        <f t="array" ref="C458">[1]!YBPRICE(H458,"0o",$C$2,"Price","RFRSwap",$C$2,"Default","","",,"",,$AH$4)</f>
        <v>E</v>
      </c>
      <c r="D458" t="str">
        <f t="array" ref="D458">[1]!YBPRICE(H458,"0o",$C$2,"FullPrice","RFRSwap",$C$2,"Default","","",,"",,$AH$4)</f>
        <v>E</v>
      </c>
      <c r="E458" t="str">
        <f t="array" ref="E458">[1]!YBPRICE(H458,"0o",$C$2,"MacaulayDuration","RFRSwap",$C$2,"Default","","",,"",,$AH$4)</f>
        <v>E</v>
      </c>
      <c r="F458">
        <v>0</v>
      </c>
      <c r="G458">
        <v>5310000</v>
      </c>
      <c r="H458" t="str">
        <f t="array" ref="H458">[1]!YBPORT(I458,$I$3:$Z$3,I458:Z458)</f>
        <v>YBP_PORT455</v>
      </c>
      <c r="I458" t="s">
        <v>493</v>
      </c>
      <c r="J458" t="s">
        <v>12</v>
      </c>
      <c r="K458" t="s">
        <v>14</v>
      </c>
      <c r="L458">
        <v>50059</v>
      </c>
      <c r="M458">
        <v>44331</v>
      </c>
      <c r="N458" t="s">
        <v>18</v>
      </c>
      <c r="P458" t="s">
        <v>2</v>
      </c>
      <c r="Q458" t="s">
        <v>38</v>
      </c>
      <c r="R458">
        <v>12</v>
      </c>
      <c r="S458" t="s">
        <v>5</v>
      </c>
      <c r="T458" t="s">
        <v>3</v>
      </c>
      <c r="V458" t="s">
        <v>2</v>
      </c>
      <c r="W458">
        <v>12</v>
      </c>
      <c r="X458" t="s">
        <v>4</v>
      </c>
      <c r="Y458">
        <v>3.6720000000000002</v>
      </c>
    </row>
    <row r="459" spans="1:26" x14ac:dyDescent="0.3">
      <c r="A459">
        <v>100442</v>
      </c>
      <c r="B459" t="e">
        <f>Table1[[#This Row],[Price ]]*Table1[[#This Row],[NOTIONAL]]</f>
        <v>#VALUE!</v>
      </c>
      <c r="C459" t="str">
        <f t="array" ref="C459">[1]!YBPRICE(H459,"0o",$C$2,"Price","RFRSwap",$C$2,"Default","","",,"",,$AH$4)</f>
        <v>E</v>
      </c>
      <c r="D459" t="str">
        <f t="array" ref="D459">[1]!YBPRICE(H459,"0o",$C$2,"FullPrice","RFRSwap",$C$2,"Default","","",,"",,$AH$4)</f>
        <v>E</v>
      </c>
      <c r="E459" t="str">
        <f t="array" ref="E459">[1]!YBPRICE(H459,"0o",$C$2,"MacaulayDuration","RFRSwap",$C$2,"Default","","",,"",,$AH$4)</f>
        <v>E</v>
      </c>
      <c r="F459">
        <v>0</v>
      </c>
      <c r="G459">
        <v>5966000</v>
      </c>
      <c r="H459" t="str">
        <f t="array" ref="H459">[1]!YBPORT(I459,$I$3:$Z$3,I459:Z459)</f>
        <v>YBP_PORT456</v>
      </c>
      <c r="I459" t="s">
        <v>494</v>
      </c>
      <c r="J459" t="s">
        <v>12</v>
      </c>
      <c r="K459" t="s">
        <v>14</v>
      </c>
      <c r="L459">
        <v>50064</v>
      </c>
      <c r="M459">
        <v>44900</v>
      </c>
      <c r="N459" t="s">
        <v>18</v>
      </c>
      <c r="P459" t="s">
        <v>2</v>
      </c>
      <c r="Q459" t="s">
        <v>38</v>
      </c>
      <c r="R459">
        <v>12</v>
      </c>
      <c r="S459" t="s">
        <v>5</v>
      </c>
      <c r="T459" t="s">
        <v>3</v>
      </c>
      <c r="V459" t="s">
        <v>2</v>
      </c>
      <c r="W459">
        <v>12</v>
      </c>
      <c r="X459" t="s">
        <v>4</v>
      </c>
      <c r="Y459">
        <v>3.1459999999999999</v>
      </c>
    </row>
    <row r="460" spans="1:26" x14ac:dyDescent="0.3">
      <c r="A460">
        <v>100492</v>
      </c>
      <c r="B460" t="e">
        <f>Table1[[#This Row],[Price ]]*Table1[[#This Row],[NOTIONAL]]</f>
        <v>#VALUE!</v>
      </c>
      <c r="C460" t="str">
        <f t="array" ref="C460">[1]!YBPRICE(H460,"0o",$C$2,"Price","RFRSwap",$C$2,"Default","","",,"",,$AH$4)</f>
        <v>E</v>
      </c>
      <c r="D460" t="str">
        <f t="array" ref="D460">[1]!YBPRICE(H460,"0o",$C$2,"FullPrice","RFRSwap",$C$2,"Default","","",,"",,$AH$4)</f>
        <v>E</v>
      </c>
      <c r="E460" t="str">
        <f t="array" ref="E460">[1]!YBPRICE(H460,"0o",$C$2,"MacaulayDuration","RFRSwap",$C$2,"Default","","",,"",,$AH$4)</f>
        <v>E</v>
      </c>
      <c r="F460">
        <v>0</v>
      </c>
      <c r="G460">
        <v>7429000</v>
      </c>
      <c r="H460" t="str">
        <f t="array" ref="H460">[1]!YBPORT(I460,$I$3:$Z$3,I460:Z460)</f>
        <v>YBP_PORT457</v>
      </c>
      <c r="I460" t="s">
        <v>495</v>
      </c>
      <c r="J460" t="s">
        <v>12</v>
      </c>
      <c r="K460" t="s">
        <v>14</v>
      </c>
      <c r="L460">
        <v>50103</v>
      </c>
      <c r="M460">
        <v>44879</v>
      </c>
      <c r="N460" t="s">
        <v>18</v>
      </c>
      <c r="P460" t="s">
        <v>2</v>
      </c>
      <c r="Q460" t="s">
        <v>38</v>
      </c>
      <c r="R460">
        <v>12</v>
      </c>
      <c r="S460" t="s">
        <v>5</v>
      </c>
      <c r="T460" t="s">
        <v>3</v>
      </c>
      <c r="V460" t="s">
        <v>2</v>
      </c>
      <c r="W460">
        <v>12</v>
      </c>
      <c r="X460" t="s">
        <v>4</v>
      </c>
      <c r="Y460">
        <v>1.974</v>
      </c>
    </row>
    <row r="461" spans="1:26" x14ac:dyDescent="0.3">
      <c r="A461">
        <v>100479</v>
      </c>
      <c r="B461" t="e">
        <f>Table1[[#This Row],[Price ]]*Table1[[#This Row],[NOTIONAL]]</f>
        <v>#VALUE!</v>
      </c>
      <c r="C461" t="str">
        <f t="array" ref="C461">[1]!YBPRICE(H461,"0o",$C$2,"Price","RFRSwap",$C$2,"Default","","",,"",,$AH$4)</f>
        <v>E</v>
      </c>
      <c r="D461" t="str">
        <f t="array" ref="D461">[1]!YBPRICE(H461,"0o",$C$2,"FullPrice","RFRSwap",$C$2,"Default","","",,"",,$AH$4)</f>
        <v>E</v>
      </c>
      <c r="E461" t="str">
        <f t="array" ref="E461">[1]!YBPRICE(H461,"0o",$C$2,"MacaulayDuration","RFRSwap",$C$2,"Default","","",,"",,$AH$4)</f>
        <v>E</v>
      </c>
      <c r="F461">
        <v>0</v>
      </c>
      <c r="G461">
        <v>4518000</v>
      </c>
      <c r="H461" t="str">
        <f t="array" ref="H461">[1]!YBPORT(I461,$I$3:$Z$3,I461:Z461)</f>
        <v>YBP_PORT458</v>
      </c>
      <c r="I461" t="s">
        <v>496</v>
      </c>
      <c r="J461" t="s">
        <v>12</v>
      </c>
      <c r="K461" t="s">
        <v>14</v>
      </c>
      <c r="L461">
        <v>50119</v>
      </c>
      <c r="M461">
        <v>44327</v>
      </c>
      <c r="N461" t="s">
        <v>18</v>
      </c>
      <c r="P461" t="s">
        <v>2</v>
      </c>
      <c r="Q461" t="s">
        <v>38</v>
      </c>
      <c r="R461">
        <v>12</v>
      </c>
      <c r="S461" t="s">
        <v>5</v>
      </c>
      <c r="T461" t="s">
        <v>3</v>
      </c>
      <c r="V461" t="s">
        <v>2</v>
      </c>
      <c r="W461">
        <v>12</v>
      </c>
      <c r="X461" t="s">
        <v>4</v>
      </c>
      <c r="Y461">
        <v>1.4650000000000001</v>
      </c>
    </row>
    <row r="462" spans="1:26" x14ac:dyDescent="0.3">
      <c r="A462">
        <v>100259</v>
      </c>
      <c r="B462" t="e">
        <f>Table1[[#This Row],[Price ]]*Table1[[#This Row],[NOTIONAL]]</f>
        <v>#VALUE!</v>
      </c>
      <c r="C462" t="str">
        <f t="array" ref="C462">[1]!YBPRICE(H462,"0o",$C$2,"Price","RFRSwap",$C$2,"Default","","",,"",,$AH$4)</f>
        <v>E</v>
      </c>
      <c r="D462" t="str">
        <f t="array" ref="D462">[1]!YBPRICE(H462,"0o",$C$2,"FullPrice","RFRSwap",$C$2,"Default","","",,"",,$AH$4)</f>
        <v>E</v>
      </c>
      <c r="E462" t="str">
        <f t="array" ref="E462">[1]!YBPRICE(H462,"0o",$C$2,"MacaulayDuration","RFRSwap",$C$2,"Default","","",,"",,$AH$4)</f>
        <v>E</v>
      </c>
      <c r="F462">
        <v>0</v>
      </c>
      <c r="G462">
        <v>7217000</v>
      </c>
      <c r="H462" t="str">
        <f t="array" ref="H462">[1]!YBPORT(I462,$I$3:$Z$3,I462:Z462)</f>
        <v>YBP_PORT459</v>
      </c>
      <c r="I462" t="s">
        <v>497</v>
      </c>
      <c r="J462" t="s">
        <v>12</v>
      </c>
      <c r="K462" t="s">
        <v>14</v>
      </c>
      <c r="L462">
        <v>50125</v>
      </c>
      <c r="M462">
        <v>44795</v>
      </c>
      <c r="N462" t="s">
        <v>18</v>
      </c>
      <c r="P462" t="s">
        <v>2</v>
      </c>
      <c r="Q462" t="s">
        <v>38</v>
      </c>
      <c r="R462">
        <v>1</v>
      </c>
      <c r="S462" t="s">
        <v>5</v>
      </c>
      <c r="T462" t="s">
        <v>3</v>
      </c>
      <c r="V462" t="s">
        <v>2</v>
      </c>
      <c r="W462">
        <v>1</v>
      </c>
      <c r="X462" t="s">
        <v>4</v>
      </c>
      <c r="Y462">
        <v>2.5590000000000002</v>
      </c>
    </row>
    <row r="463" spans="1:26" x14ac:dyDescent="0.3">
      <c r="A463">
        <v>100499</v>
      </c>
      <c r="B463" t="e">
        <f>Table1[[#This Row],[Price ]]*Table1[[#This Row],[NOTIONAL]]</f>
        <v>#VALUE!</v>
      </c>
      <c r="C463" t="str">
        <f t="array" ref="C463">[1]!YBPRICE(H463,"0o",$C$2,"Price","RFRSwap",$C$2,"Default","","",,"",,$AH$4)</f>
        <v>E</v>
      </c>
      <c r="D463" t="str">
        <f t="array" ref="D463">[1]!YBPRICE(H463,"0o",$C$2,"FullPrice","RFRSwap",$C$2,"Default","","",,"",,$AH$4)</f>
        <v>E</v>
      </c>
      <c r="E463" t="str">
        <f t="array" ref="E463">[1]!YBPRICE(H463,"0o",$C$2,"MacaulayDuration","RFRSwap",$C$2,"Default","","",,"",,$AH$4)</f>
        <v>E</v>
      </c>
      <c r="F463">
        <v>0</v>
      </c>
      <c r="G463">
        <v>74000</v>
      </c>
      <c r="H463" t="str">
        <f t="array" ref="H463">[1]!YBPORT(I463,$I$3:$Z$3,I463:Z463)</f>
        <v>YBP_PORT460</v>
      </c>
      <c r="I463" t="s">
        <v>498</v>
      </c>
      <c r="J463" t="s">
        <v>12</v>
      </c>
      <c r="K463" t="s">
        <v>14</v>
      </c>
      <c r="L463">
        <v>50129</v>
      </c>
      <c r="M463">
        <v>45085</v>
      </c>
      <c r="N463" t="s">
        <v>18</v>
      </c>
      <c r="P463" t="s">
        <v>2</v>
      </c>
      <c r="Q463" t="s">
        <v>38</v>
      </c>
      <c r="R463">
        <v>12</v>
      </c>
      <c r="S463" t="s">
        <v>5</v>
      </c>
      <c r="T463" t="s">
        <v>3</v>
      </c>
      <c r="V463" t="s">
        <v>2</v>
      </c>
      <c r="W463">
        <v>12</v>
      </c>
      <c r="X463" t="s">
        <v>4</v>
      </c>
      <c r="Y463">
        <v>3.153</v>
      </c>
    </row>
    <row r="464" spans="1:26" x14ac:dyDescent="0.3">
      <c r="A464">
        <v>100101</v>
      </c>
      <c r="B464" t="e">
        <f>Table1[[#This Row],[Price ]]*Table1[[#This Row],[NOTIONAL]]</f>
        <v>#VALUE!</v>
      </c>
      <c r="C464" t="str">
        <f t="array" ref="C464">[1]!YBPRICE(H464,"0o",$C$2,"Price","RFRSwap",$C$2,"Default","","",,"",,$AH$4)</f>
        <v>E</v>
      </c>
      <c r="D464" t="str">
        <f t="array" ref="D464">[1]!YBPRICE(H464,"0o",$C$2,"FullPrice","RFRSwap",$C$2,"Default","","",,"",,$AH$4)</f>
        <v>E</v>
      </c>
      <c r="E464" t="str">
        <f t="array" ref="E464">[1]!YBPRICE(H464,"0o",$C$2,"MacaulayDuration","RFRSwap",$C$2,"Default","","",,"",,$AH$4)</f>
        <v>E</v>
      </c>
      <c r="F464">
        <v>0</v>
      </c>
      <c r="G464">
        <v>2707000</v>
      </c>
      <c r="H464" t="str">
        <f t="array" ref="H464">[1]!YBPORT(I464,$I$3:$Z$3,I464:Z464)</f>
        <v>YBP_PORT461</v>
      </c>
      <c r="I464" t="s">
        <v>499</v>
      </c>
      <c r="J464" t="s">
        <v>12</v>
      </c>
      <c r="K464" t="s">
        <v>14</v>
      </c>
      <c r="L464">
        <v>50131</v>
      </c>
      <c r="M464">
        <v>45258</v>
      </c>
      <c r="N464" t="s">
        <v>18</v>
      </c>
      <c r="P464" t="s">
        <v>2</v>
      </c>
      <c r="Q464" t="s">
        <v>38</v>
      </c>
      <c r="R464">
        <v>12</v>
      </c>
      <c r="S464" t="s">
        <v>5</v>
      </c>
      <c r="T464" t="s">
        <v>3</v>
      </c>
      <c r="V464" t="s">
        <v>2</v>
      </c>
      <c r="W464">
        <v>12</v>
      </c>
      <c r="X464" t="s">
        <v>4</v>
      </c>
      <c r="Y464">
        <v>3.5379999999999998</v>
      </c>
    </row>
    <row r="465" spans="1:26" x14ac:dyDescent="0.3">
      <c r="A465">
        <v>100300</v>
      </c>
      <c r="B465" t="e">
        <f>Table1[[#This Row],[Price ]]*Table1[[#This Row],[NOTIONAL]]</f>
        <v>#VALUE!</v>
      </c>
      <c r="C465" t="str">
        <f t="array" ref="C465">[1]!YBPRICE(H465,"0o",$C$2,"Price","RFRSwap",$C$2,"Default","","",,"",,$AH$4)</f>
        <v>E</v>
      </c>
      <c r="D465" t="str">
        <f t="array" ref="D465">[1]!YBPRICE(H465,"0o",$C$2,"FullPrice","RFRSwap",$C$2,"Default","","",,"",,$AH$4)</f>
        <v>E</v>
      </c>
      <c r="E465" t="str">
        <f t="array" ref="E465">[1]!YBPRICE(H465,"0o",$C$2,"MacaulayDuration","RFRSwap",$C$2,"Default","","",,"",,$AH$4)</f>
        <v>E</v>
      </c>
      <c r="F465">
        <v>0</v>
      </c>
      <c r="G465">
        <v>7232000</v>
      </c>
      <c r="H465" t="str">
        <f t="array" ref="H465">[1]!YBPORT(I465,$I$3:$Z$3,I465:Z465)</f>
        <v>YBP_PORT462</v>
      </c>
      <c r="I465" t="s">
        <v>500</v>
      </c>
      <c r="J465" t="s">
        <v>12</v>
      </c>
      <c r="K465" t="s">
        <v>14</v>
      </c>
      <c r="L465">
        <v>50137</v>
      </c>
      <c r="M465">
        <v>44443</v>
      </c>
      <c r="N465" t="s">
        <v>18</v>
      </c>
      <c r="P465" t="s">
        <v>2</v>
      </c>
      <c r="Q465" t="s">
        <v>38</v>
      </c>
      <c r="R465">
        <v>1</v>
      </c>
      <c r="S465" t="s">
        <v>5</v>
      </c>
      <c r="T465" t="s">
        <v>3</v>
      </c>
      <c r="V465" t="s">
        <v>2</v>
      </c>
      <c r="W465">
        <v>1</v>
      </c>
      <c r="X465" t="s">
        <v>4</v>
      </c>
      <c r="Y465">
        <v>4.1950000000000003</v>
      </c>
    </row>
    <row r="466" spans="1:26" x14ac:dyDescent="0.3">
      <c r="A466">
        <v>100178</v>
      </c>
      <c r="B466" t="e">
        <f>Table1[[#This Row],[Price ]]*Table1[[#This Row],[NOTIONAL]]</f>
        <v>#VALUE!</v>
      </c>
      <c r="C466" t="str">
        <f t="array" ref="C466">[1]!YBPRICE(H466,"0o",$C$2,"Price","RFRSwap",$C$2,"Default","","",,"",,$AH$4)</f>
        <v>E</v>
      </c>
      <c r="D466" t="str">
        <f t="array" ref="D466">[1]!YBPRICE(H466,"0o",$C$2,"FullPrice","RFRSwap",$C$2,"Default","","",,"",,$AH$4)</f>
        <v>E</v>
      </c>
      <c r="E466" t="str">
        <f t="array" ref="E466">[1]!YBPRICE(H466,"0o",$C$2,"MacaulayDuration","RFRSwap",$C$2,"Default","","",,"",,$AH$4)</f>
        <v>E</v>
      </c>
      <c r="F466">
        <v>0</v>
      </c>
      <c r="G466">
        <v>7720000</v>
      </c>
      <c r="H466" t="str">
        <f t="array" ref="H466">[1]!YBPORT(I466,$I$3:$Z$3,I466:Z466)</f>
        <v>YBP_PORT463</v>
      </c>
      <c r="I466" t="s">
        <v>501</v>
      </c>
      <c r="J466" t="s">
        <v>12</v>
      </c>
      <c r="K466" t="s">
        <v>14</v>
      </c>
      <c r="L466">
        <v>50138</v>
      </c>
      <c r="M466">
        <v>44374</v>
      </c>
      <c r="N466" t="s">
        <v>18</v>
      </c>
      <c r="P466" t="s">
        <v>2</v>
      </c>
      <c r="Q466" t="s">
        <v>37</v>
      </c>
      <c r="R466">
        <v>4</v>
      </c>
      <c r="S466" t="s">
        <v>5</v>
      </c>
      <c r="T466" t="s">
        <v>3</v>
      </c>
      <c r="V466" t="s">
        <v>2</v>
      </c>
      <c r="W466">
        <v>4</v>
      </c>
      <c r="X466" t="s">
        <v>4</v>
      </c>
      <c r="Y466">
        <v>3.08</v>
      </c>
    </row>
    <row r="467" spans="1:26" x14ac:dyDescent="0.3">
      <c r="A467">
        <v>100227</v>
      </c>
      <c r="B467" t="e">
        <f>Table1[[#This Row],[Price ]]*Table1[[#This Row],[NOTIONAL]]</f>
        <v>#VALUE!</v>
      </c>
      <c r="C467" t="str">
        <f t="array" ref="C467">[1]!YBPRICE(H467,"0o",$C$2,"Price","RFRSwap",$C$2,"Default","","",,"",,$AH$4)</f>
        <v>E</v>
      </c>
      <c r="D467" t="str">
        <f t="array" ref="D467">[1]!YBPRICE(H467,"0o",$C$2,"FullPrice","RFRSwap",$C$2,"Default","","",,"",,$AH$4)</f>
        <v>E</v>
      </c>
      <c r="E467" t="str">
        <f t="array" ref="E467">[1]!YBPRICE(H467,"0o",$C$2,"MacaulayDuration","RFRSwap",$C$2,"Default","","",,"",,$AH$4)</f>
        <v>E</v>
      </c>
      <c r="F467">
        <v>0</v>
      </c>
      <c r="G467">
        <v>8147000</v>
      </c>
      <c r="H467" t="str">
        <f t="array" ref="H467">[1]!YBPORT(I467,$I$3:$Z$3,I467:Z467)</f>
        <v>YBP_PORT464</v>
      </c>
      <c r="I467" t="s">
        <v>502</v>
      </c>
      <c r="J467" t="s">
        <v>12</v>
      </c>
      <c r="K467" t="s">
        <v>14</v>
      </c>
      <c r="L467">
        <v>50167</v>
      </c>
      <c r="M467">
        <v>44512</v>
      </c>
      <c r="N467" t="s">
        <v>18</v>
      </c>
      <c r="P467" t="s">
        <v>2</v>
      </c>
      <c r="Q467" t="s">
        <v>37</v>
      </c>
      <c r="R467">
        <v>4</v>
      </c>
      <c r="S467" t="s">
        <v>5</v>
      </c>
      <c r="T467" t="s">
        <v>3</v>
      </c>
      <c r="V467" t="s">
        <v>2</v>
      </c>
      <c r="W467">
        <v>4</v>
      </c>
      <c r="X467" t="s">
        <v>4</v>
      </c>
      <c r="Y467">
        <v>2.2919999999999998</v>
      </c>
    </row>
    <row r="468" spans="1:26" x14ac:dyDescent="0.3">
      <c r="A468">
        <v>100413</v>
      </c>
      <c r="B468" t="e">
        <f>Table1[[#This Row],[Price ]]*Table1[[#This Row],[NOTIONAL]]</f>
        <v>#VALUE!</v>
      </c>
      <c r="C468" t="str">
        <f t="array" ref="C468">[1]!YBPRICE(H468,"0o",$C$2,"Price","RFRSwap",$C$2,"Default","","",,"",,$AH$4)</f>
        <v>E</v>
      </c>
      <c r="D468" t="str">
        <f t="array" ref="D468">[1]!YBPRICE(H468,"0o",$C$2,"FullPrice","RFRSwap",$C$2,"Default","","",,"",,$AH$4)</f>
        <v>E</v>
      </c>
      <c r="E468" t="str">
        <f t="array" ref="E468">[1]!YBPRICE(H468,"0o",$C$2,"MacaulayDuration","RFRSwap",$C$2,"Default","","",,"",,$AH$4)</f>
        <v>E</v>
      </c>
      <c r="F468">
        <v>0</v>
      </c>
      <c r="G468">
        <v>2934000</v>
      </c>
      <c r="H468" t="str">
        <f t="array" ref="H468">[1]!YBPORT(I468,$I$3:$Z$3,I468:Z468)</f>
        <v>YBP_PORT465</v>
      </c>
      <c r="I468" t="s">
        <v>503</v>
      </c>
      <c r="J468" t="s">
        <v>12</v>
      </c>
      <c r="K468" t="s">
        <v>14</v>
      </c>
      <c r="L468">
        <v>50169</v>
      </c>
      <c r="M468">
        <v>45085</v>
      </c>
      <c r="N468" t="s">
        <v>3</v>
      </c>
      <c r="O468">
        <v>4.2290000000000001</v>
      </c>
      <c r="P468" t="s">
        <v>2</v>
      </c>
      <c r="R468">
        <v>12</v>
      </c>
      <c r="S468" t="s">
        <v>4</v>
      </c>
      <c r="T468" t="s">
        <v>18</v>
      </c>
      <c r="U468" t="s">
        <v>1</v>
      </c>
      <c r="V468" t="s">
        <v>2</v>
      </c>
      <c r="W468">
        <v>12</v>
      </c>
      <c r="X468" t="s">
        <v>5</v>
      </c>
      <c r="Z468" t="s">
        <v>37</v>
      </c>
    </row>
    <row r="469" spans="1:26" x14ac:dyDescent="0.3">
      <c r="A469">
        <v>100226</v>
      </c>
      <c r="B469" t="e">
        <f>Table1[[#This Row],[Price ]]*Table1[[#This Row],[NOTIONAL]]</f>
        <v>#VALUE!</v>
      </c>
      <c r="C469" t="str">
        <f t="array" ref="C469">[1]!YBPRICE(H469,"0o",$C$2,"Price","RFRSwap",$C$2,"Default","","",,"",,$AH$4)</f>
        <v>E</v>
      </c>
      <c r="D469" t="str">
        <f t="array" ref="D469">[1]!YBPRICE(H469,"0o",$C$2,"FullPrice","RFRSwap",$C$2,"Default","","",,"",,$AH$4)</f>
        <v>E</v>
      </c>
      <c r="E469" t="str">
        <f t="array" ref="E469">[1]!YBPRICE(H469,"0o",$C$2,"MacaulayDuration","RFRSwap",$C$2,"Default","","",,"",,$AH$4)</f>
        <v>E</v>
      </c>
      <c r="F469">
        <v>0</v>
      </c>
      <c r="G469">
        <v>8668000</v>
      </c>
      <c r="H469" t="str">
        <f t="array" ref="H469">[1]!YBPORT(I469,$I$3:$Z$3,I469:Z469)</f>
        <v>YBP_PORT466</v>
      </c>
      <c r="I469" t="s">
        <v>504</v>
      </c>
      <c r="J469" t="s">
        <v>12</v>
      </c>
      <c r="K469" t="s">
        <v>14</v>
      </c>
      <c r="L469">
        <v>50206</v>
      </c>
      <c r="M469">
        <v>45402</v>
      </c>
      <c r="N469" t="s">
        <v>18</v>
      </c>
      <c r="P469" t="s">
        <v>2</v>
      </c>
      <c r="Q469" t="s">
        <v>37</v>
      </c>
      <c r="R469">
        <v>4</v>
      </c>
      <c r="S469" t="s">
        <v>5</v>
      </c>
      <c r="T469" t="s">
        <v>3</v>
      </c>
      <c r="V469" t="s">
        <v>2</v>
      </c>
      <c r="W469">
        <v>4</v>
      </c>
      <c r="X469" t="s">
        <v>4</v>
      </c>
      <c r="Y469">
        <v>4.048</v>
      </c>
    </row>
    <row r="470" spans="1:26" x14ac:dyDescent="0.3">
      <c r="A470">
        <v>100012</v>
      </c>
      <c r="B470" t="e">
        <f>Table1[[#This Row],[Price ]]*Table1[[#This Row],[NOTIONAL]]</f>
        <v>#VALUE!</v>
      </c>
      <c r="C470" t="str">
        <f t="array" ref="C470">[1]!YBPRICE(H470,"0o",$C$2,"Price","RFRSwap",$C$2,"Default","","",,"",,$AH$4)</f>
        <v>E</v>
      </c>
      <c r="D470" t="str">
        <f t="array" ref="D470">[1]!YBPRICE(H470,"0o",$C$2,"FullPrice","RFRSwap",$C$2,"Default","","",,"",,$AH$4)</f>
        <v>E</v>
      </c>
      <c r="E470" t="str">
        <f t="array" ref="E470">[1]!YBPRICE(H470,"0o",$C$2,"MacaulayDuration","RFRSwap",$C$2,"Default","","",,"",,$AH$4)</f>
        <v>E</v>
      </c>
      <c r="F470">
        <v>0</v>
      </c>
      <c r="G470">
        <v>3690000</v>
      </c>
      <c r="H470" t="str">
        <f t="array" ref="H470">[1]!YBPORT(I470,$I$3:$Z$3,I470:Z470)</f>
        <v>YBP_PORT467</v>
      </c>
      <c r="I470" t="s">
        <v>505</v>
      </c>
      <c r="J470" t="s">
        <v>12</v>
      </c>
      <c r="K470" t="s">
        <v>14</v>
      </c>
      <c r="L470">
        <v>50207</v>
      </c>
      <c r="M470">
        <v>44325</v>
      </c>
      <c r="N470" t="s">
        <v>3</v>
      </c>
      <c r="O470">
        <v>2.9630000000000001</v>
      </c>
      <c r="P470" t="s">
        <v>2</v>
      </c>
      <c r="R470">
        <v>12</v>
      </c>
      <c r="S470" t="s">
        <v>4</v>
      </c>
      <c r="T470" t="s">
        <v>18</v>
      </c>
      <c r="U470" t="s">
        <v>1</v>
      </c>
      <c r="V470" t="s">
        <v>2</v>
      </c>
      <c r="W470">
        <v>12</v>
      </c>
      <c r="X470" t="s">
        <v>5</v>
      </c>
      <c r="Z470" t="s">
        <v>37</v>
      </c>
    </row>
    <row r="471" spans="1:26" x14ac:dyDescent="0.3">
      <c r="A471">
        <v>100405</v>
      </c>
      <c r="B471" t="e">
        <f>Table1[[#This Row],[Price ]]*Table1[[#This Row],[NOTIONAL]]</f>
        <v>#VALUE!</v>
      </c>
      <c r="C471" t="str">
        <f t="array" ref="C471">[1]!YBPRICE(H471,"0o",$C$2,"Price","RFRSwap",$C$2,"Default","","",,"",,$AH$4)</f>
        <v>E</v>
      </c>
      <c r="D471" t="str">
        <f t="array" ref="D471">[1]!YBPRICE(H471,"0o",$C$2,"FullPrice","RFRSwap",$C$2,"Default","","",,"",,$AH$4)</f>
        <v>E</v>
      </c>
      <c r="E471" t="str">
        <f t="array" ref="E471">[1]!YBPRICE(H471,"0o",$C$2,"MacaulayDuration","RFRSwap",$C$2,"Default","","",,"",,$AH$4)</f>
        <v>E</v>
      </c>
      <c r="F471">
        <v>0</v>
      </c>
      <c r="G471">
        <v>3104000</v>
      </c>
      <c r="H471" t="str">
        <f t="array" ref="H471">[1]!YBPORT(I471,$I$3:$Z$3,I471:Z471)</f>
        <v>YBP_PORT468</v>
      </c>
      <c r="I471" t="s">
        <v>506</v>
      </c>
      <c r="J471" t="s">
        <v>12</v>
      </c>
      <c r="K471" t="s">
        <v>14</v>
      </c>
      <c r="L471">
        <v>50212</v>
      </c>
      <c r="M471">
        <v>44494</v>
      </c>
      <c r="N471" t="s">
        <v>3</v>
      </c>
      <c r="O471">
        <v>4.8029999999999999</v>
      </c>
      <c r="P471" t="s">
        <v>2</v>
      </c>
      <c r="R471">
        <v>12</v>
      </c>
      <c r="S471" t="s">
        <v>4</v>
      </c>
      <c r="T471" t="s">
        <v>18</v>
      </c>
      <c r="U471" t="s">
        <v>1</v>
      </c>
      <c r="V471" t="s">
        <v>2</v>
      </c>
      <c r="W471">
        <v>12</v>
      </c>
      <c r="X471" t="s">
        <v>5</v>
      </c>
      <c r="Z471" t="s">
        <v>37</v>
      </c>
    </row>
    <row r="472" spans="1:26" x14ac:dyDescent="0.3">
      <c r="A472">
        <v>100457</v>
      </c>
      <c r="B472" t="e">
        <f>Table1[[#This Row],[Price ]]*Table1[[#This Row],[NOTIONAL]]</f>
        <v>#VALUE!</v>
      </c>
      <c r="C472" t="str">
        <f t="array" ref="C472">[1]!YBPRICE(H472,"0o",$C$2,"Price","RFRSwap",$C$2,"Default","","",,"",,$AH$4)</f>
        <v>E</v>
      </c>
      <c r="D472" t="str">
        <f t="array" ref="D472">[1]!YBPRICE(H472,"0o",$C$2,"FullPrice","RFRSwap",$C$2,"Default","","",,"",,$AH$4)</f>
        <v>E</v>
      </c>
      <c r="E472" t="str">
        <f t="array" ref="E472">[1]!YBPRICE(H472,"0o",$C$2,"MacaulayDuration","RFRSwap",$C$2,"Default","","",,"",,$AH$4)</f>
        <v>E</v>
      </c>
      <c r="F472">
        <v>0</v>
      </c>
      <c r="G472">
        <v>124999.99999999999</v>
      </c>
      <c r="H472" t="str">
        <f t="array" ref="H472">[1]!YBPORT(I472,$I$3:$Z$3,I472:Z472)</f>
        <v>YBP_PORT469</v>
      </c>
      <c r="I472" t="s">
        <v>507</v>
      </c>
      <c r="J472" t="s">
        <v>12</v>
      </c>
      <c r="K472" t="s">
        <v>14</v>
      </c>
      <c r="L472">
        <v>50214</v>
      </c>
      <c r="M472">
        <v>44738</v>
      </c>
      <c r="N472" t="s">
        <v>18</v>
      </c>
      <c r="P472" t="s">
        <v>2</v>
      </c>
      <c r="Q472" t="s">
        <v>38</v>
      </c>
      <c r="R472">
        <v>12</v>
      </c>
      <c r="S472" t="s">
        <v>5</v>
      </c>
      <c r="T472" t="s">
        <v>3</v>
      </c>
      <c r="V472" t="s">
        <v>2</v>
      </c>
      <c r="W472">
        <v>12</v>
      </c>
      <c r="X472" t="s">
        <v>4</v>
      </c>
      <c r="Y472">
        <v>1.8779999999999999</v>
      </c>
    </row>
    <row r="473" spans="1:26" x14ac:dyDescent="0.3">
      <c r="A473">
        <v>100121</v>
      </c>
      <c r="B473" t="e">
        <f>Table1[[#This Row],[Price ]]*Table1[[#This Row],[NOTIONAL]]</f>
        <v>#VALUE!</v>
      </c>
      <c r="C473" t="str">
        <f t="array" ref="C473">[1]!YBPRICE(H473,"0o",$C$2,"Price","RFRSwap",$C$2,"Default","","",,"",,$AH$4)</f>
        <v>E</v>
      </c>
      <c r="D473" t="str">
        <f t="array" ref="D473">[1]!YBPRICE(H473,"0o",$C$2,"FullPrice","RFRSwap",$C$2,"Default","","",,"",,$AH$4)</f>
        <v>E</v>
      </c>
      <c r="E473" t="str">
        <f t="array" ref="E473">[1]!YBPRICE(H473,"0o",$C$2,"MacaulayDuration","RFRSwap",$C$2,"Default","","",,"",,$AH$4)</f>
        <v>E</v>
      </c>
      <c r="F473">
        <v>0</v>
      </c>
      <c r="G473">
        <v>8879000</v>
      </c>
      <c r="H473" t="str">
        <f t="array" ref="H473">[1]!YBPORT(I473,$I$3:$Z$3,I473:Z473)</f>
        <v>YBP_PORT470</v>
      </c>
      <c r="I473" t="s">
        <v>508</v>
      </c>
      <c r="J473" t="s">
        <v>12</v>
      </c>
      <c r="K473" t="s">
        <v>14</v>
      </c>
      <c r="L473">
        <v>50226</v>
      </c>
      <c r="M473">
        <v>44437</v>
      </c>
      <c r="N473" t="s">
        <v>18</v>
      </c>
      <c r="P473" t="s">
        <v>2</v>
      </c>
      <c r="Q473" t="s">
        <v>38</v>
      </c>
      <c r="R473">
        <v>12</v>
      </c>
      <c r="S473" t="s">
        <v>5</v>
      </c>
      <c r="T473" t="s">
        <v>3</v>
      </c>
      <c r="V473" t="s">
        <v>2</v>
      </c>
      <c r="W473">
        <v>12</v>
      </c>
      <c r="X473" t="s">
        <v>4</v>
      </c>
      <c r="Y473">
        <v>1.5429999999999999</v>
      </c>
    </row>
    <row r="474" spans="1:26" x14ac:dyDescent="0.3">
      <c r="A474">
        <v>100324</v>
      </c>
      <c r="B474" t="e">
        <f>Table1[[#This Row],[Price ]]*Table1[[#This Row],[NOTIONAL]]</f>
        <v>#VALUE!</v>
      </c>
      <c r="C474" t="str">
        <f t="array" ref="C474">[1]!YBPRICE(H474,"0o",$C$2,"Price","RFRSwap",$C$2,"Default","","",,"",,$AH$4)</f>
        <v>E</v>
      </c>
      <c r="D474" t="str">
        <f t="array" ref="D474">[1]!YBPRICE(H474,"0o",$C$2,"FullPrice","RFRSwap",$C$2,"Default","","",,"",,$AH$4)</f>
        <v>E</v>
      </c>
      <c r="E474" t="str">
        <f t="array" ref="E474">[1]!YBPRICE(H474,"0o",$C$2,"MacaulayDuration","RFRSwap",$C$2,"Default","","",,"",,$AH$4)</f>
        <v>E</v>
      </c>
      <c r="F474">
        <v>0</v>
      </c>
      <c r="G474">
        <v>9096000</v>
      </c>
      <c r="H474" t="str">
        <f t="array" ref="H474">[1]!YBPORT(I474,$I$3:$Z$3,I474:Z474)</f>
        <v>YBP_PORT471</v>
      </c>
      <c r="I474" t="s">
        <v>509</v>
      </c>
      <c r="J474" t="s">
        <v>12</v>
      </c>
      <c r="K474" t="s">
        <v>14</v>
      </c>
      <c r="L474">
        <v>50235</v>
      </c>
      <c r="M474">
        <v>44642</v>
      </c>
      <c r="N474" t="s">
        <v>18</v>
      </c>
      <c r="P474" t="s">
        <v>2</v>
      </c>
      <c r="Q474" t="s">
        <v>38</v>
      </c>
      <c r="R474">
        <v>1</v>
      </c>
      <c r="S474" t="s">
        <v>5</v>
      </c>
      <c r="T474" t="s">
        <v>3</v>
      </c>
      <c r="V474" t="s">
        <v>2</v>
      </c>
      <c r="W474">
        <v>1</v>
      </c>
      <c r="X474" t="s">
        <v>4</v>
      </c>
      <c r="Y474">
        <v>2.1890000000000001</v>
      </c>
    </row>
    <row r="475" spans="1:26" x14ac:dyDescent="0.3">
      <c r="A475">
        <v>100248</v>
      </c>
      <c r="B475" t="e">
        <f>Table1[[#This Row],[Price ]]*Table1[[#This Row],[NOTIONAL]]</f>
        <v>#VALUE!</v>
      </c>
      <c r="C475" t="str">
        <f t="array" ref="C475">[1]!YBPRICE(H475,"0o",$C$2,"Price","RFRSwap",$C$2,"Default","","",,"",,$AH$4)</f>
        <v>E</v>
      </c>
      <c r="D475" t="str">
        <f t="array" ref="D475">[1]!YBPRICE(H475,"0o",$C$2,"FullPrice","RFRSwap",$C$2,"Default","","",,"",,$AH$4)</f>
        <v>E</v>
      </c>
      <c r="E475" t="str">
        <f t="array" ref="E475">[1]!YBPRICE(H475,"0o",$C$2,"MacaulayDuration","RFRSwap",$C$2,"Default","","",,"",,$AH$4)</f>
        <v>E</v>
      </c>
      <c r="F475">
        <v>0</v>
      </c>
      <c r="G475">
        <v>6955000</v>
      </c>
      <c r="H475" t="str">
        <f t="array" ref="H475">[1]!YBPORT(I475,$I$3:$Z$3,I475:Z475)</f>
        <v>YBP_PORT472</v>
      </c>
      <c r="I475" t="s">
        <v>510</v>
      </c>
      <c r="J475" t="s">
        <v>12</v>
      </c>
      <c r="K475" t="s">
        <v>14</v>
      </c>
      <c r="L475">
        <v>50252</v>
      </c>
      <c r="M475">
        <v>44517</v>
      </c>
      <c r="N475" t="s">
        <v>18</v>
      </c>
      <c r="P475" t="s">
        <v>2</v>
      </c>
      <c r="Q475" t="s">
        <v>38</v>
      </c>
      <c r="R475">
        <v>1</v>
      </c>
      <c r="S475" t="s">
        <v>5</v>
      </c>
      <c r="T475" t="s">
        <v>3</v>
      </c>
      <c r="V475" t="s">
        <v>2</v>
      </c>
      <c r="W475">
        <v>1</v>
      </c>
      <c r="X475" t="s">
        <v>4</v>
      </c>
      <c r="Y475">
        <v>1.514</v>
      </c>
    </row>
    <row r="476" spans="1:26" x14ac:dyDescent="0.3">
      <c r="A476">
        <v>100430</v>
      </c>
      <c r="B476" t="e">
        <f>Table1[[#This Row],[Price ]]*Table1[[#This Row],[NOTIONAL]]</f>
        <v>#VALUE!</v>
      </c>
      <c r="C476" t="str">
        <f t="array" ref="C476">[1]!YBPRICE(H476,"0o",$C$2,"Price","RFRSwap",$C$2,"Default","","",,"",,$AH$4)</f>
        <v>E</v>
      </c>
      <c r="D476" t="str">
        <f t="array" ref="D476">[1]!YBPRICE(H476,"0o",$C$2,"FullPrice","RFRSwap",$C$2,"Default","","",,"",,$AH$4)</f>
        <v>E</v>
      </c>
      <c r="E476" t="str">
        <f t="array" ref="E476">[1]!YBPRICE(H476,"0o",$C$2,"MacaulayDuration","RFRSwap",$C$2,"Default","","",,"",,$AH$4)</f>
        <v>E</v>
      </c>
      <c r="F476">
        <v>0</v>
      </c>
      <c r="G476">
        <v>650000</v>
      </c>
      <c r="H476" t="str">
        <f t="array" ref="H476">[1]!YBPORT(I476,$I$3:$Z$3,I476:Z476)</f>
        <v>YBP_PORT473</v>
      </c>
      <c r="I476" t="s">
        <v>511</v>
      </c>
      <c r="J476" t="s">
        <v>12</v>
      </c>
      <c r="K476" t="s">
        <v>14</v>
      </c>
      <c r="L476">
        <v>50255</v>
      </c>
      <c r="M476">
        <v>44630</v>
      </c>
      <c r="N476" t="s">
        <v>18</v>
      </c>
      <c r="P476" t="s">
        <v>2</v>
      </c>
      <c r="Q476" t="s">
        <v>38</v>
      </c>
      <c r="R476">
        <v>12</v>
      </c>
      <c r="S476" t="s">
        <v>5</v>
      </c>
      <c r="T476" t="s">
        <v>3</v>
      </c>
      <c r="V476" t="s">
        <v>2</v>
      </c>
      <c r="W476">
        <v>12</v>
      </c>
      <c r="X476" t="s">
        <v>4</v>
      </c>
      <c r="Y476">
        <v>3.9710000000000001</v>
      </c>
    </row>
    <row r="477" spans="1:26" x14ac:dyDescent="0.3">
      <c r="A477">
        <v>100424</v>
      </c>
      <c r="B477" t="e">
        <f>Table1[[#This Row],[Price ]]*Table1[[#This Row],[NOTIONAL]]</f>
        <v>#VALUE!</v>
      </c>
      <c r="C477" t="str">
        <f t="array" ref="C477">[1]!YBPRICE(H477,"0o",$C$2,"Price","RFRSwap",$C$2,"Default","","",,"",,$AH$4)</f>
        <v>E</v>
      </c>
      <c r="D477" t="str">
        <f t="array" ref="D477">[1]!YBPRICE(H477,"0o",$C$2,"FullPrice","RFRSwap",$C$2,"Default","","",,"",,$AH$4)</f>
        <v>E</v>
      </c>
      <c r="E477" t="str">
        <f t="array" ref="E477">[1]!YBPRICE(H477,"0o",$C$2,"MacaulayDuration","RFRSwap",$C$2,"Default","","",,"",,$AH$4)</f>
        <v>E</v>
      </c>
      <c r="F477">
        <v>0</v>
      </c>
      <c r="G477">
        <v>4393000</v>
      </c>
      <c r="H477" t="str">
        <f t="array" ref="H477">[1]!YBPORT(I477,$I$3:$Z$3,I477:Z477)</f>
        <v>YBP_PORT474</v>
      </c>
      <c r="I477" t="s">
        <v>512</v>
      </c>
      <c r="J477" t="s">
        <v>12</v>
      </c>
      <c r="K477" t="s">
        <v>14</v>
      </c>
      <c r="L477">
        <v>50268</v>
      </c>
      <c r="M477">
        <v>45325</v>
      </c>
      <c r="N477" t="s">
        <v>18</v>
      </c>
      <c r="P477" t="s">
        <v>2</v>
      </c>
      <c r="Q477" t="s">
        <v>38</v>
      </c>
      <c r="R477">
        <v>12</v>
      </c>
      <c r="S477" t="s">
        <v>5</v>
      </c>
      <c r="T477" t="s">
        <v>3</v>
      </c>
      <c r="V477" t="s">
        <v>2</v>
      </c>
      <c r="W477">
        <v>12</v>
      </c>
      <c r="X477" t="s">
        <v>4</v>
      </c>
      <c r="Y477">
        <v>2.4449999999999998</v>
      </c>
    </row>
    <row r="478" spans="1:26" x14ac:dyDescent="0.3">
      <c r="A478">
        <v>100187</v>
      </c>
      <c r="B478" t="e">
        <f>Table1[[#This Row],[Price ]]*Table1[[#This Row],[NOTIONAL]]</f>
        <v>#VALUE!</v>
      </c>
      <c r="C478" t="str">
        <f t="array" ref="C478">[1]!YBPRICE(H478,"0o",$C$2,"Price","RFRSwap",$C$2,"Default","","",,"",,$AH$4)</f>
        <v>E</v>
      </c>
      <c r="D478" t="str">
        <f t="array" ref="D478">[1]!YBPRICE(H478,"0o",$C$2,"FullPrice","RFRSwap",$C$2,"Default","","",,"",,$AH$4)</f>
        <v>E</v>
      </c>
      <c r="E478" t="str">
        <f t="array" ref="E478">[1]!YBPRICE(H478,"0o",$C$2,"MacaulayDuration","RFRSwap",$C$2,"Default","","",,"",,$AH$4)</f>
        <v>E</v>
      </c>
      <c r="F478">
        <v>0</v>
      </c>
      <c r="G478">
        <v>6184999.9999999991</v>
      </c>
      <c r="H478" t="str">
        <f t="array" ref="H478">[1]!YBPORT(I478,$I$3:$Z$3,I478:Z478)</f>
        <v>YBP_PORT475</v>
      </c>
      <c r="I478" t="s">
        <v>513</v>
      </c>
      <c r="J478" t="s">
        <v>12</v>
      </c>
      <c r="K478" t="s">
        <v>14</v>
      </c>
      <c r="L478">
        <v>50273</v>
      </c>
      <c r="M478">
        <v>44785</v>
      </c>
      <c r="N478" t="s">
        <v>18</v>
      </c>
      <c r="P478" t="s">
        <v>2</v>
      </c>
      <c r="Q478" t="s">
        <v>37</v>
      </c>
      <c r="R478">
        <v>4</v>
      </c>
      <c r="S478" t="s">
        <v>5</v>
      </c>
      <c r="T478" t="s">
        <v>3</v>
      </c>
      <c r="V478" t="s">
        <v>2</v>
      </c>
      <c r="W478">
        <v>4</v>
      </c>
      <c r="X478" t="s">
        <v>4</v>
      </c>
      <c r="Y478">
        <v>4.1120000000000001</v>
      </c>
    </row>
    <row r="479" spans="1:26" x14ac:dyDescent="0.3">
      <c r="A479">
        <v>100085</v>
      </c>
      <c r="B479" t="e">
        <f>Table1[[#This Row],[Price ]]*Table1[[#This Row],[NOTIONAL]]</f>
        <v>#VALUE!</v>
      </c>
      <c r="C479" t="str">
        <f t="array" ref="C479">[1]!YBPRICE(H479,"0o",$C$2,"Price","RFRSwap",$C$2,"Default","","",,"",,$AH$4)</f>
        <v>E</v>
      </c>
      <c r="D479" t="str">
        <f t="array" ref="D479">[1]!YBPRICE(H479,"0o",$C$2,"FullPrice","RFRSwap",$C$2,"Default","","",,"",,$AH$4)</f>
        <v>E</v>
      </c>
      <c r="E479" t="str">
        <f t="array" ref="E479">[1]!YBPRICE(H479,"0o",$C$2,"MacaulayDuration","RFRSwap",$C$2,"Default","","",,"",,$AH$4)</f>
        <v>E</v>
      </c>
      <c r="F479">
        <v>0</v>
      </c>
      <c r="G479">
        <v>6008000</v>
      </c>
      <c r="H479" t="str">
        <f t="array" ref="H479">[1]!YBPORT(I479,$I$3:$Z$3,I479:Z479)</f>
        <v>YBP_PORT476</v>
      </c>
      <c r="I479" t="s">
        <v>514</v>
      </c>
      <c r="J479" t="s">
        <v>12</v>
      </c>
      <c r="K479" t="s">
        <v>14</v>
      </c>
      <c r="L479">
        <v>50274</v>
      </c>
      <c r="M479">
        <v>44571</v>
      </c>
      <c r="N479" t="s">
        <v>18</v>
      </c>
      <c r="P479" t="s">
        <v>2</v>
      </c>
      <c r="Q479" t="s">
        <v>38</v>
      </c>
      <c r="R479">
        <v>12</v>
      </c>
      <c r="S479" t="s">
        <v>5</v>
      </c>
      <c r="T479" t="s">
        <v>3</v>
      </c>
      <c r="V479" t="s">
        <v>2</v>
      </c>
      <c r="W479">
        <v>12</v>
      </c>
      <c r="X479" t="s">
        <v>4</v>
      </c>
      <c r="Y479">
        <v>1.8360000000000001</v>
      </c>
    </row>
    <row r="480" spans="1:26" x14ac:dyDescent="0.3">
      <c r="A480">
        <v>100432</v>
      </c>
      <c r="B480" t="e">
        <f>Table1[[#This Row],[Price ]]*Table1[[#This Row],[NOTIONAL]]</f>
        <v>#VALUE!</v>
      </c>
      <c r="C480" t="str">
        <f t="array" ref="C480">[1]!YBPRICE(H480,"0o",$C$2,"Price","RFRSwap",$C$2,"Default","","",,"",,$AH$4)</f>
        <v>E</v>
      </c>
      <c r="D480" t="str">
        <f t="array" ref="D480">[1]!YBPRICE(H480,"0o",$C$2,"FullPrice","RFRSwap",$C$2,"Default","","",,"",,$AH$4)</f>
        <v>E</v>
      </c>
      <c r="E480" t="str">
        <f t="array" ref="E480">[1]!YBPRICE(H480,"0o",$C$2,"MacaulayDuration","RFRSwap",$C$2,"Default","","",,"",,$AH$4)</f>
        <v>E</v>
      </c>
      <c r="F480">
        <v>0</v>
      </c>
      <c r="G480">
        <v>7883000</v>
      </c>
      <c r="H480" t="str">
        <f t="array" ref="H480">[1]!YBPORT(I480,$I$3:$Z$3,I480:Z480)</f>
        <v>YBP_PORT477</v>
      </c>
      <c r="I480" t="s">
        <v>515</v>
      </c>
      <c r="J480" t="s">
        <v>12</v>
      </c>
      <c r="K480" t="s">
        <v>14</v>
      </c>
      <c r="L480">
        <v>50277</v>
      </c>
      <c r="M480">
        <v>45048</v>
      </c>
      <c r="N480" t="s">
        <v>18</v>
      </c>
      <c r="P480" t="s">
        <v>2</v>
      </c>
      <c r="Q480" t="s">
        <v>38</v>
      </c>
      <c r="R480">
        <v>12</v>
      </c>
      <c r="S480" t="s">
        <v>5</v>
      </c>
      <c r="T480" t="s">
        <v>3</v>
      </c>
      <c r="V480" t="s">
        <v>2</v>
      </c>
      <c r="W480">
        <v>12</v>
      </c>
      <c r="X480" t="s">
        <v>4</v>
      </c>
      <c r="Y480">
        <v>1.4119999999999999</v>
      </c>
    </row>
    <row r="481" spans="1:26" x14ac:dyDescent="0.3">
      <c r="A481">
        <v>100316</v>
      </c>
      <c r="B481" t="e">
        <f>Table1[[#This Row],[Price ]]*Table1[[#This Row],[NOTIONAL]]</f>
        <v>#VALUE!</v>
      </c>
      <c r="C481" t="str">
        <f t="array" ref="C481">[1]!YBPRICE(H481,"0o",$C$2,"Price","RFRSwap",$C$2,"Default","","",,"",,$AH$4)</f>
        <v>E</v>
      </c>
      <c r="D481" t="str">
        <f t="array" ref="D481">[1]!YBPRICE(H481,"0o",$C$2,"FullPrice","RFRSwap",$C$2,"Default","","",,"",,$AH$4)</f>
        <v>E</v>
      </c>
      <c r="E481" t="str">
        <f t="array" ref="E481">[1]!YBPRICE(H481,"0o",$C$2,"MacaulayDuration","RFRSwap",$C$2,"Default","","",,"",,$AH$4)</f>
        <v>E</v>
      </c>
      <c r="F481">
        <v>0</v>
      </c>
      <c r="G481">
        <v>2266000</v>
      </c>
      <c r="H481" t="str">
        <f t="array" ref="H481">[1]!YBPORT(I481,$I$3:$Z$3,I481:Z481)</f>
        <v>YBP_PORT478</v>
      </c>
      <c r="I481" t="s">
        <v>516</v>
      </c>
      <c r="J481" t="s">
        <v>12</v>
      </c>
      <c r="K481" t="s">
        <v>14</v>
      </c>
      <c r="L481">
        <v>50282</v>
      </c>
      <c r="M481">
        <v>45338</v>
      </c>
      <c r="N481" t="s">
        <v>18</v>
      </c>
      <c r="P481" t="s">
        <v>2</v>
      </c>
      <c r="Q481" t="s">
        <v>38</v>
      </c>
      <c r="R481">
        <v>1</v>
      </c>
      <c r="S481" t="s">
        <v>5</v>
      </c>
      <c r="T481" t="s">
        <v>3</v>
      </c>
      <c r="V481" t="s">
        <v>2</v>
      </c>
      <c r="W481">
        <v>1</v>
      </c>
      <c r="X481" t="s">
        <v>4</v>
      </c>
      <c r="Y481">
        <v>4.4969999999999999</v>
      </c>
    </row>
    <row r="482" spans="1:26" x14ac:dyDescent="0.3">
      <c r="A482">
        <v>100155</v>
      </c>
      <c r="B482" t="e">
        <f>Table1[[#This Row],[Price ]]*Table1[[#This Row],[NOTIONAL]]</f>
        <v>#VALUE!</v>
      </c>
      <c r="C482" t="str">
        <f t="array" ref="C482">[1]!YBPRICE(H482,"0o",$C$2,"Price","RFRSwap",$C$2,"Default","","",,"",,$AH$4)</f>
        <v>E</v>
      </c>
      <c r="D482" t="str">
        <f t="array" ref="D482">[1]!YBPRICE(H482,"0o",$C$2,"FullPrice","RFRSwap",$C$2,"Default","","",,"",,$AH$4)</f>
        <v>E</v>
      </c>
      <c r="E482" t="str">
        <f t="array" ref="E482">[1]!YBPRICE(H482,"0o",$C$2,"MacaulayDuration","RFRSwap",$C$2,"Default","","",,"",,$AH$4)</f>
        <v>E</v>
      </c>
      <c r="F482">
        <v>0</v>
      </c>
      <c r="G482">
        <v>9106000</v>
      </c>
      <c r="H482" t="str">
        <f t="array" ref="H482">[1]!YBPORT(I482,$I$3:$Z$3,I482:Z482)</f>
        <v>YBP_PORT479</v>
      </c>
      <c r="I482" t="s">
        <v>517</v>
      </c>
      <c r="J482" t="s">
        <v>12</v>
      </c>
      <c r="K482" t="s">
        <v>14</v>
      </c>
      <c r="L482">
        <v>50283</v>
      </c>
      <c r="M482">
        <v>44400</v>
      </c>
      <c r="N482" t="s">
        <v>18</v>
      </c>
      <c r="P482" t="s">
        <v>2</v>
      </c>
      <c r="Q482" t="s">
        <v>38</v>
      </c>
      <c r="R482">
        <v>12</v>
      </c>
      <c r="S482" t="s">
        <v>5</v>
      </c>
      <c r="T482" t="s">
        <v>3</v>
      </c>
      <c r="V482" t="s">
        <v>2</v>
      </c>
      <c r="W482">
        <v>12</v>
      </c>
      <c r="X482" t="s">
        <v>4</v>
      </c>
      <c r="Y482">
        <v>4.9720000000000004</v>
      </c>
    </row>
    <row r="483" spans="1:26" x14ac:dyDescent="0.3">
      <c r="A483">
        <v>100455</v>
      </c>
      <c r="B483" t="e">
        <f>Table1[[#This Row],[Price ]]*Table1[[#This Row],[NOTIONAL]]</f>
        <v>#VALUE!</v>
      </c>
      <c r="C483" t="str">
        <f t="array" ref="C483">[1]!YBPRICE(H483,"0o",$C$2,"Price","RFRSwap",$C$2,"Default","","",,"",,$AH$4)</f>
        <v>E</v>
      </c>
      <c r="D483" t="str">
        <f t="array" ref="D483">[1]!YBPRICE(H483,"0o",$C$2,"FullPrice","RFRSwap",$C$2,"Default","","",,"",,$AH$4)</f>
        <v>E</v>
      </c>
      <c r="E483" t="str">
        <f t="array" ref="E483">[1]!YBPRICE(H483,"0o",$C$2,"MacaulayDuration","RFRSwap",$C$2,"Default","","",,"",,$AH$4)</f>
        <v>E</v>
      </c>
      <c r="F483">
        <v>0</v>
      </c>
      <c r="G483">
        <v>7013000</v>
      </c>
      <c r="H483" t="str">
        <f t="array" ref="H483">[1]!YBPORT(I483,$I$3:$Z$3,I483:Z483)</f>
        <v>YBP_PORT480</v>
      </c>
      <c r="I483" t="s">
        <v>518</v>
      </c>
      <c r="J483" t="s">
        <v>12</v>
      </c>
      <c r="K483" t="s">
        <v>14</v>
      </c>
      <c r="L483">
        <v>50347</v>
      </c>
      <c r="M483">
        <v>45401</v>
      </c>
      <c r="N483" t="s">
        <v>18</v>
      </c>
      <c r="P483" t="s">
        <v>2</v>
      </c>
      <c r="Q483" t="s">
        <v>38</v>
      </c>
      <c r="R483">
        <v>12</v>
      </c>
      <c r="S483" t="s">
        <v>5</v>
      </c>
      <c r="T483" t="s">
        <v>3</v>
      </c>
      <c r="V483" t="s">
        <v>2</v>
      </c>
      <c r="W483">
        <v>12</v>
      </c>
      <c r="X483" t="s">
        <v>4</v>
      </c>
      <c r="Y483">
        <v>2.6989999999999998</v>
      </c>
    </row>
    <row r="484" spans="1:26" x14ac:dyDescent="0.3">
      <c r="A484">
        <v>100407</v>
      </c>
      <c r="B484" t="e">
        <f>Table1[[#This Row],[Price ]]*Table1[[#This Row],[NOTIONAL]]</f>
        <v>#VALUE!</v>
      </c>
      <c r="C484" t="str">
        <f t="array" ref="C484">[1]!YBPRICE(H484,"0o",$C$2,"Price","RFRSwap",$C$2,"Default","","",,"",,$AH$4)</f>
        <v>E</v>
      </c>
      <c r="D484" t="str">
        <f t="array" ref="D484">[1]!YBPRICE(H484,"0o",$C$2,"FullPrice","RFRSwap",$C$2,"Default","","",,"",,$AH$4)</f>
        <v>E</v>
      </c>
      <c r="E484" t="str">
        <f t="array" ref="E484">[1]!YBPRICE(H484,"0o",$C$2,"MacaulayDuration","RFRSwap",$C$2,"Default","","",,"",,$AH$4)</f>
        <v>E</v>
      </c>
      <c r="F484">
        <v>0</v>
      </c>
      <c r="G484">
        <v>130000</v>
      </c>
      <c r="H484" t="str">
        <f t="array" ref="H484">[1]!YBPORT(I484,$I$3:$Z$3,I484:Z484)</f>
        <v>YBP_PORT481</v>
      </c>
      <c r="I484" t="s">
        <v>519</v>
      </c>
      <c r="J484" t="s">
        <v>12</v>
      </c>
      <c r="K484" t="s">
        <v>14</v>
      </c>
      <c r="L484">
        <v>50353</v>
      </c>
      <c r="M484">
        <v>45513</v>
      </c>
      <c r="N484" t="s">
        <v>3</v>
      </c>
      <c r="O484">
        <v>1.103</v>
      </c>
      <c r="P484" t="s">
        <v>2</v>
      </c>
      <c r="R484">
        <v>12</v>
      </c>
      <c r="S484" t="s">
        <v>4</v>
      </c>
      <c r="T484" t="s">
        <v>18</v>
      </c>
      <c r="U484" t="s">
        <v>1</v>
      </c>
      <c r="V484" t="s">
        <v>2</v>
      </c>
      <c r="W484">
        <v>12</v>
      </c>
      <c r="X484" t="s">
        <v>5</v>
      </c>
      <c r="Z484" t="s">
        <v>37</v>
      </c>
    </row>
    <row r="485" spans="1:26" x14ac:dyDescent="0.3">
      <c r="A485">
        <v>100238</v>
      </c>
      <c r="B485" t="e">
        <f>Table1[[#This Row],[Price ]]*Table1[[#This Row],[NOTIONAL]]</f>
        <v>#VALUE!</v>
      </c>
      <c r="C485" t="str">
        <f t="array" ref="C485">[1]!YBPRICE(H485,"0o",$C$2,"Price","RFRSwap",$C$2,"Default","","",,"",,$AH$4)</f>
        <v>E</v>
      </c>
      <c r="D485" t="str">
        <f t="array" ref="D485">[1]!YBPRICE(H485,"0o",$C$2,"FullPrice","RFRSwap",$C$2,"Default","","",,"",,$AH$4)</f>
        <v>E</v>
      </c>
      <c r="E485" t="str">
        <f t="array" ref="E485">[1]!YBPRICE(H485,"0o",$C$2,"MacaulayDuration","RFRSwap",$C$2,"Default","","",,"",,$AH$4)</f>
        <v>E</v>
      </c>
      <c r="F485">
        <v>0</v>
      </c>
      <c r="G485">
        <v>4759000</v>
      </c>
      <c r="H485" t="str">
        <f t="array" ref="H485">[1]!YBPORT(I485,$I$3:$Z$3,I485:Z485)</f>
        <v>YBP_PORT482</v>
      </c>
      <c r="I485" t="s">
        <v>520</v>
      </c>
      <c r="J485" t="s">
        <v>12</v>
      </c>
      <c r="K485" t="s">
        <v>14</v>
      </c>
      <c r="L485">
        <v>50376</v>
      </c>
      <c r="M485">
        <v>44593</v>
      </c>
      <c r="N485" t="s">
        <v>18</v>
      </c>
      <c r="P485" t="s">
        <v>2</v>
      </c>
      <c r="Q485" t="s">
        <v>37</v>
      </c>
      <c r="R485">
        <v>4</v>
      </c>
      <c r="S485" t="s">
        <v>5</v>
      </c>
      <c r="T485" t="s">
        <v>3</v>
      </c>
      <c r="V485" t="s">
        <v>2</v>
      </c>
      <c r="W485">
        <v>4</v>
      </c>
      <c r="X485" t="s">
        <v>4</v>
      </c>
      <c r="Y485">
        <v>2.0459999999999998</v>
      </c>
    </row>
    <row r="486" spans="1:26" x14ac:dyDescent="0.3">
      <c r="A486">
        <v>100137</v>
      </c>
      <c r="B486" t="e">
        <f>Table1[[#This Row],[Price ]]*Table1[[#This Row],[NOTIONAL]]</f>
        <v>#VALUE!</v>
      </c>
      <c r="C486" t="str">
        <f t="array" ref="C486">[1]!YBPRICE(H486,"0o",$C$2,"Price","RFRSwap",$C$2,"Default","","",,"",,$AH$4)</f>
        <v>E</v>
      </c>
      <c r="D486" t="str">
        <f t="array" ref="D486">[1]!YBPRICE(H486,"0o",$C$2,"FullPrice","RFRSwap",$C$2,"Default","","",,"",,$AH$4)</f>
        <v>E</v>
      </c>
      <c r="E486" t="str">
        <f t="array" ref="E486">[1]!YBPRICE(H486,"0o",$C$2,"MacaulayDuration","RFRSwap",$C$2,"Default","","",,"",,$AH$4)</f>
        <v>E</v>
      </c>
      <c r="F486">
        <v>0</v>
      </c>
      <c r="G486">
        <v>5558000</v>
      </c>
      <c r="H486" t="str">
        <f t="array" ref="H486">[1]!YBPORT(I486,$I$3:$Z$3,I486:Z486)</f>
        <v>YBP_PORT483</v>
      </c>
      <c r="I486" t="s">
        <v>521</v>
      </c>
      <c r="J486" t="s">
        <v>12</v>
      </c>
      <c r="K486" t="s">
        <v>14</v>
      </c>
      <c r="L486">
        <v>50378</v>
      </c>
      <c r="M486">
        <v>45508</v>
      </c>
      <c r="N486" t="s">
        <v>18</v>
      </c>
      <c r="P486" t="s">
        <v>2</v>
      </c>
      <c r="Q486" t="s">
        <v>38</v>
      </c>
      <c r="R486">
        <v>12</v>
      </c>
      <c r="S486" t="s">
        <v>5</v>
      </c>
      <c r="T486" t="s">
        <v>3</v>
      </c>
      <c r="V486" t="s">
        <v>2</v>
      </c>
      <c r="W486">
        <v>12</v>
      </c>
      <c r="X486" t="s">
        <v>4</v>
      </c>
      <c r="Y486">
        <v>1.4890000000000001</v>
      </c>
    </row>
    <row r="487" spans="1:26" x14ac:dyDescent="0.3">
      <c r="A487">
        <v>100376</v>
      </c>
      <c r="B487" t="e">
        <f>Table1[[#This Row],[Price ]]*Table1[[#This Row],[NOTIONAL]]</f>
        <v>#VALUE!</v>
      </c>
      <c r="C487" t="str">
        <f t="array" ref="C487">[1]!YBPRICE(H487,"0o",$C$2,"Price","RFRSwap",$C$2,"Default","","",,"",,$AH$4)</f>
        <v>E</v>
      </c>
      <c r="D487" t="str">
        <f t="array" ref="D487">[1]!YBPRICE(H487,"0o",$C$2,"FullPrice","RFRSwap",$C$2,"Default","","",,"",,$AH$4)</f>
        <v>E</v>
      </c>
      <c r="E487" t="str">
        <f t="array" ref="E487">[1]!YBPRICE(H487,"0o",$C$2,"MacaulayDuration","RFRSwap",$C$2,"Default","","",,"",,$AH$4)</f>
        <v>E</v>
      </c>
      <c r="F487">
        <v>0</v>
      </c>
      <c r="G487">
        <v>1619999.9999999998</v>
      </c>
      <c r="H487" t="str">
        <f t="array" ref="H487">[1]!YBPORT(I487,$I$3:$Z$3,I487:Z487)</f>
        <v>YBP_PORT484</v>
      </c>
      <c r="I487" t="s">
        <v>522</v>
      </c>
      <c r="J487" t="s">
        <v>12</v>
      </c>
      <c r="K487" t="s">
        <v>14</v>
      </c>
      <c r="L487">
        <v>50417</v>
      </c>
      <c r="M487">
        <v>44510</v>
      </c>
      <c r="N487" t="s">
        <v>3</v>
      </c>
      <c r="O487">
        <v>3.34</v>
      </c>
      <c r="P487" t="s">
        <v>2</v>
      </c>
      <c r="R487">
        <v>12</v>
      </c>
      <c r="S487" t="s">
        <v>4</v>
      </c>
      <c r="T487" t="s">
        <v>18</v>
      </c>
      <c r="U487" t="s">
        <v>1</v>
      </c>
      <c r="V487" t="s">
        <v>2</v>
      </c>
      <c r="W487">
        <v>12</v>
      </c>
      <c r="X487" t="s">
        <v>5</v>
      </c>
      <c r="Z487" t="s">
        <v>37</v>
      </c>
    </row>
    <row r="488" spans="1:26" x14ac:dyDescent="0.3">
      <c r="A488">
        <v>100049</v>
      </c>
      <c r="B488" t="e">
        <f>Table1[[#This Row],[Price ]]*Table1[[#This Row],[NOTIONAL]]</f>
        <v>#VALUE!</v>
      </c>
      <c r="C488" t="str">
        <f t="array" ref="C488">[1]!YBPRICE(H488,"0o",$C$2,"Price","RFRSwap",$C$2,"Default","","",,"",,$AH$4)</f>
        <v>E</v>
      </c>
      <c r="D488" t="str">
        <f t="array" ref="D488">[1]!YBPRICE(H488,"0o",$C$2,"FullPrice","RFRSwap",$C$2,"Default","","",,"",,$AH$4)</f>
        <v>E</v>
      </c>
      <c r="E488" t="str">
        <f t="array" ref="E488">[1]!YBPRICE(H488,"0o",$C$2,"MacaulayDuration","RFRSwap",$C$2,"Default","","",,"",,$AH$4)</f>
        <v>E</v>
      </c>
      <c r="F488">
        <v>0</v>
      </c>
      <c r="G488">
        <v>502000</v>
      </c>
      <c r="H488" t="str">
        <f t="array" ref="H488">[1]!YBPORT(I488,$I$3:$Z$3,I488:Z488)</f>
        <v>YBP_PORT485</v>
      </c>
      <c r="I488" t="s">
        <v>523</v>
      </c>
      <c r="J488" t="s">
        <v>12</v>
      </c>
      <c r="K488" t="s">
        <v>14</v>
      </c>
      <c r="L488">
        <v>50418</v>
      </c>
      <c r="M488">
        <v>45329</v>
      </c>
      <c r="N488" t="s">
        <v>3</v>
      </c>
      <c r="O488">
        <v>4.9470000000000001</v>
      </c>
      <c r="P488" t="s">
        <v>2</v>
      </c>
      <c r="R488">
        <v>12</v>
      </c>
      <c r="S488" t="s">
        <v>4</v>
      </c>
      <c r="T488" t="s">
        <v>18</v>
      </c>
      <c r="U488" t="s">
        <v>1</v>
      </c>
      <c r="V488" t="s">
        <v>2</v>
      </c>
      <c r="W488">
        <v>12</v>
      </c>
      <c r="X488" t="s">
        <v>5</v>
      </c>
      <c r="Z488" t="s">
        <v>37</v>
      </c>
    </row>
    <row r="489" spans="1:26" x14ac:dyDescent="0.3">
      <c r="A489">
        <v>100510</v>
      </c>
      <c r="B489" t="e">
        <f>Table1[[#This Row],[Price ]]*Table1[[#This Row],[NOTIONAL]]</f>
        <v>#VALUE!</v>
      </c>
      <c r="C489" t="str">
        <f t="array" ref="C489">[1]!YBPRICE(H489,"0o",$C$2,"Price","RFRSwap",$C$2,"Default","","",,"",,$AH$4)</f>
        <v>E</v>
      </c>
      <c r="D489" t="str">
        <f t="array" ref="D489">[1]!YBPRICE(H489,"0o",$C$2,"FullPrice","RFRSwap",$C$2,"Default","","",,"",,$AH$4)</f>
        <v>E</v>
      </c>
      <c r="E489" t="str">
        <f t="array" ref="E489">[1]!YBPRICE(H489,"0o",$C$2,"MacaulayDuration","RFRSwap",$C$2,"Default","","",,"",,$AH$4)</f>
        <v>E</v>
      </c>
      <c r="F489">
        <v>0</v>
      </c>
      <c r="G489">
        <v>2676000</v>
      </c>
      <c r="H489" t="str">
        <f t="array" ref="H489">[1]!YBPORT(I489,$I$3:$Z$3,I489:Z489)</f>
        <v>YBP_PORT486</v>
      </c>
      <c r="I489" t="s">
        <v>524</v>
      </c>
      <c r="J489" t="s">
        <v>12</v>
      </c>
      <c r="K489" t="s">
        <v>14</v>
      </c>
      <c r="L489">
        <v>50434</v>
      </c>
      <c r="M489">
        <v>45484</v>
      </c>
      <c r="N489" t="s">
        <v>18</v>
      </c>
      <c r="P489" t="s">
        <v>2</v>
      </c>
      <c r="Q489" t="s">
        <v>38</v>
      </c>
      <c r="R489">
        <v>12</v>
      </c>
      <c r="S489" t="s">
        <v>5</v>
      </c>
      <c r="T489" t="s">
        <v>3</v>
      </c>
      <c r="V489" t="s">
        <v>2</v>
      </c>
      <c r="W489">
        <v>12</v>
      </c>
      <c r="X489" t="s">
        <v>4</v>
      </c>
      <c r="Y489">
        <v>3.4910000000000001</v>
      </c>
    </row>
    <row r="490" spans="1:26" x14ac:dyDescent="0.3">
      <c r="A490">
        <v>100083</v>
      </c>
      <c r="B490" t="e">
        <f>Table1[[#This Row],[Price ]]*Table1[[#This Row],[NOTIONAL]]</f>
        <v>#VALUE!</v>
      </c>
      <c r="C490" t="str">
        <f t="array" ref="C490">[1]!YBPRICE(H490,"0o",$C$2,"Price","RFRSwap",$C$2,"Default","","",,"",,$AH$4)</f>
        <v>E</v>
      </c>
      <c r="D490" t="str">
        <f t="array" ref="D490">[1]!YBPRICE(H490,"0o",$C$2,"FullPrice","RFRSwap",$C$2,"Default","","",,"",,$AH$4)</f>
        <v>E</v>
      </c>
      <c r="E490" t="str">
        <f t="array" ref="E490">[1]!YBPRICE(H490,"0o",$C$2,"MacaulayDuration","RFRSwap",$C$2,"Default","","",,"",,$AH$4)</f>
        <v>E</v>
      </c>
      <c r="F490">
        <v>0</v>
      </c>
      <c r="G490">
        <v>4675000</v>
      </c>
      <c r="H490" t="str">
        <f t="array" ref="H490">[1]!YBPORT(I490,$I$3:$Z$3,I490:Z490)</f>
        <v>YBP_PORT487</v>
      </c>
      <c r="I490" t="s">
        <v>525</v>
      </c>
      <c r="J490" t="s">
        <v>12</v>
      </c>
      <c r="K490" t="s">
        <v>14</v>
      </c>
      <c r="L490">
        <v>50443</v>
      </c>
      <c r="M490">
        <v>45173</v>
      </c>
      <c r="N490" t="s">
        <v>18</v>
      </c>
      <c r="P490" t="s">
        <v>2</v>
      </c>
      <c r="Q490" t="s">
        <v>38</v>
      </c>
      <c r="R490">
        <v>12</v>
      </c>
      <c r="S490" t="s">
        <v>5</v>
      </c>
      <c r="T490" t="s">
        <v>3</v>
      </c>
      <c r="V490" t="s">
        <v>2</v>
      </c>
      <c r="W490">
        <v>12</v>
      </c>
      <c r="X490" t="s">
        <v>4</v>
      </c>
      <c r="Y490">
        <v>4.2</v>
      </c>
    </row>
    <row r="491" spans="1:26" x14ac:dyDescent="0.3">
      <c r="A491">
        <v>100341</v>
      </c>
      <c r="B491" t="e">
        <f>Table1[[#This Row],[Price ]]*Table1[[#This Row],[NOTIONAL]]</f>
        <v>#VALUE!</v>
      </c>
      <c r="C491" t="str">
        <f t="array" ref="C491">[1]!YBPRICE(H491,"0o",$C$2,"Price","RFRSwap",$C$2,"Default","","",,"",,$AH$4)</f>
        <v>E</v>
      </c>
      <c r="D491" t="str">
        <f t="array" ref="D491">[1]!YBPRICE(H491,"0o",$C$2,"FullPrice","RFRSwap",$C$2,"Default","","",,"",,$AH$4)</f>
        <v>E</v>
      </c>
      <c r="E491" t="str">
        <f t="array" ref="E491">[1]!YBPRICE(H491,"0o",$C$2,"MacaulayDuration","RFRSwap",$C$2,"Default","","",,"",,$AH$4)</f>
        <v>E</v>
      </c>
      <c r="F491">
        <v>0</v>
      </c>
      <c r="G491">
        <v>1686000</v>
      </c>
      <c r="H491" t="str">
        <f t="array" ref="H491">[1]!YBPORT(I491,$I$3:$Z$3,I491:Z491)</f>
        <v>YBP_PORT488</v>
      </c>
      <c r="I491" t="s">
        <v>526</v>
      </c>
      <c r="J491" t="s">
        <v>12</v>
      </c>
      <c r="K491" t="s">
        <v>14</v>
      </c>
      <c r="L491">
        <v>50480</v>
      </c>
      <c r="M491">
        <v>45473</v>
      </c>
      <c r="N491" t="s">
        <v>18</v>
      </c>
      <c r="P491" t="s">
        <v>2</v>
      </c>
      <c r="Q491" t="s">
        <v>38</v>
      </c>
      <c r="R491">
        <v>1</v>
      </c>
      <c r="S491" t="s">
        <v>5</v>
      </c>
      <c r="T491" t="s">
        <v>3</v>
      </c>
      <c r="V491" t="s">
        <v>2</v>
      </c>
      <c r="W491">
        <v>1</v>
      </c>
      <c r="X491" t="s">
        <v>4</v>
      </c>
      <c r="Y491">
        <v>4.0970000000000004</v>
      </c>
    </row>
    <row r="492" spans="1:26" x14ac:dyDescent="0.3">
      <c r="A492">
        <v>100018</v>
      </c>
      <c r="B492" t="e">
        <f>Table1[[#This Row],[Price ]]*Table1[[#This Row],[NOTIONAL]]</f>
        <v>#VALUE!</v>
      </c>
      <c r="C492" t="str">
        <f t="array" ref="C492">[1]!YBPRICE(H492,"0o",$C$2,"Price","RFRSwap",$C$2,"Default","","",,"",,$AH$4)</f>
        <v>E</v>
      </c>
      <c r="D492" t="str">
        <f t="array" ref="D492">[1]!YBPRICE(H492,"0o",$C$2,"FullPrice","RFRSwap",$C$2,"Default","","",,"",,$AH$4)</f>
        <v>E</v>
      </c>
      <c r="E492" t="str">
        <f t="array" ref="E492">[1]!YBPRICE(H492,"0o",$C$2,"MacaulayDuration","RFRSwap",$C$2,"Default","","",,"",,$AH$4)</f>
        <v>E</v>
      </c>
      <c r="F492">
        <v>0</v>
      </c>
      <c r="G492">
        <v>1169000</v>
      </c>
      <c r="H492" t="str">
        <f t="array" ref="H492">[1]!YBPORT(I492,$I$3:$Z$3,I492:Z492)</f>
        <v>YBP_PORT489</v>
      </c>
      <c r="I492" t="s">
        <v>527</v>
      </c>
      <c r="J492" t="s">
        <v>12</v>
      </c>
      <c r="K492" t="s">
        <v>14</v>
      </c>
      <c r="L492">
        <v>50492</v>
      </c>
      <c r="M492">
        <v>45365</v>
      </c>
      <c r="N492" t="s">
        <v>3</v>
      </c>
      <c r="O492">
        <v>1.7450000000000001</v>
      </c>
      <c r="P492" t="s">
        <v>2</v>
      </c>
      <c r="R492">
        <v>12</v>
      </c>
      <c r="S492" t="s">
        <v>4</v>
      </c>
      <c r="T492" t="s">
        <v>18</v>
      </c>
      <c r="U492" t="s">
        <v>1</v>
      </c>
      <c r="V492" t="s">
        <v>2</v>
      </c>
      <c r="W492">
        <v>12</v>
      </c>
      <c r="X492" t="s">
        <v>5</v>
      </c>
      <c r="Z492" t="s">
        <v>37</v>
      </c>
    </row>
    <row r="493" spans="1:26" x14ac:dyDescent="0.3">
      <c r="A493">
        <v>100544</v>
      </c>
      <c r="B493" t="e">
        <f>Table1[[#This Row],[Price ]]*Table1[[#This Row],[NOTIONAL]]</f>
        <v>#VALUE!</v>
      </c>
      <c r="C493" t="str">
        <f t="array" ref="C493">[1]!YBPRICE(H493,"0o",$C$2,"Price","RFRSwap",$C$2,"Default","","",,"",,$AH$4)</f>
        <v>E</v>
      </c>
      <c r="D493" t="str">
        <f t="array" ref="D493">[1]!YBPRICE(H493,"0o",$C$2,"FullPrice","RFRSwap",$C$2,"Default","","",,"",,$AH$4)</f>
        <v>E</v>
      </c>
      <c r="E493" t="str">
        <f t="array" ref="E493">[1]!YBPRICE(H493,"0o",$C$2,"MacaulayDuration","RFRSwap",$C$2,"Default","","",,"",,$AH$4)</f>
        <v>E</v>
      </c>
      <c r="F493">
        <v>0</v>
      </c>
      <c r="G493">
        <v>7508000</v>
      </c>
      <c r="H493" t="str">
        <f t="array" ref="H493">[1]!YBPORT(I493,$I$3:$Z$3,I493:Z493)</f>
        <v>YBP_PORT490</v>
      </c>
      <c r="I493" t="s">
        <v>528</v>
      </c>
      <c r="J493" t="s">
        <v>12</v>
      </c>
      <c r="K493" t="s">
        <v>14</v>
      </c>
      <c r="L493">
        <v>50501</v>
      </c>
      <c r="M493">
        <v>45370</v>
      </c>
      <c r="N493" t="s">
        <v>18</v>
      </c>
      <c r="P493" t="s">
        <v>2</v>
      </c>
      <c r="Q493" t="s">
        <v>37</v>
      </c>
      <c r="R493">
        <v>4</v>
      </c>
      <c r="S493" t="s">
        <v>5</v>
      </c>
      <c r="T493" t="s">
        <v>3</v>
      </c>
      <c r="V493" t="s">
        <v>2</v>
      </c>
      <c r="W493">
        <v>4</v>
      </c>
      <c r="X493" t="s">
        <v>4</v>
      </c>
      <c r="Y493">
        <v>4.734</v>
      </c>
    </row>
    <row r="494" spans="1:26" x14ac:dyDescent="0.3">
      <c r="A494">
        <v>100555</v>
      </c>
      <c r="B494" t="e">
        <f>Table1[[#This Row],[Price ]]*Table1[[#This Row],[NOTIONAL]]</f>
        <v>#VALUE!</v>
      </c>
      <c r="C494" t="str">
        <f t="array" ref="C494">[1]!YBPRICE(H494,"0o",$C$2,"Price","RFRSwap",$C$2,"Default","","",,"",,$AH$4)</f>
        <v>E</v>
      </c>
      <c r="D494" t="str">
        <f t="array" ref="D494">[1]!YBPRICE(H494,"0o",$C$2,"FullPrice","RFRSwap",$C$2,"Default","","",,"",,$AH$4)</f>
        <v>E</v>
      </c>
      <c r="E494" t="str">
        <f t="array" ref="E494">[1]!YBPRICE(H494,"0o",$C$2,"MacaulayDuration","RFRSwap",$C$2,"Default","","",,"",,$AH$4)</f>
        <v>E</v>
      </c>
      <c r="F494">
        <v>0</v>
      </c>
      <c r="G494">
        <v>8569000</v>
      </c>
      <c r="H494" t="str">
        <f t="array" ref="H494">[1]!YBPORT(I494,$I$3:$Z$3,I494:Z494)</f>
        <v>YBP_PORT491</v>
      </c>
      <c r="I494" t="s">
        <v>529</v>
      </c>
      <c r="J494" t="s">
        <v>12</v>
      </c>
      <c r="K494" t="s">
        <v>14</v>
      </c>
      <c r="L494">
        <v>50528</v>
      </c>
      <c r="M494">
        <v>45414</v>
      </c>
      <c r="N494" t="s">
        <v>18</v>
      </c>
      <c r="P494" t="s">
        <v>2</v>
      </c>
      <c r="Q494" t="s">
        <v>37</v>
      </c>
      <c r="R494">
        <v>4</v>
      </c>
      <c r="S494" t="s">
        <v>5</v>
      </c>
      <c r="T494" t="s">
        <v>3</v>
      </c>
      <c r="V494" t="s">
        <v>2</v>
      </c>
      <c r="W494">
        <v>4</v>
      </c>
      <c r="X494" t="s">
        <v>4</v>
      </c>
      <c r="Y494">
        <v>2.6429999999999998</v>
      </c>
    </row>
    <row r="495" spans="1:26" x14ac:dyDescent="0.3">
      <c r="A495">
        <v>100185</v>
      </c>
      <c r="B495" t="e">
        <f>Table1[[#This Row],[Price ]]*Table1[[#This Row],[NOTIONAL]]</f>
        <v>#VALUE!</v>
      </c>
      <c r="C495" t="str">
        <f t="array" ref="C495">[1]!YBPRICE(H495,"0o",$C$2,"Price","RFRSwap",$C$2,"Default","","",,"",,$AH$4)</f>
        <v>E</v>
      </c>
      <c r="D495" t="str">
        <f t="array" ref="D495">[1]!YBPRICE(H495,"0o",$C$2,"FullPrice","RFRSwap",$C$2,"Default","","",,"",,$AH$4)</f>
        <v>E</v>
      </c>
      <c r="E495" t="str">
        <f t="array" ref="E495">[1]!YBPRICE(H495,"0o",$C$2,"MacaulayDuration","RFRSwap",$C$2,"Default","","",,"",,$AH$4)</f>
        <v>E</v>
      </c>
      <c r="F495">
        <v>0</v>
      </c>
      <c r="G495">
        <v>7992000</v>
      </c>
      <c r="H495" t="str">
        <f t="array" ref="H495">[1]!YBPORT(I495,$I$3:$Z$3,I495:Z495)</f>
        <v>YBP_PORT492</v>
      </c>
      <c r="I495" t="s">
        <v>530</v>
      </c>
      <c r="J495" t="s">
        <v>12</v>
      </c>
      <c r="K495" t="s">
        <v>14</v>
      </c>
      <c r="L495">
        <v>50534</v>
      </c>
      <c r="M495">
        <v>45255</v>
      </c>
      <c r="N495" t="s">
        <v>18</v>
      </c>
      <c r="P495" t="s">
        <v>2</v>
      </c>
      <c r="Q495" t="s">
        <v>37</v>
      </c>
      <c r="R495">
        <v>4</v>
      </c>
      <c r="S495" t="s">
        <v>5</v>
      </c>
      <c r="T495" t="s">
        <v>3</v>
      </c>
      <c r="V495" t="s">
        <v>2</v>
      </c>
      <c r="W495">
        <v>4</v>
      </c>
      <c r="X495" t="s">
        <v>4</v>
      </c>
      <c r="Y495">
        <v>1.9510000000000001</v>
      </c>
    </row>
    <row r="496" spans="1:26" x14ac:dyDescent="0.3">
      <c r="A496">
        <v>100535</v>
      </c>
      <c r="B496" t="e">
        <f>Table1[[#This Row],[Price ]]*Table1[[#This Row],[NOTIONAL]]</f>
        <v>#VALUE!</v>
      </c>
      <c r="C496" t="str">
        <f t="array" ref="C496">[1]!YBPRICE(H496,"0o",$C$2,"Price","RFRSwap",$C$2,"Default","","",,"",,$AH$4)</f>
        <v>E</v>
      </c>
      <c r="D496" t="str">
        <f t="array" ref="D496">[1]!YBPRICE(H496,"0o",$C$2,"FullPrice","RFRSwap",$C$2,"Default","","",,"",,$AH$4)</f>
        <v>E</v>
      </c>
      <c r="E496" t="str">
        <f t="array" ref="E496">[1]!YBPRICE(H496,"0o",$C$2,"MacaulayDuration","RFRSwap",$C$2,"Default","","",,"",,$AH$4)</f>
        <v>E</v>
      </c>
      <c r="F496">
        <v>0</v>
      </c>
      <c r="G496">
        <v>7650000</v>
      </c>
      <c r="H496" t="str">
        <f t="array" ref="H496">[1]!YBPORT(I496,$I$3:$Z$3,I496:Z496)</f>
        <v>YBP_PORT493</v>
      </c>
      <c r="I496" t="s">
        <v>531</v>
      </c>
      <c r="J496" t="s">
        <v>12</v>
      </c>
      <c r="K496" t="s">
        <v>14</v>
      </c>
      <c r="L496">
        <v>50558</v>
      </c>
      <c r="M496">
        <v>45306</v>
      </c>
      <c r="N496" t="s">
        <v>18</v>
      </c>
      <c r="P496" t="s">
        <v>2</v>
      </c>
      <c r="Q496" t="s">
        <v>37</v>
      </c>
      <c r="R496">
        <v>4</v>
      </c>
      <c r="S496" t="s">
        <v>5</v>
      </c>
      <c r="T496" t="s">
        <v>3</v>
      </c>
      <c r="V496" t="s">
        <v>2</v>
      </c>
      <c r="W496">
        <v>4</v>
      </c>
      <c r="X496" t="s">
        <v>4</v>
      </c>
      <c r="Y496">
        <v>2.883</v>
      </c>
    </row>
    <row r="497" spans="1:26" x14ac:dyDescent="0.3">
      <c r="A497">
        <v>100073</v>
      </c>
      <c r="B497" t="e">
        <f>Table1[[#This Row],[Price ]]*Table1[[#This Row],[NOTIONAL]]</f>
        <v>#VALUE!</v>
      </c>
      <c r="C497" t="str">
        <f t="array" ref="C497">[1]!YBPRICE(H497,"0o",$C$2,"Price","RFRSwap",$C$2,"Default","","",,"",,$AH$4)</f>
        <v>E</v>
      </c>
      <c r="D497" t="str">
        <f t="array" ref="D497">[1]!YBPRICE(H497,"0o",$C$2,"FullPrice","RFRSwap",$C$2,"Default","","",,"",,$AH$4)</f>
        <v>E</v>
      </c>
      <c r="E497" t="str">
        <f t="array" ref="E497">[1]!YBPRICE(H497,"0o",$C$2,"MacaulayDuration","RFRSwap",$C$2,"Default","","",,"",,$AH$4)</f>
        <v>E</v>
      </c>
      <c r="F497">
        <v>0</v>
      </c>
      <c r="G497">
        <v>2940999.9999999995</v>
      </c>
      <c r="H497" t="str">
        <f t="array" ref="H497">[1]!YBPORT(I497,$I$3:$Z$3,I497:Z497)</f>
        <v>YBP_PORT494</v>
      </c>
      <c r="I497" t="s">
        <v>532</v>
      </c>
      <c r="J497" t="s">
        <v>12</v>
      </c>
      <c r="K497" t="s">
        <v>14</v>
      </c>
      <c r="L497">
        <v>50559</v>
      </c>
      <c r="M497">
        <v>44967</v>
      </c>
      <c r="N497" t="s">
        <v>3</v>
      </c>
      <c r="O497">
        <v>4.6180000000000003</v>
      </c>
      <c r="P497" t="s">
        <v>2</v>
      </c>
      <c r="R497">
        <v>12</v>
      </c>
      <c r="S497" t="s">
        <v>4</v>
      </c>
      <c r="T497" t="s">
        <v>18</v>
      </c>
      <c r="U497" t="s">
        <v>1</v>
      </c>
      <c r="V497" t="s">
        <v>2</v>
      </c>
      <c r="W497">
        <v>12</v>
      </c>
      <c r="X497" t="s">
        <v>5</v>
      </c>
      <c r="Z497" t="s">
        <v>37</v>
      </c>
    </row>
    <row r="498" spans="1:26" x14ac:dyDescent="0.3">
      <c r="A498">
        <v>100047</v>
      </c>
      <c r="B498" t="e">
        <f>Table1[[#This Row],[Price ]]*Table1[[#This Row],[NOTIONAL]]</f>
        <v>#VALUE!</v>
      </c>
      <c r="C498" t="str">
        <f t="array" ref="C498">[1]!YBPRICE(H498,"0o",$C$2,"Price","RFRSwap",$C$2,"Default","","",,"",,$AH$4)</f>
        <v>E</v>
      </c>
      <c r="D498" t="str">
        <f t="array" ref="D498">[1]!YBPRICE(H498,"0o",$C$2,"FullPrice","RFRSwap",$C$2,"Default","","",,"",,$AH$4)</f>
        <v>E</v>
      </c>
      <c r="E498" t="str">
        <f t="array" ref="E498">[1]!YBPRICE(H498,"0o",$C$2,"MacaulayDuration","RFRSwap",$C$2,"Default","","",,"",,$AH$4)</f>
        <v>E</v>
      </c>
      <c r="F498">
        <v>0</v>
      </c>
      <c r="G498">
        <v>7514000</v>
      </c>
      <c r="H498" t="str">
        <f t="array" ref="H498">[1]!YBPORT(I498,$I$3:$Z$3,I498:Z498)</f>
        <v>YBP_PORT495</v>
      </c>
      <c r="I498" t="s">
        <v>533</v>
      </c>
      <c r="J498" t="s">
        <v>12</v>
      </c>
      <c r="K498" t="s">
        <v>14</v>
      </c>
      <c r="L498">
        <v>50580</v>
      </c>
      <c r="M498">
        <v>45476</v>
      </c>
      <c r="N498" t="s">
        <v>3</v>
      </c>
      <c r="O498">
        <v>2.6560000000000001</v>
      </c>
      <c r="P498" t="s">
        <v>2</v>
      </c>
      <c r="R498">
        <v>12</v>
      </c>
      <c r="S498" t="s">
        <v>4</v>
      </c>
      <c r="T498" t="s">
        <v>18</v>
      </c>
      <c r="U498" t="s">
        <v>1</v>
      </c>
      <c r="V498" t="s">
        <v>2</v>
      </c>
      <c r="W498">
        <v>12</v>
      </c>
      <c r="X498" t="s">
        <v>5</v>
      </c>
      <c r="Z498" t="s">
        <v>37</v>
      </c>
    </row>
    <row r="499" spans="1:26" x14ac:dyDescent="0.3">
      <c r="A499">
        <v>100317</v>
      </c>
      <c r="B499" t="e">
        <f>Table1[[#This Row],[Price ]]*Table1[[#This Row],[NOTIONAL]]</f>
        <v>#VALUE!</v>
      </c>
      <c r="C499" t="str">
        <f t="array" ref="C499">[1]!YBPRICE(H499,"0o",$C$2,"Price","RFRSwap",$C$2,"Default","","",,"",,$AH$4)</f>
        <v>E</v>
      </c>
      <c r="D499" t="str">
        <f t="array" ref="D499">[1]!YBPRICE(H499,"0o",$C$2,"FullPrice","RFRSwap",$C$2,"Default","","",,"",,$AH$4)</f>
        <v>E</v>
      </c>
      <c r="E499" t="str">
        <f t="array" ref="E499">[1]!YBPRICE(H499,"0o",$C$2,"MacaulayDuration","RFRSwap",$C$2,"Default","","",,"",,$AH$4)</f>
        <v>E</v>
      </c>
      <c r="F499">
        <v>0</v>
      </c>
      <c r="G499">
        <v>5385000</v>
      </c>
      <c r="H499" t="str">
        <f t="array" ref="H499">[1]!YBPORT(I499,$I$3:$Z$3,I499:Z499)</f>
        <v>YBP_PORT496</v>
      </c>
      <c r="I499" t="s">
        <v>534</v>
      </c>
      <c r="J499" t="s">
        <v>12</v>
      </c>
      <c r="K499" t="s">
        <v>14</v>
      </c>
      <c r="L499">
        <v>50621</v>
      </c>
      <c r="M499">
        <v>44815</v>
      </c>
      <c r="N499" t="s">
        <v>18</v>
      </c>
      <c r="P499" t="s">
        <v>2</v>
      </c>
      <c r="Q499" t="s">
        <v>38</v>
      </c>
      <c r="R499">
        <v>1</v>
      </c>
      <c r="S499" t="s">
        <v>5</v>
      </c>
      <c r="T499" t="s">
        <v>3</v>
      </c>
      <c r="V499" t="s">
        <v>2</v>
      </c>
      <c r="W499">
        <v>1</v>
      </c>
      <c r="X499" t="s">
        <v>4</v>
      </c>
      <c r="Y499">
        <v>2.6680000000000001</v>
      </c>
    </row>
    <row r="500" spans="1:26" x14ac:dyDescent="0.3">
      <c r="A500">
        <v>100543</v>
      </c>
      <c r="B500" t="e">
        <f>Table1[[#This Row],[Price ]]*Table1[[#This Row],[NOTIONAL]]</f>
        <v>#VALUE!</v>
      </c>
      <c r="C500" t="str">
        <f t="array" ref="C500">[1]!YBPRICE(H500,"0o",$C$2,"Price","RFRSwap",$C$2,"Default","","",,"",,$AH$4)</f>
        <v>E</v>
      </c>
      <c r="D500" t="str">
        <f t="array" ref="D500">[1]!YBPRICE(H500,"0o",$C$2,"FullPrice","RFRSwap",$C$2,"Default","","",,"",,$AH$4)</f>
        <v>E</v>
      </c>
      <c r="E500" t="str">
        <f t="array" ref="E500">[1]!YBPRICE(H500,"0o",$C$2,"MacaulayDuration","RFRSwap",$C$2,"Default","","",,"",,$AH$4)</f>
        <v>E</v>
      </c>
      <c r="F500">
        <v>0</v>
      </c>
      <c r="G500">
        <v>8749000</v>
      </c>
      <c r="H500" t="str">
        <f t="array" ref="H500">[1]!YBPORT(I500,$I$3:$Z$3,I500:Z500)</f>
        <v>YBP_PORT497</v>
      </c>
      <c r="I500" t="s">
        <v>535</v>
      </c>
      <c r="J500" t="s">
        <v>12</v>
      </c>
      <c r="K500" t="s">
        <v>14</v>
      </c>
      <c r="L500">
        <v>50687</v>
      </c>
      <c r="M500">
        <v>45164</v>
      </c>
      <c r="N500" t="s">
        <v>18</v>
      </c>
      <c r="P500" t="s">
        <v>2</v>
      </c>
      <c r="Q500" t="s">
        <v>37</v>
      </c>
      <c r="R500">
        <v>4</v>
      </c>
      <c r="S500" t="s">
        <v>5</v>
      </c>
      <c r="T500" t="s">
        <v>3</v>
      </c>
      <c r="V500" t="s">
        <v>2</v>
      </c>
      <c r="W500">
        <v>4</v>
      </c>
      <c r="X500" t="s">
        <v>4</v>
      </c>
      <c r="Y500">
        <v>4.8879999999999999</v>
      </c>
    </row>
    <row r="501" spans="1:26" x14ac:dyDescent="0.3">
      <c r="A501">
        <v>100522</v>
      </c>
      <c r="B501" t="e">
        <f>Table1[[#This Row],[Price ]]*Table1[[#This Row],[NOTIONAL]]</f>
        <v>#VALUE!</v>
      </c>
      <c r="C501" t="str">
        <f t="array" ref="C501">[1]!YBPRICE(H501,"0o",$C$2,"Price","RFRSwap",$C$2,"Default","","",,"",,$AH$4)</f>
        <v>E</v>
      </c>
      <c r="D501" t="str">
        <f t="array" ref="D501">[1]!YBPRICE(H501,"0o",$C$2,"FullPrice","RFRSwap",$C$2,"Default","","",,"",,$AH$4)</f>
        <v>E</v>
      </c>
      <c r="E501" t="str">
        <f t="array" ref="E501">[1]!YBPRICE(H501,"0o",$C$2,"MacaulayDuration","RFRSwap",$C$2,"Default","","",,"",,$AH$4)</f>
        <v>E</v>
      </c>
      <c r="F501">
        <v>0</v>
      </c>
      <c r="G501">
        <v>2838000</v>
      </c>
      <c r="H501" t="str">
        <f t="array" ref="H501">[1]!YBPORT(I501,$I$3:$Z$3,I501:Z501)</f>
        <v>YBP_PORT498</v>
      </c>
      <c r="I501" t="s">
        <v>536</v>
      </c>
      <c r="J501" t="s">
        <v>12</v>
      </c>
      <c r="K501" t="s">
        <v>14</v>
      </c>
      <c r="L501">
        <v>50694</v>
      </c>
      <c r="M501">
        <v>45430</v>
      </c>
      <c r="N501" t="s">
        <v>18</v>
      </c>
      <c r="P501" t="s">
        <v>2</v>
      </c>
      <c r="Q501" t="s">
        <v>38</v>
      </c>
      <c r="R501">
        <v>12</v>
      </c>
      <c r="S501" t="s">
        <v>5</v>
      </c>
      <c r="T501" t="s">
        <v>3</v>
      </c>
      <c r="V501" t="s">
        <v>2</v>
      </c>
      <c r="W501">
        <v>12</v>
      </c>
      <c r="X501" t="s">
        <v>4</v>
      </c>
      <c r="Y501">
        <v>2.8029999999999999</v>
      </c>
    </row>
    <row r="502" spans="1:26" x14ac:dyDescent="0.3">
      <c r="A502">
        <v>100071</v>
      </c>
      <c r="B502" t="e">
        <f>Table1[[#This Row],[Price ]]*Table1[[#This Row],[NOTIONAL]]</f>
        <v>#VALUE!</v>
      </c>
      <c r="C502" t="str">
        <f t="array" ref="C502">[1]!YBPRICE(H502,"0o",$C$2,"Price","RFRSwap",$C$2,"Default","","",,"",,$AH$4)</f>
        <v>E</v>
      </c>
      <c r="D502" t="str">
        <f t="array" ref="D502">[1]!YBPRICE(H502,"0o",$C$2,"FullPrice","RFRSwap",$C$2,"Default","","",,"",,$AH$4)</f>
        <v>E</v>
      </c>
      <c r="E502" t="str">
        <f t="array" ref="E502">[1]!YBPRICE(H502,"0o",$C$2,"MacaulayDuration","RFRSwap",$C$2,"Default","","",,"",,$AH$4)</f>
        <v>E</v>
      </c>
      <c r="F502">
        <v>0</v>
      </c>
      <c r="G502">
        <v>3858999.9999999995</v>
      </c>
      <c r="H502" t="str">
        <f t="array" ref="H502">[1]!YBPORT(I502,$I$3:$Z$3,I502:Z502)</f>
        <v>YBP_PORT499</v>
      </c>
      <c r="I502" t="s">
        <v>537</v>
      </c>
      <c r="J502" t="s">
        <v>12</v>
      </c>
      <c r="K502" t="s">
        <v>14</v>
      </c>
      <c r="L502">
        <v>50776</v>
      </c>
      <c r="M502">
        <v>45411</v>
      </c>
      <c r="N502" t="s">
        <v>3</v>
      </c>
      <c r="O502">
        <v>1.837</v>
      </c>
      <c r="P502" t="s">
        <v>2</v>
      </c>
      <c r="R502">
        <v>12</v>
      </c>
      <c r="S502" t="s">
        <v>4</v>
      </c>
      <c r="T502" t="s">
        <v>18</v>
      </c>
      <c r="U502" t="s">
        <v>1</v>
      </c>
      <c r="V502" t="s">
        <v>2</v>
      </c>
      <c r="W502">
        <v>12</v>
      </c>
      <c r="X502" t="s">
        <v>5</v>
      </c>
      <c r="Z502" t="s">
        <v>37</v>
      </c>
    </row>
    <row r="503" spans="1:26" x14ac:dyDescent="0.3">
      <c r="A503">
        <v>100536</v>
      </c>
      <c r="B503" t="e">
        <f>Table1[[#This Row],[Price ]]*Table1[[#This Row],[NOTIONAL]]</f>
        <v>#VALUE!</v>
      </c>
      <c r="C503" t="str">
        <f t="array" ref="C503">[1]!YBPRICE(H503,"0o",$C$2,"Price","RFRSwap",$C$2,"Default","","",,"",,$AH$4)</f>
        <v>E</v>
      </c>
      <c r="D503" t="str">
        <f t="array" ref="D503">[1]!YBPRICE(H503,"0o",$C$2,"FullPrice","RFRSwap",$C$2,"Default","","",,"",,$AH$4)</f>
        <v>E</v>
      </c>
      <c r="E503" t="str">
        <f t="array" ref="E503">[1]!YBPRICE(H503,"0o",$C$2,"MacaulayDuration","RFRSwap",$C$2,"Default","","",,"",,$AH$4)</f>
        <v>E</v>
      </c>
      <c r="F503">
        <v>0</v>
      </c>
      <c r="G503">
        <v>8864000</v>
      </c>
      <c r="H503" t="str">
        <f t="array" ref="H503">[1]!YBPORT(I503,$I$3:$Z$3,I503:Z503)</f>
        <v>YBP_PORT500</v>
      </c>
      <c r="I503" t="s">
        <v>538</v>
      </c>
      <c r="J503" t="s">
        <v>12</v>
      </c>
      <c r="K503" t="s">
        <v>14</v>
      </c>
      <c r="L503">
        <v>50806</v>
      </c>
      <c r="M503">
        <v>44887</v>
      </c>
      <c r="N503" t="s">
        <v>18</v>
      </c>
      <c r="P503" t="s">
        <v>2</v>
      </c>
      <c r="Q503" t="s">
        <v>37</v>
      </c>
      <c r="R503">
        <v>4</v>
      </c>
      <c r="S503" t="s">
        <v>5</v>
      </c>
      <c r="T503" t="s">
        <v>3</v>
      </c>
      <c r="V503" t="s">
        <v>2</v>
      </c>
      <c r="W503">
        <v>4</v>
      </c>
      <c r="X503" t="s">
        <v>4</v>
      </c>
      <c r="Y503">
        <v>4.968</v>
      </c>
    </row>
    <row r="504" spans="1:26" x14ac:dyDescent="0.3">
      <c r="A504">
        <v>100111</v>
      </c>
      <c r="B504" t="e">
        <f>Table1[[#This Row],[Price ]]*Table1[[#This Row],[NOTIONAL]]</f>
        <v>#VALUE!</v>
      </c>
      <c r="C504" t="str">
        <f t="array" ref="C504">[1]!YBPRICE(H504,"0o",$C$2,"Price","RFRSwap",$C$2,"Default","","",,"",,$AH$4)</f>
        <v>E</v>
      </c>
      <c r="D504" t="str">
        <f t="array" ref="D504">[1]!YBPRICE(H504,"0o",$C$2,"FullPrice","RFRSwap",$C$2,"Default","","",,"",,$AH$4)</f>
        <v>E</v>
      </c>
      <c r="E504" t="str">
        <f t="array" ref="E504">[1]!YBPRICE(H504,"0o",$C$2,"MacaulayDuration","RFRSwap",$C$2,"Default","","",,"",,$AH$4)</f>
        <v>E</v>
      </c>
      <c r="F504">
        <v>0</v>
      </c>
      <c r="G504">
        <v>4879000</v>
      </c>
      <c r="H504" t="str">
        <f t="array" ref="H504">[1]!YBPORT(I504,$I$3:$Z$3,I504:Z504)</f>
        <v>YBP_PORT501</v>
      </c>
      <c r="I504" t="s">
        <v>539</v>
      </c>
      <c r="J504" t="s">
        <v>12</v>
      </c>
      <c r="K504" t="s">
        <v>14</v>
      </c>
      <c r="L504">
        <v>50908</v>
      </c>
      <c r="M504">
        <v>45269</v>
      </c>
      <c r="N504" t="s">
        <v>18</v>
      </c>
      <c r="P504" t="s">
        <v>2</v>
      </c>
      <c r="Q504" t="s">
        <v>38</v>
      </c>
      <c r="R504">
        <v>12</v>
      </c>
      <c r="S504" t="s">
        <v>5</v>
      </c>
      <c r="T504" t="s">
        <v>3</v>
      </c>
      <c r="V504" t="s">
        <v>2</v>
      </c>
      <c r="W504">
        <v>12</v>
      </c>
      <c r="X504" t="s">
        <v>4</v>
      </c>
      <c r="Y504">
        <v>1.46</v>
      </c>
    </row>
    <row r="505" spans="1:26" x14ac:dyDescent="0.3">
      <c r="A505">
        <v>100094</v>
      </c>
      <c r="B505" t="e">
        <f>Table1[[#This Row],[Price ]]*Table1[[#This Row],[NOTIONAL]]</f>
        <v>#VALUE!</v>
      </c>
      <c r="C505" t="str">
        <f t="array" ref="C505">[1]!YBPRICE(H505,"0o",$C$2,"Price","RFRSwap",$C$2,"Default","","",,"",,$AH$4)</f>
        <v>E</v>
      </c>
      <c r="D505" t="str">
        <f t="array" ref="D505">[1]!YBPRICE(H505,"0o",$C$2,"FullPrice","RFRSwap",$C$2,"Default","","",,"",,$AH$4)</f>
        <v>E</v>
      </c>
      <c r="E505" t="str">
        <f t="array" ref="E505">[1]!YBPRICE(H505,"0o",$C$2,"MacaulayDuration","RFRSwap",$C$2,"Default","","",,"",,$AH$4)</f>
        <v>E</v>
      </c>
      <c r="F505">
        <v>0</v>
      </c>
      <c r="G505">
        <v>3686999.9999999995</v>
      </c>
      <c r="H505" t="str">
        <f t="array" ref="H505">[1]!YBPORT(I505,$I$3:$Z$3,I505:Z505)</f>
        <v>YBP_PORT502</v>
      </c>
      <c r="I505" t="s">
        <v>540</v>
      </c>
      <c r="J505" t="s">
        <v>12</v>
      </c>
      <c r="K505" t="s">
        <v>14</v>
      </c>
      <c r="L505">
        <v>50910</v>
      </c>
      <c r="M505">
        <v>45472</v>
      </c>
      <c r="N505" t="s">
        <v>18</v>
      </c>
      <c r="P505" t="s">
        <v>2</v>
      </c>
      <c r="Q505" t="s">
        <v>38</v>
      </c>
      <c r="R505">
        <v>12</v>
      </c>
      <c r="S505" t="s">
        <v>5</v>
      </c>
      <c r="T505" t="s">
        <v>3</v>
      </c>
      <c r="V505" t="s">
        <v>2</v>
      </c>
      <c r="W505">
        <v>12</v>
      </c>
      <c r="X505" t="s">
        <v>4</v>
      </c>
      <c r="Y505">
        <v>4.7270000000000003</v>
      </c>
    </row>
    <row r="506" spans="1:26" x14ac:dyDescent="0.3">
      <c r="A506">
        <v>100218</v>
      </c>
      <c r="B506" t="e">
        <f>Table1[[#This Row],[Price ]]*Table1[[#This Row],[NOTIONAL]]</f>
        <v>#VALUE!</v>
      </c>
      <c r="C506" t="str">
        <f t="array" ref="C506">[1]!YBPRICE(H506,"0o",$C$2,"Price","RFRSwap",$C$2,"Default","","",,"",,$AH$4)</f>
        <v>E</v>
      </c>
      <c r="D506" t="str">
        <f t="array" ref="D506">[1]!YBPRICE(H506,"0o",$C$2,"FullPrice","RFRSwap",$C$2,"Default","","",,"",,$AH$4)</f>
        <v>E</v>
      </c>
      <c r="E506" t="str">
        <f t="array" ref="E506">[1]!YBPRICE(H506,"0o",$C$2,"MacaulayDuration","RFRSwap",$C$2,"Default","","",,"",,$AH$4)</f>
        <v>E</v>
      </c>
      <c r="F506">
        <v>0</v>
      </c>
      <c r="G506">
        <v>1974999.9999999998</v>
      </c>
      <c r="H506" t="str">
        <f t="array" ref="H506">[1]!YBPORT(I506,$I$3:$Z$3,I506:Z506)</f>
        <v>YBP_PORT503</v>
      </c>
      <c r="I506" t="s">
        <v>541</v>
      </c>
      <c r="J506" t="s">
        <v>12</v>
      </c>
      <c r="K506" t="s">
        <v>14</v>
      </c>
      <c r="L506">
        <v>50913</v>
      </c>
      <c r="M506">
        <v>45475</v>
      </c>
      <c r="N506" t="s">
        <v>18</v>
      </c>
      <c r="P506" t="s">
        <v>2</v>
      </c>
      <c r="Q506" t="s">
        <v>37</v>
      </c>
      <c r="R506">
        <v>4</v>
      </c>
      <c r="S506" t="s">
        <v>5</v>
      </c>
      <c r="T506" t="s">
        <v>3</v>
      </c>
      <c r="V506" t="s">
        <v>2</v>
      </c>
      <c r="W506">
        <v>4</v>
      </c>
      <c r="X506" t="s">
        <v>4</v>
      </c>
      <c r="Y506">
        <v>4.1050000000000004</v>
      </c>
    </row>
    <row r="507" spans="1:26" x14ac:dyDescent="0.3">
      <c r="A507">
        <v>100004</v>
      </c>
      <c r="B507" t="e">
        <f>Table1[[#This Row],[Price ]]*Table1[[#This Row],[NOTIONAL]]</f>
        <v>#VALUE!</v>
      </c>
      <c r="C507" t="str">
        <f t="array" ref="C507">[1]!YBPRICE(H507,"0o",$C$2,"Price","RFRSwap",$C$2,"Default","","",,"",,$AH$4)</f>
        <v>E</v>
      </c>
      <c r="D507" t="str">
        <f t="array" ref="D507">[1]!YBPRICE(H507,"0o",$C$2,"FullPrice","RFRSwap",$C$2,"Default","","",,"",,$AH$4)</f>
        <v>E</v>
      </c>
      <c r="E507" t="str">
        <f t="array" ref="E507">[1]!YBPRICE(H507,"0o",$C$2,"MacaulayDuration","RFRSwap",$C$2,"Default","","",,"",,$AH$4)</f>
        <v>E</v>
      </c>
      <c r="F507">
        <v>0</v>
      </c>
      <c r="G507">
        <v>9686000</v>
      </c>
      <c r="H507" t="str">
        <f t="array" ref="H507">[1]!YBPORT(I507,$I$3:$Z$3,I507:Z507)</f>
        <v>YBP_PORT504</v>
      </c>
      <c r="I507" t="s">
        <v>542</v>
      </c>
      <c r="J507" t="s">
        <v>12</v>
      </c>
      <c r="K507" t="s">
        <v>14</v>
      </c>
      <c r="L507">
        <v>50928</v>
      </c>
      <c r="M507">
        <v>45469</v>
      </c>
      <c r="N507" t="s">
        <v>18</v>
      </c>
      <c r="P507" t="s">
        <v>2</v>
      </c>
      <c r="Q507" t="s">
        <v>38</v>
      </c>
      <c r="R507">
        <v>1</v>
      </c>
      <c r="S507" t="s">
        <v>5</v>
      </c>
      <c r="T507" t="s">
        <v>3</v>
      </c>
      <c r="V507" t="s">
        <v>2</v>
      </c>
      <c r="W507">
        <v>1</v>
      </c>
      <c r="X507" t="s">
        <v>4</v>
      </c>
      <c r="Y507">
        <v>4.4820000000000002</v>
      </c>
    </row>
    <row r="508" spans="1:26" x14ac:dyDescent="0.3">
      <c r="A508">
        <v>100080</v>
      </c>
      <c r="B508" t="e">
        <f>Table1[[#This Row],[Price ]]*Table1[[#This Row],[NOTIONAL]]</f>
        <v>#VALUE!</v>
      </c>
      <c r="C508" t="str">
        <f t="array" ref="C508">[1]!YBPRICE(H508,"0o",$C$2,"Price","RFRSwap",$C$2,"Default","","",,"",,$AH$4)</f>
        <v>E</v>
      </c>
      <c r="D508" t="str">
        <f t="array" ref="D508">[1]!YBPRICE(H508,"0o",$C$2,"FullPrice","RFRSwap",$C$2,"Default","","",,"",,$AH$4)</f>
        <v>E</v>
      </c>
      <c r="E508" t="str">
        <f t="array" ref="E508">[1]!YBPRICE(H508,"0o",$C$2,"MacaulayDuration","RFRSwap",$C$2,"Default","","",,"",,$AH$4)</f>
        <v>E</v>
      </c>
      <c r="F508">
        <v>0</v>
      </c>
      <c r="G508">
        <v>7537000</v>
      </c>
      <c r="H508" t="str">
        <f t="array" ref="H508">[1]!YBPORT(I508,$I$3:$Z$3,I508:Z508)</f>
        <v>YBP_PORT505</v>
      </c>
      <c r="I508" t="s">
        <v>543</v>
      </c>
      <c r="J508" t="s">
        <v>12</v>
      </c>
      <c r="K508" t="s">
        <v>14</v>
      </c>
      <c r="L508">
        <v>50950</v>
      </c>
      <c r="M508">
        <v>45347</v>
      </c>
      <c r="N508" t="s">
        <v>18</v>
      </c>
      <c r="P508" t="s">
        <v>2</v>
      </c>
      <c r="Q508" t="s">
        <v>38</v>
      </c>
      <c r="R508">
        <v>12</v>
      </c>
      <c r="S508" t="s">
        <v>5</v>
      </c>
      <c r="T508" t="s">
        <v>3</v>
      </c>
      <c r="V508" t="s">
        <v>2</v>
      </c>
      <c r="W508">
        <v>12</v>
      </c>
      <c r="X508" t="s">
        <v>4</v>
      </c>
      <c r="Y508">
        <v>4.0309999999999997</v>
      </c>
    </row>
    <row r="509" spans="1:26" x14ac:dyDescent="0.3">
      <c r="A509">
        <v>100553</v>
      </c>
      <c r="B509" t="e">
        <f>Table1[[#This Row],[Price ]]*Table1[[#This Row],[NOTIONAL]]</f>
        <v>#VALUE!</v>
      </c>
      <c r="C509" t="str">
        <f t="array" ref="C509">[1]!YBPRICE(H509,"0o",$C$2,"Price","RFRSwap",$C$2,"Default","","",,"",,$AH$4)</f>
        <v>E</v>
      </c>
      <c r="D509" t="str">
        <f t="array" ref="D509">[1]!YBPRICE(H509,"0o",$C$2,"FullPrice","RFRSwap",$C$2,"Default","","",,"",,$AH$4)</f>
        <v>E</v>
      </c>
      <c r="E509" t="str">
        <f t="array" ref="E509">[1]!YBPRICE(H509,"0o",$C$2,"MacaulayDuration","RFRSwap",$C$2,"Default","","",,"",,$AH$4)</f>
        <v>E</v>
      </c>
      <c r="F509">
        <v>0</v>
      </c>
      <c r="G509">
        <v>2173000</v>
      </c>
      <c r="H509" t="str">
        <f t="array" ref="H509">[1]!YBPORT(I509,$I$3:$Z$3,I509:Z509)</f>
        <v>YBP_PORT506</v>
      </c>
      <c r="I509" t="s">
        <v>544</v>
      </c>
      <c r="J509" t="s">
        <v>12</v>
      </c>
      <c r="K509" t="s">
        <v>14</v>
      </c>
      <c r="L509">
        <v>50959</v>
      </c>
      <c r="M509">
        <v>45483</v>
      </c>
      <c r="N509" t="s">
        <v>18</v>
      </c>
      <c r="P509" t="s">
        <v>2</v>
      </c>
      <c r="Q509" t="s">
        <v>37</v>
      </c>
      <c r="R509">
        <v>4</v>
      </c>
      <c r="S509" t="s">
        <v>5</v>
      </c>
      <c r="T509" t="s">
        <v>3</v>
      </c>
      <c r="V509" t="s">
        <v>2</v>
      </c>
      <c r="W509">
        <v>4</v>
      </c>
      <c r="X509" t="s">
        <v>4</v>
      </c>
      <c r="Y509">
        <v>1.82</v>
      </c>
    </row>
    <row r="510" spans="1:26" x14ac:dyDescent="0.3">
      <c r="A510">
        <v>100478</v>
      </c>
      <c r="B510" t="e">
        <f>Table1[[#This Row],[Price ]]*Table1[[#This Row],[NOTIONAL]]</f>
        <v>#VALUE!</v>
      </c>
      <c r="C510" t="str">
        <f t="array" ref="C510">[1]!YBPRICE(H510,"0o",$C$2,"Price","RFRSwap",$C$2,"Default","","",,"",,$AH$4)</f>
        <v>E</v>
      </c>
      <c r="D510" t="str">
        <f t="array" ref="D510">[1]!YBPRICE(H510,"0o",$C$2,"FullPrice","RFRSwap",$C$2,"Default","","",,"",,$AH$4)</f>
        <v>E</v>
      </c>
      <c r="E510" t="str">
        <f t="array" ref="E510">[1]!YBPRICE(H510,"0o",$C$2,"MacaulayDuration","RFRSwap",$C$2,"Default","","",,"",,$AH$4)</f>
        <v>E</v>
      </c>
      <c r="F510">
        <v>0</v>
      </c>
      <c r="G510">
        <v>5961000</v>
      </c>
      <c r="H510" t="str">
        <f t="array" ref="H510">[1]!YBPORT(I510,$I$3:$Z$3,I510:Z510)</f>
        <v>YBP_PORT507</v>
      </c>
      <c r="I510" t="s">
        <v>545</v>
      </c>
      <c r="J510" t="s">
        <v>12</v>
      </c>
      <c r="K510" t="s">
        <v>14</v>
      </c>
      <c r="L510">
        <v>50963</v>
      </c>
      <c r="M510">
        <v>44999</v>
      </c>
      <c r="N510" t="s">
        <v>18</v>
      </c>
      <c r="P510" t="s">
        <v>2</v>
      </c>
      <c r="Q510" t="s">
        <v>38</v>
      </c>
      <c r="R510">
        <v>12</v>
      </c>
      <c r="S510" t="s">
        <v>5</v>
      </c>
      <c r="T510" t="s">
        <v>3</v>
      </c>
      <c r="V510" t="s">
        <v>2</v>
      </c>
      <c r="W510">
        <v>12</v>
      </c>
      <c r="X510" t="s">
        <v>4</v>
      </c>
      <c r="Y510">
        <v>3.1859999999999999</v>
      </c>
    </row>
    <row r="511" spans="1:26" x14ac:dyDescent="0.3">
      <c r="A511">
        <v>100235</v>
      </c>
      <c r="B511" t="e">
        <f>Table1[[#This Row],[Price ]]*Table1[[#This Row],[NOTIONAL]]</f>
        <v>#VALUE!</v>
      </c>
      <c r="C511" t="str">
        <f t="array" ref="C511">[1]!YBPRICE(H511,"0o",$C$2,"Price","RFRSwap",$C$2,"Default","","",,"",,$AH$4)</f>
        <v>E</v>
      </c>
      <c r="D511" t="str">
        <f t="array" ref="D511">[1]!YBPRICE(H511,"0o",$C$2,"FullPrice","RFRSwap",$C$2,"Default","","",,"",,$AH$4)</f>
        <v>E</v>
      </c>
      <c r="E511" t="str">
        <f t="array" ref="E511">[1]!YBPRICE(H511,"0o",$C$2,"MacaulayDuration","RFRSwap",$C$2,"Default","","",,"",,$AH$4)</f>
        <v>E</v>
      </c>
      <c r="F511">
        <v>0</v>
      </c>
      <c r="G511">
        <v>6051000</v>
      </c>
      <c r="H511" t="str">
        <f t="array" ref="H511">[1]!YBPORT(I511,$I$3:$Z$3,I511:Z511)</f>
        <v>YBP_PORT508</v>
      </c>
      <c r="I511" t="s">
        <v>546</v>
      </c>
      <c r="J511" t="s">
        <v>12</v>
      </c>
      <c r="K511" t="s">
        <v>14</v>
      </c>
      <c r="L511">
        <v>51007</v>
      </c>
      <c r="M511">
        <v>45101</v>
      </c>
      <c r="N511" t="s">
        <v>18</v>
      </c>
      <c r="P511" t="s">
        <v>2</v>
      </c>
      <c r="Q511" t="s">
        <v>37</v>
      </c>
      <c r="R511">
        <v>4</v>
      </c>
      <c r="S511" t="s">
        <v>5</v>
      </c>
      <c r="T511" t="s">
        <v>3</v>
      </c>
      <c r="V511" t="s">
        <v>2</v>
      </c>
      <c r="W511">
        <v>4</v>
      </c>
      <c r="X511" t="s">
        <v>4</v>
      </c>
      <c r="Y511">
        <v>4.1790000000000003</v>
      </c>
    </row>
    <row r="512" spans="1:26" x14ac:dyDescent="0.3">
      <c r="A512">
        <v>100231</v>
      </c>
      <c r="B512" t="e">
        <f>Table1[[#This Row],[Price ]]*Table1[[#This Row],[NOTIONAL]]</f>
        <v>#VALUE!</v>
      </c>
      <c r="C512" t="str">
        <f t="array" ref="C512">[1]!YBPRICE(H512,"0o",$C$2,"Price","RFRSwap",$C$2,"Default","","",,"",,$AH$4)</f>
        <v>E</v>
      </c>
      <c r="D512" t="str">
        <f t="array" ref="D512">[1]!YBPRICE(H512,"0o",$C$2,"FullPrice","RFRSwap",$C$2,"Default","","",,"",,$AH$4)</f>
        <v>E</v>
      </c>
      <c r="E512" t="str">
        <f t="array" ref="E512">[1]!YBPRICE(H512,"0o",$C$2,"MacaulayDuration","RFRSwap",$C$2,"Default","","",,"",,$AH$4)</f>
        <v>E</v>
      </c>
      <c r="F512">
        <v>0</v>
      </c>
      <c r="G512">
        <v>5463000</v>
      </c>
      <c r="H512" t="str">
        <f t="array" ref="H512">[1]!YBPORT(I512,$I$3:$Z$3,I512:Z512)</f>
        <v>YBP_PORT509</v>
      </c>
      <c r="I512" t="s">
        <v>547</v>
      </c>
      <c r="J512" t="s">
        <v>12</v>
      </c>
      <c r="K512" t="s">
        <v>14</v>
      </c>
      <c r="L512">
        <v>51012</v>
      </c>
      <c r="M512">
        <v>45397</v>
      </c>
      <c r="N512" t="s">
        <v>18</v>
      </c>
      <c r="P512" t="s">
        <v>2</v>
      </c>
      <c r="Q512" t="s">
        <v>37</v>
      </c>
      <c r="R512">
        <v>4</v>
      </c>
      <c r="S512" t="s">
        <v>5</v>
      </c>
      <c r="T512" t="s">
        <v>3</v>
      </c>
      <c r="V512" t="s">
        <v>2</v>
      </c>
      <c r="W512">
        <v>4</v>
      </c>
      <c r="X512" t="s">
        <v>4</v>
      </c>
      <c r="Y512">
        <v>4.5389999999999997</v>
      </c>
    </row>
    <row r="513" spans="1:26" x14ac:dyDescent="0.3">
      <c r="A513">
        <v>100081</v>
      </c>
      <c r="B513" t="e">
        <f>Table1[[#This Row],[Price ]]*Table1[[#This Row],[NOTIONAL]]</f>
        <v>#VALUE!</v>
      </c>
      <c r="C513" t="str">
        <f t="array" ref="C513">[1]!YBPRICE(H513,"0o",$C$2,"Price","RFRSwap",$C$2,"Default","","",,"",,$AH$4)</f>
        <v>E</v>
      </c>
      <c r="D513" t="str">
        <f t="array" ref="D513">[1]!YBPRICE(H513,"0o",$C$2,"FullPrice","RFRSwap",$C$2,"Default","","",,"",,$AH$4)</f>
        <v>E</v>
      </c>
      <c r="E513" t="str">
        <f t="array" ref="E513">[1]!YBPRICE(H513,"0o",$C$2,"MacaulayDuration","RFRSwap",$C$2,"Default","","",,"",,$AH$4)</f>
        <v>E</v>
      </c>
      <c r="F513">
        <v>0</v>
      </c>
      <c r="G513">
        <v>6130000</v>
      </c>
      <c r="H513" t="str">
        <f t="array" ref="H513">[1]!YBPORT(I513,$I$3:$Z$3,I513:Z513)</f>
        <v>YBP_PORT510</v>
      </c>
      <c r="I513" t="s">
        <v>548</v>
      </c>
      <c r="J513" t="s">
        <v>12</v>
      </c>
      <c r="K513" t="s">
        <v>14</v>
      </c>
      <c r="L513">
        <v>51023</v>
      </c>
      <c r="M513">
        <v>45087</v>
      </c>
      <c r="N513" t="s">
        <v>18</v>
      </c>
      <c r="P513" t="s">
        <v>2</v>
      </c>
      <c r="Q513" t="s">
        <v>38</v>
      </c>
      <c r="R513">
        <v>12</v>
      </c>
      <c r="S513" t="s">
        <v>5</v>
      </c>
      <c r="T513" t="s">
        <v>3</v>
      </c>
      <c r="V513" t="s">
        <v>2</v>
      </c>
      <c r="W513">
        <v>12</v>
      </c>
      <c r="X513" t="s">
        <v>4</v>
      </c>
      <c r="Y513">
        <v>4.1609999999999996</v>
      </c>
    </row>
    <row r="514" spans="1:26" x14ac:dyDescent="0.3">
      <c r="A514">
        <v>100068</v>
      </c>
      <c r="B514" t="e">
        <f>Table1[[#This Row],[Price ]]*Table1[[#This Row],[NOTIONAL]]</f>
        <v>#VALUE!</v>
      </c>
      <c r="C514" t="str">
        <f t="array" ref="C514">[1]!YBPRICE(H514,"0o",$C$2,"Price","RFRSwap",$C$2,"Default","","",,"",,$AH$4)</f>
        <v>E</v>
      </c>
      <c r="D514" t="str">
        <f t="array" ref="D514">[1]!YBPRICE(H514,"0o",$C$2,"FullPrice","RFRSwap",$C$2,"Default","","",,"",,$AH$4)</f>
        <v>E</v>
      </c>
      <c r="E514" t="str">
        <f t="array" ref="E514">[1]!YBPRICE(H514,"0o",$C$2,"MacaulayDuration","RFRSwap",$C$2,"Default","","",,"",,$AH$4)</f>
        <v>E</v>
      </c>
      <c r="F514">
        <v>0</v>
      </c>
      <c r="G514">
        <v>6796000</v>
      </c>
      <c r="H514" t="str">
        <f t="array" ref="H514">[1]!YBPORT(I514,$I$3:$Z$3,I514:Z514)</f>
        <v>YBP_PORT511</v>
      </c>
      <c r="I514" t="s">
        <v>549</v>
      </c>
      <c r="J514" t="s">
        <v>12</v>
      </c>
      <c r="K514" t="s">
        <v>14</v>
      </c>
      <c r="L514">
        <v>51036</v>
      </c>
      <c r="M514">
        <v>45482</v>
      </c>
      <c r="N514" t="s">
        <v>3</v>
      </c>
      <c r="O514">
        <v>4.0030000000000001</v>
      </c>
      <c r="P514" t="s">
        <v>2</v>
      </c>
      <c r="R514">
        <v>12</v>
      </c>
      <c r="S514" t="s">
        <v>4</v>
      </c>
      <c r="T514" t="s">
        <v>18</v>
      </c>
      <c r="U514" t="s">
        <v>1</v>
      </c>
      <c r="V514" t="s">
        <v>2</v>
      </c>
      <c r="W514">
        <v>12</v>
      </c>
      <c r="X514" t="s">
        <v>5</v>
      </c>
      <c r="Z514" t="s">
        <v>37</v>
      </c>
    </row>
    <row r="515" spans="1:26" x14ac:dyDescent="0.3">
      <c r="A515">
        <v>100420</v>
      </c>
      <c r="B515" t="e">
        <f>Table1[[#This Row],[Price ]]*Table1[[#This Row],[NOTIONAL]]</f>
        <v>#VALUE!</v>
      </c>
      <c r="C515" t="str">
        <f t="array" ref="C515">[1]!YBPRICE(H515,"0o",$C$2,"Price","RFRSwap",$C$2,"Default","","",,"",,$AH$4)</f>
        <v>E</v>
      </c>
      <c r="D515" t="str">
        <f t="array" ref="D515">[1]!YBPRICE(H515,"0o",$C$2,"FullPrice","RFRSwap",$C$2,"Default","","",,"",,$AH$4)</f>
        <v>E</v>
      </c>
      <c r="E515" t="str">
        <f t="array" ref="E515">[1]!YBPRICE(H515,"0o",$C$2,"MacaulayDuration","RFRSwap",$C$2,"Default","","",,"",,$AH$4)</f>
        <v>E</v>
      </c>
      <c r="F515">
        <v>0</v>
      </c>
      <c r="G515">
        <v>3310000</v>
      </c>
      <c r="H515" t="str">
        <f t="array" ref="H515">[1]!YBPORT(I515,$I$3:$Z$3,I515:Z515)</f>
        <v>YBP_PORT512</v>
      </c>
      <c r="I515" t="s">
        <v>550</v>
      </c>
      <c r="J515" t="s">
        <v>12</v>
      </c>
      <c r="K515" t="s">
        <v>14</v>
      </c>
      <c r="L515">
        <v>51218</v>
      </c>
      <c r="M515">
        <v>45307</v>
      </c>
      <c r="N515" t="s">
        <v>18</v>
      </c>
      <c r="P515" t="s">
        <v>2</v>
      </c>
      <c r="Q515" t="s">
        <v>38</v>
      </c>
      <c r="R515">
        <v>12</v>
      </c>
      <c r="S515" t="s">
        <v>5</v>
      </c>
      <c r="T515" t="s">
        <v>3</v>
      </c>
      <c r="V515" t="s">
        <v>2</v>
      </c>
      <c r="W515">
        <v>12</v>
      </c>
      <c r="X515" t="s">
        <v>4</v>
      </c>
      <c r="Y515">
        <v>3.8170000000000002</v>
      </c>
    </row>
    <row r="516" spans="1:26" x14ac:dyDescent="0.3">
      <c r="A516">
        <v>100190</v>
      </c>
      <c r="B516" t="e">
        <f>Table1[[#This Row],[Price ]]*Table1[[#This Row],[NOTIONAL]]</f>
        <v>#VALUE!</v>
      </c>
      <c r="C516" t="str">
        <f t="array" ref="C516">[1]!YBPRICE(H516,"0o",$C$2,"Price","RFRSwap",$C$2,"Default","","",,"",,$AH$4)</f>
        <v>E</v>
      </c>
      <c r="D516" t="str">
        <f t="array" ref="D516">[1]!YBPRICE(H516,"0o",$C$2,"FullPrice","RFRSwap",$C$2,"Default","","",,"",,$AH$4)</f>
        <v>E</v>
      </c>
      <c r="E516" t="str">
        <f t="array" ref="E516">[1]!YBPRICE(H516,"0o",$C$2,"MacaulayDuration","RFRSwap",$C$2,"Default","","",,"",,$AH$4)</f>
        <v>E</v>
      </c>
      <c r="F516">
        <v>0</v>
      </c>
      <c r="G516">
        <v>4685000</v>
      </c>
      <c r="H516" t="str">
        <f t="array" ref="H516">[1]!YBPORT(I516,$I$3:$Z$3,I516:Z516)</f>
        <v>YBP_PORT513</v>
      </c>
      <c r="I516" t="s">
        <v>551</v>
      </c>
      <c r="J516" t="s">
        <v>12</v>
      </c>
      <c r="K516" t="s">
        <v>14</v>
      </c>
      <c r="L516">
        <v>51238</v>
      </c>
      <c r="M516">
        <v>45431</v>
      </c>
      <c r="N516" t="s">
        <v>18</v>
      </c>
      <c r="P516" t="s">
        <v>2</v>
      </c>
      <c r="Q516" t="s">
        <v>37</v>
      </c>
      <c r="R516">
        <v>4</v>
      </c>
      <c r="S516" t="s">
        <v>5</v>
      </c>
      <c r="T516" t="s">
        <v>3</v>
      </c>
      <c r="V516" t="s">
        <v>2</v>
      </c>
      <c r="W516">
        <v>4</v>
      </c>
      <c r="X516" t="s">
        <v>4</v>
      </c>
      <c r="Y516">
        <v>1.2330000000000001</v>
      </c>
    </row>
    <row r="517" spans="1:26" x14ac:dyDescent="0.3">
      <c r="A517">
        <v>100501</v>
      </c>
      <c r="B517" t="e">
        <f>Table1[[#This Row],[Price ]]*Table1[[#This Row],[NOTIONAL]]</f>
        <v>#VALUE!</v>
      </c>
      <c r="C517" t="str">
        <f t="array" ref="C517">[1]!YBPRICE(H517,"0o",$C$2,"Price","RFRSwap",$C$2,"Default","","",,"",,$AH$4)</f>
        <v>E</v>
      </c>
      <c r="D517" t="str">
        <f t="array" ref="D517">[1]!YBPRICE(H517,"0o",$C$2,"FullPrice","RFRSwap",$C$2,"Default","","",,"",,$AH$4)</f>
        <v>E</v>
      </c>
      <c r="E517" t="str">
        <f t="array" ref="E517">[1]!YBPRICE(H517,"0o",$C$2,"MacaulayDuration","RFRSwap",$C$2,"Default","","",,"",,$AH$4)</f>
        <v>E</v>
      </c>
      <c r="F517">
        <v>0</v>
      </c>
      <c r="G517">
        <v>6725000</v>
      </c>
      <c r="H517" t="str">
        <f t="array" ref="H517">[1]!YBPORT(I517,$I$3:$Z$3,I517:Z517)</f>
        <v>YBP_PORT514</v>
      </c>
      <c r="I517" t="s">
        <v>552</v>
      </c>
      <c r="J517" t="s">
        <v>12</v>
      </c>
      <c r="K517" t="s">
        <v>14</v>
      </c>
      <c r="L517">
        <v>51359</v>
      </c>
      <c r="M517">
        <v>45415</v>
      </c>
      <c r="N517" t="s">
        <v>18</v>
      </c>
      <c r="P517" t="s">
        <v>2</v>
      </c>
      <c r="Q517" t="s">
        <v>38</v>
      </c>
      <c r="R517">
        <v>12</v>
      </c>
      <c r="S517" t="s">
        <v>5</v>
      </c>
      <c r="T517" t="s">
        <v>3</v>
      </c>
      <c r="V517" t="s">
        <v>2</v>
      </c>
      <c r="W517">
        <v>12</v>
      </c>
      <c r="X517" t="s">
        <v>4</v>
      </c>
      <c r="Y517">
        <v>1.5720000000000001</v>
      </c>
    </row>
  </sheetData>
  <phoneticPr fontId="2" type="noConversion"/>
  <pageMargins left="0.7" right="0.7" top="0.75" bottom="0.75" header="0.3" footer="0.3"/>
  <ignoredErrors>
    <ignoredError sqref="AF15:AF24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18"/>
  <sheetViews>
    <sheetView zoomScale="82" zoomScaleNormal="100" workbookViewId="0">
      <selection activeCell="G8" sqref="G8"/>
    </sheetView>
  </sheetViews>
  <sheetFormatPr defaultRowHeight="14.4" x14ac:dyDescent="0.3"/>
  <cols>
    <col min="1" max="1" width="12.88671875" style="5" bestFit="1" customWidth="1"/>
    <col min="2" max="2" width="16.77734375" style="8" bestFit="1" customWidth="1"/>
    <col min="3" max="3" width="12.6640625" style="5" bestFit="1" customWidth="1"/>
    <col min="4" max="4" width="14.109375" style="5" bestFit="1" customWidth="1"/>
    <col min="5" max="5" width="22.33203125" style="5" bestFit="1" customWidth="1"/>
    <col min="6" max="6" width="22.5546875" style="5" bestFit="1" customWidth="1"/>
    <col min="7" max="7" width="15.33203125" style="5" bestFit="1" customWidth="1"/>
    <col min="8" max="8" width="15.6640625" style="5" bestFit="1" customWidth="1"/>
    <col min="9" max="9" width="11.33203125" style="5" bestFit="1" customWidth="1"/>
    <col min="10" max="10" width="14.44140625" style="5" bestFit="1" customWidth="1"/>
    <col min="11" max="11" width="13.44140625" style="5" bestFit="1" customWidth="1"/>
    <col min="12" max="12" width="14.5546875" style="5" bestFit="1" customWidth="1"/>
    <col min="13" max="13" width="16.5546875" style="5" bestFit="1" customWidth="1"/>
    <col min="14" max="14" width="13.77734375" style="6" bestFit="1" customWidth="1"/>
    <col min="15" max="15" width="17.33203125" style="5" bestFit="1" customWidth="1"/>
    <col min="16" max="16" width="15.44140625" style="5" bestFit="1" customWidth="1"/>
    <col min="17" max="17" width="14.5546875" style="5" bestFit="1" customWidth="1"/>
    <col min="18" max="18" width="14.109375" style="5" bestFit="1" customWidth="1"/>
    <col min="19" max="19" width="19.44140625" style="7" bestFit="1" customWidth="1"/>
    <col min="20" max="20" width="13.77734375" style="5" bestFit="1" customWidth="1"/>
    <col min="21" max="21" width="14.88671875" style="5" bestFit="1" customWidth="1"/>
    <col min="22" max="22" width="15.44140625" style="5" bestFit="1" customWidth="1"/>
    <col min="23" max="23" width="13.109375" style="5" bestFit="1" customWidth="1"/>
    <col min="24" max="24" width="19.44140625" style="5" bestFit="1" customWidth="1"/>
    <col min="25" max="25" width="17.33203125" style="5" bestFit="1" customWidth="1"/>
    <col min="26" max="26" width="14.5546875" style="5" bestFit="1" customWidth="1"/>
    <col min="27" max="29" width="8.88671875" style="5"/>
    <col min="30" max="30" width="13.88671875" style="5" customWidth="1"/>
    <col min="31" max="31" width="10.109375" style="5" bestFit="1" customWidth="1"/>
    <col min="32" max="32" width="17.88671875" style="5" bestFit="1" customWidth="1"/>
    <col min="33" max="33" width="8.88671875" style="5"/>
    <col min="34" max="34" width="14.5546875" style="5" bestFit="1" customWidth="1"/>
    <col min="35" max="35" width="7.44140625" style="5" bestFit="1" customWidth="1"/>
    <col min="36" max="16384" width="8.88671875" style="5"/>
  </cols>
  <sheetData>
    <row r="1" spans="1:35" ht="15" thickBot="1" x14ac:dyDescent="0.35"/>
    <row r="2" spans="1:35" ht="16.2" thickBot="1" x14ac:dyDescent="0.35">
      <c r="B2" s="10" t="s">
        <v>19</v>
      </c>
      <c r="C2" s="11">
        <v>44270</v>
      </c>
    </row>
    <row r="3" spans="1:35" x14ac:dyDescent="0.3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23</v>
      </c>
      <c r="H3" t="s">
        <v>24</v>
      </c>
      <c r="I3" t="s">
        <v>11</v>
      </c>
      <c r="J3" t="s">
        <v>20</v>
      </c>
      <c r="K3" t="s">
        <v>13</v>
      </c>
      <c r="L3" t="s">
        <v>15</v>
      </c>
      <c r="M3" t="s">
        <v>16</v>
      </c>
      <c r="N3" t="s">
        <v>17</v>
      </c>
      <c r="O3" t="s">
        <v>30</v>
      </c>
      <c r="P3" t="s">
        <v>21</v>
      </c>
      <c r="Q3" t="s">
        <v>555</v>
      </c>
      <c r="R3" t="s">
        <v>25</v>
      </c>
      <c r="S3" t="s">
        <v>26</v>
      </c>
      <c r="T3" t="s">
        <v>29</v>
      </c>
      <c r="U3" t="s">
        <v>553</v>
      </c>
      <c r="V3" t="s">
        <v>22</v>
      </c>
      <c r="W3" t="s">
        <v>31</v>
      </c>
      <c r="X3" t="s">
        <v>27</v>
      </c>
      <c r="Y3" t="s">
        <v>554</v>
      </c>
      <c r="Z3" t="s">
        <v>28</v>
      </c>
      <c r="AD3" s="1" t="s">
        <v>32</v>
      </c>
      <c r="AE3" s="1" t="s">
        <v>33</v>
      </c>
      <c r="AF3" s="1" t="s">
        <v>34</v>
      </c>
      <c r="AH3" s="5" t="s">
        <v>35</v>
      </c>
      <c r="AI3" s="5" t="s">
        <v>36</v>
      </c>
    </row>
    <row r="4" spans="1:35" x14ac:dyDescent="0.3">
      <c r="A4">
        <v>100015</v>
      </c>
      <c r="B4">
        <f t="shared" ref="B4:B67" si="0">((C4-100)/1000)*G4</f>
        <v>-78697.042066499998</v>
      </c>
      <c r="C4">
        <f t="array" ref="C4">[1]!YBPRICE(H4,"0o",$C$2,"Price","RFRSwap",$C$2,"Default","","",,"",,$AH$4)</f>
        <v>4.6096459799999998</v>
      </c>
      <c r="D4">
        <f t="array" ref="D4">[1]!YBPRICE(H4,"0o",$C$2,"FullPrice","RFRSwap",$C$2,"Default","","",,"",,$AH$4)</f>
        <v>4.6220948100000001</v>
      </c>
      <c r="E4" t="str">
        <f t="array" ref="E4">[1]!YBPRICE(H4,"0o",$C$2,"MacaulayDuration","RFRSwap",$C$2,"Default","","",,"",,$AH$4)</f>
        <v>NA</v>
      </c>
      <c r="F4">
        <v>0</v>
      </c>
      <c r="G4">
        <v>825000</v>
      </c>
      <c r="H4" t="str">
        <f t="array" ref="H4">[1]!YBPORT(I4,$I$3:$Z$3,I4:Z4)</f>
        <v>YBP_PORT1</v>
      </c>
      <c r="I4" t="s">
        <v>39</v>
      </c>
      <c r="J4" t="s">
        <v>12</v>
      </c>
      <c r="K4" t="s">
        <v>14</v>
      </c>
      <c r="L4">
        <v>45675</v>
      </c>
      <c r="M4">
        <v>44237</v>
      </c>
      <c r="N4" t="s">
        <v>3</v>
      </c>
      <c r="O4">
        <v>3.9470000000000001</v>
      </c>
      <c r="P4" t="s">
        <v>2</v>
      </c>
      <c r="Q4"/>
      <c r="R4">
        <v>12</v>
      </c>
      <c r="S4" t="s">
        <v>4</v>
      </c>
      <c r="T4" t="s">
        <v>18</v>
      </c>
      <c r="U4" t="s">
        <v>1</v>
      </c>
      <c r="V4" t="s">
        <v>2</v>
      </c>
      <c r="W4">
        <v>12</v>
      </c>
      <c r="X4" t="s">
        <v>5</v>
      </c>
      <c r="Y4"/>
      <c r="Z4" t="s">
        <v>37</v>
      </c>
      <c r="AA4" s="9"/>
      <c r="AD4" s="2">
        <v>8.3333333333333329E-2</v>
      </c>
      <c r="AE4" s="2">
        <v>4.5734599999999999</v>
      </c>
      <c r="AF4" s="3">
        <f t="shared" ref="AF4:AF14" si="1">AE4</f>
        <v>4.5734599999999999</v>
      </c>
      <c r="AH4" s="5" t="str">
        <f t="array" ref="AH4">[1]!YBSW("CURVEP1","US SOFR",AD4:AD24,AF4:AF24,"Absolute","Par")</f>
        <v>YBSW_CURVEP1</v>
      </c>
      <c r="AI4" s="5">
        <v>150</v>
      </c>
    </row>
    <row r="5" spans="1:35" x14ac:dyDescent="0.3">
      <c r="A5">
        <v>100169</v>
      </c>
      <c r="B5">
        <f t="shared" si="0"/>
        <v>-766118.14324849984</v>
      </c>
      <c r="C5">
        <f t="array" ref="C5">[1]!YBPRICE(H5,"0o",$C$2,"Price","RFRSwap",$C$2,"Default","","",,"",,$AH$4)</f>
        <v>-3.4595737</v>
      </c>
      <c r="D5">
        <f t="array" ref="D5">[1]!YBPRICE(H5,"0o",$C$2,"FullPrice","RFRSwap",$C$2,"Default","","",,"",,$AH$4)</f>
        <v>-3.4325403900000002</v>
      </c>
      <c r="E5" t="str">
        <f t="array" ref="E5">[1]!YBPRICE(H5,"0o",$C$2,"MacaulayDuration","RFRSwap",$C$2,"Default","","",,"",,$AH$4)</f>
        <v>NA</v>
      </c>
      <c r="F5">
        <v>0</v>
      </c>
      <c r="G5">
        <v>7404999.9999999991</v>
      </c>
      <c r="H5" t="str">
        <f t="array" ref="H5">[1]!YBPORT(I5,$I$3:$Z$3,I5:Z5)</f>
        <v>YBP_PORT2</v>
      </c>
      <c r="I5" t="s">
        <v>40</v>
      </c>
      <c r="J5" t="s">
        <v>12</v>
      </c>
      <c r="K5" t="s">
        <v>14</v>
      </c>
      <c r="L5">
        <v>45675</v>
      </c>
      <c r="M5">
        <v>43696</v>
      </c>
      <c r="N5" t="s">
        <v>18</v>
      </c>
      <c r="O5"/>
      <c r="P5" t="s">
        <v>2</v>
      </c>
      <c r="Q5" t="s">
        <v>38</v>
      </c>
      <c r="R5">
        <v>12</v>
      </c>
      <c r="S5" t="s">
        <v>5</v>
      </c>
      <c r="T5" t="s">
        <v>3</v>
      </c>
      <c r="U5"/>
      <c r="V5" t="s">
        <v>2</v>
      </c>
      <c r="W5">
        <v>12</v>
      </c>
      <c r="X5" t="s">
        <v>4</v>
      </c>
      <c r="Y5">
        <v>4.6289999999999996</v>
      </c>
      <c r="Z5"/>
      <c r="AA5" s="9"/>
      <c r="AD5" s="4">
        <v>0.16666666666666666</v>
      </c>
      <c r="AE5" s="4">
        <v>4.4966999999999997</v>
      </c>
      <c r="AF5" s="3">
        <f t="shared" si="1"/>
        <v>4.4966999999999997</v>
      </c>
    </row>
    <row r="6" spans="1:35" x14ac:dyDescent="0.3">
      <c r="A6">
        <v>100202</v>
      </c>
      <c r="B6">
        <f t="shared" si="0"/>
        <v>-1054935.4599068002</v>
      </c>
      <c r="C6">
        <f t="array" ref="C6">[1]!YBPRICE(H6,"0o",$C$2,"Price","RFRSwap",$C$2,"Default","","",,"",,$AH$4)</f>
        <v>-13.190499989999999</v>
      </c>
      <c r="D6">
        <f t="array" ref="D6">[1]!YBPRICE(H6,"0o",$C$2,"FullPrice","RFRSwap",$C$2,"Default","","",,"",,$AH$4)</f>
        <v>-13.104858269999999</v>
      </c>
      <c r="E6" t="str">
        <f t="array" ref="E6">[1]!YBPRICE(H6,"0o",$C$2,"MacaulayDuration","RFRSwap",$C$2,"Default","","",,"",,$AH$4)</f>
        <v>NA</v>
      </c>
      <c r="F6">
        <v>0</v>
      </c>
      <c r="G6">
        <v>9320000</v>
      </c>
      <c r="H6" t="str">
        <f t="array" ref="H6">[1]!YBPORT(I6,$I$3:$Z$3,I6:Z6)</f>
        <v>YBP_PORT3</v>
      </c>
      <c r="I6" t="s">
        <v>41</v>
      </c>
      <c r="J6" t="s">
        <v>12</v>
      </c>
      <c r="K6" t="s">
        <v>14</v>
      </c>
      <c r="L6">
        <v>45708</v>
      </c>
      <c r="M6">
        <v>44029</v>
      </c>
      <c r="N6" t="s">
        <v>18</v>
      </c>
      <c r="O6"/>
      <c r="P6" t="s">
        <v>2</v>
      </c>
      <c r="Q6" t="s">
        <v>37</v>
      </c>
      <c r="R6">
        <v>4</v>
      </c>
      <c r="S6" t="s">
        <v>5</v>
      </c>
      <c r="T6" t="s">
        <v>3</v>
      </c>
      <c r="U6"/>
      <c r="V6" t="s">
        <v>2</v>
      </c>
      <c r="W6">
        <v>4</v>
      </c>
      <c r="X6" t="s">
        <v>4</v>
      </c>
      <c r="Y6">
        <v>1.5069999999999999</v>
      </c>
      <c r="Z6"/>
      <c r="AA6" s="9"/>
      <c r="AD6" s="2">
        <v>0.25</v>
      </c>
      <c r="AE6" s="2">
        <v>4.4664999999999999</v>
      </c>
      <c r="AF6" s="3">
        <f t="shared" si="1"/>
        <v>4.4664999999999999</v>
      </c>
    </row>
    <row r="7" spans="1:35" x14ac:dyDescent="0.3">
      <c r="A7">
        <v>100156</v>
      </c>
      <c r="B7">
        <f t="shared" si="0"/>
        <v>-616880.74785792001</v>
      </c>
      <c r="C7">
        <f t="array" ref="C7">[1]!YBPRICE(H7,"0o",$C$2,"Price","RFRSwap",$C$2,"Default","","",,"",,$AH$4)</f>
        <v>-15.43427168</v>
      </c>
      <c r="D7">
        <f t="array" ref="D7">[1]!YBPRICE(H7,"0o",$C$2,"FullPrice","RFRSwap",$C$2,"Default","","",,"",,$AH$4)</f>
        <v>-15.5853097</v>
      </c>
      <c r="E7" t="str">
        <f t="array" ref="E7">[1]!YBPRICE(H7,"0o",$C$2,"MacaulayDuration","RFRSwap",$C$2,"Default","","",,"",,$AH$4)</f>
        <v>NA</v>
      </c>
      <c r="F7">
        <v>0</v>
      </c>
      <c r="G7">
        <v>5344000</v>
      </c>
      <c r="H7" t="str">
        <f t="array" ref="H7">[1]!YBPORT(I7,$I$3:$Z$3,I7:Z7)</f>
        <v>YBP_PORT4</v>
      </c>
      <c r="I7" t="s">
        <v>42</v>
      </c>
      <c r="J7" t="s">
        <v>12</v>
      </c>
      <c r="K7" t="s">
        <v>14</v>
      </c>
      <c r="L7">
        <v>45714</v>
      </c>
      <c r="M7">
        <v>43813</v>
      </c>
      <c r="N7" t="s">
        <v>18</v>
      </c>
      <c r="O7"/>
      <c r="P7" t="s">
        <v>2</v>
      </c>
      <c r="Q7" t="s">
        <v>38</v>
      </c>
      <c r="R7">
        <v>12</v>
      </c>
      <c r="S7" t="s">
        <v>5</v>
      </c>
      <c r="T7" t="s">
        <v>3</v>
      </c>
      <c r="U7"/>
      <c r="V7" t="s">
        <v>2</v>
      </c>
      <c r="W7">
        <v>12</v>
      </c>
      <c r="X7" t="s">
        <v>4</v>
      </c>
      <c r="Y7">
        <v>1.2629999999999999</v>
      </c>
      <c r="Z7"/>
      <c r="AA7" s="9"/>
      <c r="AD7" s="4">
        <v>0.33333333333333331</v>
      </c>
      <c r="AE7" s="4">
        <v>4.4362000000000004</v>
      </c>
      <c r="AF7" s="3">
        <f t="shared" si="1"/>
        <v>4.4362000000000004</v>
      </c>
    </row>
    <row r="8" spans="1:35" x14ac:dyDescent="0.3">
      <c r="A8">
        <v>100392</v>
      </c>
      <c r="B8">
        <f t="shared" si="0"/>
        <v>-516579.49438199989</v>
      </c>
      <c r="C8">
        <f t="array" ref="C8">[1]!YBPRICE(H8,"0o",$C$2,"Price","RFRSwap",$C$2,"Default","","",,"",,$AH$4)</f>
        <v>8.8925053999999992</v>
      </c>
      <c r="D8">
        <f t="array" ref="D8">[1]!YBPRICE(H8,"0o",$C$2,"FullPrice","RFRSwap",$C$2,"Default","","",,"",,$AH$4)</f>
        <v>8.8925053999999992</v>
      </c>
      <c r="E8" t="str">
        <f t="array" ref="E8">[1]!YBPRICE(H8,"0o",$C$2,"MacaulayDuration","RFRSwap",$C$2,"Default","","",,"",,$AH$4)</f>
        <v>NA</v>
      </c>
      <c r="F8">
        <v>0</v>
      </c>
      <c r="G8">
        <v>5669999.9999999991</v>
      </c>
      <c r="H8" t="str">
        <f t="array" ref="H8">[1]!YBPORT(I8,$I$3:$Z$3,I8:Z8)</f>
        <v>YBP_PORT5</v>
      </c>
      <c r="I8" t="s">
        <v>43</v>
      </c>
      <c r="J8" t="s">
        <v>12</v>
      </c>
      <c r="K8" t="s">
        <v>14</v>
      </c>
      <c r="L8">
        <v>45733</v>
      </c>
      <c r="M8">
        <v>44327</v>
      </c>
      <c r="N8" t="s">
        <v>3</v>
      </c>
      <c r="O8">
        <v>2.69</v>
      </c>
      <c r="P8" t="s">
        <v>2</v>
      </c>
      <c r="Q8"/>
      <c r="R8">
        <v>12</v>
      </c>
      <c r="S8" t="s">
        <v>4</v>
      </c>
      <c r="T8" t="s">
        <v>18</v>
      </c>
      <c r="U8" t="s">
        <v>1</v>
      </c>
      <c r="V8" t="s">
        <v>2</v>
      </c>
      <c r="W8">
        <v>12</v>
      </c>
      <c r="X8" t="s">
        <v>5</v>
      </c>
      <c r="Y8"/>
      <c r="Z8" t="s">
        <v>37</v>
      </c>
      <c r="AA8" s="9"/>
      <c r="AD8" s="2">
        <v>0.41666666666666669</v>
      </c>
      <c r="AE8" s="2">
        <v>4.4035000000000002</v>
      </c>
      <c r="AF8" s="3">
        <f t="shared" si="1"/>
        <v>4.4035000000000002</v>
      </c>
    </row>
    <row r="9" spans="1:35" x14ac:dyDescent="0.3">
      <c r="A9">
        <v>100513</v>
      </c>
      <c r="B9">
        <f t="shared" si="0"/>
        <v>-676717.6122652099</v>
      </c>
      <c r="C9">
        <f t="array" ref="C9">[1]!YBPRICE(H9,"0o",$C$2,"Price","RFRSwap",$C$2,"Default","","",,"",,$AH$4)</f>
        <v>-3.6797322299999999</v>
      </c>
      <c r="D9">
        <f t="array" ref="D9">[1]!YBPRICE(H9,"0o",$C$2,"FullPrice","RFRSwap",$C$2,"Default","","",,"",,$AH$4)</f>
        <v>-3.6798885700000001</v>
      </c>
      <c r="E9" t="str">
        <f t="array" ref="E9">[1]!YBPRICE(H9,"0o",$C$2,"MacaulayDuration","RFRSwap",$C$2,"Default","","",,"",,$AH$4)</f>
        <v>NA</v>
      </c>
      <c r="F9">
        <v>0</v>
      </c>
      <c r="G9">
        <v>6526999.9999999991</v>
      </c>
      <c r="H9" t="str">
        <f t="array" ref="H9">[1]!YBPORT(I9,$I$3:$Z$3,I9:Z9)</f>
        <v>YBP_PORT6</v>
      </c>
      <c r="I9" t="s">
        <v>44</v>
      </c>
      <c r="J9" t="s">
        <v>12</v>
      </c>
      <c r="K9" t="s">
        <v>14</v>
      </c>
      <c r="L9">
        <v>45785</v>
      </c>
      <c r="M9">
        <v>43976</v>
      </c>
      <c r="N9" t="s">
        <v>18</v>
      </c>
      <c r="O9"/>
      <c r="P9" t="s">
        <v>2</v>
      </c>
      <c r="Q9" t="s">
        <v>38</v>
      </c>
      <c r="R9">
        <v>12</v>
      </c>
      <c r="S9" t="s">
        <v>5</v>
      </c>
      <c r="T9" t="s">
        <v>3</v>
      </c>
      <c r="U9"/>
      <c r="V9" t="s">
        <v>2</v>
      </c>
      <c r="W9">
        <v>12</v>
      </c>
      <c r="X9" t="s">
        <v>4</v>
      </c>
      <c r="Y9">
        <v>4.6020000000000003</v>
      </c>
      <c r="Z9"/>
      <c r="AA9" s="9"/>
      <c r="AD9" s="4">
        <v>0.5</v>
      </c>
      <c r="AE9" s="4">
        <v>4.3745000000000003</v>
      </c>
      <c r="AF9" s="3">
        <f t="shared" si="1"/>
        <v>4.3745000000000003</v>
      </c>
    </row>
    <row r="10" spans="1:35" x14ac:dyDescent="0.3">
      <c r="A10">
        <v>100229</v>
      </c>
      <c r="B10">
        <f t="shared" si="0"/>
        <v>-32978.005205120004</v>
      </c>
      <c r="C10">
        <f t="array" ref="C10">[1]!YBPRICE(H10,"0o",$C$2,"Price","RFRSwap",$C$2,"Default","","",,"",,$AH$4)</f>
        <v>-8.4802802800000006</v>
      </c>
      <c r="D10">
        <f t="array" ref="D10">[1]!YBPRICE(H10,"0o",$C$2,"FullPrice","RFRSwap",$C$2,"Default","","",,"",,$AH$4)</f>
        <v>-8.4802802800000006</v>
      </c>
      <c r="E10" t="str">
        <f t="array" ref="E10">[1]!YBPRICE(H10,"0o",$C$2,"MacaulayDuration","RFRSwap",$C$2,"Default","","",,"",,$AH$4)</f>
        <v>NA</v>
      </c>
      <c r="F10">
        <v>0</v>
      </c>
      <c r="G10">
        <v>304000</v>
      </c>
      <c r="H10" t="str">
        <f t="array" ref="H10">[1]!YBPORT(I10,$I$3:$Z$3,I10:Z10)</f>
        <v>YBP_PORT7</v>
      </c>
      <c r="I10" t="s">
        <v>45</v>
      </c>
      <c r="J10" t="s">
        <v>12</v>
      </c>
      <c r="K10" t="s">
        <v>14</v>
      </c>
      <c r="L10">
        <v>45795</v>
      </c>
      <c r="M10">
        <v>44734</v>
      </c>
      <c r="N10" t="s">
        <v>18</v>
      </c>
      <c r="O10"/>
      <c r="P10" t="s">
        <v>2</v>
      </c>
      <c r="Q10" t="s">
        <v>37</v>
      </c>
      <c r="R10">
        <v>4</v>
      </c>
      <c r="S10" t="s">
        <v>5</v>
      </c>
      <c r="T10" t="s">
        <v>3</v>
      </c>
      <c r="U10"/>
      <c r="V10" t="s">
        <v>2</v>
      </c>
      <c r="W10">
        <v>4</v>
      </c>
      <c r="X10" t="s">
        <v>4</v>
      </c>
      <c r="Y10">
        <v>1.9339999999999999</v>
      </c>
      <c r="Z10"/>
      <c r="AA10" s="9"/>
      <c r="AD10" s="2">
        <v>0.58333333333333337</v>
      </c>
      <c r="AE10" s="2">
        <v>4.3470000000000004</v>
      </c>
      <c r="AF10" s="3">
        <f t="shared" si="1"/>
        <v>4.3470000000000004</v>
      </c>
    </row>
    <row r="11" spans="1:35" x14ac:dyDescent="0.3">
      <c r="A11">
        <v>100385</v>
      </c>
      <c r="B11">
        <f t="shared" si="0"/>
        <v>-337322.31872739998</v>
      </c>
      <c r="C11">
        <f t="array" ref="C11">[1]!YBPRICE(H11,"0o",$C$2,"Price","RFRSwap",$C$2,"Default","","",,"",,$AH$4)</f>
        <v>13.2624534</v>
      </c>
      <c r="D11">
        <f t="array" ref="D11">[1]!YBPRICE(H11,"0o",$C$2,"FullPrice","RFRSwap",$C$2,"Default","","",,"",,$AH$4)</f>
        <v>13.2624534</v>
      </c>
      <c r="E11" t="str">
        <f t="array" ref="E11">[1]!YBPRICE(H11,"0o",$C$2,"MacaulayDuration","RFRSwap",$C$2,"Default","","",,"",,$AH$4)</f>
        <v>NA</v>
      </c>
      <c r="F11">
        <v>0</v>
      </c>
      <c r="G11">
        <v>3888999.9999999995</v>
      </c>
      <c r="H11" t="str">
        <f t="array" ref="H11">[1]!YBPORT(I11,$I$3:$Z$3,I11:Z11)</f>
        <v>YBP_PORT8</v>
      </c>
      <c r="I11" t="s">
        <v>46</v>
      </c>
      <c r="J11" t="s">
        <v>12</v>
      </c>
      <c r="K11" t="s">
        <v>14</v>
      </c>
      <c r="L11">
        <v>45860</v>
      </c>
      <c r="M11">
        <v>44303</v>
      </c>
      <c r="N11" t="s">
        <v>3</v>
      </c>
      <c r="O11">
        <v>1.7589999999999999</v>
      </c>
      <c r="P11" t="s">
        <v>2</v>
      </c>
      <c r="Q11"/>
      <c r="R11">
        <v>12</v>
      </c>
      <c r="S11" t="s">
        <v>4</v>
      </c>
      <c r="T11" t="s">
        <v>18</v>
      </c>
      <c r="U11" t="s">
        <v>1</v>
      </c>
      <c r="V11" t="s">
        <v>2</v>
      </c>
      <c r="W11">
        <v>12</v>
      </c>
      <c r="X11" t="s">
        <v>5</v>
      </c>
      <c r="Y11"/>
      <c r="Z11" t="s">
        <v>37</v>
      </c>
      <c r="AA11" s="9"/>
      <c r="AD11" s="4">
        <v>0.66666666666666663</v>
      </c>
      <c r="AE11" s="4">
        <v>4.3186999999999998</v>
      </c>
      <c r="AF11" s="3">
        <f t="shared" si="1"/>
        <v>4.3186999999999998</v>
      </c>
    </row>
    <row r="12" spans="1:35" x14ac:dyDescent="0.3">
      <c r="A12">
        <v>100358</v>
      </c>
      <c r="B12">
        <f t="shared" si="0"/>
        <v>-444523.75297119998</v>
      </c>
      <c r="C12">
        <f t="array" ref="C12">[1]!YBPRICE(H12,"0o",$C$2,"Price","RFRSwap",$C$2,"Default","","",,"",,$AH$4)</f>
        <v>7.0033989600000002</v>
      </c>
      <c r="D12">
        <f t="array" ref="D12">[1]!YBPRICE(H12,"0o",$C$2,"FullPrice","RFRSwap",$C$2,"Default","","",,"",,$AH$4)</f>
        <v>7.0033989600000002</v>
      </c>
      <c r="E12" t="str">
        <f t="array" ref="E12">[1]!YBPRICE(H12,"0o",$C$2,"MacaulayDuration","RFRSwap",$C$2,"Default","","",,"",,$AH$4)</f>
        <v>NA</v>
      </c>
      <c r="F12">
        <v>0</v>
      </c>
      <c r="G12">
        <v>4780000</v>
      </c>
      <c r="H12" t="str">
        <f t="array" ref="H12">[1]!YBPORT(I12,$I$3:$Z$3,I12:Z12)</f>
        <v>YBP_PORT9</v>
      </c>
      <c r="I12" t="s">
        <v>47</v>
      </c>
      <c r="J12" t="s">
        <v>12</v>
      </c>
      <c r="K12" t="s">
        <v>14</v>
      </c>
      <c r="L12">
        <v>45901</v>
      </c>
      <c r="M12">
        <v>44476</v>
      </c>
      <c r="N12" t="s">
        <v>3</v>
      </c>
      <c r="O12">
        <v>3.3330000000000002</v>
      </c>
      <c r="P12" t="s">
        <v>2</v>
      </c>
      <c r="Q12"/>
      <c r="R12">
        <v>12</v>
      </c>
      <c r="S12" t="s">
        <v>4</v>
      </c>
      <c r="T12" t="s">
        <v>18</v>
      </c>
      <c r="U12" t="s">
        <v>1</v>
      </c>
      <c r="V12" t="s">
        <v>2</v>
      </c>
      <c r="W12">
        <v>12</v>
      </c>
      <c r="X12" t="s">
        <v>5</v>
      </c>
      <c r="Y12"/>
      <c r="Z12" t="s">
        <v>37</v>
      </c>
      <c r="AA12" s="9"/>
      <c r="AD12" s="2">
        <v>0.75</v>
      </c>
      <c r="AE12" s="2">
        <v>4.2937000000000003</v>
      </c>
      <c r="AF12" s="3">
        <f t="shared" si="1"/>
        <v>4.2937000000000003</v>
      </c>
    </row>
    <row r="13" spans="1:35" x14ac:dyDescent="0.3">
      <c r="A13">
        <v>100258</v>
      </c>
      <c r="B13">
        <f t="shared" si="0"/>
        <v>-865394.50662395998</v>
      </c>
      <c r="C13">
        <f t="array" ref="C13">[1]!YBPRICE(H13,"0o",$C$2,"Price","RFRSwap",$C$2,"Default","","",,"",,$AH$4)</f>
        <v>-3.0599626799999999</v>
      </c>
      <c r="D13">
        <f t="array" ref="D13">[1]!YBPRICE(H13,"0o",$C$2,"FullPrice","RFRSwap",$C$2,"Default","","",,"",,$AH$4)</f>
        <v>-3.0301400699999999</v>
      </c>
      <c r="E13" t="str">
        <f t="array" ref="E13">[1]!YBPRICE(H13,"0o",$C$2,"MacaulayDuration","RFRSwap",$C$2,"Default","","",,"",,$AH$4)</f>
        <v>NA</v>
      </c>
      <c r="F13">
        <v>0</v>
      </c>
      <c r="G13">
        <v>8397000</v>
      </c>
      <c r="H13" t="str">
        <f t="array" ref="H13">[1]!YBPORT(I13,$I$3:$Z$3,I13:Z13)</f>
        <v>YBP_PORT10</v>
      </c>
      <c r="I13" t="s">
        <v>48</v>
      </c>
      <c r="J13" t="s">
        <v>12</v>
      </c>
      <c r="K13" t="s">
        <v>14</v>
      </c>
      <c r="L13">
        <v>45931</v>
      </c>
      <c r="M13">
        <v>43689</v>
      </c>
      <c r="N13" t="s">
        <v>18</v>
      </c>
      <c r="O13"/>
      <c r="P13" t="s">
        <v>2</v>
      </c>
      <c r="Q13" t="s">
        <v>38</v>
      </c>
      <c r="R13">
        <v>1</v>
      </c>
      <c r="S13" t="s">
        <v>5</v>
      </c>
      <c r="T13" t="s">
        <v>3</v>
      </c>
      <c r="U13"/>
      <c r="V13" t="s">
        <v>2</v>
      </c>
      <c r="W13">
        <v>1</v>
      </c>
      <c r="X13" t="s">
        <v>4</v>
      </c>
      <c r="Y13">
        <v>4.7050000000000001</v>
      </c>
      <c r="Z13"/>
      <c r="AA13" s="9"/>
      <c r="AD13" s="4">
        <v>0.83333333333333337</v>
      </c>
      <c r="AE13" s="4">
        <v>4.2713000000000001</v>
      </c>
      <c r="AF13" s="3">
        <f t="shared" si="1"/>
        <v>4.2713000000000001</v>
      </c>
    </row>
    <row r="14" spans="1:35" x14ac:dyDescent="0.3">
      <c r="A14">
        <v>100174</v>
      </c>
      <c r="B14">
        <f t="shared" si="0"/>
        <v>-327069.69542</v>
      </c>
      <c r="C14">
        <f t="array" ref="C14">[1]!YBPRICE(H14,"0o",$C$2,"Price","RFRSwap",$C$2,"Default","","",,"",,$AH$4)</f>
        <v>-13.76337232</v>
      </c>
      <c r="D14">
        <f t="array" ref="D14">[1]!YBPRICE(H14,"0o",$C$2,"FullPrice","RFRSwap",$C$2,"Default","","",,"",,$AH$4)</f>
        <v>-13.76337232</v>
      </c>
      <c r="E14" t="str">
        <f t="array" ref="E14">[1]!YBPRICE(H14,"0o",$C$2,"MacaulayDuration","RFRSwap",$C$2,"Default","","",,"",,$AH$4)</f>
        <v>NA</v>
      </c>
      <c r="F14">
        <v>0</v>
      </c>
      <c r="G14">
        <v>2875000</v>
      </c>
      <c r="H14" t="str">
        <f t="array" ref="H14">[1]!YBPORT(I14,$I$3:$Z$3,I14:Z14)</f>
        <v>YBP_PORT11</v>
      </c>
      <c r="I14" t="s">
        <v>49</v>
      </c>
      <c r="J14" t="s">
        <v>12</v>
      </c>
      <c r="K14" t="s">
        <v>14</v>
      </c>
      <c r="L14">
        <v>45939</v>
      </c>
      <c r="M14">
        <v>44492</v>
      </c>
      <c r="N14" t="s">
        <v>18</v>
      </c>
      <c r="O14"/>
      <c r="P14" t="s">
        <v>2</v>
      </c>
      <c r="Q14" t="s">
        <v>38</v>
      </c>
      <c r="R14">
        <v>12</v>
      </c>
      <c r="S14" t="s">
        <v>5</v>
      </c>
      <c r="T14" t="s">
        <v>3</v>
      </c>
      <c r="U14"/>
      <c r="V14" t="s">
        <v>2</v>
      </c>
      <c r="W14">
        <v>12</v>
      </c>
      <c r="X14" t="s">
        <v>4</v>
      </c>
      <c r="Y14">
        <v>1.72</v>
      </c>
      <c r="Z14"/>
      <c r="AA14" s="9"/>
      <c r="AD14" s="2">
        <v>0.91666666666666663</v>
      </c>
      <c r="AE14" s="2">
        <v>4.2496999999999998</v>
      </c>
      <c r="AF14" s="3">
        <f t="shared" si="1"/>
        <v>4.2496999999999998</v>
      </c>
    </row>
    <row r="15" spans="1:35" x14ac:dyDescent="0.3">
      <c r="A15">
        <v>100050</v>
      </c>
      <c r="B15">
        <f t="shared" si="0"/>
        <v>-635591.69701847993</v>
      </c>
      <c r="C15">
        <f t="array" ref="C15">[1]!YBPRICE(H15,"0o",$C$2,"Price","RFRSwap",$C$2,"Default","","",,"",,$AH$4)</f>
        <v>8.9931705300000004</v>
      </c>
      <c r="D15">
        <f t="array" ref="D15">[1]!YBPRICE(H15,"0o",$C$2,"FullPrice","RFRSwap",$C$2,"Default","","",,"",,$AH$4)</f>
        <v>9.0743943599999994</v>
      </c>
      <c r="E15" t="str">
        <f t="array" ref="E15">[1]!YBPRICE(H15,"0o",$C$2,"MacaulayDuration","RFRSwap",$C$2,"Default","","",,"",,$AH$4)</f>
        <v>NA</v>
      </c>
      <c r="F15">
        <v>0</v>
      </c>
      <c r="G15">
        <v>6984000</v>
      </c>
      <c r="H15" t="str">
        <f t="array" ref="H15">[1]!YBPORT(I15,$I$3:$Z$3,I15:Z15)</f>
        <v>YBP_PORT12</v>
      </c>
      <c r="I15" t="s">
        <v>50</v>
      </c>
      <c r="J15" t="s">
        <v>12</v>
      </c>
      <c r="K15" t="s">
        <v>14</v>
      </c>
      <c r="L15">
        <v>45948</v>
      </c>
      <c r="M15">
        <v>43706</v>
      </c>
      <c r="N15" t="s">
        <v>3</v>
      </c>
      <c r="O15">
        <v>3.03</v>
      </c>
      <c r="P15" t="s">
        <v>2</v>
      </c>
      <c r="Q15"/>
      <c r="R15">
        <v>12</v>
      </c>
      <c r="S15" t="s">
        <v>4</v>
      </c>
      <c r="T15" t="s">
        <v>18</v>
      </c>
      <c r="U15" t="s">
        <v>1</v>
      </c>
      <c r="V15" t="s">
        <v>2</v>
      </c>
      <c r="W15">
        <v>12</v>
      </c>
      <c r="X15" t="s">
        <v>5</v>
      </c>
      <c r="Y15"/>
      <c r="Z15" t="s">
        <v>37</v>
      </c>
      <c r="AA15" s="9"/>
      <c r="AD15" s="4">
        <v>1</v>
      </c>
      <c r="AE15" s="4">
        <v>4.2294</v>
      </c>
      <c r="AF15" s="3">
        <f>AE15+($AI$4/100)</f>
        <v>5.7294</v>
      </c>
    </row>
    <row r="16" spans="1:35" x14ac:dyDescent="0.3">
      <c r="A16">
        <v>100036</v>
      </c>
      <c r="B16">
        <f t="shared" si="0"/>
        <v>-34359.264778439996</v>
      </c>
      <c r="C16">
        <f t="array" ref="C16">[1]!YBPRICE(H16,"0o",$C$2,"Price","RFRSwap",$C$2,"Default","","",,"",,$AH$4)</f>
        <v>11.445193870000001</v>
      </c>
      <c r="D16">
        <f t="array" ref="D16">[1]!YBPRICE(H16,"0o",$C$2,"FullPrice","RFRSwap",$C$2,"Default","","",,"",,$AH$4)</f>
        <v>11.52669294</v>
      </c>
      <c r="E16" t="str">
        <f t="array" ref="E16">[1]!YBPRICE(H16,"0o",$C$2,"MacaulayDuration","RFRSwap",$C$2,"Default","","",,"",,$AH$4)</f>
        <v>NA</v>
      </c>
      <c r="F16">
        <v>0</v>
      </c>
      <c r="G16">
        <v>388000</v>
      </c>
      <c r="H16" t="str">
        <f t="array" ref="H16">[1]!YBPORT(I16,$I$3:$Z$3,I16:Z16)</f>
        <v>YBP_PORT13</v>
      </c>
      <c r="I16" t="s">
        <v>51</v>
      </c>
      <c r="J16" t="s">
        <v>12</v>
      </c>
      <c r="K16" t="s">
        <v>14</v>
      </c>
      <c r="L16">
        <v>45957</v>
      </c>
      <c r="M16">
        <v>43896</v>
      </c>
      <c r="N16" t="s">
        <v>3</v>
      </c>
      <c r="O16">
        <v>2.4369999999999998</v>
      </c>
      <c r="P16" t="s">
        <v>2</v>
      </c>
      <c r="Q16"/>
      <c r="R16">
        <v>12</v>
      </c>
      <c r="S16" t="s">
        <v>4</v>
      </c>
      <c r="T16" t="s">
        <v>18</v>
      </c>
      <c r="U16" t="s">
        <v>1</v>
      </c>
      <c r="V16" t="s">
        <v>2</v>
      </c>
      <c r="W16">
        <v>12</v>
      </c>
      <c r="X16" t="s">
        <v>5</v>
      </c>
      <c r="Y16"/>
      <c r="Z16" t="s">
        <v>37</v>
      </c>
      <c r="AA16" s="9"/>
      <c r="AD16" s="2">
        <v>2</v>
      </c>
      <c r="AE16" s="2">
        <v>4.0004999999999997</v>
      </c>
      <c r="AF16" s="3">
        <f t="shared" ref="AF16:AF24" si="2">AE16+($AI$4/100)</f>
        <v>5.5004999999999997</v>
      </c>
    </row>
    <row r="17" spans="1:32" x14ac:dyDescent="0.3">
      <c r="A17">
        <v>100337</v>
      </c>
      <c r="B17">
        <f t="shared" si="0"/>
        <v>-45896.552804580009</v>
      </c>
      <c r="C17">
        <f t="array" ref="C17">[1]!YBPRICE(H17,"0o",$C$2,"Price","RFRSwap",$C$2,"Default","","",,"",,$AH$4)</f>
        <v>-11.67044478</v>
      </c>
      <c r="D17">
        <f t="array" ref="D17">[1]!YBPRICE(H17,"0o",$C$2,"FullPrice","RFRSwap",$C$2,"Default","","",,"",,$AH$4)</f>
        <v>-11.67044478</v>
      </c>
      <c r="E17" t="str">
        <f t="array" ref="E17">[1]!YBPRICE(H17,"0o",$C$2,"MacaulayDuration","RFRSwap",$C$2,"Default","","",,"",,$AH$4)</f>
        <v>NA</v>
      </c>
      <c r="F17">
        <v>0</v>
      </c>
      <c r="G17">
        <v>411000.00000000006</v>
      </c>
      <c r="H17" t="str">
        <f t="array" ref="H17">[1]!YBPORT(I17,$I$3:$Z$3,I17:Z17)</f>
        <v>YBP_PORT14</v>
      </c>
      <c r="I17" t="s">
        <v>52</v>
      </c>
      <c r="J17" t="s">
        <v>12</v>
      </c>
      <c r="K17" t="s">
        <v>14</v>
      </c>
      <c r="L17">
        <v>45959</v>
      </c>
      <c r="M17">
        <v>44325</v>
      </c>
      <c r="N17" t="s">
        <v>18</v>
      </c>
      <c r="O17"/>
      <c r="P17" t="s">
        <v>2</v>
      </c>
      <c r="Q17" t="s">
        <v>38</v>
      </c>
      <c r="R17">
        <v>1</v>
      </c>
      <c r="S17" t="s">
        <v>5</v>
      </c>
      <c r="T17" t="s">
        <v>3</v>
      </c>
      <c r="U17"/>
      <c r="V17" t="s">
        <v>2</v>
      </c>
      <c r="W17">
        <v>1</v>
      </c>
      <c r="X17" t="s">
        <v>4</v>
      </c>
      <c r="Y17">
        <v>2.5979999999999999</v>
      </c>
      <c r="Z17"/>
      <c r="AA17" s="9"/>
      <c r="AD17" s="4">
        <v>3</v>
      </c>
      <c r="AE17" s="4">
        <v>3.8816000000000002</v>
      </c>
      <c r="AF17" s="3">
        <f t="shared" si="2"/>
        <v>5.3816000000000006</v>
      </c>
    </row>
    <row r="18" spans="1:32" x14ac:dyDescent="0.3">
      <c r="A18">
        <v>100048</v>
      </c>
      <c r="B18">
        <f t="shared" si="0"/>
        <v>-254733.67569552001</v>
      </c>
      <c r="C18">
        <f t="array" ref="C18">[1]!YBPRICE(H18,"0o",$C$2,"Price","RFRSwap",$C$2,"Default","","",,"",,$AH$4)</f>
        <v>5.72402824</v>
      </c>
      <c r="D18">
        <f t="array" ref="D18">[1]!YBPRICE(H18,"0o",$C$2,"FullPrice","RFRSwap",$C$2,"Default","","",,"",,$AH$4)</f>
        <v>5.72402824</v>
      </c>
      <c r="E18" t="str">
        <f t="array" ref="E18">[1]!YBPRICE(H18,"0o",$C$2,"MacaulayDuration","RFRSwap",$C$2,"Default","","",,"",,$AH$4)</f>
        <v>NA</v>
      </c>
      <c r="F18">
        <v>0</v>
      </c>
      <c r="G18">
        <v>2702000</v>
      </c>
      <c r="H18" t="str">
        <f t="array" ref="H18">[1]!YBPORT(I18,$I$3:$Z$3,I18:Z18)</f>
        <v>YBP_PORT15</v>
      </c>
      <c r="I18" t="s">
        <v>53</v>
      </c>
      <c r="J18" t="s">
        <v>12</v>
      </c>
      <c r="K18" t="s">
        <v>14</v>
      </c>
      <c r="L18">
        <v>45976</v>
      </c>
      <c r="M18">
        <v>44079</v>
      </c>
      <c r="N18" t="s">
        <v>3</v>
      </c>
      <c r="O18">
        <v>3.8490000000000002</v>
      </c>
      <c r="P18" t="s">
        <v>2</v>
      </c>
      <c r="Q18"/>
      <c r="R18">
        <v>12</v>
      </c>
      <c r="S18" t="s">
        <v>4</v>
      </c>
      <c r="T18" t="s">
        <v>18</v>
      </c>
      <c r="U18" t="s">
        <v>1</v>
      </c>
      <c r="V18" t="s">
        <v>2</v>
      </c>
      <c r="W18">
        <v>12</v>
      </c>
      <c r="X18" t="s">
        <v>5</v>
      </c>
      <c r="Y18"/>
      <c r="Z18" t="s">
        <v>37</v>
      </c>
      <c r="AA18" s="9"/>
      <c r="AD18" s="2">
        <v>4</v>
      </c>
      <c r="AE18" s="2">
        <v>3.8085</v>
      </c>
      <c r="AF18" s="3">
        <f t="shared" si="2"/>
        <v>5.3085000000000004</v>
      </c>
    </row>
    <row r="19" spans="1:32" x14ac:dyDescent="0.3">
      <c r="A19">
        <v>100143</v>
      </c>
      <c r="B19">
        <f t="shared" si="0"/>
        <v>-575537.73687298002</v>
      </c>
      <c r="C19">
        <f t="array" ref="C19">[1]!YBPRICE(H19,"0o",$C$2,"Price","RFRSwap",$C$2,"Default","","",,"",,$AH$4)</f>
        <v>-16.955443379999998</v>
      </c>
      <c r="D19">
        <f t="array" ref="D19">[1]!YBPRICE(H19,"0o",$C$2,"FullPrice","RFRSwap",$C$2,"Default","","",,"",,$AH$4)</f>
        <v>-17.15682941</v>
      </c>
      <c r="E19" t="str">
        <f t="array" ref="E19">[1]!YBPRICE(H19,"0o",$C$2,"MacaulayDuration","RFRSwap",$C$2,"Default","","",,"",,$AH$4)</f>
        <v>NA</v>
      </c>
      <c r="F19">
        <v>0</v>
      </c>
      <c r="G19">
        <v>4921000</v>
      </c>
      <c r="H19" t="str">
        <f t="array" ref="H19">[1]!YBPORT(I19,$I$3:$Z$3,I19:Z19)</f>
        <v>YBP_PORT16</v>
      </c>
      <c r="I19" t="s">
        <v>54</v>
      </c>
      <c r="J19" t="s">
        <v>12</v>
      </c>
      <c r="K19" t="s">
        <v>14</v>
      </c>
      <c r="L19">
        <v>45980</v>
      </c>
      <c r="M19">
        <v>43728</v>
      </c>
      <c r="N19" t="s">
        <v>18</v>
      </c>
      <c r="O19"/>
      <c r="P19" t="s">
        <v>2</v>
      </c>
      <c r="Q19" t="s">
        <v>38</v>
      </c>
      <c r="R19">
        <v>12</v>
      </c>
      <c r="S19" t="s">
        <v>5</v>
      </c>
      <c r="T19" t="s">
        <v>3</v>
      </c>
      <c r="U19"/>
      <c r="V19" t="s">
        <v>2</v>
      </c>
      <c r="W19">
        <v>12</v>
      </c>
      <c r="X19" t="s">
        <v>4</v>
      </c>
      <c r="Y19">
        <v>1.4670000000000001</v>
      </c>
      <c r="Z19"/>
      <c r="AA19" s="9"/>
      <c r="AD19" s="4">
        <v>5</v>
      </c>
      <c r="AE19" s="4">
        <v>3.7639999999999998</v>
      </c>
      <c r="AF19" s="3">
        <f t="shared" si="2"/>
        <v>5.2639999999999993</v>
      </c>
    </row>
    <row r="20" spans="1:32" x14ac:dyDescent="0.3">
      <c r="A20">
        <v>100194</v>
      </c>
      <c r="B20">
        <f t="shared" si="0"/>
        <v>-96571.712283140005</v>
      </c>
      <c r="C20">
        <f t="array" ref="C20">[1]!YBPRICE(H20,"0o",$C$2,"Price","RFRSwap",$C$2,"Default","","",,"",,$AH$4)</f>
        <v>-9.36773758</v>
      </c>
      <c r="D20">
        <f t="array" ref="D20">[1]!YBPRICE(H20,"0o",$C$2,"FullPrice","RFRSwap",$C$2,"Default","","",,"",,$AH$4)</f>
        <v>-9.36773758</v>
      </c>
      <c r="E20" t="str">
        <f t="array" ref="E20">[1]!YBPRICE(H20,"0o",$C$2,"MacaulayDuration","RFRSwap",$C$2,"Default","","",,"",,$AH$4)</f>
        <v>NA</v>
      </c>
      <c r="F20">
        <v>0</v>
      </c>
      <c r="G20">
        <v>883000</v>
      </c>
      <c r="H20" t="str">
        <f t="array" ref="H20">[1]!YBPORT(I20,$I$3:$Z$3,I20:Z20)</f>
        <v>YBP_PORT17</v>
      </c>
      <c r="I20" t="s">
        <v>55</v>
      </c>
      <c r="J20" t="s">
        <v>12</v>
      </c>
      <c r="K20" t="s">
        <v>14</v>
      </c>
      <c r="L20">
        <v>45995</v>
      </c>
      <c r="M20">
        <v>44340</v>
      </c>
      <c r="N20" t="s">
        <v>18</v>
      </c>
      <c r="O20"/>
      <c r="P20" t="s">
        <v>2</v>
      </c>
      <c r="Q20" t="s">
        <v>37</v>
      </c>
      <c r="R20">
        <v>4</v>
      </c>
      <c r="S20" t="s">
        <v>5</v>
      </c>
      <c r="T20" t="s">
        <v>3</v>
      </c>
      <c r="U20"/>
      <c r="V20" t="s">
        <v>2</v>
      </c>
      <c r="W20">
        <v>4</v>
      </c>
      <c r="X20" t="s">
        <v>4</v>
      </c>
      <c r="Y20">
        <v>3.125</v>
      </c>
      <c r="Z20"/>
      <c r="AA20" s="9"/>
      <c r="AD20" s="2">
        <v>6</v>
      </c>
      <c r="AE20" s="2">
        <v>3.7414000000000001</v>
      </c>
      <c r="AF20" s="3">
        <f t="shared" si="2"/>
        <v>5.2414000000000005</v>
      </c>
    </row>
    <row r="21" spans="1:32" x14ac:dyDescent="0.3">
      <c r="A21">
        <v>100312</v>
      </c>
      <c r="B21">
        <f t="shared" si="0"/>
        <v>-15499.431110880001</v>
      </c>
      <c r="C21">
        <f t="array" ref="C21">[1]!YBPRICE(H21,"0o",$C$2,"Price","RFRSwap",$C$2,"Default","","",,"",,$AH$4)</f>
        <v>-7.6349382700000001</v>
      </c>
      <c r="D21">
        <f t="array" ref="D21">[1]!YBPRICE(H21,"0o",$C$2,"FullPrice","RFRSwap",$C$2,"Default","","",,"",,$AH$4)</f>
        <v>-7.6166291099999999</v>
      </c>
      <c r="E21" t="str">
        <f t="array" ref="E21">[1]!YBPRICE(H21,"0o",$C$2,"MacaulayDuration","RFRSwap",$C$2,"Default","","",,"",,$AH$4)</f>
        <v>NA</v>
      </c>
      <c r="F21">
        <v>0</v>
      </c>
      <c r="G21">
        <v>144000</v>
      </c>
      <c r="H21" t="str">
        <f t="array" ref="H21">[1]!YBPORT(I21,$I$3:$Z$3,I21:Z21)</f>
        <v>YBP_PORT18</v>
      </c>
      <c r="I21" t="s">
        <v>56</v>
      </c>
      <c r="J21" t="s">
        <v>12</v>
      </c>
      <c r="K21" t="s">
        <v>14</v>
      </c>
      <c r="L21">
        <v>46007</v>
      </c>
      <c r="M21">
        <v>44211</v>
      </c>
      <c r="N21" t="s">
        <v>18</v>
      </c>
      <c r="O21"/>
      <c r="P21" t="s">
        <v>2</v>
      </c>
      <c r="Q21" t="s">
        <v>38</v>
      </c>
      <c r="R21">
        <v>1</v>
      </c>
      <c r="S21" t="s">
        <v>5</v>
      </c>
      <c r="T21" t="s">
        <v>3</v>
      </c>
      <c r="U21"/>
      <c r="V21" t="s">
        <v>2</v>
      </c>
      <c r="W21">
        <v>1</v>
      </c>
      <c r="X21" t="s">
        <v>4</v>
      </c>
      <c r="Y21">
        <v>4.6449999999999996</v>
      </c>
      <c r="Z21"/>
      <c r="AA21" s="9"/>
      <c r="AD21" s="4">
        <v>7</v>
      </c>
      <c r="AE21" s="4">
        <v>3.7290000000000001</v>
      </c>
      <c r="AF21" s="3">
        <f t="shared" si="2"/>
        <v>5.2290000000000001</v>
      </c>
    </row>
    <row r="22" spans="1:32" x14ac:dyDescent="0.3">
      <c r="A22">
        <v>100260</v>
      </c>
      <c r="B22">
        <f t="shared" si="0"/>
        <v>-655007.21848223987</v>
      </c>
      <c r="C22">
        <f t="array" ref="C22">[1]!YBPRICE(H22,"0o",$C$2,"Price","RFRSwap",$C$2,"Default","","",,"",,$AH$4)</f>
        <v>-2.4088834399999999</v>
      </c>
      <c r="D22">
        <f t="array" ref="D22">[1]!YBPRICE(H22,"0o",$C$2,"FullPrice","RFRSwap",$C$2,"Default","","",,"",,$AH$4)</f>
        <v>-2.4088834399999999</v>
      </c>
      <c r="E22" t="str">
        <f t="array" ref="E22">[1]!YBPRICE(H22,"0o",$C$2,"MacaulayDuration","RFRSwap",$C$2,"Default","","",,"",,$AH$4)</f>
        <v>NA</v>
      </c>
      <c r="F22">
        <v>0</v>
      </c>
      <c r="G22">
        <v>6395999.9999999991</v>
      </c>
      <c r="H22" t="str">
        <f t="array" ref="H22">[1]!YBPORT(I22,$I$3:$Z$3,I22:Z22)</f>
        <v>YBP_PORT19</v>
      </c>
      <c r="I22" t="s">
        <v>57</v>
      </c>
      <c r="J22" t="s">
        <v>12</v>
      </c>
      <c r="K22" t="s">
        <v>14</v>
      </c>
      <c r="L22">
        <v>46008</v>
      </c>
      <c r="M22">
        <v>44592</v>
      </c>
      <c r="N22" t="s">
        <v>18</v>
      </c>
      <c r="O22"/>
      <c r="P22" t="s">
        <v>2</v>
      </c>
      <c r="Q22" t="s">
        <v>38</v>
      </c>
      <c r="R22">
        <v>1</v>
      </c>
      <c r="S22" t="s">
        <v>5</v>
      </c>
      <c r="T22" t="s">
        <v>3</v>
      </c>
      <c r="U22"/>
      <c r="V22" t="s">
        <v>2</v>
      </c>
      <c r="W22">
        <v>1</v>
      </c>
      <c r="X22" t="s">
        <v>4</v>
      </c>
      <c r="Y22">
        <v>4.6689999999999996</v>
      </c>
      <c r="Z22"/>
      <c r="AA22" s="9"/>
      <c r="AD22" s="2">
        <v>8</v>
      </c>
      <c r="AE22" s="2">
        <v>3.7246999999999999</v>
      </c>
      <c r="AF22" s="3">
        <f t="shared" si="2"/>
        <v>5.2247000000000003</v>
      </c>
    </row>
    <row r="23" spans="1:32" x14ac:dyDescent="0.3">
      <c r="A23">
        <v>100299</v>
      </c>
      <c r="B23">
        <f t="shared" si="0"/>
        <v>-926063.56587927009</v>
      </c>
      <c r="C23">
        <f t="array" ref="C23">[1]!YBPRICE(H23,"0o",$C$2,"Price","RFRSwap",$C$2,"Default","","",,"",,$AH$4)</f>
        <v>-9.4249752900000008</v>
      </c>
      <c r="D23">
        <f t="array" ref="D23">[1]!YBPRICE(H23,"0o",$C$2,"FullPrice","RFRSwap",$C$2,"Default","","",,"",,$AH$4)</f>
        <v>-9.4249752900000008</v>
      </c>
      <c r="E23" t="str">
        <f t="array" ref="E23">[1]!YBPRICE(H23,"0o",$C$2,"MacaulayDuration","RFRSwap",$C$2,"Default","","",,"",,$AH$4)</f>
        <v>NA</v>
      </c>
      <c r="F23">
        <v>0</v>
      </c>
      <c r="G23">
        <v>8463000</v>
      </c>
      <c r="H23" t="str">
        <f t="array" ref="H23">[1]!YBPORT(I23,$I$3:$Z$3,I23:Z23)</f>
        <v>YBP_PORT20</v>
      </c>
      <c r="I23" t="s">
        <v>58</v>
      </c>
      <c r="J23" t="s">
        <v>12</v>
      </c>
      <c r="K23" t="s">
        <v>14</v>
      </c>
      <c r="L23">
        <v>46035</v>
      </c>
      <c r="M23">
        <v>44780</v>
      </c>
      <c r="N23" t="s">
        <v>18</v>
      </c>
      <c r="O23"/>
      <c r="P23" t="s">
        <v>2</v>
      </c>
      <c r="Q23" t="s">
        <v>38</v>
      </c>
      <c r="R23">
        <v>1</v>
      </c>
      <c r="S23" t="s">
        <v>5</v>
      </c>
      <c r="T23" t="s">
        <v>3</v>
      </c>
      <c r="U23"/>
      <c r="V23" t="s">
        <v>2</v>
      </c>
      <c r="W23">
        <v>1</v>
      </c>
      <c r="X23" t="s">
        <v>4</v>
      </c>
      <c r="Y23">
        <v>2.1539999999999999</v>
      </c>
      <c r="Z23"/>
      <c r="AA23" s="9"/>
      <c r="AD23" s="4">
        <v>9</v>
      </c>
      <c r="AE23" s="4">
        <v>3.7252000000000001</v>
      </c>
      <c r="AF23" s="3">
        <f t="shared" si="2"/>
        <v>5.2252000000000001</v>
      </c>
    </row>
    <row r="24" spans="1:32" x14ac:dyDescent="0.3">
      <c r="A24">
        <v>100281</v>
      </c>
      <c r="B24">
        <f t="shared" si="0"/>
        <v>-927230.23723803007</v>
      </c>
      <c r="C24">
        <f t="array" ref="C24">[1]!YBPRICE(H24,"0o",$C$2,"Price","RFRSwap",$C$2,"Default","","",,"",,$AH$4)</f>
        <v>-16.383863089999998</v>
      </c>
      <c r="D24">
        <f t="array" ref="D24">[1]!YBPRICE(H24,"0o",$C$2,"FullPrice","RFRSwap",$C$2,"Default","","",,"",,$AH$4)</f>
        <v>-16.7479142</v>
      </c>
      <c r="E24" t="str">
        <f t="array" ref="E24">[1]!YBPRICE(H24,"0o",$C$2,"MacaulayDuration","RFRSwap",$C$2,"Default","","",,"",,$AH$4)</f>
        <v>NA</v>
      </c>
      <c r="F24">
        <v>0</v>
      </c>
      <c r="G24">
        <v>7967000</v>
      </c>
      <c r="H24" t="str">
        <f t="array" ref="H24">[1]!YBPORT(I24,$I$3:$Z$3,I24:Z24)</f>
        <v>YBP_PORT21</v>
      </c>
      <c r="I24" t="s">
        <v>59</v>
      </c>
      <c r="J24" t="s">
        <v>12</v>
      </c>
      <c r="K24" t="s">
        <v>14</v>
      </c>
      <c r="L24">
        <v>46036</v>
      </c>
      <c r="M24">
        <v>43763</v>
      </c>
      <c r="N24" t="s">
        <v>18</v>
      </c>
      <c r="O24"/>
      <c r="P24" t="s">
        <v>2</v>
      </c>
      <c r="Q24" t="s">
        <v>38</v>
      </c>
      <c r="R24">
        <v>1</v>
      </c>
      <c r="S24" t="s">
        <v>5</v>
      </c>
      <c r="T24" t="s">
        <v>3</v>
      </c>
      <c r="U24"/>
      <c r="V24" t="s">
        <v>2</v>
      </c>
      <c r="W24">
        <v>1</v>
      </c>
      <c r="X24" t="s">
        <v>4</v>
      </c>
      <c r="Y24">
        <v>2.3860000000000001</v>
      </c>
      <c r="Z24"/>
      <c r="AA24" s="9"/>
      <c r="AD24" s="2">
        <v>10</v>
      </c>
      <c r="AE24" s="2">
        <v>3.7292000000000001</v>
      </c>
      <c r="AF24" s="3">
        <f t="shared" si="2"/>
        <v>5.2292000000000005</v>
      </c>
    </row>
    <row r="25" spans="1:32" x14ac:dyDescent="0.3">
      <c r="A25">
        <v>100001</v>
      </c>
      <c r="B25">
        <f t="shared" si="0"/>
        <v>-1074330.30932396</v>
      </c>
      <c r="C25">
        <f t="array" ref="C25">[1]!YBPRICE(H25,"0o",$C$2,"Price","RFRSwap",$C$2,"Default","","",,"",,$AH$4)</f>
        <v>-9.2243096100000006</v>
      </c>
      <c r="D25">
        <f t="array" ref="D25">[1]!YBPRICE(H25,"0o",$C$2,"FullPrice","RFRSwap",$C$2,"Default","","",,"",,$AH$4)</f>
        <v>-9.2758147500000003</v>
      </c>
      <c r="E25" t="str">
        <f t="array" ref="E25">[1]!YBPRICE(H25,"0o",$C$2,"MacaulayDuration","RFRSwap",$C$2,"Default","","",,"",,$AH$4)</f>
        <v>NA</v>
      </c>
      <c r="F25">
        <v>0</v>
      </c>
      <c r="G25">
        <v>9836000</v>
      </c>
      <c r="H25" t="str">
        <f t="array" ref="H25">[1]!YBPORT(I25,$I$3:$Z$3,I25:Z25)</f>
        <v>YBP_PORT22</v>
      </c>
      <c r="I25" t="s">
        <v>60</v>
      </c>
      <c r="J25" t="s">
        <v>12</v>
      </c>
      <c r="K25" t="s">
        <v>14</v>
      </c>
      <c r="L25">
        <v>46042</v>
      </c>
      <c r="M25">
        <v>44168</v>
      </c>
      <c r="N25" t="s">
        <v>18</v>
      </c>
      <c r="O25"/>
      <c r="P25" t="s">
        <v>2</v>
      </c>
      <c r="Q25" t="s">
        <v>38</v>
      </c>
      <c r="R25">
        <v>12</v>
      </c>
      <c r="S25" t="s">
        <v>5</v>
      </c>
      <c r="T25" t="s">
        <v>3</v>
      </c>
      <c r="U25"/>
      <c r="V25" t="s">
        <v>2</v>
      </c>
      <c r="W25">
        <v>12</v>
      </c>
      <c r="X25" t="s">
        <v>4</v>
      </c>
      <c r="Y25">
        <v>3.403</v>
      </c>
      <c r="Z25"/>
      <c r="AA25" s="9"/>
    </row>
    <row r="26" spans="1:32" x14ac:dyDescent="0.3">
      <c r="A26">
        <v>100228</v>
      </c>
      <c r="B26">
        <f t="shared" si="0"/>
        <v>-69364.744476990003</v>
      </c>
      <c r="C26">
        <f t="array" ref="C26">[1]!YBPRICE(H26,"0o",$C$2,"Price","RFRSwap",$C$2,"Default","","",,"",,$AH$4)</f>
        <v>-0.96760477</v>
      </c>
      <c r="D26">
        <f t="array" ref="D26">[1]!YBPRICE(H26,"0o",$C$2,"FullPrice","RFRSwap",$C$2,"Default","","",,"",,$AH$4)</f>
        <v>-0.96760477</v>
      </c>
      <c r="E26" t="str">
        <f t="array" ref="E26">[1]!YBPRICE(H26,"0o",$C$2,"MacaulayDuration","RFRSwap",$C$2,"Default","","",,"",,$AH$4)</f>
        <v>NA</v>
      </c>
      <c r="F26">
        <v>0</v>
      </c>
      <c r="G26">
        <v>687000</v>
      </c>
      <c r="H26" t="str">
        <f t="array" ref="H26">[1]!YBPORT(I26,$I$3:$Z$3,I26:Z26)</f>
        <v>YBP_PORT23</v>
      </c>
      <c r="I26" t="s">
        <v>61</v>
      </c>
      <c r="J26" t="s">
        <v>12</v>
      </c>
      <c r="K26" t="s">
        <v>14</v>
      </c>
      <c r="L26">
        <v>46045</v>
      </c>
      <c r="M26">
        <v>45007</v>
      </c>
      <c r="N26" t="s">
        <v>18</v>
      </c>
      <c r="O26"/>
      <c r="P26" t="s">
        <v>2</v>
      </c>
      <c r="Q26" t="s">
        <v>37</v>
      </c>
      <c r="R26">
        <v>4</v>
      </c>
      <c r="S26" t="s">
        <v>5</v>
      </c>
      <c r="T26" t="s">
        <v>3</v>
      </c>
      <c r="U26"/>
      <c r="V26" t="s">
        <v>2</v>
      </c>
      <c r="W26">
        <v>4</v>
      </c>
      <c r="X26" t="s">
        <v>4</v>
      </c>
      <c r="Y26">
        <v>4.9160000000000004</v>
      </c>
      <c r="Z26"/>
      <c r="AA26" s="9"/>
    </row>
    <row r="27" spans="1:32" x14ac:dyDescent="0.3">
      <c r="A27">
        <v>100398</v>
      </c>
      <c r="B27">
        <f t="shared" si="0"/>
        <v>-103830.50493873001</v>
      </c>
      <c r="C27">
        <f t="array" ref="C27">[1]!YBPRICE(H27,"0o",$C$2,"Price","RFRSwap",$C$2,"Default","","",,"",,$AH$4)</f>
        <v>5.6943642700000003</v>
      </c>
      <c r="D27">
        <f t="array" ref="D27">[1]!YBPRICE(H27,"0o",$C$2,"FullPrice","RFRSwap",$C$2,"Default","","",,"",,$AH$4)</f>
        <v>5.6943642700000003</v>
      </c>
      <c r="E27" t="str">
        <f t="array" ref="E27">[1]!YBPRICE(H27,"0o",$C$2,"MacaulayDuration","RFRSwap",$C$2,"Default","","",,"",,$AH$4)</f>
        <v>NA</v>
      </c>
      <c r="F27">
        <v>0</v>
      </c>
      <c r="G27">
        <v>1101000</v>
      </c>
      <c r="H27" t="str">
        <f t="array" ref="H27">[1]!YBPORT(I27,$I$3:$Z$3,I27:Z27)</f>
        <v>YBP_PORT24</v>
      </c>
      <c r="I27" t="s">
        <v>62</v>
      </c>
      <c r="J27" t="s">
        <v>12</v>
      </c>
      <c r="K27" t="s">
        <v>14</v>
      </c>
      <c r="L27">
        <v>46045</v>
      </c>
      <c r="M27">
        <v>44662</v>
      </c>
      <c r="N27" t="s">
        <v>3</v>
      </c>
      <c r="O27">
        <v>3.3359999999999999</v>
      </c>
      <c r="P27" t="s">
        <v>2</v>
      </c>
      <c r="Q27"/>
      <c r="R27">
        <v>12</v>
      </c>
      <c r="S27" t="s">
        <v>4</v>
      </c>
      <c r="T27" t="s">
        <v>18</v>
      </c>
      <c r="U27" t="s">
        <v>1</v>
      </c>
      <c r="V27" t="s">
        <v>2</v>
      </c>
      <c r="W27">
        <v>12</v>
      </c>
      <c r="X27" t="s">
        <v>5</v>
      </c>
      <c r="Y27"/>
      <c r="Z27" t="s">
        <v>37</v>
      </c>
      <c r="AA27" s="9"/>
    </row>
    <row r="28" spans="1:32" x14ac:dyDescent="0.3">
      <c r="A28">
        <v>100434</v>
      </c>
      <c r="B28">
        <f t="shared" si="0"/>
        <v>-424029.36801651993</v>
      </c>
      <c r="C28">
        <f t="array" ref="C28">[1]!YBPRICE(H28,"0o",$C$2,"Price","RFRSwap",$C$2,"Default","","",,"",,$AH$4)</f>
        <v>-10.023188380000001</v>
      </c>
      <c r="D28">
        <f t="array" ref="D28">[1]!YBPRICE(H28,"0o",$C$2,"FullPrice","RFRSwap",$C$2,"Default","","",,"",,$AH$4)</f>
        <v>-10.074579290000001</v>
      </c>
      <c r="E28" t="str">
        <f t="array" ref="E28">[1]!YBPRICE(H28,"0o",$C$2,"MacaulayDuration","RFRSwap",$C$2,"Default","","",,"",,$AH$4)</f>
        <v>NA</v>
      </c>
      <c r="F28">
        <v>0</v>
      </c>
      <c r="G28">
        <v>3853999.9999999995</v>
      </c>
      <c r="H28" t="str">
        <f t="array" ref="H28">[1]!YBPORT(I28,$I$3:$Z$3,I28:Z28)</f>
        <v>YBP_PORT25</v>
      </c>
      <c r="I28" t="s">
        <v>63</v>
      </c>
      <c r="J28" t="s">
        <v>12</v>
      </c>
      <c r="K28" t="s">
        <v>14</v>
      </c>
      <c r="L28">
        <v>46047</v>
      </c>
      <c r="M28">
        <v>43700</v>
      </c>
      <c r="N28" t="s">
        <v>18</v>
      </c>
      <c r="O28"/>
      <c r="P28" t="s">
        <v>2</v>
      </c>
      <c r="Q28" t="s">
        <v>38</v>
      </c>
      <c r="R28">
        <v>12</v>
      </c>
      <c r="S28" t="s">
        <v>5</v>
      </c>
      <c r="T28" t="s">
        <v>3</v>
      </c>
      <c r="U28"/>
      <c r="V28" t="s">
        <v>2</v>
      </c>
      <c r="W28">
        <v>12</v>
      </c>
      <c r="X28" t="s">
        <v>4</v>
      </c>
      <c r="Y28">
        <v>3.2240000000000002</v>
      </c>
      <c r="Z28"/>
      <c r="AA28" s="9"/>
    </row>
    <row r="29" spans="1:32" x14ac:dyDescent="0.3">
      <c r="A29">
        <v>100345</v>
      </c>
      <c r="B29">
        <f t="shared" si="0"/>
        <v>-285592.48899411998</v>
      </c>
      <c r="C29">
        <f t="array" ref="C29">[1]!YBPRICE(H29,"0o",$C$2,"Price","RFRSwap",$C$2,"Default","","",,"",,$AH$4)</f>
        <v>-3.55057614</v>
      </c>
      <c r="D29">
        <f t="array" ref="D29">[1]!YBPRICE(H29,"0o",$C$2,"FullPrice","RFRSwap",$C$2,"Default","","",,"",,$AH$4)</f>
        <v>-3.55057614</v>
      </c>
      <c r="E29" t="str">
        <f t="array" ref="E29">[1]!YBPRICE(H29,"0o",$C$2,"MacaulayDuration","RFRSwap",$C$2,"Default","","",,"",,$AH$4)</f>
        <v>NA</v>
      </c>
      <c r="F29">
        <v>0</v>
      </c>
      <c r="G29">
        <v>2758000</v>
      </c>
      <c r="H29" t="str">
        <f t="array" ref="H29">[1]!YBPORT(I29,$I$3:$Z$3,I29:Z29)</f>
        <v>YBP_PORT26</v>
      </c>
      <c r="I29" t="s">
        <v>64</v>
      </c>
      <c r="J29" t="s">
        <v>12</v>
      </c>
      <c r="K29" t="s">
        <v>14</v>
      </c>
      <c r="L29">
        <v>46064</v>
      </c>
      <c r="M29">
        <v>44949</v>
      </c>
      <c r="N29" t="s">
        <v>18</v>
      </c>
      <c r="O29"/>
      <c r="P29" t="s">
        <v>2</v>
      </c>
      <c r="Q29" t="s">
        <v>38</v>
      </c>
      <c r="R29">
        <v>1</v>
      </c>
      <c r="S29" t="s">
        <v>5</v>
      </c>
      <c r="T29" t="s">
        <v>3</v>
      </c>
      <c r="U29"/>
      <c r="V29" t="s">
        <v>2</v>
      </c>
      <c r="W29">
        <v>1</v>
      </c>
      <c r="X29" t="s">
        <v>4</v>
      </c>
      <c r="Y29">
        <v>4.13</v>
      </c>
      <c r="Z29"/>
      <c r="AA29" s="9"/>
    </row>
    <row r="30" spans="1:32" x14ac:dyDescent="0.3">
      <c r="A30">
        <v>100464</v>
      </c>
      <c r="B30">
        <f t="shared" si="0"/>
        <v>-498197.85959804</v>
      </c>
      <c r="C30">
        <f t="array" ref="C30">[1]!YBPRICE(H30,"0o",$C$2,"Price","RFRSwap",$C$2,"Default","","",,"",,$AH$4)</f>
        <v>-19.414635570000002</v>
      </c>
      <c r="D30">
        <f t="array" ref="D30">[1]!YBPRICE(H30,"0o",$C$2,"FullPrice","RFRSwap",$C$2,"Default","","",,"",,$AH$4)</f>
        <v>-19.45390269</v>
      </c>
      <c r="E30" t="str">
        <f t="array" ref="E30">[1]!YBPRICE(H30,"0o",$C$2,"MacaulayDuration","RFRSwap",$C$2,"Default","","",,"",,$AH$4)</f>
        <v>NA</v>
      </c>
      <c r="F30">
        <v>0</v>
      </c>
      <c r="G30">
        <v>4172000</v>
      </c>
      <c r="H30" t="str">
        <f t="array" ref="H30">[1]!YBPORT(I30,$I$3:$Z$3,I30:Z30)</f>
        <v>YBP_PORT27</v>
      </c>
      <c r="I30" t="s">
        <v>65</v>
      </c>
      <c r="J30" t="s">
        <v>12</v>
      </c>
      <c r="K30" t="s">
        <v>14</v>
      </c>
      <c r="L30">
        <v>46064</v>
      </c>
      <c r="M30">
        <v>43898</v>
      </c>
      <c r="N30" t="s">
        <v>18</v>
      </c>
      <c r="O30"/>
      <c r="P30" t="s">
        <v>2</v>
      </c>
      <c r="Q30" t="s">
        <v>38</v>
      </c>
      <c r="R30">
        <v>12</v>
      </c>
      <c r="S30" t="s">
        <v>5</v>
      </c>
      <c r="T30" t="s">
        <v>3</v>
      </c>
      <c r="U30"/>
      <c r="V30" t="s">
        <v>2</v>
      </c>
      <c r="W30">
        <v>12</v>
      </c>
      <c r="X30" t="s">
        <v>4</v>
      </c>
      <c r="Y30">
        <v>1.0760000000000001</v>
      </c>
      <c r="Z30"/>
      <c r="AA30" s="9"/>
    </row>
    <row r="31" spans="1:32" x14ac:dyDescent="0.3">
      <c r="A31">
        <v>100008</v>
      </c>
      <c r="B31">
        <f t="shared" si="0"/>
        <v>-311884.09339627996</v>
      </c>
      <c r="C31">
        <f t="array" ref="C31">[1]!YBPRICE(H31,"0o",$C$2,"Price","RFRSwap",$C$2,"Default","","",,"",,$AH$4)</f>
        <v>4.3006770799999998</v>
      </c>
      <c r="D31">
        <f t="array" ref="D31">[1]!YBPRICE(H31,"0o",$C$2,"FullPrice","RFRSwap",$C$2,"Default","","",,"",,$AH$4)</f>
        <v>4.3035881500000004</v>
      </c>
      <c r="E31" t="str">
        <f t="array" ref="E31">[1]!YBPRICE(H31,"0o",$C$2,"MacaulayDuration","RFRSwap",$C$2,"Default","","",,"",,$AH$4)</f>
        <v>NA</v>
      </c>
      <c r="F31">
        <v>0</v>
      </c>
      <c r="G31">
        <v>3258999.9999999995</v>
      </c>
      <c r="H31" t="str">
        <f t="array" ref="H31">[1]!YBPORT(I31,$I$3:$Z$3,I31:Z31)</f>
        <v>YBP_PORT28</v>
      </c>
      <c r="I31" t="s">
        <v>66</v>
      </c>
      <c r="J31" t="s">
        <v>12</v>
      </c>
      <c r="K31" t="s">
        <v>14</v>
      </c>
      <c r="L31">
        <v>46122</v>
      </c>
      <c r="M31">
        <v>44147</v>
      </c>
      <c r="N31" t="s">
        <v>3</v>
      </c>
      <c r="O31">
        <v>4.2409999999999997</v>
      </c>
      <c r="P31" t="s">
        <v>2</v>
      </c>
      <c r="Q31"/>
      <c r="R31">
        <v>12</v>
      </c>
      <c r="S31" t="s">
        <v>4</v>
      </c>
      <c r="T31" t="s">
        <v>18</v>
      </c>
      <c r="U31" t="s">
        <v>1</v>
      </c>
      <c r="V31" t="s">
        <v>2</v>
      </c>
      <c r="W31">
        <v>12</v>
      </c>
      <c r="X31" t="s">
        <v>5</v>
      </c>
      <c r="Y31"/>
      <c r="Z31" t="s">
        <v>37</v>
      </c>
      <c r="AA31" s="9"/>
    </row>
    <row r="32" spans="1:32" x14ac:dyDescent="0.3">
      <c r="A32">
        <v>100402</v>
      </c>
      <c r="B32">
        <f t="shared" si="0"/>
        <v>-632452.59437276993</v>
      </c>
      <c r="C32">
        <f t="array" ref="C32">[1]!YBPRICE(H32,"0o",$C$2,"Price","RFRSwap",$C$2,"Default","","",,"",,$AH$4)</f>
        <v>6.8415680700000001</v>
      </c>
      <c r="D32">
        <f t="array" ref="D32">[1]!YBPRICE(H32,"0o",$C$2,"FullPrice","RFRSwap",$C$2,"Default","","",,"",,$AH$4)</f>
        <v>6.8415680700000001</v>
      </c>
      <c r="E32" t="str">
        <f t="array" ref="E32">[1]!YBPRICE(H32,"0o",$C$2,"MacaulayDuration","RFRSwap",$C$2,"Default","","",,"",,$AH$4)</f>
        <v>NA</v>
      </c>
      <c r="F32">
        <v>0</v>
      </c>
      <c r="G32">
        <v>6788999.9999999991</v>
      </c>
      <c r="H32" t="str">
        <f t="array" ref="H32">[1]!YBPORT(I32,$I$3:$Z$3,I32:Z32)</f>
        <v>YBP_PORT29</v>
      </c>
      <c r="I32" t="s">
        <v>67</v>
      </c>
      <c r="J32" t="s">
        <v>12</v>
      </c>
      <c r="K32" t="s">
        <v>14</v>
      </c>
      <c r="L32">
        <v>46130</v>
      </c>
      <c r="M32">
        <v>45092</v>
      </c>
      <c r="N32" t="s">
        <v>3</v>
      </c>
      <c r="O32">
        <v>2.1230000000000002</v>
      </c>
      <c r="P32" t="s">
        <v>2</v>
      </c>
      <c r="Q32"/>
      <c r="R32">
        <v>12</v>
      </c>
      <c r="S32" t="s">
        <v>4</v>
      </c>
      <c r="T32" t="s">
        <v>18</v>
      </c>
      <c r="U32" t="s">
        <v>1</v>
      </c>
      <c r="V32" t="s">
        <v>2</v>
      </c>
      <c r="W32">
        <v>12</v>
      </c>
      <c r="X32" t="s">
        <v>5</v>
      </c>
      <c r="Y32"/>
      <c r="Z32" t="s">
        <v>37</v>
      </c>
      <c r="AA32" s="9"/>
    </row>
    <row r="33" spans="1:27" x14ac:dyDescent="0.3">
      <c r="A33">
        <v>100438</v>
      </c>
      <c r="B33">
        <f t="shared" si="0"/>
        <v>-946467.33622368006</v>
      </c>
      <c r="C33">
        <f t="array" ref="C33">[1]!YBPRICE(H33,"0o",$C$2,"Price","RFRSwap",$C$2,"Default","","",,"",,$AH$4)</f>
        <v>-16.502626320000001</v>
      </c>
      <c r="D33">
        <f t="array" ref="D33">[1]!YBPRICE(H33,"0o",$C$2,"FullPrice","RFRSwap",$C$2,"Default","","",,"",,$AH$4)</f>
        <v>-16.502626320000001</v>
      </c>
      <c r="E33" t="str">
        <f t="array" ref="E33">[1]!YBPRICE(H33,"0o",$C$2,"MacaulayDuration","RFRSwap",$C$2,"Default","","",,"",,$AH$4)</f>
        <v>NA</v>
      </c>
      <c r="F33">
        <v>0</v>
      </c>
      <c r="G33">
        <v>8124000</v>
      </c>
      <c r="H33" t="str">
        <f t="array" ref="H33">[1]!YBPORT(I33,$I$3:$Z$3,I33:Z33)</f>
        <v>YBP_PORT30</v>
      </c>
      <c r="I33" t="s">
        <v>68</v>
      </c>
      <c r="J33" t="s">
        <v>12</v>
      </c>
      <c r="K33" t="s">
        <v>14</v>
      </c>
      <c r="L33">
        <v>46145</v>
      </c>
      <c r="M33">
        <v>44371</v>
      </c>
      <c r="N33" t="s">
        <v>18</v>
      </c>
      <c r="O33"/>
      <c r="P33" t="s">
        <v>2</v>
      </c>
      <c r="Q33" t="s">
        <v>38</v>
      </c>
      <c r="R33">
        <v>12</v>
      </c>
      <c r="S33" t="s">
        <v>5</v>
      </c>
      <c r="T33" t="s">
        <v>3</v>
      </c>
      <c r="U33"/>
      <c r="V33" t="s">
        <v>2</v>
      </c>
      <c r="W33">
        <v>12</v>
      </c>
      <c r="X33" t="s">
        <v>4</v>
      </c>
      <c r="Y33">
        <v>1.702</v>
      </c>
      <c r="Z33"/>
      <c r="AA33" s="9"/>
    </row>
    <row r="34" spans="1:27" x14ac:dyDescent="0.3">
      <c r="A34">
        <v>100110</v>
      </c>
      <c r="B34">
        <f t="shared" si="0"/>
        <v>-805661.03379722009</v>
      </c>
      <c r="C34">
        <f t="array" ref="C34">[1]!YBPRICE(H34,"0o",$C$2,"Price","RFRSwap",$C$2,"Default","","",,"",,$AH$4)</f>
        <v>-12.821878420000001</v>
      </c>
      <c r="D34">
        <f t="array" ref="D34">[1]!YBPRICE(H34,"0o",$C$2,"FullPrice","RFRSwap",$C$2,"Default","","",,"",,$AH$4)</f>
        <v>-12.94787591</v>
      </c>
      <c r="E34" t="str">
        <f t="array" ref="E34">[1]!YBPRICE(H34,"0o",$C$2,"MacaulayDuration","RFRSwap",$C$2,"Default","","",,"",,$AH$4)</f>
        <v>NA</v>
      </c>
      <c r="F34">
        <v>0</v>
      </c>
      <c r="G34">
        <v>7141000</v>
      </c>
      <c r="H34" t="str">
        <f t="array" ref="H34">[1]!YBPORT(I34,$I$3:$Z$3,I34:Z34)</f>
        <v>YBP_PORT31</v>
      </c>
      <c r="I34" t="s">
        <v>69</v>
      </c>
      <c r="J34" t="s">
        <v>12</v>
      </c>
      <c r="K34" t="s">
        <v>14</v>
      </c>
      <c r="L34">
        <v>46158</v>
      </c>
      <c r="M34">
        <v>43864</v>
      </c>
      <c r="N34" t="s">
        <v>18</v>
      </c>
      <c r="O34"/>
      <c r="P34" t="s">
        <v>2</v>
      </c>
      <c r="Q34" t="s">
        <v>38</v>
      </c>
      <c r="R34">
        <v>12</v>
      </c>
      <c r="S34" t="s">
        <v>5</v>
      </c>
      <c r="T34" t="s">
        <v>3</v>
      </c>
      <c r="U34"/>
      <c r="V34" t="s">
        <v>2</v>
      </c>
      <c r="W34">
        <v>12</v>
      </c>
      <c r="X34" t="s">
        <v>4</v>
      </c>
      <c r="Y34">
        <v>2.7280000000000002</v>
      </c>
      <c r="Z34"/>
      <c r="AA34" s="9"/>
    </row>
    <row r="35" spans="1:27" x14ac:dyDescent="0.3">
      <c r="A35">
        <v>100164</v>
      </c>
      <c r="B35">
        <f t="shared" si="0"/>
        <v>-223093.68847895993</v>
      </c>
      <c r="C35">
        <f t="array" ref="C35">[1]!YBPRICE(H35,"0o",$C$2,"Price","RFRSwap",$C$2,"Default","","",,"",,$AH$4)</f>
        <v>-5.78173944</v>
      </c>
      <c r="D35">
        <f t="array" ref="D35">[1]!YBPRICE(H35,"0o",$C$2,"FullPrice","RFRSwap",$C$2,"Default","","",,"",,$AH$4)</f>
        <v>-5.7738635699999996</v>
      </c>
      <c r="E35" t="str">
        <f t="array" ref="E35">[1]!YBPRICE(H35,"0o",$C$2,"MacaulayDuration","RFRSwap",$C$2,"Default","","",,"",,$AH$4)</f>
        <v>NA</v>
      </c>
      <c r="F35">
        <v>0</v>
      </c>
      <c r="G35">
        <v>2108999.9999999995</v>
      </c>
      <c r="H35" t="str">
        <f t="array" ref="H35">[1]!YBPORT(I35,$I$3:$Z$3,I35:Z35)</f>
        <v>YBP_PORT32</v>
      </c>
      <c r="I35" t="s">
        <v>70</v>
      </c>
      <c r="J35" t="s">
        <v>12</v>
      </c>
      <c r="K35" t="s">
        <v>14</v>
      </c>
      <c r="L35">
        <v>46168</v>
      </c>
      <c r="M35">
        <v>43608</v>
      </c>
      <c r="N35" t="s">
        <v>18</v>
      </c>
      <c r="O35"/>
      <c r="P35" t="s">
        <v>2</v>
      </c>
      <c r="Q35" t="s">
        <v>38</v>
      </c>
      <c r="R35">
        <v>12</v>
      </c>
      <c r="S35" t="s">
        <v>5</v>
      </c>
      <c r="T35" t="s">
        <v>3</v>
      </c>
      <c r="U35"/>
      <c r="V35" t="s">
        <v>2</v>
      </c>
      <c r="W35">
        <v>12</v>
      </c>
      <c r="X35" t="s">
        <v>4</v>
      </c>
      <c r="Y35">
        <v>4.274</v>
      </c>
      <c r="Z35"/>
      <c r="AA35" s="9"/>
    </row>
    <row r="36" spans="1:27" x14ac:dyDescent="0.3">
      <c r="A36">
        <v>100429</v>
      </c>
      <c r="B36">
        <f t="shared" si="0"/>
        <v>-413796.81047760003</v>
      </c>
      <c r="C36">
        <f t="array" ref="C36">[1]!YBPRICE(H36,"0o",$C$2,"Price","RFRSwap",$C$2,"Default","","",,"",,$AH$4)</f>
        <v>-14.46661424</v>
      </c>
      <c r="D36">
        <f t="array" ref="D36">[1]!YBPRICE(H36,"0o",$C$2,"FullPrice","RFRSwap",$C$2,"Default","","",,"",,$AH$4)</f>
        <v>-14.509995590000001</v>
      </c>
      <c r="E36" t="str">
        <f t="array" ref="E36">[1]!YBPRICE(H36,"0o",$C$2,"MacaulayDuration","RFRSwap",$C$2,"Default","","",,"",,$AH$4)</f>
        <v>NA</v>
      </c>
      <c r="F36">
        <v>0</v>
      </c>
      <c r="G36">
        <v>3615000</v>
      </c>
      <c r="H36" t="str">
        <f t="array" ref="H36">[1]!YBPORT(I36,$I$3:$Z$3,I36:Z36)</f>
        <v>YBP_PORT33</v>
      </c>
      <c r="I36" t="s">
        <v>71</v>
      </c>
      <c r="J36" t="s">
        <v>12</v>
      </c>
      <c r="K36" t="s">
        <v>14</v>
      </c>
      <c r="L36">
        <v>46179</v>
      </c>
      <c r="M36">
        <v>44163</v>
      </c>
      <c r="N36" t="s">
        <v>18</v>
      </c>
      <c r="O36"/>
      <c r="P36" t="s">
        <v>2</v>
      </c>
      <c r="Q36" t="s">
        <v>38</v>
      </c>
      <c r="R36">
        <v>12</v>
      </c>
      <c r="S36" t="s">
        <v>5</v>
      </c>
      <c r="T36" t="s">
        <v>3</v>
      </c>
      <c r="U36"/>
      <c r="V36" t="s">
        <v>2</v>
      </c>
      <c r="W36">
        <v>12</v>
      </c>
      <c r="X36" t="s">
        <v>4</v>
      </c>
      <c r="Y36">
        <v>2.379</v>
      </c>
      <c r="Z36"/>
      <c r="AA36" s="9"/>
    </row>
    <row r="37" spans="1:27" x14ac:dyDescent="0.3">
      <c r="A37">
        <v>100290</v>
      </c>
      <c r="B37">
        <f t="shared" si="0"/>
        <v>-618191.6696067499</v>
      </c>
      <c r="C37">
        <f t="array" ref="C37">[1]!YBPRICE(H37,"0o",$C$2,"Price","RFRSwap",$C$2,"Default","","",,"",,$AH$4)</f>
        <v>-13.450480750000001</v>
      </c>
      <c r="D37">
        <f t="array" ref="D37">[1]!YBPRICE(H37,"0o",$C$2,"FullPrice","RFRSwap",$C$2,"Default","","",,"",,$AH$4)</f>
        <v>-13.450480750000001</v>
      </c>
      <c r="E37" t="str">
        <f t="array" ref="E37">[1]!YBPRICE(H37,"0o",$C$2,"MacaulayDuration","RFRSwap",$C$2,"Default","","",,"",,$AH$4)</f>
        <v>NA</v>
      </c>
      <c r="F37">
        <v>0</v>
      </c>
      <c r="G37">
        <v>5448999.9999999991</v>
      </c>
      <c r="H37" t="str">
        <f t="array" ref="H37">[1]!YBPORT(I37,$I$3:$Z$3,I37:Z37)</f>
        <v>YBP_PORT34</v>
      </c>
      <c r="I37" t="s">
        <v>72</v>
      </c>
      <c r="J37" t="s">
        <v>12</v>
      </c>
      <c r="K37" t="s">
        <v>14</v>
      </c>
      <c r="L37">
        <v>46182</v>
      </c>
      <c r="M37">
        <v>44467</v>
      </c>
      <c r="N37" t="s">
        <v>18</v>
      </c>
      <c r="O37"/>
      <c r="P37" t="s">
        <v>2</v>
      </c>
      <c r="Q37" t="s">
        <v>38</v>
      </c>
      <c r="R37">
        <v>1</v>
      </c>
      <c r="S37" t="s">
        <v>5</v>
      </c>
      <c r="T37" t="s">
        <v>3</v>
      </c>
      <c r="U37"/>
      <c r="V37" t="s">
        <v>2</v>
      </c>
      <c r="W37">
        <v>1</v>
      </c>
      <c r="X37" t="s">
        <v>4</v>
      </c>
      <c r="Y37">
        <v>1.9350000000000001</v>
      </c>
      <c r="Z37"/>
      <c r="AA37" s="9"/>
    </row>
    <row r="38" spans="1:27" x14ac:dyDescent="0.3">
      <c r="A38">
        <v>100406</v>
      </c>
      <c r="B38">
        <f t="shared" si="0"/>
        <v>-714070.50152283988</v>
      </c>
      <c r="C38">
        <f t="array" ref="C38">[1]!YBPRICE(H38,"0o",$C$2,"Price","RFRSwap",$C$2,"Default","","",,"",,$AH$4)</f>
        <v>12.76930106</v>
      </c>
      <c r="D38">
        <f t="array" ref="D38">[1]!YBPRICE(H38,"0o",$C$2,"FullPrice","RFRSwap",$C$2,"Default","","",,"",,$AH$4)</f>
        <v>12.76930106</v>
      </c>
      <c r="E38" t="str">
        <f t="array" ref="E38">[1]!YBPRICE(H38,"0o",$C$2,"MacaulayDuration","RFRSwap",$C$2,"Default","","",,"",,$AH$4)</f>
        <v>NA</v>
      </c>
      <c r="F38">
        <v>0</v>
      </c>
      <c r="G38">
        <v>8186000</v>
      </c>
      <c r="H38" t="str">
        <f t="array" ref="H38">[1]!YBPORT(I38,$I$3:$Z$3,I38:Z38)</f>
        <v>YBP_PORT35</v>
      </c>
      <c r="I38" t="s">
        <v>73</v>
      </c>
      <c r="J38" t="s">
        <v>12</v>
      </c>
      <c r="K38" t="s">
        <v>14</v>
      </c>
      <c r="L38">
        <v>46186</v>
      </c>
      <c r="M38">
        <v>44508</v>
      </c>
      <c r="N38" t="s">
        <v>3</v>
      </c>
      <c r="O38">
        <v>2.1040000000000001</v>
      </c>
      <c r="P38" t="s">
        <v>2</v>
      </c>
      <c r="Q38"/>
      <c r="R38">
        <v>12</v>
      </c>
      <c r="S38" t="s">
        <v>4</v>
      </c>
      <c r="T38" t="s">
        <v>18</v>
      </c>
      <c r="U38" t="s">
        <v>1</v>
      </c>
      <c r="V38" t="s">
        <v>2</v>
      </c>
      <c r="W38">
        <v>12</v>
      </c>
      <c r="X38" t="s">
        <v>5</v>
      </c>
      <c r="Y38"/>
      <c r="Z38" t="s">
        <v>37</v>
      </c>
      <c r="AA38" s="9"/>
    </row>
    <row r="39" spans="1:27" x14ac:dyDescent="0.3">
      <c r="A39">
        <v>100437</v>
      </c>
      <c r="B39">
        <f t="shared" si="0"/>
        <v>-748359.74994822999</v>
      </c>
      <c r="C39">
        <f t="array" ref="C39">[1]!YBPRICE(H39,"0o",$C$2,"Price","RFRSwap",$C$2,"Default","","",,"",,$AH$4)</f>
        <v>-2.6697420699999999</v>
      </c>
      <c r="D39">
        <f t="array" ref="D39">[1]!YBPRICE(H39,"0o",$C$2,"FullPrice","RFRSwap",$C$2,"Default","","",,"",,$AH$4)</f>
        <v>-2.6697420699999999</v>
      </c>
      <c r="E39" t="str">
        <f t="array" ref="E39">[1]!YBPRICE(H39,"0o",$C$2,"MacaulayDuration","RFRSwap",$C$2,"Default","","",,"",,$AH$4)</f>
        <v>NA</v>
      </c>
      <c r="F39">
        <v>0</v>
      </c>
      <c r="G39">
        <v>7289000</v>
      </c>
      <c r="H39" t="str">
        <f t="array" ref="H39">[1]!YBPORT(I39,$I$3:$Z$3,I39:Z39)</f>
        <v>YBP_PORT36</v>
      </c>
      <c r="I39" t="s">
        <v>74</v>
      </c>
      <c r="J39" t="s">
        <v>12</v>
      </c>
      <c r="K39" t="s">
        <v>14</v>
      </c>
      <c r="L39">
        <v>46199</v>
      </c>
      <c r="M39">
        <v>44759</v>
      </c>
      <c r="N39" t="s">
        <v>18</v>
      </c>
      <c r="O39"/>
      <c r="P39" t="s">
        <v>2</v>
      </c>
      <c r="Q39" t="s">
        <v>38</v>
      </c>
      <c r="R39">
        <v>12</v>
      </c>
      <c r="S39" t="s">
        <v>5</v>
      </c>
      <c r="T39" t="s">
        <v>3</v>
      </c>
      <c r="U39"/>
      <c r="V39" t="s">
        <v>2</v>
      </c>
      <c r="W39">
        <v>12</v>
      </c>
      <c r="X39" t="s">
        <v>4</v>
      </c>
      <c r="Y39">
        <v>4.6310000000000002</v>
      </c>
      <c r="Z39"/>
      <c r="AA39" s="9"/>
    </row>
    <row r="40" spans="1:27" x14ac:dyDescent="0.3">
      <c r="A40">
        <v>100330</v>
      </c>
      <c r="B40">
        <f t="shared" si="0"/>
        <v>-440358.95350090001</v>
      </c>
      <c r="C40">
        <f t="array" ref="C40">[1]!YBPRICE(H40,"0o",$C$2,"Price","RFRSwap",$C$2,"Default","","",,"",,$AH$4)</f>
        <v>-13.202815810000001</v>
      </c>
      <c r="D40">
        <f t="array" ref="D40">[1]!YBPRICE(H40,"0o",$C$2,"FullPrice","RFRSwap",$C$2,"Default","","",,"",,$AH$4)</f>
        <v>-14.23171952</v>
      </c>
      <c r="E40" t="str">
        <f t="array" ref="E40">[1]!YBPRICE(H40,"0o",$C$2,"MacaulayDuration","RFRSwap",$C$2,"Default","","",,"",,$AH$4)</f>
        <v>NA</v>
      </c>
      <c r="F40">
        <v>0</v>
      </c>
      <c r="G40">
        <v>3890000</v>
      </c>
      <c r="H40" t="str">
        <f t="array" ref="H40">[1]!YBPORT(I40,$I$3:$Z$3,I40:Z40)</f>
        <v>YBP_PORT37</v>
      </c>
      <c r="I40" t="s">
        <v>75</v>
      </c>
      <c r="J40" t="s">
        <v>12</v>
      </c>
      <c r="K40" t="s">
        <v>14</v>
      </c>
      <c r="L40">
        <v>46200</v>
      </c>
      <c r="M40">
        <v>44109</v>
      </c>
      <c r="N40" t="s">
        <v>18</v>
      </c>
      <c r="O40"/>
      <c r="P40" t="s">
        <v>2</v>
      </c>
      <c r="Q40" t="s">
        <v>38</v>
      </c>
      <c r="R40">
        <v>1</v>
      </c>
      <c r="S40" t="s">
        <v>5</v>
      </c>
      <c r="T40" t="s">
        <v>3</v>
      </c>
      <c r="U40"/>
      <c r="V40" t="s">
        <v>2</v>
      </c>
      <c r="W40">
        <v>1</v>
      </c>
      <c r="X40" t="s">
        <v>4</v>
      </c>
      <c r="Y40">
        <v>2.3239999999999998</v>
      </c>
      <c r="Z40"/>
      <c r="AA40" s="9"/>
    </row>
    <row r="41" spans="1:27" x14ac:dyDescent="0.3">
      <c r="A41">
        <v>100493</v>
      </c>
      <c r="B41">
        <f t="shared" si="0"/>
        <v>-779757.45366233995</v>
      </c>
      <c r="C41">
        <f t="array" ref="C41">[1]!YBPRICE(H41,"0o",$C$2,"Price","RFRSwap",$C$2,"Default","","",,"",,$AH$4)</f>
        <v>-7.7906350099999999</v>
      </c>
      <c r="D41">
        <f t="array" ref="D41">[1]!YBPRICE(H41,"0o",$C$2,"FullPrice","RFRSwap",$C$2,"Default","","",,"",,$AH$4)</f>
        <v>-7.8051608000000003</v>
      </c>
      <c r="E41" t="str">
        <f t="array" ref="E41">[1]!YBPRICE(H41,"0o",$C$2,"MacaulayDuration","RFRSwap",$C$2,"Default","","",,"",,$AH$4)</f>
        <v>NA</v>
      </c>
      <c r="F41">
        <v>0</v>
      </c>
      <c r="G41">
        <v>7234000</v>
      </c>
      <c r="H41" t="str">
        <f t="array" ref="H41">[1]!YBPORT(I41,$I$3:$Z$3,I41:Z41)</f>
        <v>YBP_PORT38</v>
      </c>
      <c r="I41" t="s">
        <v>76</v>
      </c>
      <c r="J41" t="s">
        <v>12</v>
      </c>
      <c r="K41" t="s">
        <v>14</v>
      </c>
      <c r="L41">
        <v>46211</v>
      </c>
      <c r="M41">
        <v>44102</v>
      </c>
      <c r="N41" t="s">
        <v>18</v>
      </c>
      <c r="O41"/>
      <c r="P41" t="s">
        <v>2</v>
      </c>
      <c r="Q41" t="s">
        <v>38</v>
      </c>
      <c r="R41">
        <v>12</v>
      </c>
      <c r="S41" t="s">
        <v>5</v>
      </c>
      <c r="T41" t="s">
        <v>3</v>
      </c>
      <c r="U41"/>
      <c r="V41" t="s">
        <v>2</v>
      </c>
      <c r="W41">
        <v>12</v>
      </c>
      <c r="X41" t="s">
        <v>4</v>
      </c>
      <c r="Y41">
        <v>3.863</v>
      </c>
      <c r="Z41"/>
      <c r="AA41" s="9"/>
    </row>
    <row r="42" spans="1:27" x14ac:dyDescent="0.3">
      <c r="A42">
        <v>100307</v>
      </c>
      <c r="B42">
        <f t="shared" si="0"/>
        <v>-882674.04392873996</v>
      </c>
      <c r="C42">
        <f t="array" ref="C42">[1]!YBPRICE(H42,"0o",$C$2,"Price","RFRSwap",$C$2,"Default","","",,"",,$AH$4)</f>
        <v>-8.6100706200000001</v>
      </c>
      <c r="D42">
        <f t="array" ref="D42">[1]!YBPRICE(H42,"0o",$C$2,"FullPrice","RFRSwap",$C$2,"Default","","",,"",,$AH$4)</f>
        <v>-9.0636776999999995</v>
      </c>
      <c r="E42" t="str">
        <f t="array" ref="E42">[1]!YBPRICE(H42,"0o",$C$2,"MacaulayDuration","RFRSwap",$C$2,"Default","","",,"",,$AH$4)</f>
        <v>NA</v>
      </c>
      <c r="F42">
        <v>0</v>
      </c>
      <c r="G42">
        <v>8127000</v>
      </c>
      <c r="H42" t="str">
        <f t="array" ref="H42">[1]!YBPORT(I42,$I$3:$Z$3,I42:Z42)</f>
        <v>YBP_PORT39</v>
      </c>
      <c r="I42" t="s">
        <v>77</v>
      </c>
      <c r="J42" t="s">
        <v>12</v>
      </c>
      <c r="K42" t="s">
        <v>14</v>
      </c>
      <c r="L42">
        <v>46232</v>
      </c>
      <c r="M42">
        <v>44136</v>
      </c>
      <c r="N42" t="s">
        <v>18</v>
      </c>
      <c r="O42"/>
      <c r="P42" t="s">
        <v>2</v>
      </c>
      <c r="Q42" t="s">
        <v>38</v>
      </c>
      <c r="R42">
        <v>1</v>
      </c>
      <c r="S42" t="s">
        <v>5</v>
      </c>
      <c r="T42" t="s">
        <v>3</v>
      </c>
      <c r="U42"/>
      <c r="V42" t="s">
        <v>2</v>
      </c>
      <c r="W42">
        <v>1</v>
      </c>
      <c r="X42" t="s">
        <v>4</v>
      </c>
      <c r="Y42">
        <v>3.3919999999999999</v>
      </c>
      <c r="Z42"/>
      <c r="AA42" s="9"/>
    </row>
    <row r="43" spans="1:27" x14ac:dyDescent="0.3">
      <c r="A43">
        <v>100554</v>
      </c>
      <c r="B43">
        <f t="shared" si="0"/>
        <v>-474124.03617688996</v>
      </c>
      <c r="C43">
        <f t="array" ref="C43">[1]!YBPRICE(H43,"0o",$C$2,"Price","RFRSwap",$C$2,"Default","","",,"",,$AH$4)</f>
        <v>-3.5883845700000001</v>
      </c>
      <c r="D43">
        <f t="array" ref="D43">[1]!YBPRICE(H43,"0o",$C$2,"FullPrice","RFRSwap",$C$2,"Default","","",,"",,$AH$4)</f>
        <v>-3.5883845700000001</v>
      </c>
      <c r="E43" t="str">
        <f t="array" ref="E43">[1]!YBPRICE(H43,"0o",$C$2,"MacaulayDuration","RFRSwap",$C$2,"Default","","",,"",,$AH$4)</f>
        <v>NA</v>
      </c>
      <c r="F43">
        <v>0</v>
      </c>
      <c r="G43">
        <v>4577000</v>
      </c>
      <c r="H43" t="str">
        <f t="array" ref="H43">[1]!YBPORT(I43,$I$3:$Z$3,I43:Z43)</f>
        <v>YBP_PORT40</v>
      </c>
      <c r="I43" t="s">
        <v>78</v>
      </c>
      <c r="J43" t="s">
        <v>12</v>
      </c>
      <c r="K43" t="s">
        <v>14</v>
      </c>
      <c r="L43">
        <v>46240</v>
      </c>
      <c r="M43">
        <v>44310</v>
      </c>
      <c r="N43" t="s">
        <v>18</v>
      </c>
      <c r="O43"/>
      <c r="P43" t="s">
        <v>2</v>
      </c>
      <c r="Q43" t="s">
        <v>37</v>
      </c>
      <c r="R43">
        <v>4</v>
      </c>
      <c r="S43" t="s">
        <v>5</v>
      </c>
      <c r="T43" t="s">
        <v>3</v>
      </c>
      <c r="U43"/>
      <c r="V43" t="s">
        <v>2</v>
      </c>
      <c r="W43">
        <v>4</v>
      </c>
      <c r="X43" t="s">
        <v>4</v>
      </c>
      <c r="Y43">
        <v>4.6710000000000003</v>
      </c>
      <c r="Z43"/>
      <c r="AA43" s="9"/>
    </row>
    <row r="44" spans="1:27" x14ac:dyDescent="0.3">
      <c r="A44">
        <v>100331</v>
      </c>
      <c r="B44">
        <f t="shared" si="0"/>
        <v>-50354.185780300002</v>
      </c>
      <c r="C44">
        <f t="array" ref="C44">[1]!YBPRICE(H44,"0o",$C$2,"Price","RFRSwap",$C$2,"Default","","",,"",,$AH$4)</f>
        <v>-7.1365654899999997</v>
      </c>
      <c r="D44">
        <f t="array" ref="D44">[1]!YBPRICE(H44,"0o",$C$2,"FullPrice","RFRSwap",$C$2,"Default","","",,"",,$AH$4)</f>
        <v>-7.1365654899999997</v>
      </c>
      <c r="E44" t="str">
        <f t="array" ref="E44">[1]!YBPRICE(H44,"0o",$C$2,"MacaulayDuration","RFRSwap",$C$2,"Default","","",,"",,$AH$4)</f>
        <v>NA</v>
      </c>
      <c r="F44">
        <v>0</v>
      </c>
      <c r="G44">
        <v>470000</v>
      </c>
      <c r="H44" t="str">
        <f t="array" ref="H44">[1]!YBPORT(I44,$I$3:$Z$3,I44:Z44)</f>
        <v>YBP_PORT41</v>
      </c>
      <c r="I44" t="s">
        <v>79</v>
      </c>
      <c r="J44" t="s">
        <v>12</v>
      </c>
      <c r="K44" t="s">
        <v>14</v>
      </c>
      <c r="L44">
        <v>46252</v>
      </c>
      <c r="M44">
        <v>44780</v>
      </c>
      <c r="N44" t="s">
        <v>18</v>
      </c>
      <c r="O44"/>
      <c r="P44" t="s">
        <v>2</v>
      </c>
      <c r="Q44" t="s">
        <v>38</v>
      </c>
      <c r="R44">
        <v>1</v>
      </c>
      <c r="S44" t="s">
        <v>5</v>
      </c>
      <c r="T44" t="s">
        <v>3</v>
      </c>
      <c r="U44"/>
      <c r="V44" t="s">
        <v>2</v>
      </c>
      <c r="W44">
        <v>1</v>
      </c>
      <c r="X44" t="s">
        <v>4</v>
      </c>
      <c r="Y44">
        <v>3.3010000000000002</v>
      </c>
      <c r="Z44"/>
      <c r="AA44" s="9"/>
    </row>
    <row r="45" spans="1:27" x14ac:dyDescent="0.3">
      <c r="A45">
        <v>100401</v>
      </c>
      <c r="B45">
        <f t="shared" si="0"/>
        <v>-24899.607888459999</v>
      </c>
      <c r="C45">
        <f t="array" ref="C45">[1]!YBPRICE(H45,"0o",$C$2,"Price","RFRSwap",$C$2,"Default","","",,"",,$AH$4)</f>
        <v>4.9633286700000001</v>
      </c>
      <c r="D45">
        <f t="array" ref="D45">[1]!YBPRICE(H45,"0o",$C$2,"FullPrice","RFRSwap",$C$2,"Default","","",,"",,$AH$4)</f>
        <v>4.9633286700000001</v>
      </c>
      <c r="E45" t="str">
        <f t="array" ref="E45">[1]!YBPRICE(H45,"0o",$C$2,"MacaulayDuration","RFRSwap",$C$2,"Default","","",,"",,$AH$4)</f>
        <v>NA</v>
      </c>
      <c r="F45">
        <v>0</v>
      </c>
      <c r="G45">
        <v>262000</v>
      </c>
      <c r="H45" t="str">
        <f t="array" ref="H45">[1]!YBPORT(I45,$I$3:$Z$3,I45:Z45)</f>
        <v>YBP_PORT42</v>
      </c>
      <c r="I45" t="s">
        <v>80</v>
      </c>
      <c r="J45" t="s">
        <v>12</v>
      </c>
      <c r="K45" t="s">
        <v>14</v>
      </c>
      <c r="L45">
        <v>46260</v>
      </c>
      <c r="M45">
        <v>44278</v>
      </c>
      <c r="N45" t="s">
        <v>3</v>
      </c>
      <c r="O45">
        <v>4.157</v>
      </c>
      <c r="P45" t="s">
        <v>2</v>
      </c>
      <c r="Q45"/>
      <c r="R45">
        <v>12</v>
      </c>
      <c r="S45" t="s">
        <v>4</v>
      </c>
      <c r="T45" t="s">
        <v>18</v>
      </c>
      <c r="U45" t="s">
        <v>1</v>
      </c>
      <c r="V45" t="s">
        <v>2</v>
      </c>
      <c r="W45">
        <v>12</v>
      </c>
      <c r="X45" t="s">
        <v>5</v>
      </c>
      <c r="Y45"/>
      <c r="Z45" t="s">
        <v>37</v>
      </c>
      <c r="AA45" s="9"/>
    </row>
    <row r="46" spans="1:27" x14ac:dyDescent="0.3">
      <c r="A46">
        <v>100468</v>
      </c>
      <c r="B46">
        <f t="shared" si="0"/>
        <v>-91967.783387999996</v>
      </c>
      <c r="C46">
        <f t="array" ref="C46">[1]!YBPRICE(H46,"0o",$C$2,"Price","RFRSwap",$C$2,"Default","","",,"",,$AH$4)</f>
        <v>-5.4676415</v>
      </c>
      <c r="D46">
        <f t="array" ref="D46">[1]!YBPRICE(H46,"0o",$C$2,"FullPrice","RFRSwap",$C$2,"Default","","",,"",,$AH$4)</f>
        <v>-5.4740288499999998</v>
      </c>
      <c r="E46" t="str">
        <f t="array" ref="E46">[1]!YBPRICE(H46,"0o",$C$2,"MacaulayDuration","RFRSwap",$C$2,"Default","","",,"",,$AH$4)</f>
        <v>NA</v>
      </c>
      <c r="F46">
        <v>0</v>
      </c>
      <c r="G46">
        <v>872000</v>
      </c>
      <c r="H46" t="str">
        <f t="array" ref="H46">[1]!YBPORT(I46,$I$3:$Z$3,I46:Z46)</f>
        <v>YBP_PORT43</v>
      </c>
      <c r="I46" t="s">
        <v>81</v>
      </c>
      <c r="J46" t="s">
        <v>12</v>
      </c>
      <c r="K46" t="s">
        <v>14</v>
      </c>
      <c r="L46">
        <v>46269</v>
      </c>
      <c r="M46">
        <v>43622</v>
      </c>
      <c r="N46" t="s">
        <v>18</v>
      </c>
      <c r="O46"/>
      <c r="P46" t="s">
        <v>2</v>
      </c>
      <c r="Q46" t="s">
        <v>38</v>
      </c>
      <c r="R46">
        <v>12</v>
      </c>
      <c r="S46" t="s">
        <v>5</v>
      </c>
      <c r="T46" t="s">
        <v>3</v>
      </c>
      <c r="U46"/>
      <c r="V46" t="s">
        <v>2</v>
      </c>
      <c r="W46">
        <v>12</v>
      </c>
      <c r="X46" t="s">
        <v>4</v>
      </c>
      <c r="Y46">
        <v>4.4009999999999998</v>
      </c>
      <c r="Z46"/>
      <c r="AA46" s="9"/>
    </row>
    <row r="47" spans="1:27" x14ac:dyDescent="0.3">
      <c r="A47">
        <v>100207</v>
      </c>
      <c r="B47">
        <f t="shared" si="0"/>
        <v>-816994.74460655998</v>
      </c>
      <c r="C47">
        <f t="array" ref="C47">[1]!YBPRICE(H47,"0o",$C$2,"Price","RFRSwap",$C$2,"Default","","",,"",,$AH$4)</f>
        <v>-12.72002547</v>
      </c>
      <c r="D47">
        <f t="array" ref="D47">[1]!YBPRICE(H47,"0o",$C$2,"FullPrice","RFRSwap",$C$2,"Default","","",,"",,$AH$4)</f>
        <v>-12.700534879999999</v>
      </c>
      <c r="E47" t="str">
        <f t="array" ref="E47">[1]!YBPRICE(H47,"0o",$C$2,"MacaulayDuration","RFRSwap",$C$2,"Default","","",,"",,$AH$4)</f>
        <v>NA</v>
      </c>
      <c r="F47">
        <v>0</v>
      </c>
      <c r="G47">
        <v>7248000</v>
      </c>
      <c r="H47" t="str">
        <f t="array" ref="H47">[1]!YBPORT(I47,$I$3:$Z$3,I47:Z47)</f>
        <v>YBP_PORT44</v>
      </c>
      <c r="I47" t="s">
        <v>82</v>
      </c>
      <c r="J47" t="s">
        <v>12</v>
      </c>
      <c r="K47" t="s">
        <v>14</v>
      </c>
      <c r="L47">
        <v>46277</v>
      </c>
      <c r="M47">
        <v>43533</v>
      </c>
      <c r="N47" t="s">
        <v>18</v>
      </c>
      <c r="O47"/>
      <c r="P47" t="s">
        <v>2</v>
      </c>
      <c r="Q47" t="s">
        <v>37</v>
      </c>
      <c r="R47">
        <v>4</v>
      </c>
      <c r="S47" t="s">
        <v>5</v>
      </c>
      <c r="T47" t="s">
        <v>3</v>
      </c>
      <c r="U47"/>
      <c r="V47" t="s">
        <v>2</v>
      </c>
      <c r="W47">
        <v>4</v>
      </c>
      <c r="X47" t="s">
        <v>4</v>
      </c>
      <c r="Y47">
        <v>2.5230000000000001</v>
      </c>
      <c r="Z47"/>
      <c r="AA47" s="9"/>
    </row>
    <row r="48" spans="1:27" x14ac:dyDescent="0.3">
      <c r="A48">
        <v>100474</v>
      </c>
      <c r="B48">
        <f t="shared" si="0"/>
        <v>-368022.0577074</v>
      </c>
      <c r="C48">
        <f t="array" ref="C48">[1]!YBPRICE(H48,"0o",$C$2,"Price","RFRSwap",$C$2,"Default","","",,"",,$AH$4)</f>
        <v>-16.241963899999998</v>
      </c>
      <c r="D48">
        <f t="array" ref="D48">[1]!YBPRICE(H48,"0o",$C$2,"FullPrice","RFRSwap",$C$2,"Default","","",,"",,$AH$4)</f>
        <v>-16.241963899999998</v>
      </c>
      <c r="E48" t="str">
        <f t="array" ref="E48">[1]!YBPRICE(H48,"0o",$C$2,"MacaulayDuration","RFRSwap",$C$2,"Default","","",,"",,$AH$4)</f>
        <v>NA</v>
      </c>
      <c r="F48">
        <v>0</v>
      </c>
      <c r="G48">
        <v>3166000</v>
      </c>
      <c r="H48" t="str">
        <f t="array" ref="H48">[1]!YBPORT(I48,$I$3:$Z$3,I48:Z48)</f>
        <v>YBP_PORT45</v>
      </c>
      <c r="I48" t="s">
        <v>83</v>
      </c>
      <c r="J48" t="s">
        <v>12</v>
      </c>
      <c r="K48" t="s">
        <v>14</v>
      </c>
      <c r="L48">
        <v>46280</v>
      </c>
      <c r="M48">
        <v>44306</v>
      </c>
      <c r="N48" t="s">
        <v>18</v>
      </c>
      <c r="O48"/>
      <c r="P48" t="s">
        <v>2</v>
      </c>
      <c r="Q48" t="s">
        <v>38</v>
      </c>
      <c r="R48">
        <v>12</v>
      </c>
      <c r="S48" t="s">
        <v>5</v>
      </c>
      <c r="T48" t="s">
        <v>3</v>
      </c>
      <c r="U48"/>
      <c r="V48" t="s">
        <v>2</v>
      </c>
      <c r="W48">
        <v>12</v>
      </c>
      <c r="X48" t="s">
        <v>4</v>
      </c>
      <c r="Y48">
        <v>2.0960000000000001</v>
      </c>
      <c r="Z48"/>
      <c r="AA48" s="9"/>
    </row>
    <row r="49" spans="1:27" x14ac:dyDescent="0.3">
      <c r="A49">
        <v>100254</v>
      </c>
      <c r="B49">
        <f t="shared" si="0"/>
        <v>-562918.67972776992</v>
      </c>
      <c r="C49">
        <f t="array" ref="C49">[1]!YBPRICE(H49,"0o",$C$2,"Price","RFRSwap",$C$2,"Default","","",,"",,$AH$4)</f>
        <v>-1.6282144300000001</v>
      </c>
      <c r="D49">
        <f t="array" ref="D49">[1]!YBPRICE(H49,"0o",$C$2,"FullPrice","RFRSwap",$C$2,"Default","","",,"",,$AH$4)</f>
        <v>-1.6282144300000001</v>
      </c>
      <c r="E49" t="str">
        <f t="array" ref="E49">[1]!YBPRICE(H49,"0o",$C$2,"MacaulayDuration","RFRSwap",$C$2,"Default","","",,"",,$AH$4)</f>
        <v>NA</v>
      </c>
      <c r="F49">
        <v>0</v>
      </c>
      <c r="G49">
        <v>5538999.9999999991</v>
      </c>
      <c r="H49" t="str">
        <f t="array" ref="H49">[1]!YBPORT(I49,$I$3:$Z$3,I49:Z49)</f>
        <v>YBP_PORT46</v>
      </c>
      <c r="I49" t="s">
        <v>84</v>
      </c>
      <c r="J49" t="s">
        <v>12</v>
      </c>
      <c r="K49" t="s">
        <v>14</v>
      </c>
      <c r="L49">
        <v>46284</v>
      </c>
      <c r="M49">
        <v>45110</v>
      </c>
      <c r="N49" t="s">
        <v>18</v>
      </c>
      <c r="O49"/>
      <c r="P49" t="s">
        <v>2</v>
      </c>
      <c r="Q49" t="s">
        <v>38</v>
      </c>
      <c r="R49">
        <v>1</v>
      </c>
      <c r="S49" t="s">
        <v>5</v>
      </c>
      <c r="T49" t="s">
        <v>3</v>
      </c>
      <c r="U49"/>
      <c r="V49" t="s">
        <v>2</v>
      </c>
      <c r="W49">
        <v>1</v>
      </c>
      <c r="X49" t="s">
        <v>4</v>
      </c>
      <c r="Y49">
        <v>4.9189999999999996</v>
      </c>
      <c r="Z49"/>
      <c r="AA49" s="9"/>
    </row>
    <row r="50" spans="1:27" x14ac:dyDescent="0.3">
      <c r="A50">
        <v>100309</v>
      </c>
      <c r="B50">
        <f t="shared" si="0"/>
        <v>-305943.83861869999</v>
      </c>
      <c r="C50">
        <f t="array" ref="C50">[1]!YBPRICE(H50,"0o",$C$2,"Price","RFRSwap",$C$2,"Default","","",,"",,$AH$4)</f>
        <v>-15.66874806</v>
      </c>
      <c r="D50">
        <f t="array" ref="D50">[1]!YBPRICE(H50,"0o",$C$2,"FullPrice","RFRSwap",$C$2,"Default","","",,"",,$AH$4)</f>
        <v>-16.75898449</v>
      </c>
      <c r="E50" t="str">
        <f t="array" ref="E50">[1]!YBPRICE(H50,"0o",$C$2,"MacaulayDuration","RFRSwap",$C$2,"Default","","",,"",,$AH$4)</f>
        <v>NA</v>
      </c>
      <c r="F50">
        <v>0</v>
      </c>
      <c r="G50">
        <v>2645000</v>
      </c>
      <c r="H50" t="str">
        <f t="array" ref="H50">[1]!YBPORT(I50,$I$3:$Z$3,I50:Z50)</f>
        <v>YBP_PORT47</v>
      </c>
      <c r="I50" t="s">
        <v>85</v>
      </c>
      <c r="J50" t="s">
        <v>12</v>
      </c>
      <c r="K50" t="s">
        <v>14</v>
      </c>
      <c r="L50">
        <v>46301</v>
      </c>
      <c r="M50">
        <v>43784</v>
      </c>
      <c r="N50" t="s">
        <v>18</v>
      </c>
      <c r="O50"/>
      <c r="P50" t="s">
        <v>2</v>
      </c>
      <c r="Q50" t="s">
        <v>38</v>
      </c>
      <c r="R50">
        <v>1</v>
      </c>
      <c r="S50" t="s">
        <v>5</v>
      </c>
      <c r="T50" t="s">
        <v>3</v>
      </c>
      <c r="U50"/>
      <c r="V50" t="s">
        <v>2</v>
      </c>
      <c r="W50">
        <v>1</v>
      </c>
      <c r="X50" t="s">
        <v>4</v>
      </c>
      <c r="Y50">
        <v>2.1720000000000002</v>
      </c>
      <c r="Z50"/>
      <c r="AA50" s="9"/>
    </row>
    <row r="51" spans="1:27" x14ac:dyDescent="0.3">
      <c r="A51">
        <v>100046</v>
      </c>
      <c r="B51">
        <f t="shared" si="0"/>
        <v>-179321.20851688998</v>
      </c>
      <c r="C51">
        <f t="array" ref="C51">[1]!YBPRICE(H51,"0o",$C$2,"Price","RFRSwap",$C$2,"Default","","",,"",,$AH$4)</f>
        <v>15.534051570000001</v>
      </c>
      <c r="D51">
        <f t="array" ref="D51">[1]!YBPRICE(H51,"0o",$C$2,"FullPrice","RFRSwap",$C$2,"Default","","",,"",,$AH$4)</f>
        <v>15.534051570000001</v>
      </c>
      <c r="E51" t="str">
        <f t="array" ref="E51">[1]!YBPRICE(H51,"0o",$C$2,"MacaulayDuration","RFRSwap",$C$2,"Default","","",,"",,$AH$4)</f>
        <v>NA</v>
      </c>
      <c r="F51">
        <v>0</v>
      </c>
      <c r="G51">
        <v>2123000</v>
      </c>
      <c r="H51" t="str">
        <f t="array" ref="H51">[1]!YBPORT(I51,$I$3:$Z$3,I51:Z51)</f>
        <v>YBP_PORT48</v>
      </c>
      <c r="I51" t="s">
        <v>86</v>
      </c>
      <c r="J51" t="s">
        <v>12</v>
      </c>
      <c r="K51" t="s">
        <v>14</v>
      </c>
      <c r="L51">
        <v>46304</v>
      </c>
      <c r="M51">
        <v>44379</v>
      </c>
      <c r="N51" t="s">
        <v>3</v>
      </c>
      <c r="O51">
        <v>1.8180000000000001</v>
      </c>
      <c r="P51" t="s">
        <v>2</v>
      </c>
      <c r="Q51"/>
      <c r="R51">
        <v>12</v>
      </c>
      <c r="S51" t="s">
        <v>4</v>
      </c>
      <c r="T51" t="s">
        <v>18</v>
      </c>
      <c r="U51" t="s">
        <v>1</v>
      </c>
      <c r="V51" t="s">
        <v>2</v>
      </c>
      <c r="W51">
        <v>12</v>
      </c>
      <c r="X51" t="s">
        <v>5</v>
      </c>
      <c r="Y51"/>
      <c r="Z51" t="s">
        <v>37</v>
      </c>
      <c r="AA51" s="9"/>
    </row>
    <row r="52" spans="1:27" x14ac:dyDescent="0.3">
      <c r="A52">
        <v>100384</v>
      </c>
      <c r="B52">
        <f t="shared" si="0"/>
        <v>-194427.111102</v>
      </c>
      <c r="C52">
        <f t="array" ref="C52">[1]!YBPRICE(H52,"0o",$C$2,"Price","RFRSwap",$C$2,"Default","","",,"",,$AH$4)</f>
        <v>3.7489549000000002</v>
      </c>
      <c r="D52">
        <f t="array" ref="D52">[1]!YBPRICE(H52,"0o",$C$2,"FullPrice","RFRSwap",$C$2,"Default","","",,"",,$AH$4)</f>
        <v>3.7489549000000002</v>
      </c>
      <c r="E52" t="str">
        <f t="array" ref="E52">[1]!YBPRICE(H52,"0o",$C$2,"MacaulayDuration","RFRSwap",$C$2,"Default","","",,"",,$AH$4)</f>
        <v>NA</v>
      </c>
      <c r="F52">
        <v>0</v>
      </c>
      <c r="G52">
        <v>2019999.9999999998</v>
      </c>
      <c r="H52" t="str">
        <f t="array" ref="H52">[1]!YBPORT(I52,$I$3:$Z$3,I52:Z52)</f>
        <v>YBP_PORT49</v>
      </c>
      <c r="I52" t="s">
        <v>87</v>
      </c>
      <c r="J52" t="s">
        <v>12</v>
      </c>
      <c r="K52" t="s">
        <v>14</v>
      </c>
      <c r="L52">
        <v>46313</v>
      </c>
      <c r="M52">
        <v>45075</v>
      </c>
      <c r="N52" t="s">
        <v>3</v>
      </c>
      <c r="O52">
        <v>3.7080000000000002</v>
      </c>
      <c r="P52" t="s">
        <v>2</v>
      </c>
      <c r="Q52"/>
      <c r="R52">
        <v>12</v>
      </c>
      <c r="S52" t="s">
        <v>4</v>
      </c>
      <c r="T52" t="s">
        <v>18</v>
      </c>
      <c r="U52" t="s">
        <v>1</v>
      </c>
      <c r="V52" t="s">
        <v>2</v>
      </c>
      <c r="W52">
        <v>12</v>
      </c>
      <c r="X52" t="s">
        <v>5</v>
      </c>
      <c r="Y52"/>
      <c r="Z52" t="s">
        <v>37</v>
      </c>
      <c r="AA52" s="9"/>
    </row>
    <row r="53" spans="1:27" x14ac:dyDescent="0.3">
      <c r="A53">
        <v>100198</v>
      </c>
      <c r="B53">
        <f t="shared" si="0"/>
        <v>-577742.47019396001</v>
      </c>
      <c r="C53">
        <f t="array" ref="C53">[1]!YBPRICE(H53,"0o",$C$2,"Price","RFRSwap",$C$2,"Default","","",,"",,$AH$4)</f>
        <v>-7.5469974300000002</v>
      </c>
      <c r="D53">
        <f t="array" ref="D53">[1]!YBPRICE(H53,"0o",$C$2,"FullPrice","RFRSwap",$C$2,"Default","","",,"",,$AH$4)</f>
        <v>-7.5469974300000002</v>
      </c>
      <c r="E53" t="str">
        <f t="array" ref="E53">[1]!YBPRICE(H53,"0o",$C$2,"MacaulayDuration","RFRSwap",$C$2,"Default","","",,"",,$AH$4)</f>
        <v>NA</v>
      </c>
      <c r="F53">
        <v>0</v>
      </c>
      <c r="G53">
        <v>5372000</v>
      </c>
      <c r="H53" t="str">
        <f t="array" ref="H53">[1]!YBPORT(I53,$I$3:$Z$3,I53:Z53)</f>
        <v>YBP_PORT50</v>
      </c>
      <c r="I53" t="s">
        <v>88</v>
      </c>
      <c r="J53" t="s">
        <v>12</v>
      </c>
      <c r="K53" t="s">
        <v>14</v>
      </c>
      <c r="L53">
        <v>46323</v>
      </c>
      <c r="M53">
        <v>45083</v>
      </c>
      <c r="N53" t="s">
        <v>18</v>
      </c>
      <c r="O53"/>
      <c r="P53" t="s">
        <v>2</v>
      </c>
      <c r="Q53" t="s">
        <v>37</v>
      </c>
      <c r="R53">
        <v>4</v>
      </c>
      <c r="S53" t="s">
        <v>5</v>
      </c>
      <c r="T53" t="s">
        <v>3</v>
      </c>
      <c r="U53"/>
      <c r="V53" t="s">
        <v>2</v>
      </c>
      <c r="W53">
        <v>4</v>
      </c>
      <c r="X53" t="s">
        <v>4</v>
      </c>
      <c r="Y53">
        <v>2.5859999999999999</v>
      </c>
      <c r="Z53"/>
      <c r="AA53" s="9"/>
    </row>
    <row r="54" spans="1:27" x14ac:dyDescent="0.3">
      <c r="A54">
        <v>100363</v>
      </c>
      <c r="B54">
        <f t="shared" si="0"/>
        <v>-825125.37298199988</v>
      </c>
      <c r="C54">
        <f t="array" ref="C54">[1]!YBPRICE(H54,"0o",$C$2,"Price","RFRSwap",$C$2,"Default","","",,"",,$AH$4)</f>
        <v>2.5365730000000002</v>
      </c>
      <c r="D54">
        <f t="array" ref="D54">[1]!YBPRICE(H54,"0o",$C$2,"FullPrice","RFRSwap",$C$2,"Default","","",,"",,$AH$4)</f>
        <v>2.5365730000000002</v>
      </c>
      <c r="E54" t="str">
        <f t="array" ref="E54">[1]!YBPRICE(H54,"0o",$C$2,"MacaulayDuration","RFRSwap",$C$2,"Default","","",,"",,$AH$4)</f>
        <v>NA</v>
      </c>
      <c r="F54">
        <v>0</v>
      </c>
      <c r="G54">
        <v>8466000</v>
      </c>
      <c r="H54" t="str">
        <f t="array" ref="H54">[1]!YBPORT(I54,$I$3:$Z$3,I54:Z54)</f>
        <v>YBP_PORT51</v>
      </c>
      <c r="I54" t="s">
        <v>89</v>
      </c>
      <c r="J54" t="s">
        <v>12</v>
      </c>
      <c r="K54" t="s">
        <v>14</v>
      </c>
      <c r="L54">
        <v>46334</v>
      </c>
      <c r="M54">
        <v>44745</v>
      </c>
      <c r="N54" t="s">
        <v>3</v>
      </c>
      <c r="O54">
        <v>4.3849999999999998</v>
      </c>
      <c r="P54" t="s">
        <v>2</v>
      </c>
      <c r="Q54"/>
      <c r="R54">
        <v>12</v>
      </c>
      <c r="S54" t="s">
        <v>4</v>
      </c>
      <c r="T54" t="s">
        <v>18</v>
      </c>
      <c r="U54" t="s">
        <v>1</v>
      </c>
      <c r="V54" t="s">
        <v>2</v>
      </c>
      <c r="W54">
        <v>12</v>
      </c>
      <c r="X54" t="s">
        <v>5</v>
      </c>
      <c r="Y54"/>
      <c r="Z54" t="s">
        <v>37</v>
      </c>
      <c r="AA54" s="9"/>
    </row>
    <row r="55" spans="1:27" x14ac:dyDescent="0.3">
      <c r="A55">
        <v>100462</v>
      </c>
      <c r="B55">
        <f t="shared" si="0"/>
        <v>-318797.80234141997</v>
      </c>
      <c r="C55">
        <f t="array" ref="C55">[1]!YBPRICE(H55,"0o",$C$2,"Price","RFRSwap",$C$2,"Default","","",,"",,$AH$4)</f>
        <v>-11.584810060000001</v>
      </c>
      <c r="D55">
        <f t="array" ref="D55">[1]!YBPRICE(H55,"0o",$C$2,"FullPrice","RFRSwap",$C$2,"Default","","",,"",,$AH$4)</f>
        <v>-11.584810060000001</v>
      </c>
      <c r="E55" t="str">
        <f t="array" ref="E55">[1]!YBPRICE(H55,"0o",$C$2,"MacaulayDuration","RFRSwap",$C$2,"Default","","",,"",,$AH$4)</f>
        <v>NA</v>
      </c>
      <c r="F55">
        <v>0</v>
      </c>
      <c r="G55">
        <v>2857000</v>
      </c>
      <c r="H55" t="str">
        <f t="array" ref="H55">[1]!YBPORT(I55,$I$3:$Z$3,I55:Z55)</f>
        <v>YBP_PORT52</v>
      </c>
      <c r="I55" t="s">
        <v>90</v>
      </c>
      <c r="J55" t="s">
        <v>12</v>
      </c>
      <c r="K55" t="s">
        <v>14</v>
      </c>
      <c r="L55">
        <v>46335</v>
      </c>
      <c r="M55">
        <v>44762</v>
      </c>
      <c r="N55" t="s">
        <v>18</v>
      </c>
      <c r="O55"/>
      <c r="P55" t="s">
        <v>2</v>
      </c>
      <c r="Q55" t="s">
        <v>38</v>
      </c>
      <c r="R55">
        <v>12</v>
      </c>
      <c r="S55" t="s">
        <v>5</v>
      </c>
      <c r="T55" t="s">
        <v>3</v>
      </c>
      <c r="U55"/>
      <c r="V55" t="s">
        <v>2</v>
      </c>
      <c r="W55">
        <v>12</v>
      </c>
      <c r="X55" t="s">
        <v>4</v>
      </c>
      <c r="Y55">
        <v>2.2069999999999999</v>
      </c>
      <c r="Z55"/>
      <c r="AA55" s="9"/>
    </row>
    <row r="56" spans="1:27" x14ac:dyDescent="0.3">
      <c r="A56">
        <v>100119</v>
      </c>
      <c r="B56">
        <f t="shared" si="0"/>
        <v>-755411.26562288986</v>
      </c>
      <c r="C56">
        <f t="array" ref="C56">[1]!YBPRICE(H56,"0o",$C$2,"Price","RFRSwap",$C$2,"Default","","",,"",,$AH$4)</f>
        <v>-4.15156013</v>
      </c>
      <c r="D56">
        <f t="array" ref="D56">[1]!YBPRICE(H56,"0o",$C$2,"FullPrice","RFRSwap",$C$2,"Default","","",,"",,$AH$4)</f>
        <v>-4.15156013</v>
      </c>
      <c r="E56" t="str">
        <f t="array" ref="E56">[1]!YBPRICE(H56,"0o",$C$2,"MacaulayDuration","RFRSwap",$C$2,"Default","","",,"",,$AH$4)</f>
        <v>NA</v>
      </c>
      <c r="F56">
        <v>0</v>
      </c>
      <c r="G56">
        <v>7252999.9999999991</v>
      </c>
      <c r="H56" t="str">
        <f t="array" ref="H56">[1]!YBPORT(I56,$I$3:$Z$3,I56:Z56)</f>
        <v>YBP_PORT53</v>
      </c>
      <c r="I56" t="s">
        <v>91</v>
      </c>
      <c r="J56" t="s">
        <v>12</v>
      </c>
      <c r="K56" t="s">
        <v>14</v>
      </c>
      <c r="L56">
        <v>46348</v>
      </c>
      <c r="M56">
        <v>45229</v>
      </c>
      <c r="N56" t="s">
        <v>18</v>
      </c>
      <c r="O56"/>
      <c r="P56" t="s">
        <v>2</v>
      </c>
      <c r="Q56" t="s">
        <v>38</v>
      </c>
      <c r="R56">
        <v>12</v>
      </c>
      <c r="S56" t="s">
        <v>5</v>
      </c>
      <c r="T56" t="s">
        <v>3</v>
      </c>
      <c r="U56"/>
      <c r="V56" t="s">
        <v>2</v>
      </c>
      <c r="W56">
        <v>12</v>
      </c>
      <c r="X56" t="s">
        <v>4</v>
      </c>
      <c r="Y56">
        <v>3.7839999999999998</v>
      </c>
      <c r="Z56"/>
      <c r="AA56" s="9"/>
    </row>
    <row r="57" spans="1:27" x14ac:dyDescent="0.3">
      <c r="A57">
        <v>100461</v>
      </c>
      <c r="B57">
        <f t="shared" si="0"/>
        <v>-718762.11868571991</v>
      </c>
      <c r="C57">
        <f t="array" ref="C57">[1]!YBPRICE(H57,"0o",$C$2,"Price","RFRSwap",$C$2,"Default","","",,"",,$AH$4)</f>
        <v>-17.984589410000002</v>
      </c>
      <c r="D57">
        <f t="array" ref="D57">[1]!YBPRICE(H57,"0o",$C$2,"FullPrice","RFRSwap",$C$2,"Default","","",,"",,$AH$4)</f>
        <v>-18.110813660000002</v>
      </c>
      <c r="E57" t="str">
        <f t="array" ref="E57">[1]!YBPRICE(H57,"0o",$C$2,"MacaulayDuration","RFRSwap",$C$2,"Default","","",,"",,$AH$4)</f>
        <v>NA</v>
      </c>
      <c r="F57">
        <v>0</v>
      </c>
      <c r="G57">
        <v>6092000</v>
      </c>
      <c r="H57" t="str">
        <f t="array" ref="H57">[1]!YBPORT(I57,$I$3:$Z$3,I57:Z57)</f>
        <v>YBP_PORT54</v>
      </c>
      <c r="I57" t="s">
        <v>92</v>
      </c>
      <c r="J57" t="s">
        <v>12</v>
      </c>
      <c r="K57" t="s">
        <v>14</v>
      </c>
      <c r="L57">
        <v>46351</v>
      </c>
      <c r="M57">
        <v>43897</v>
      </c>
      <c r="N57" t="s">
        <v>18</v>
      </c>
      <c r="O57"/>
      <c r="P57" t="s">
        <v>2</v>
      </c>
      <c r="Q57" t="s">
        <v>38</v>
      </c>
      <c r="R57">
        <v>12</v>
      </c>
      <c r="S57" t="s">
        <v>5</v>
      </c>
      <c r="T57" t="s">
        <v>3</v>
      </c>
      <c r="U57"/>
      <c r="V57" t="s">
        <v>2</v>
      </c>
      <c r="W57">
        <v>12</v>
      </c>
      <c r="X57" t="s">
        <v>4</v>
      </c>
      <c r="Y57">
        <v>1.877</v>
      </c>
      <c r="Z57"/>
      <c r="AA57" s="9"/>
    </row>
    <row r="58" spans="1:27" x14ac:dyDescent="0.3">
      <c r="A58">
        <v>100310</v>
      </c>
      <c r="B58">
        <f t="shared" si="0"/>
        <v>-1049900.9820659999</v>
      </c>
      <c r="C58">
        <f t="array" ref="C58">[1]!YBPRICE(H58,"0o",$C$2,"Price","RFRSwap",$C$2,"Default","","",,"",,$AH$4)</f>
        <v>-15.348383</v>
      </c>
      <c r="D58">
        <f t="array" ref="D58">[1]!YBPRICE(H58,"0o",$C$2,"FullPrice","RFRSwap",$C$2,"Default","","",,"",,$AH$4)</f>
        <v>-15.348383</v>
      </c>
      <c r="E58" t="str">
        <f t="array" ref="E58">[1]!YBPRICE(H58,"0o",$C$2,"MacaulayDuration","RFRSwap",$C$2,"Default","","",,"",,$AH$4)</f>
        <v>NA</v>
      </c>
      <c r="F58">
        <v>0</v>
      </c>
      <c r="G58">
        <v>9102000</v>
      </c>
      <c r="H58" t="str">
        <f t="array" ref="H58">[1]!YBPORT(I58,$I$3:$Z$3,I58:Z58)</f>
        <v>YBP_PORT55</v>
      </c>
      <c r="I58" t="s">
        <v>93</v>
      </c>
      <c r="J58" t="s">
        <v>12</v>
      </c>
      <c r="K58" t="s">
        <v>14</v>
      </c>
      <c r="L58">
        <v>46357</v>
      </c>
      <c r="M58">
        <v>44751</v>
      </c>
      <c r="N58" t="s">
        <v>18</v>
      </c>
      <c r="O58"/>
      <c r="P58" t="s">
        <v>2</v>
      </c>
      <c r="Q58" t="s">
        <v>38</v>
      </c>
      <c r="R58">
        <v>1</v>
      </c>
      <c r="S58" t="s">
        <v>5</v>
      </c>
      <c r="T58" t="s">
        <v>3</v>
      </c>
      <c r="U58"/>
      <c r="V58" t="s">
        <v>2</v>
      </c>
      <c r="W58">
        <v>1</v>
      </c>
      <c r="X58" t="s">
        <v>4</v>
      </c>
      <c r="Y58">
        <v>1.1240000000000001</v>
      </c>
      <c r="Z58"/>
      <c r="AA58" s="9"/>
    </row>
    <row r="59" spans="1:27" x14ac:dyDescent="0.3">
      <c r="A59">
        <v>100449</v>
      </c>
      <c r="B59">
        <f t="shared" si="0"/>
        <v>-909873.52390260994</v>
      </c>
      <c r="C59">
        <f t="array" ref="C59">[1]!YBPRICE(H59,"0o",$C$2,"Price","RFRSwap",$C$2,"Default","","",,"",,$AH$4)</f>
        <v>-9.4782245100000004</v>
      </c>
      <c r="D59">
        <f t="array" ref="D59">[1]!YBPRICE(H59,"0o",$C$2,"FullPrice","RFRSwap",$C$2,"Default","","",,"",,$AH$4)</f>
        <v>-9.4782245100000004</v>
      </c>
      <c r="E59" t="str">
        <f t="array" ref="E59">[1]!YBPRICE(H59,"0o",$C$2,"MacaulayDuration","RFRSwap",$C$2,"Default","","",,"",,$AH$4)</f>
        <v>NA</v>
      </c>
      <c r="F59">
        <v>0</v>
      </c>
      <c r="G59">
        <v>8310999.9999999991</v>
      </c>
      <c r="H59" t="str">
        <f t="array" ref="H59">[1]!YBPORT(I59,$I$3:$Z$3,I59:Z59)</f>
        <v>YBP_PORT56</v>
      </c>
      <c r="I59" t="s">
        <v>94</v>
      </c>
      <c r="J59" t="s">
        <v>12</v>
      </c>
      <c r="K59" t="s">
        <v>14</v>
      </c>
      <c r="L59">
        <v>46360</v>
      </c>
      <c r="M59">
        <v>45044</v>
      </c>
      <c r="N59" t="s">
        <v>18</v>
      </c>
      <c r="O59"/>
      <c r="P59" t="s">
        <v>2</v>
      </c>
      <c r="Q59" t="s">
        <v>38</v>
      </c>
      <c r="R59">
        <v>12</v>
      </c>
      <c r="S59" t="s">
        <v>5</v>
      </c>
      <c r="T59" t="s">
        <v>3</v>
      </c>
      <c r="U59"/>
      <c r="V59" t="s">
        <v>2</v>
      </c>
      <c r="W59">
        <v>12</v>
      </c>
      <c r="X59" t="s">
        <v>4</v>
      </c>
      <c r="Y59">
        <v>2.2210000000000001</v>
      </c>
      <c r="Z59"/>
      <c r="AA59" s="9"/>
    </row>
    <row r="60" spans="1:27" x14ac:dyDescent="0.3">
      <c r="A60">
        <v>100541</v>
      </c>
      <c r="B60">
        <f t="shared" si="0"/>
        <v>-288464.54886171996</v>
      </c>
      <c r="C60">
        <f t="array" ref="C60">[1]!YBPRICE(H60,"0o",$C$2,"Price","RFRSwap",$C$2,"Default","","",,"",,$AH$4)</f>
        <v>-7.47561433</v>
      </c>
      <c r="D60">
        <f t="array" ref="D60">[1]!YBPRICE(H60,"0o",$C$2,"FullPrice","RFRSwap",$C$2,"Default","","",,"",,$AH$4)</f>
        <v>-7.47561433</v>
      </c>
      <c r="E60" t="str">
        <f t="array" ref="E60">[1]!YBPRICE(H60,"0o",$C$2,"MacaulayDuration","RFRSwap",$C$2,"Default","","",,"",,$AH$4)</f>
        <v>NA</v>
      </c>
      <c r="F60">
        <v>0</v>
      </c>
      <c r="G60">
        <v>2683999.9999999995</v>
      </c>
      <c r="H60" t="str">
        <f t="array" ref="H60">[1]!YBPORT(I60,$I$3:$Z$3,I60:Z60)</f>
        <v>YBP_PORT57</v>
      </c>
      <c r="I60" t="s">
        <v>95</v>
      </c>
      <c r="J60" t="s">
        <v>12</v>
      </c>
      <c r="K60" t="s">
        <v>14</v>
      </c>
      <c r="L60">
        <v>46368</v>
      </c>
      <c r="M60">
        <v>45129</v>
      </c>
      <c r="N60" t="s">
        <v>18</v>
      </c>
      <c r="O60"/>
      <c r="P60" t="s">
        <v>2</v>
      </c>
      <c r="Q60" t="s">
        <v>37</v>
      </c>
      <c r="R60">
        <v>4</v>
      </c>
      <c r="S60" t="s">
        <v>5</v>
      </c>
      <c r="T60" t="s">
        <v>3</v>
      </c>
      <c r="U60"/>
      <c r="V60" t="s">
        <v>2</v>
      </c>
      <c r="W60">
        <v>4</v>
      </c>
      <c r="X60" t="s">
        <v>4</v>
      </c>
      <c r="Y60">
        <v>2.6019999999999999</v>
      </c>
      <c r="Z60"/>
      <c r="AA60" s="9"/>
    </row>
    <row r="61" spans="1:27" x14ac:dyDescent="0.3">
      <c r="A61">
        <v>100472</v>
      </c>
      <c r="B61">
        <f t="shared" si="0"/>
        <v>-210001.24684732</v>
      </c>
      <c r="C61">
        <f t="array" ref="C61">[1]!YBPRICE(H61,"0o",$C$2,"Price","RFRSwap",$C$2,"Default","","",,"",,$AH$4)</f>
        <v>-10.179038220000001</v>
      </c>
      <c r="D61">
        <f t="array" ref="D61">[1]!YBPRICE(H61,"0o",$C$2,"FullPrice","RFRSwap",$C$2,"Default","","",,"",,$AH$4)</f>
        <v>-10.179038220000001</v>
      </c>
      <c r="E61" t="str">
        <f t="array" ref="E61">[1]!YBPRICE(H61,"0o",$C$2,"MacaulayDuration","RFRSwap",$C$2,"Default","","",,"",,$AH$4)</f>
        <v>NA</v>
      </c>
      <c r="F61">
        <v>0</v>
      </c>
      <c r="G61">
        <v>1906000</v>
      </c>
      <c r="H61" t="str">
        <f t="array" ref="H61">[1]!YBPORT(I61,$I$3:$Z$3,I61:Z61)</f>
        <v>YBP_PORT58</v>
      </c>
      <c r="I61" t="s">
        <v>96</v>
      </c>
      <c r="J61" t="s">
        <v>12</v>
      </c>
      <c r="K61" t="s">
        <v>14</v>
      </c>
      <c r="L61">
        <v>46393</v>
      </c>
      <c r="M61">
        <v>45024</v>
      </c>
      <c r="N61" t="s">
        <v>18</v>
      </c>
      <c r="O61"/>
      <c r="P61" t="s">
        <v>2</v>
      </c>
      <c r="Q61" t="s">
        <v>38</v>
      </c>
      <c r="R61">
        <v>12</v>
      </c>
      <c r="S61" t="s">
        <v>5</v>
      </c>
      <c r="T61" t="s">
        <v>3</v>
      </c>
      <c r="U61"/>
      <c r="V61" t="s">
        <v>2</v>
      </c>
      <c r="W61">
        <v>12</v>
      </c>
      <c r="X61" t="s">
        <v>4</v>
      </c>
      <c r="Y61">
        <v>2.105</v>
      </c>
      <c r="Z61"/>
      <c r="AA61" s="9"/>
    </row>
    <row r="62" spans="1:27" x14ac:dyDescent="0.3">
      <c r="A62">
        <v>100540</v>
      </c>
      <c r="B62">
        <f t="shared" si="0"/>
        <v>-1056496.2741192002</v>
      </c>
      <c r="C62">
        <f t="array" ref="C62">[1]!YBPRICE(H62,"0o",$C$2,"Price","RFRSwap",$C$2,"Default","","",,"",,$AH$4)</f>
        <v>-12.9459348</v>
      </c>
      <c r="D62">
        <f t="array" ref="D62">[1]!YBPRICE(H62,"0o",$C$2,"FullPrice","RFRSwap",$C$2,"Default","","",,"",,$AH$4)</f>
        <v>-12.492643839999999</v>
      </c>
      <c r="E62" t="str">
        <f t="array" ref="E62">[1]!YBPRICE(H62,"0o",$C$2,"MacaulayDuration","RFRSwap",$C$2,"Default","","",,"",,$AH$4)</f>
        <v>NA</v>
      </c>
      <c r="F62">
        <v>0</v>
      </c>
      <c r="G62">
        <v>9354000</v>
      </c>
      <c r="H62" t="str">
        <f t="array" ref="H62">[1]!YBPORT(I62,$I$3:$Z$3,I62:Z62)</f>
        <v>YBP_PORT59</v>
      </c>
      <c r="I62" t="s">
        <v>97</v>
      </c>
      <c r="J62" t="s">
        <v>12</v>
      </c>
      <c r="K62" t="s">
        <v>14</v>
      </c>
      <c r="L62">
        <v>46397</v>
      </c>
      <c r="M62">
        <v>43533</v>
      </c>
      <c r="N62" t="s">
        <v>18</v>
      </c>
      <c r="O62"/>
      <c r="P62" t="s">
        <v>2</v>
      </c>
      <c r="Q62" t="s">
        <v>37</v>
      </c>
      <c r="R62">
        <v>4</v>
      </c>
      <c r="S62" t="s">
        <v>5</v>
      </c>
      <c r="T62" t="s">
        <v>3</v>
      </c>
      <c r="U62"/>
      <c r="V62" t="s">
        <v>2</v>
      </c>
      <c r="W62">
        <v>4</v>
      </c>
      <c r="X62" t="s">
        <v>4</v>
      </c>
      <c r="Y62">
        <v>2.7709999999999999</v>
      </c>
      <c r="Z62"/>
      <c r="AA62" s="9"/>
    </row>
    <row r="63" spans="1:27" x14ac:dyDescent="0.3">
      <c r="A63">
        <v>100059</v>
      </c>
      <c r="B63">
        <f t="shared" si="0"/>
        <v>-190218.16946107999</v>
      </c>
      <c r="C63">
        <f t="array" ref="C63">[1]!YBPRICE(H63,"0o",$C$2,"Price","RFRSwap",$C$2,"Default","","",,"",,$AH$4)</f>
        <v>3.8330791400000002</v>
      </c>
      <c r="D63">
        <f t="array" ref="D63">[1]!YBPRICE(H63,"0o",$C$2,"FullPrice","RFRSwap",$C$2,"Default","","",,"",,$AH$4)</f>
        <v>3.8330791400000002</v>
      </c>
      <c r="E63" t="str">
        <f t="array" ref="E63">[1]!YBPRICE(H63,"0o",$C$2,"MacaulayDuration","RFRSwap",$C$2,"Default","","",,"",,$AH$4)</f>
        <v>NA</v>
      </c>
      <c r="F63">
        <v>0</v>
      </c>
      <c r="G63">
        <v>1977999.9999999998</v>
      </c>
      <c r="H63" t="str">
        <f t="array" ref="H63">[1]!YBPORT(I63,$I$3:$Z$3,I63:Z63)</f>
        <v>YBP_PORT60</v>
      </c>
      <c r="I63" t="s">
        <v>98</v>
      </c>
      <c r="J63" t="s">
        <v>12</v>
      </c>
      <c r="K63" t="s">
        <v>14</v>
      </c>
      <c r="L63">
        <v>46410</v>
      </c>
      <c r="M63">
        <v>44456</v>
      </c>
      <c r="N63" t="s">
        <v>3</v>
      </c>
      <c r="O63">
        <v>4.4390000000000001</v>
      </c>
      <c r="P63" t="s">
        <v>2</v>
      </c>
      <c r="Q63"/>
      <c r="R63">
        <v>12</v>
      </c>
      <c r="S63" t="s">
        <v>4</v>
      </c>
      <c r="T63" t="s">
        <v>18</v>
      </c>
      <c r="U63" t="s">
        <v>1</v>
      </c>
      <c r="V63" t="s">
        <v>2</v>
      </c>
      <c r="W63">
        <v>12</v>
      </c>
      <c r="X63" t="s">
        <v>5</v>
      </c>
      <c r="Y63"/>
      <c r="Z63" t="s">
        <v>37</v>
      </c>
      <c r="AA63" s="9"/>
    </row>
    <row r="64" spans="1:27" x14ac:dyDescent="0.3">
      <c r="A64">
        <v>100548</v>
      </c>
      <c r="B64">
        <f t="shared" si="0"/>
        <v>-261219.37365068001</v>
      </c>
      <c r="C64">
        <f t="array" ref="C64">[1]!YBPRICE(H64,"0o",$C$2,"Price","RFRSwap",$C$2,"Default","","",,"",,$AH$4)</f>
        <v>-13.03304788</v>
      </c>
      <c r="D64">
        <f t="array" ref="D64">[1]!YBPRICE(H64,"0o",$C$2,"FullPrice","RFRSwap",$C$2,"Default","","",,"",,$AH$4)</f>
        <v>-13.03304788</v>
      </c>
      <c r="E64" t="str">
        <f t="array" ref="E64">[1]!YBPRICE(H64,"0o",$C$2,"MacaulayDuration","RFRSwap",$C$2,"Default","","",,"",,$AH$4)</f>
        <v>NA</v>
      </c>
      <c r="F64">
        <v>0</v>
      </c>
      <c r="G64">
        <v>2311000</v>
      </c>
      <c r="H64" t="str">
        <f t="array" ref="H64">[1]!YBPORT(I64,$I$3:$Z$3,I64:Z64)</f>
        <v>YBP_PORT61</v>
      </c>
      <c r="I64" t="s">
        <v>99</v>
      </c>
      <c r="J64" t="s">
        <v>12</v>
      </c>
      <c r="K64" t="s">
        <v>14</v>
      </c>
      <c r="L64">
        <v>46415</v>
      </c>
      <c r="M64">
        <v>44786</v>
      </c>
      <c r="N64" t="s">
        <v>18</v>
      </c>
      <c r="O64"/>
      <c r="P64" t="s">
        <v>2</v>
      </c>
      <c r="Q64" t="s">
        <v>37</v>
      </c>
      <c r="R64">
        <v>4</v>
      </c>
      <c r="S64" t="s">
        <v>5</v>
      </c>
      <c r="T64" t="s">
        <v>3</v>
      </c>
      <c r="U64"/>
      <c r="V64" t="s">
        <v>2</v>
      </c>
      <c r="W64">
        <v>4</v>
      </c>
      <c r="X64" t="s">
        <v>4</v>
      </c>
      <c r="Y64">
        <v>1.768</v>
      </c>
      <c r="Z64"/>
      <c r="AA64" s="9"/>
    </row>
    <row r="65" spans="1:27" x14ac:dyDescent="0.3">
      <c r="A65">
        <v>100053</v>
      </c>
      <c r="B65">
        <f t="shared" si="0"/>
        <v>-80649.895715460007</v>
      </c>
      <c r="C65">
        <f t="array" ref="C65">[1]!YBPRICE(H65,"0o",$C$2,"Price","RFRSwap",$C$2,"Default","","",,"",,$AH$4)</f>
        <v>2.00498698</v>
      </c>
      <c r="D65">
        <f t="array" ref="D65">[1]!YBPRICE(H65,"0o",$C$2,"FullPrice","RFRSwap",$C$2,"Default","","",,"",,$AH$4)</f>
        <v>2.00498698</v>
      </c>
      <c r="E65" t="str">
        <f t="array" ref="E65">[1]!YBPRICE(H65,"0o",$C$2,"MacaulayDuration","RFRSwap",$C$2,"Default","","",,"",,$AH$4)</f>
        <v>NA</v>
      </c>
      <c r="F65">
        <v>0</v>
      </c>
      <c r="G65">
        <v>823000</v>
      </c>
      <c r="H65" t="str">
        <f t="array" ref="H65">[1]!YBPORT(I65,$I$3:$Z$3,I65:Z65)</f>
        <v>YBP_PORT62</v>
      </c>
      <c r="I65" t="s">
        <v>100</v>
      </c>
      <c r="J65" t="s">
        <v>12</v>
      </c>
      <c r="K65" t="s">
        <v>14</v>
      </c>
      <c r="L65">
        <v>46421</v>
      </c>
      <c r="M65">
        <v>44527</v>
      </c>
      <c r="N65" t="s">
        <v>3</v>
      </c>
      <c r="O65">
        <v>4.8769999999999998</v>
      </c>
      <c r="P65" t="s">
        <v>2</v>
      </c>
      <c r="Q65"/>
      <c r="R65">
        <v>12</v>
      </c>
      <c r="S65" t="s">
        <v>4</v>
      </c>
      <c r="T65" t="s">
        <v>18</v>
      </c>
      <c r="U65" t="s">
        <v>1</v>
      </c>
      <c r="V65" t="s">
        <v>2</v>
      </c>
      <c r="W65">
        <v>12</v>
      </c>
      <c r="X65" t="s">
        <v>5</v>
      </c>
      <c r="Y65"/>
      <c r="Z65" t="s">
        <v>37</v>
      </c>
      <c r="AA65" s="9"/>
    </row>
    <row r="66" spans="1:27" x14ac:dyDescent="0.3">
      <c r="A66">
        <v>100446</v>
      </c>
      <c r="B66">
        <f t="shared" si="0"/>
        <v>-463846.16103695997</v>
      </c>
      <c r="C66">
        <f t="array" ref="C66">[1]!YBPRICE(H66,"0o",$C$2,"Price","RFRSwap",$C$2,"Default","","",,"",,$AH$4)</f>
        <v>-3.6296159600000002</v>
      </c>
      <c r="D66">
        <f t="array" ref="D66">[1]!YBPRICE(H66,"0o",$C$2,"FullPrice","RFRSwap",$C$2,"Default","","",,"",,$AH$4)</f>
        <v>-3.6296159600000002</v>
      </c>
      <c r="E66" t="str">
        <f t="array" ref="E66">[1]!YBPRICE(H66,"0o",$C$2,"MacaulayDuration","RFRSwap",$C$2,"Default","","",,"",,$AH$4)</f>
        <v>NA</v>
      </c>
      <c r="F66">
        <v>0</v>
      </c>
      <c r="G66">
        <v>4476000</v>
      </c>
      <c r="H66" t="str">
        <f t="array" ref="H66">[1]!YBPORT(I66,$I$3:$Z$3,I66:Z66)</f>
        <v>YBP_PORT63</v>
      </c>
      <c r="I66" t="s">
        <v>101</v>
      </c>
      <c r="J66" t="s">
        <v>12</v>
      </c>
      <c r="K66" t="s">
        <v>14</v>
      </c>
      <c r="L66">
        <v>46422</v>
      </c>
      <c r="M66">
        <v>44598</v>
      </c>
      <c r="N66" t="s">
        <v>18</v>
      </c>
      <c r="O66"/>
      <c r="P66" t="s">
        <v>2</v>
      </c>
      <c r="Q66" t="s">
        <v>38</v>
      </c>
      <c r="R66">
        <v>12</v>
      </c>
      <c r="S66" t="s">
        <v>5</v>
      </c>
      <c r="T66" t="s">
        <v>3</v>
      </c>
      <c r="U66"/>
      <c r="V66" t="s">
        <v>2</v>
      </c>
      <c r="W66">
        <v>12</v>
      </c>
      <c r="X66" t="s">
        <v>4</v>
      </c>
      <c r="Y66">
        <v>4.5919999999999996</v>
      </c>
      <c r="Z66"/>
      <c r="AA66" s="9"/>
    </row>
    <row r="67" spans="1:27" x14ac:dyDescent="0.3">
      <c r="A67">
        <v>100425</v>
      </c>
      <c r="B67">
        <f t="shared" si="0"/>
        <v>-781534.57237703982</v>
      </c>
      <c r="C67">
        <f t="array" ref="C67">[1]!YBPRICE(H67,"0o",$C$2,"Price","RFRSwap",$C$2,"Default","","",,"",,$AH$4)</f>
        <v>-18.46817832</v>
      </c>
      <c r="D67">
        <f t="array" ref="D67">[1]!YBPRICE(H67,"0o",$C$2,"FullPrice","RFRSwap",$C$2,"Default","","",,"",,$AH$4)</f>
        <v>-18.520990210000001</v>
      </c>
      <c r="E67" t="str">
        <f t="array" ref="E67">[1]!YBPRICE(H67,"0o",$C$2,"MacaulayDuration","RFRSwap",$C$2,"Default","","",,"",,$AH$4)</f>
        <v>NA</v>
      </c>
      <c r="F67">
        <v>0</v>
      </c>
      <c r="G67">
        <v>6596999.9999999991</v>
      </c>
      <c r="H67" t="str">
        <f t="array" ref="H67">[1]!YBPORT(I67,$I$3:$Z$3,I67:Z67)</f>
        <v>YBP_PORT64</v>
      </c>
      <c r="I67" t="s">
        <v>102</v>
      </c>
      <c r="J67" t="s">
        <v>12</v>
      </c>
      <c r="K67" t="s">
        <v>14</v>
      </c>
      <c r="L67">
        <v>46424</v>
      </c>
      <c r="M67">
        <v>43958</v>
      </c>
      <c r="N67" t="s">
        <v>18</v>
      </c>
      <c r="O67"/>
      <c r="P67" t="s">
        <v>2</v>
      </c>
      <c r="Q67" t="s">
        <v>38</v>
      </c>
      <c r="R67">
        <v>12</v>
      </c>
      <c r="S67" t="s">
        <v>5</v>
      </c>
      <c r="T67" t="s">
        <v>3</v>
      </c>
      <c r="U67"/>
      <c r="V67" t="s">
        <v>2</v>
      </c>
      <c r="W67">
        <v>12</v>
      </c>
      <c r="X67" t="s">
        <v>4</v>
      </c>
      <c r="Y67">
        <v>1.8939999999999999</v>
      </c>
      <c r="Z67"/>
      <c r="AA67" s="9"/>
    </row>
    <row r="68" spans="1:27" x14ac:dyDescent="0.3">
      <c r="A68">
        <v>100069</v>
      </c>
      <c r="B68">
        <f t="shared" ref="B68:B131" si="3">((C68-100)/1000)*G68</f>
        <v>-615193.40845899004</v>
      </c>
      <c r="C68">
        <f t="array" ref="C68">[1]!YBPRICE(H68,"0o",$C$2,"Price","RFRSwap",$C$2,"Default","","",,"",,$AH$4)</f>
        <v>9.1429023100000002</v>
      </c>
      <c r="D68">
        <f t="array" ref="D68">[1]!YBPRICE(H68,"0o",$C$2,"FullPrice","RFRSwap",$C$2,"Default","","",,"",,$AH$4)</f>
        <v>9.1429023100000002</v>
      </c>
      <c r="E68" t="str">
        <f t="array" ref="E68">[1]!YBPRICE(H68,"0o",$C$2,"MacaulayDuration","RFRSwap",$C$2,"Default","","",,"",,$AH$4)</f>
        <v>NA</v>
      </c>
      <c r="F68">
        <v>0</v>
      </c>
      <c r="G68">
        <v>6771000</v>
      </c>
      <c r="H68" t="str">
        <f t="array" ref="H68">[1]!YBPORT(I68,$I$3:$Z$3,I68:Z68)</f>
        <v>YBP_PORT65</v>
      </c>
      <c r="I68" t="s">
        <v>103</v>
      </c>
      <c r="J68" t="s">
        <v>12</v>
      </c>
      <c r="K68" t="s">
        <v>14</v>
      </c>
      <c r="L68">
        <v>46426</v>
      </c>
      <c r="M68">
        <v>44695</v>
      </c>
      <c r="N68" t="s">
        <v>3</v>
      </c>
      <c r="O68">
        <v>2.77</v>
      </c>
      <c r="P68" t="s">
        <v>2</v>
      </c>
      <c r="Q68"/>
      <c r="R68">
        <v>12</v>
      </c>
      <c r="S68" t="s">
        <v>4</v>
      </c>
      <c r="T68" t="s">
        <v>18</v>
      </c>
      <c r="U68" t="s">
        <v>1</v>
      </c>
      <c r="V68" t="s">
        <v>2</v>
      </c>
      <c r="W68">
        <v>12</v>
      </c>
      <c r="X68" t="s">
        <v>5</v>
      </c>
      <c r="Y68"/>
      <c r="Z68" t="s">
        <v>37</v>
      </c>
      <c r="AA68" s="9"/>
    </row>
    <row r="69" spans="1:27" x14ac:dyDescent="0.3">
      <c r="A69">
        <v>100127</v>
      </c>
      <c r="B69">
        <f t="shared" si="3"/>
        <v>-154068.25927315999</v>
      </c>
      <c r="C69">
        <f t="array" ref="C69">[1]!YBPRICE(H69,"0o",$C$2,"Price","RFRSwap",$C$2,"Default","","",,"",,$AH$4)</f>
        <v>-16.895492619999999</v>
      </c>
      <c r="D69">
        <f t="array" ref="D69">[1]!YBPRICE(H69,"0o",$C$2,"FullPrice","RFRSwap",$C$2,"Default","","",,"",,$AH$4)</f>
        <v>-17.04061754</v>
      </c>
      <c r="E69" t="str">
        <f t="array" ref="E69">[1]!YBPRICE(H69,"0o",$C$2,"MacaulayDuration","RFRSwap",$C$2,"Default","","",,"",,$AH$4)</f>
        <v>NA</v>
      </c>
      <c r="F69">
        <v>0</v>
      </c>
      <c r="G69">
        <v>1318000</v>
      </c>
      <c r="H69" t="str">
        <f t="array" ref="H69">[1]!YBPORT(I69,$I$3:$Z$3,I69:Z69)</f>
        <v>YBP_PORT66</v>
      </c>
      <c r="I69" t="s">
        <v>104</v>
      </c>
      <c r="J69" t="s">
        <v>12</v>
      </c>
      <c r="K69" t="s">
        <v>14</v>
      </c>
      <c r="L69">
        <v>46465</v>
      </c>
      <c r="M69">
        <v>44146</v>
      </c>
      <c r="N69" t="s">
        <v>18</v>
      </c>
      <c r="O69"/>
      <c r="P69" t="s">
        <v>2</v>
      </c>
      <c r="Q69" t="s">
        <v>38</v>
      </c>
      <c r="R69">
        <v>12</v>
      </c>
      <c r="S69" t="s">
        <v>5</v>
      </c>
      <c r="T69" t="s">
        <v>3</v>
      </c>
      <c r="U69"/>
      <c r="V69" t="s">
        <v>2</v>
      </c>
      <c r="W69">
        <v>12</v>
      </c>
      <c r="X69" t="s">
        <v>4</v>
      </c>
      <c r="Y69">
        <v>2.246</v>
      </c>
      <c r="Z69"/>
      <c r="AA69" s="9"/>
    </row>
    <row r="70" spans="1:27" x14ac:dyDescent="0.3">
      <c r="A70">
        <v>100200</v>
      </c>
      <c r="B70">
        <f t="shared" si="3"/>
        <v>-748065.57065040001</v>
      </c>
      <c r="C70">
        <f t="array" ref="C70">[1]!YBPRICE(H70,"0o",$C$2,"Price","RFRSwap",$C$2,"Default","","",,"",,$AH$4)</f>
        <v>-9.1110808999999993</v>
      </c>
      <c r="D70">
        <f t="array" ref="D70">[1]!YBPRICE(H70,"0o",$C$2,"FullPrice","RFRSwap",$C$2,"Default","","",,"",,$AH$4)</f>
        <v>-9.1110808999999993</v>
      </c>
      <c r="E70" t="str">
        <f t="array" ref="E70">[1]!YBPRICE(H70,"0o",$C$2,"MacaulayDuration","RFRSwap",$C$2,"Default","","",,"",,$AH$4)</f>
        <v>NA</v>
      </c>
      <c r="F70">
        <v>0</v>
      </c>
      <c r="G70">
        <v>6856000</v>
      </c>
      <c r="H70" t="str">
        <f t="array" ref="H70">[1]!YBPORT(I70,$I$3:$Z$3,I70:Z70)</f>
        <v>YBP_PORT67</v>
      </c>
      <c r="I70" t="s">
        <v>105</v>
      </c>
      <c r="J70" t="s">
        <v>12</v>
      </c>
      <c r="K70" t="s">
        <v>14</v>
      </c>
      <c r="L70">
        <v>46475</v>
      </c>
      <c r="M70">
        <v>44289</v>
      </c>
      <c r="N70" t="s">
        <v>18</v>
      </c>
      <c r="O70"/>
      <c r="P70" t="s">
        <v>2</v>
      </c>
      <c r="Q70" t="s">
        <v>37</v>
      </c>
      <c r="R70">
        <v>4</v>
      </c>
      <c r="S70" t="s">
        <v>5</v>
      </c>
      <c r="T70" t="s">
        <v>3</v>
      </c>
      <c r="U70"/>
      <c r="V70" t="s">
        <v>2</v>
      </c>
      <c r="W70">
        <v>4</v>
      </c>
      <c r="X70" t="s">
        <v>4</v>
      </c>
      <c r="Y70">
        <v>3.6419999999999999</v>
      </c>
      <c r="Z70"/>
      <c r="AA70" s="9"/>
    </row>
    <row r="71" spans="1:27" x14ac:dyDescent="0.3">
      <c r="A71">
        <v>100293</v>
      </c>
      <c r="B71">
        <f t="shared" si="3"/>
        <v>-586160.01207449997</v>
      </c>
      <c r="C71">
        <f t="array" ref="C71">[1]!YBPRICE(H71,"0o",$C$2,"Price","RFRSwap",$C$2,"Default","","",,"",,$AH$4)</f>
        <v>-5.6144165900000003</v>
      </c>
      <c r="D71">
        <f t="array" ref="D71">[1]!YBPRICE(H71,"0o",$C$2,"FullPrice","RFRSwap",$C$2,"Default","","",,"",,$AH$4)</f>
        <v>-5.6144165900000003</v>
      </c>
      <c r="E71" t="str">
        <f t="array" ref="E71">[1]!YBPRICE(H71,"0o",$C$2,"MacaulayDuration","RFRSwap",$C$2,"Default","","",,"",,$AH$4)</f>
        <v>NA</v>
      </c>
      <c r="F71">
        <v>0</v>
      </c>
      <c r="G71">
        <v>5549999.9999999991</v>
      </c>
      <c r="H71" t="str">
        <f t="array" ref="H71">[1]!YBPORT(I71,$I$3:$Z$3,I71:Z71)</f>
        <v>YBP_PORT68</v>
      </c>
      <c r="I71" t="s">
        <v>106</v>
      </c>
      <c r="J71" t="s">
        <v>12</v>
      </c>
      <c r="K71" t="s">
        <v>14</v>
      </c>
      <c r="L71">
        <v>46481</v>
      </c>
      <c r="M71">
        <v>45019</v>
      </c>
      <c r="N71" t="s">
        <v>18</v>
      </c>
      <c r="O71"/>
      <c r="P71" t="s">
        <v>2</v>
      </c>
      <c r="Q71" t="s">
        <v>38</v>
      </c>
      <c r="R71">
        <v>1</v>
      </c>
      <c r="S71" t="s">
        <v>5</v>
      </c>
      <c r="T71" t="s">
        <v>3</v>
      </c>
      <c r="U71"/>
      <c r="V71" t="s">
        <v>2</v>
      </c>
      <c r="W71">
        <v>1</v>
      </c>
      <c r="X71" t="s">
        <v>4</v>
      </c>
      <c r="Y71">
        <v>3.7879999999999998</v>
      </c>
      <c r="Z71"/>
      <c r="AA71" s="9"/>
    </row>
    <row r="72" spans="1:27" x14ac:dyDescent="0.3">
      <c r="A72">
        <v>100504</v>
      </c>
      <c r="B72">
        <f t="shared" si="3"/>
        <v>-57719.493950399999</v>
      </c>
      <c r="C72">
        <f t="array" ref="C72">[1]!YBPRICE(H72,"0o",$C$2,"Price","RFRSwap",$C$2,"Default","","",,"",,$AH$4)</f>
        <v>-10.573743199999999</v>
      </c>
      <c r="D72">
        <f t="array" ref="D72">[1]!YBPRICE(H72,"0o",$C$2,"FullPrice","RFRSwap",$C$2,"Default","","",,"",,$AH$4)</f>
        <v>-10.573743199999999</v>
      </c>
      <c r="E72" t="str">
        <f t="array" ref="E72">[1]!YBPRICE(H72,"0o",$C$2,"MacaulayDuration","RFRSwap",$C$2,"Default","","",,"",,$AH$4)</f>
        <v>NA</v>
      </c>
      <c r="F72">
        <v>0</v>
      </c>
      <c r="G72">
        <v>522000.00000000006</v>
      </c>
      <c r="H72" t="str">
        <f t="array" ref="H72">[1]!YBPORT(I72,$I$3:$Z$3,I72:Z72)</f>
        <v>YBP_PORT69</v>
      </c>
      <c r="I72" t="s">
        <v>107</v>
      </c>
      <c r="J72" t="s">
        <v>12</v>
      </c>
      <c r="K72" t="s">
        <v>14</v>
      </c>
      <c r="L72">
        <v>46483</v>
      </c>
      <c r="M72">
        <v>44925</v>
      </c>
      <c r="N72" t="s">
        <v>18</v>
      </c>
      <c r="O72"/>
      <c r="P72" t="s">
        <v>2</v>
      </c>
      <c r="Q72" t="s">
        <v>38</v>
      </c>
      <c r="R72">
        <v>12</v>
      </c>
      <c r="S72" t="s">
        <v>5</v>
      </c>
      <c r="T72" t="s">
        <v>3</v>
      </c>
      <c r="U72"/>
      <c r="V72" t="s">
        <v>2</v>
      </c>
      <c r="W72">
        <v>12</v>
      </c>
      <c r="X72" t="s">
        <v>4</v>
      </c>
      <c r="Y72">
        <v>2.3969999999999998</v>
      </c>
      <c r="Z72"/>
      <c r="AA72" s="9"/>
    </row>
    <row r="73" spans="1:27" x14ac:dyDescent="0.3">
      <c r="A73">
        <v>100286</v>
      </c>
      <c r="B73">
        <f t="shared" si="3"/>
        <v>-280586.99061028002</v>
      </c>
      <c r="C73">
        <f t="array" ref="C73">[1]!YBPRICE(H73,"0o",$C$2,"Price","RFRSwap",$C$2,"Default","","",,"",,$AH$4)</f>
        <v>-5.1675377100000004</v>
      </c>
      <c r="D73">
        <f t="array" ref="D73">[1]!YBPRICE(H73,"0o",$C$2,"FullPrice","RFRSwap",$C$2,"Default","","",,"",,$AH$4)</f>
        <v>-5.1675377100000004</v>
      </c>
      <c r="E73" t="str">
        <f t="array" ref="E73">[1]!YBPRICE(H73,"0o",$C$2,"MacaulayDuration","RFRSwap",$C$2,"Default","","",,"",,$AH$4)</f>
        <v>NA</v>
      </c>
      <c r="F73">
        <v>0</v>
      </c>
      <c r="G73">
        <v>2668000</v>
      </c>
      <c r="H73" t="str">
        <f t="array" ref="H73">[1]!YBPORT(I73,$I$3:$Z$3,I73:Z73)</f>
        <v>YBP_PORT70</v>
      </c>
      <c r="I73" t="s">
        <v>108</v>
      </c>
      <c r="J73" t="s">
        <v>12</v>
      </c>
      <c r="K73" t="s">
        <v>14</v>
      </c>
      <c r="L73">
        <v>46486</v>
      </c>
      <c r="M73">
        <v>44308</v>
      </c>
      <c r="N73" t="s">
        <v>18</v>
      </c>
      <c r="O73"/>
      <c r="P73" t="s">
        <v>2</v>
      </c>
      <c r="Q73" t="s">
        <v>38</v>
      </c>
      <c r="R73">
        <v>1</v>
      </c>
      <c r="S73" t="s">
        <v>5</v>
      </c>
      <c r="T73" t="s">
        <v>3</v>
      </c>
      <c r="U73"/>
      <c r="V73" t="s">
        <v>2</v>
      </c>
      <c r="W73">
        <v>1</v>
      </c>
      <c r="X73" t="s">
        <v>4</v>
      </c>
      <c r="Y73">
        <v>4.4619999999999997</v>
      </c>
      <c r="Z73"/>
      <c r="AA73" s="9"/>
    </row>
    <row r="74" spans="1:27" x14ac:dyDescent="0.3">
      <c r="A74">
        <v>100013</v>
      </c>
      <c r="B74">
        <f t="shared" si="3"/>
        <v>-618527.48900564993</v>
      </c>
      <c r="C74">
        <f t="array" ref="C74">[1]!YBPRICE(H74,"0o",$C$2,"Price","RFRSwap",$C$2,"Default","","",,"",,$AH$4)</f>
        <v>12.60032655</v>
      </c>
      <c r="D74">
        <f t="array" ref="D74">[1]!YBPRICE(H74,"0o",$C$2,"FullPrice","RFRSwap",$C$2,"Default","","",,"",,$AH$4)</f>
        <v>12.60032655</v>
      </c>
      <c r="E74" t="str">
        <f t="array" ref="E74">[1]!YBPRICE(H74,"0o",$C$2,"MacaulayDuration","RFRSwap",$C$2,"Default","","",,"",,$AH$4)</f>
        <v>NA</v>
      </c>
      <c r="F74">
        <v>0</v>
      </c>
      <c r="G74">
        <v>7077000</v>
      </c>
      <c r="H74" t="str">
        <f t="array" ref="H74">[1]!YBPORT(I74,$I$3:$Z$3,I74:Z74)</f>
        <v>YBP_PORT71</v>
      </c>
      <c r="I74" t="s">
        <v>109</v>
      </c>
      <c r="J74" t="s">
        <v>12</v>
      </c>
      <c r="K74" t="s">
        <v>14</v>
      </c>
      <c r="L74">
        <v>46495</v>
      </c>
      <c r="M74">
        <v>44999</v>
      </c>
      <c r="N74" t="s">
        <v>3</v>
      </c>
      <c r="O74">
        <v>1.258</v>
      </c>
      <c r="P74" t="s">
        <v>2</v>
      </c>
      <c r="Q74"/>
      <c r="R74">
        <v>12</v>
      </c>
      <c r="S74" t="s">
        <v>4</v>
      </c>
      <c r="T74" t="s">
        <v>18</v>
      </c>
      <c r="U74" t="s">
        <v>1</v>
      </c>
      <c r="V74" t="s">
        <v>2</v>
      </c>
      <c r="W74">
        <v>12</v>
      </c>
      <c r="X74" t="s">
        <v>5</v>
      </c>
      <c r="Y74"/>
      <c r="Z74" t="s">
        <v>37</v>
      </c>
      <c r="AA74" s="9"/>
    </row>
    <row r="75" spans="1:27" x14ac:dyDescent="0.3">
      <c r="A75">
        <v>100147</v>
      </c>
      <c r="B75">
        <f t="shared" si="3"/>
        <v>-418248.75903449988</v>
      </c>
      <c r="C75">
        <f t="array" ref="C75">[1]!YBPRICE(H75,"0o",$C$2,"Price","RFRSwap",$C$2,"Default","","",,"",,$AH$4)</f>
        <v>-3.6552066999999999</v>
      </c>
      <c r="D75">
        <f t="array" ref="D75">[1]!YBPRICE(H75,"0o",$C$2,"FullPrice","RFRSwap",$C$2,"Default","","",,"",,$AH$4)</f>
        <v>-3.6552066999999999</v>
      </c>
      <c r="E75" t="str">
        <f t="array" ref="E75">[1]!YBPRICE(H75,"0o",$C$2,"MacaulayDuration","RFRSwap",$C$2,"Default","","",,"",,$AH$4)</f>
        <v>NA</v>
      </c>
      <c r="F75">
        <v>0</v>
      </c>
      <c r="G75">
        <v>4034999.9999999995</v>
      </c>
      <c r="H75" t="str">
        <f t="array" ref="H75">[1]!YBPORT(I75,$I$3:$Z$3,I75:Z75)</f>
        <v>YBP_PORT72</v>
      </c>
      <c r="I75" t="s">
        <v>110</v>
      </c>
      <c r="J75" t="s">
        <v>12</v>
      </c>
      <c r="K75" t="s">
        <v>14</v>
      </c>
      <c r="L75">
        <v>46501</v>
      </c>
      <c r="M75">
        <v>45099</v>
      </c>
      <c r="N75" t="s">
        <v>18</v>
      </c>
      <c r="O75"/>
      <c r="P75" t="s">
        <v>2</v>
      </c>
      <c r="Q75" t="s">
        <v>38</v>
      </c>
      <c r="R75">
        <v>12</v>
      </c>
      <c r="S75" t="s">
        <v>5</v>
      </c>
      <c r="T75" t="s">
        <v>3</v>
      </c>
      <c r="U75"/>
      <c r="V75" t="s">
        <v>2</v>
      </c>
      <c r="W75">
        <v>12</v>
      </c>
      <c r="X75" t="s">
        <v>4</v>
      </c>
      <c r="Y75">
        <v>4.2809999999999997</v>
      </c>
      <c r="Z75"/>
      <c r="AA75" s="9"/>
    </row>
    <row r="76" spans="1:27" x14ac:dyDescent="0.3">
      <c r="A76">
        <v>100182</v>
      </c>
      <c r="B76">
        <f t="shared" si="3"/>
        <v>-836182.21335242002</v>
      </c>
      <c r="C76">
        <f t="array" ref="C76">[1]!YBPRICE(H76,"0o",$C$2,"Price","RFRSwap",$C$2,"Default","","",,"",,$AH$4)</f>
        <v>-14.82864781</v>
      </c>
      <c r="D76">
        <f t="array" ref="D76">[1]!YBPRICE(H76,"0o",$C$2,"FullPrice","RFRSwap",$C$2,"Default","","",,"",,$AH$4)</f>
        <v>-14.7087249</v>
      </c>
      <c r="E76" t="str">
        <f t="array" ref="E76">[1]!YBPRICE(H76,"0o",$C$2,"MacaulayDuration","RFRSwap",$C$2,"Default","","",,"",,$AH$4)</f>
        <v>NA</v>
      </c>
      <c r="F76">
        <v>0</v>
      </c>
      <c r="G76">
        <v>7282000</v>
      </c>
      <c r="H76" t="str">
        <f t="array" ref="H76">[1]!YBPORT(I76,$I$3:$Z$3,I76:Z76)</f>
        <v>YBP_PORT73</v>
      </c>
      <c r="I76" t="s">
        <v>111</v>
      </c>
      <c r="J76" t="s">
        <v>12</v>
      </c>
      <c r="K76" t="s">
        <v>14</v>
      </c>
      <c r="L76">
        <v>46533</v>
      </c>
      <c r="M76">
        <v>44017</v>
      </c>
      <c r="N76" t="s">
        <v>18</v>
      </c>
      <c r="O76"/>
      <c r="P76" t="s">
        <v>2</v>
      </c>
      <c r="Q76" t="s">
        <v>37</v>
      </c>
      <c r="R76">
        <v>4</v>
      </c>
      <c r="S76" t="s">
        <v>5</v>
      </c>
      <c r="T76" t="s">
        <v>3</v>
      </c>
      <c r="U76"/>
      <c r="V76" t="s">
        <v>2</v>
      </c>
      <c r="W76">
        <v>4</v>
      </c>
      <c r="X76" t="s">
        <v>4</v>
      </c>
      <c r="Y76">
        <v>2.4420000000000002</v>
      </c>
      <c r="Z76"/>
      <c r="AA76" s="9"/>
    </row>
    <row r="77" spans="1:27" x14ac:dyDescent="0.3">
      <c r="A77">
        <v>100245</v>
      </c>
      <c r="B77">
        <f t="shared" si="3"/>
        <v>-751325.41734732001</v>
      </c>
      <c r="C77">
        <f t="array" ref="C77">[1]!YBPRICE(H77,"0o",$C$2,"Price","RFRSwap",$C$2,"Default","","",,"",,$AH$4)</f>
        <v>-3.5168665400000001</v>
      </c>
      <c r="D77">
        <f t="array" ref="D77">[1]!YBPRICE(H77,"0o",$C$2,"FullPrice","RFRSwap",$C$2,"Default","","",,"",,$AH$4)</f>
        <v>-3.5168665400000001</v>
      </c>
      <c r="E77" t="str">
        <f t="array" ref="E77">[1]!YBPRICE(H77,"0o",$C$2,"MacaulayDuration","RFRSwap",$C$2,"Default","","",,"",,$AH$4)</f>
        <v>NA</v>
      </c>
      <c r="F77">
        <v>0</v>
      </c>
      <c r="G77">
        <v>7258000</v>
      </c>
      <c r="H77" t="str">
        <f t="array" ref="H77">[1]!YBPORT(I77,$I$3:$Z$3,I77:Z77)</f>
        <v>YBP_PORT74</v>
      </c>
      <c r="I77" t="s">
        <v>112</v>
      </c>
      <c r="J77" t="s">
        <v>12</v>
      </c>
      <c r="K77" t="s">
        <v>14</v>
      </c>
      <c r="L77">
        <v>46534</v>
      </c>
      <c r="M77">
        <v>44541</v>
      </c>
      <c r="N77" t="s">
        <v>18</v>
      </c>
      <c r="O77"/>
      <c r="P77" t="s">
        <v>2</v>
      </c>
      <c r="Q77" t="s">
        <v>37</v>
      </c>
      <c r="R77">
        <v>4</v>
      </c>
      <c r="S77" t="s">
        <v>5</v>
      </c>
      <c r="T77" t="s">
        <v>3</v>
      </c>
      <c r="U77"/>
      <c r="V77" t="s">
        <v>2</v>
      </c>
      <c r="W77">
        <v>4</v>
      </c>
      <c r="X77" t="s">
        <v>4</v>
      </c>
      <c r="Y77">
        <v>4.7759999999999998</v>
      </c>
      <c r="Z77"/>
      <c r="AA77" s="9"/>
    </row>
    <row r="78" spans="1:27" x14ac:dyDescent="0.3">
      <c r="A78">
        <v>100354</v>
      </c>
      <c r="B78">
        <f t="shared" si="3"/>
        <v>-458189.86615478998</v>
      </c>
      <c r="C78">
        <f t="array" ref="C78">[1]!YBPRICE(H78,"0o",$C$2,"Price","RFRSwap",$C$2,"Default","","",,"",,$AH$4)</f>
        <v>18.803851470000001</v>
      </c>
      <c r="D78">
        <f t="array" ref="D78">[1]!YBPRICE(H78,"0o",$C$2,"FullPrice","RFRSwap",$C$2,"Default","","",,"",,$AH$4)</f>
        <v>18.95704237</v>
      </c>
      <c r="E78" t="str">
        <f t="array" ref="E78">[1]!YBPRICE(H78,"0o",$C$2,"MacaulayDuration","RFRSwap",$C$2,"Default","","",,"",,$AH$4)</f>
        <v>NA</v>
      </c>
      <c r="F78">
        <v>0</v>
      </c>
      <c r="G78">
        <v>5643000</v>
      </c>
      <c r="H78" t="str">
        <f t="array" ref="H78">[1]!YBPORT(I78,$I$3:$Z$3,I78:Z78)</f>
        <v>YBP_PORT75</v>
      </c>
      <c r="I78" t="s">
        <v>113</v>
      </c>
      <c r="J78" t="s">
        <v>12</v>
      </c>
      <c r="K78" t="s">
        <v>14</v>
      </c>
      <c r="L78">
        <v>46558</v>
      </c>
      <c r="M78">
        <v>43811</v>
      </c>
      <c r="N78" t="s">
        <v>3</v>
      </c>
      <c r="O78">
        <v>1.663</v>
      </c>
      <c r="P78" t="s">
        <v>2</v>
      </c>
      <c r="Q78"/>
      <c r="R78">
        <v>12</v>
      </c>
      <c r="S78" t="s">
        <v>4</v>
      </c>
      <c r="T78" t="s">
        <v>18</v>
      </c>
      <c r="U78" t="s">
        <v>1</v>
      </c>
      <c r="V78" t="s">
        <v>2</v>
      </c>
      <c r="W78">
        <v>12</v>
      </c>
      <c r="X78" t="s">
        <v>5</v>
      </c>
      <c r="Y78"/>
      <c r="Z78" t="s">
        <v>37</v>
      </c>
      <c r="AA78" s="9"/>
    </row>
    <row r="79" spans="1:27" x14ac:dyDescent="0.3">
      <c r="A79">
        <v>100118</v>
      </c>
      <c r="B79">
        <f t="shared" si="3"/>
        <v>-298814.47697488003</v>
      </c>
      <c r="C79">
        <f t="array" ref="C79">[1]!YBPRICE(H79,"0o",$C$2,"Price","RFRSwap",$C$2,"Default","","",,"",,$AH$4)</f>
        <v>-10.75406856</v>
      </c>
      <c r="D79">
        <f t="array" ref="D79">[1]!YBPRICE(H79,"0o",$C$2,"FullPrice","RFRSwap",$C$2,"Default","","",,"",,$AH$4)</f>
        <v>-10.75406856</v>
      </c>
      <c r="E79" t="str">
        <f t="array" ref="E79">[1]!YBPRICE(H79,"0o",$C$2,"MacaulayDuration","RFRSwap",$C$2,"Default","","",,"",,$AH$4)</f>
        <v>NA</v>
      </c>
      <c r="F79">
        <v>0</v>
      </c>
      <c r="G79">
        <v>2698000</v>
      </c>
      <c r="H79" t="str">
        <f t="array" ref="H79">[1]!YBPORT(I79,$I$3:$Z$3,I79:Z79)</f>
        <v>YBP_PORT76</v>
      </c>
      <c r="I79" t="s">
        <v>114</v>
      </c>
      <c r="J79" t="s">
        <v>12</v>
      </c>
      <c r="K79" t="s">
        <v>14</v>
      </c>
      <c r="L79">
        <v>46567</v>
      </c>
      <c r="M79">
        <v>45400</v>
      </c>
      <c r="N79" t="s">
        <v>18</v>
      </c>
      <c r="O79"/>
      <c r="P79" t="s">
        <v>2</v>
      </c>
      <c r="Q79" t="s">
        <v>38</v>
      </c>
      <c r="R79">
        <v>12</v>
      </c>
      <c r="S79" t="s">
        <v>5</v>
      </c>
      <c r="T79" t="s">
        <v>3</v>
      </c>
      <c r="U79"/>
      <c r="V79" t="s">
        <v>2</v>
      </c>
      <c r="W79">
        <v>12</v>
      </c>
      <c r="X79" t="s">
        <v>4</v>
      </c>
      <c r="Y79">
        <v>1.1639999999999999</v>
      </c>
      <c r="Z79"/>
      <c r="AA79" s="9"/>
    </row>
    <row r="80" spans="1:27" x14ac:dyDescent="0.3">
      <c r="A80">
        <v>100240</v>
      </c>
      <c r="B80">
        <f t="shared" si="3"/>
        <v>-177882.45186909998</v>
      </c>
      <c r="C80">
        <f t="array" ref="C80">[1]!YBPRICE(H80,"0o",$C$2,"Price","RFRSwap",$C$2,"Default","","",,"",,$AH$4)</f>
        <v>-9.1303385699999993</v>
      </c>
      <c r="D80">
        <f t="array" ref="D80">[1]!YBPRICE(H80,"0o",$C$2,"FullPrice","RFRSwap",$C$2,"Default","","",,"",,$AH$4)</f>
        <v>-9.1303385699999993</v>
      </c>
      <c r="E80" t="str">
        <f t="array" ref="E80">[1]!YBPRICE(H80,"0o",$C$2,"MacaulayDuration","RFRSwap",$C$2,"Default","","",,"",,$AH$4)</f>
        <v>NA</v>
      </c>
      <c r="F80">
        <v>0</v>
      </c>
      <c r="G80">
        <v>1629999.9999999998</v>
      </c>
      <c r="H80" t="str">
        <f t="array" ref="H80">[1]!YBPORT(I80,$I$3:$Z$3,I80:Z80)</f>
        <v>YBP_PORT77</v>
      </c>
      <c r="I80" t="s">
        <v>115</v>
      </c>
      <c r="J80" t="s">
        <v>12</v>
      </c>
      <c r="K80" t="s">
        <v>14</v>
      </c>
      <c r="L80">
        <v>46569</v>
      </c>
      <c r="M80">
        <v>44954</v>
      </c>
      <c r="N80" t="s">
        <v>18</v>
      </c>
      <c r="O80"/>
      <c r="P80" t="s">
        <v>2</v>
      </c>
      <c r="Q80" t="s">
        <v>37</v>
      </c>
      <c r="R80">
        <v>4</v>
      </c>
      <c r="S80" t="s">
        <v>5</v>
      </c>
      <c r="T80" t="s">
        <v>3</v>
      </c>
      <c r="U80"/>
      <c r="V80" t="s">
        <v>2</v>
      </c>
      <c r="W80">
        <v>4</v>
      </c>
      <c r="X80" t="s">
        <v>4</v>
      </c>
      <c r="Y80">
        <v>2.7589999999999999</v>
      </c>
      <c r="Z80"/>
      <c r="AA80" s="9"/>
    </row>
    <row r="81" spans="1:27" x14ac:dyDescent="0.3">
      <c r="A81">
        <v>100343</v>
      </c>
      <c r="B81">
        <f t="shared" si="3"/>
        <v>-555907.0709593799</v>
      </c>
      <c r="C81">
        <f t="array" ref="C81">[1]!YBPRICE(H81,"0o",$C$2,"Price","RFRSwap",$C$2,"Default","","",,"",,$AH$4)</f>
        <v>-2.60374141</v>
      </c>
      <c r="D81">
        <f t="array" ref="D81">[1]!YBPRICE(H81,"0o",$C$2,"FullPrice","RFRSwap",$C$2,"Default","","",,"",,$AH$4)</f>
        <v>-2.60374141</v>
      </c>
      <c r="E81" t="str">
        <f t="array" ref="E81">[1]!YBPRICE(H81,"0o",$C$2,"MacaulayDuration","RFRSwap",$C$2,"Default","","",,"",,$AH$4)</f>
        <v>NA</v>
      </c>
      <c r="F81">
        <v>0</v>
      </c>
      <c r="G81">
        <v>5417999.9999999991</v>
      </c>
      <c r="H81" t="str">
        <f t="array" ref="H81">[1]!YBPORT(I81,$I$3:$Z$3,I81:Z81)</f>
        <v>YBP_PORT78</v>
      </c>
      <c r="I81" t="s">
        <v>116</v>
      </c>
      <c r="J81" t="s">
        <v>12</v>
      </c>
      <c r="K81" t="s">
        <v>14</v>
      </c>
      <c r="L81">
        <v>46628</v>
      </c>
      <c r="M81">
        <v>44702</v>
      </c>
      <c r="N81" t="s">
        <v>18</v>
      </c>
      <c r="O81"/>
      <c r="P81" t="s">
        <v>2</v>
      </c>
      <c r="Q81" t="s">
        <v>38</v>
      </c>
      <c r="R81">
        <v>1</v>
      </c>
      <c r="S81" t="s">
        <v>5</v>
      </c>
      <c r="T81" t="s">
        <v>3</v>
      </c>
      <c r="U81"/>
      <c r="V81" t="s">
        <v>2</v>
      </c>
      <c r="W81">
        <v>1</v>
      </c>
      <c r="X81" t="s">
        <v>4</v>
      </c>
      <c r="Y81">
        <v>4.8609999999999998</v>
      </c>
      <c r="Z81"/>
      <c r="AA81" s="9"/>
    </row>
    <row r="82" spans="1:27" x14ac:dyDescent="0.3">
      <c r="A82">
        <v>100063</v>
      </c>
      <c r="B82">
        <f t="shared" si="3"/>
        <v>-598173.65339783998</v>
      </c>
      <c r="C82">
        <f t="array" ref="C82">[1]!YBPRICE(H82,"0o",$C$2,"Price","RFRSwap",$C$2,"Default","","",,"",,$AH$4)</f>
        <v>18.271122640000002</v>
      </c>
      <c r="D82">
        <f t="array" ref="D82">[1]!YBPRICE(H82,"0o",$C$2,"FullPrice","RFRSwap",$C$2,"Default","","",,"",,$AH$4)</f>
        <v>18.271122640000002</v>
      </c>
      <c r="E82" t="str">
        <f t="array" ref="E82">[1]!YBPRICE(H82,"0o",$C$2,"MacaulayDuration","RFRSwap",$C$2,"Default","","",,"",,$AH$4)</f>
        <v>NA</v>
      </c>
      <c r="F82">
        <v>0</v>
      </c>
      <c r="G82">
        <v>7319000</v>
      </c>
      <c r="H82" t="str">
        <f t="array" ref="H82">[1]!YBPORT(I82,$I$3:$Z$3,I82:Z82)</f>
        <v>YBP_PORT79</v>
      </c>
      <c r="I82" t="s">
        <v>117</v>
      </c>
      <c r="J82" t="s">
        <v>12</v>
      </c>
      <c r="K82" t="s">
        <v>14</v>
      </c>
      <c r="L82">
        <v>46629</v>
      </c>
      <c r="M82">
        <v>44514</v>
      </c>
      <c r="N82" t="s">
        <v>3</v>
      </c>
      <c r="O82">
        <v>1.5109999999999999</v>
      </c>
      <c r="P82" t="s">
        <v>2</v>
      </c>
      <c r="Q82"/>
      <c r="R82">
        <v>12</v>
      </c>
      <c r="S82" t="s">
        <v>4</v>
      </c>
      <c r="T82" t="s">
        <v>18</v>
      </c>
      <c r="U82" t="s">
        <v>1</v>
      </c>
      <c r="V82" t="s">
        <v>2</v>
      </c>
      <c r="W82">
        <v>12</v>
      </c>
      <c r="X82" t="s">
        <v>5</v>
      </c>
      <c r="Y82"/>
      <c r="Z82" t="s">
        <v>37</v>
      </c>
      <c r="AA82" s="9"/>
    </row>
    <row r="83" spans="1:27" x14ac:dyDescent="0.3">
      <c r="A83">
        <v>100500</v>
      </c>
      <c r="B83">
        <f t="shared" si="3"/>
        <v>-789188.13543709996</v>
      </c>
      <c r="C83">
        <f t="array" ref="C83">[1]!YBPRICE(H83,"0o",$C$2,"Price","RFRSwap",$C$2,"Default","","",,"",,$AH$4)</f>
        <v>-18.7284693</v>
      </c>
      <c r="D83">
        <f t="array" ref="D83">[1]!YBPRICE(H83,"0o",$C$2,"FullPrice","RFRSwap",$C$2,"Default","","",,"",,$AH$4)</f>
        <v>-18.82720977</v>
      </c>
      <c r="E83" t="str">
        <f t="array" ref="E83">[1]!YBPRICE(H83,"0o",$C$2,"MacaulayDuration","RFRSwap",$C$2,"Default","","",,"",,$AH$4)</f>
        <v>NA</v>
      </c>
      <c r="F83">
        <v>0</v>
      </c>
      <c r="G83">
        <v>6647000</v>
      </c>
      <c r="H83" t="str">
        <f t="array" ref="H83">[1]!YBPORT(I83,$I$3:$Z$3,I83:Z83)</f>
        <v>YBP_PORT80</v>
      </c>
      <c r="I83" t="s">
        <v>118</v>
      </c>
      <c r="J83" t="s">
        <v>12</v>
      </c>
      <c r="K83" t="s">
        <v>14</v>
      </c>
      <c r="L83">
        <v>46630</v>
      </c>
      <c r="M83">
        <v>43604</v>
      </c>
      <c r="N83" t="s">
        <v>18</v>
      </c>
      <c r="O83"/>
      <c r="P83" t="s">
        <v>2</v>
      </c>
      <c r="Q83" t="s">
        <v>38</v>
      </c>
      <c r="R83">
        <v>12</v>
      </c>
      <c r="S83" t="s">
        <v>5</v>
      </c>
      <c r="T83" t="s">
        <v>3</v>
      </c>
      <c r="U83"/>
      <c r="V83" t="s">
        <v>2</v>
      </c>
      <c r="W83">
        <v>12</v>
      </c>
      <c r="X83" t="s">
        <v>4</v>
      </c>
      <c r="Y83">
        <v>2.0710000000000002</v>
      </c>
      <c r="Z83"/>
      <c r="AA83" s="9"/>
    </row>
    <row r="84" spans="1:27" x14ac:dyDescent="0.3">
      <c r="A84">
        <v>100263</v>
      </c>
      <c r="B84">
        <f t="shared" si="3"/>
        <v>-1108462.86046805</v>
      </c>
      <c r="C84">
        <f t="array" ref="C84">[1]!YBPRICE(H84,"0o",$C$2,"Price","RFRSwap",$C$2,"Default","","",,"",,$AH$4)</f>
        <v>-13.281845730000001</v>
      </c>
      <c r="D84">
        <f t="array" ref="D84">[1]!YBPRICE(H84,"0o",$C$2,"FullPrice","RFRSwap",$C$2,"Default","","",,"",,$AH$4)</f>
        <v>-13.281845730000001</v>
      </c>
      <c r="E84" t="str">
        <f t="array" ref="E84">[1]!YBPRICE(H84,"0o",$C$2,"MacaulayDuration","RFRSwap",$C$2,"Default","","",,"",,$AH$4)</f>
        <v>NA</v>
      </c>
      <c r="F84">
        <v>0</v>
      </c>
      <c r="G84">
        <v>9785000</v>
      </c>
      <c r="H84" t="str">
        <f t="array" ref="H84">[1]!YBPORT(I84,$I$3:$Z$3,I84:Z84)</f>
        <v>YBP_PORT81</v>
      </c>
      <c r="I84" t="s">
        <v>119</v>
      </c>
      <c r="J84" t="s">
        <v>12</v>
      </c>
      <c r="K84" t="s">
        <v>14</v>
      </c>
      <c r="L84">
        <v>46647</v>
      </c>
      <c r="M84">
        <v>44758</v>
      </c>
      <c r="N84" t="s">
        <v>18</v>
      </c>
      <c r="O84"/>
      <c r="P84" t="s">
        <v>2</v>
      </c>
      <c r="Q84" t="s">
        <v>38</v>
      </c>
      <c r="R84">
        <v>1</v>
      </c>
      <c r="S84" t="s">
        <v>5</v>
      </c>
      <c r="T84" t="s">
        <v>3</v>
      </c>
      <c r="U84"/>
      <c r="V84" t="s">
        <v>2</v>
      </c>
      <c r="W84">
        <v>1</v>
      </c>
      <c r="X84" t="s">
        <v>4</v>
      </c>
      <c r="Y84">
        <v>2.31</v>
      </c>
      <c r="Z84"/>
      <c r="AA84" s="9"/>
    </row>
    <row r="85" spans="1:27" x14ac:dyDescent="0.3">
      <c r="A85">
        <v>100023</v>
      </c>
      <c r="B85">
        <f t="shared" si="3"/>
        <v>-367323.63767171995</v>
      </c>
      <c r="C85">
        <f t="array" ref="C85">[1]!YBPRICE(H85,"0o",$C$2,"Price","RFRSwap",$C$2,"Default","","",,"",,$AH$4)</f>
        <v>5.3045533200000001</v>
      </c>
      <c r="D85">
        <f t="array" ref="D85">[1]!YBPRICE(H85,"0o",$C$2,"FullPrice","RFRSwap",$C$2,"Default","","",,"",,$AH$4)</f>
        <v>5.3045533200000001</v>
      </c>
      <c r="E85" t="str">
        <f t="array" ref="E85">[1]!YBPRICE(H85,"0o",$C$2,"MacaulayDuration","RFRSwap",$C$2,"Default","","",,"",,$AH$4)</f>
        <v>NA</v>
      </c>
      <c r="F85">
        <v>0</v>
      </c>
      <c r="G85">
        <v>3878999.9999999995</v>
      </c>
      <c r="H85" t="str">
        <f t="array" ref="H85">[1]!YBPORT(I85,$I$3:$Z$3,I85:Z85)</f>
        <v>YBP_PORT82</v>
      </c>
      <c r="I85" t="s">
        <v>120</v>
      </c>
      <c r="J85" t="s">
        <v>12</v>
      </c>
      <c r="K85" t="s">
        <v>14</v>
      </c>
      <c r="L85">
        <v>46648</v>
      </c>
      <c r="M85">
        <v>44540</v>
      </c>
      <c r="N85" t="s">
        <v>3</v>
      </c>
      <c r="O85">
        <v>4.2149999999999999</v>
      </c>
      <c r="P85" t="s">
        <v>2</v>
      </c>
      <c r="Q85"/>
      <c r="R85">
        <v>12</v>
      </c>
      <c r="S85" t="s">
        <v>4</v>
      </c>
      <c r="T85" t="s">
        <v>18</v>
      </c>
      <c r="U85" t="s">
        <v>1</v>
      </c>
      <c r="V85" t="s">
        <v>2</v>
      </c>
      <c r="W85">
        <v>12</v>
      </c>
      <c r="X85" t="s">
        <v>5</v>
      </c>
      <c r="Y85"/>
      <c r="Z85" t="s">
        <v>37</v>
      </c>
      <c r="AA85" s="9"/>
    </row>
    <row r="86" spans="1:27" x14ac:dyDescent="0.3">
      <c r="A86">
        <v>100512</v>
      </c>
      <c r="B86">
        <f t="shared" si="3"/>
        <v>-47225.97615006</v>
      </c>
      <c r="C86">
        <f t="array" ref="C86">[1]!YBPRICE(H86,"0o",$C$2,"Price","RFRSwap",$C$2,"Default","","",,"",,$AH$4)</f>
        <v>-14.905051459999999</v>
      </c>
      <c r="D86">
        <f t="array" ref="D86">[1]!YBPRICE(H86,"0o",$C$2,"FullPrice","RFRSwap",$C$2,"Default","","",,"",,$AH$4)</f>
        <v>-14.905051459999999</v>
      </c>
      <c r="E86" t="str">
        <f t="array" ref="E86">[1]!YBPRICE(H86,"0o",$C$2,"MacaulayDuration","RFRSwap",$C$2,"Default","","",,"",,$AH$4)</f>
        <v>NA</v>
      </c>
      <c r="F86">
        <v>0</v>
      </c>
      <c r="G86">
        <v>411000.00000000006</v>
      </c>
      <c r="H86" t="str">
        <f t="array" ref="H86">[1]!YBPORT(I86,$I$3:$Z$3,I86:Z86)</f>
        <v>YBP_PORT83</v>
      </c>
      <c r="I86" t="s">
        <v>121</v>
      </c>
      <c r="J86" t="s">
        <v>12</v>
      </c>
      <c r="K86" t="s">
        <v>14</v>
      </c>
      <c r="L86">
        <v>46668</v>
      </c>
      <c r="M86">
        <v>45099</v>
      </c>
      <c r="N86" t="s">
        <v>18</v>
      </c>
      <c r="O86"/>
      <c r="P86" t="s">
        <v>2</v>
      </c>
      <c r="Q86" t="s">
        <v>38</v>
      </c>
      <c r="R86">
        <v>12</v>
      </c>
      <c r="S86" t="s">
        <v>5</v>
      </c>
      <c r="T86" t="s">
        <v>3</v>
      </c>
      <c r="U86"/>
      <c r="V86" t="s">
        <v>2</v>
      </c>
      <c r="W86">
        <v>12</v>
      </c>
      <c r="X86" t="s">
        <v>4</v>
      </c>
      <c r="Y86">
        <v>1.0900000000000001</v>
      </c>
      <c r="Z86"/>
      <c r="AA86" s="9"/>
    </row>
    <row r="87" spans="1:27" x14ac:dyDescent="0.3">
      <c r="A87">
        <v>100469</v>
      </c>
      <c r="B87">
        <f t="shared" si="3"/>
        <v>-931850.25762906007</v>
      </c>
      <c r="C87">
        <f t="array" ref="C87">[1]!YBPRICE(H87,"0o",$C$2,"Price","RFRSwap",$C$2,"Default","","",,"",,$AH$4)</f>
        <v>-12.910488020000001</v>
      </c>
      <c r="D87">
        <f t="array" ref="D87">[1]!YBPRICE(H87,"0o",$C$2,"FullPrice","RFRSwap",$C$2,"Default","","",,"",,$AH$4)</f>
        <v>-12.910488020000001</v>
      </c>
      <c r="E87" t="str">
        <f t="array" ref="E87">[1]!YBPRICE(H87,"0o",$C$2,"MacaulayDuration","RFRSwap",$C$2,"Default","","",,"",,$AH$4)</f>
        <v>NA</v>
      </c>
      <c r="F87">
        <v>0</v>
      </c>
      <c r="G87">
        <v>8253000</v>
      </c>
      <c r="H87" t="str">
        <f t="array" ref="H87">[1]!YBPORT(I87,$I$3:$Z$3,I87:Z87)</f>
        <v>YBP_PORT84</v>
      </c>
      <c r="I87" t="s">
        <v>122</v>
      </c>
      <c r="J87" t="s">
        <v>12</v>
      </c>
      <c r="K87" t="s">
        <v>14</v>
      </c>
      <c r="L87">
        <v>46678</v>
      </c>
      <c r="M87">
        <v>44404</v>
      </c>
      <c r="N87" t="s">
        <v>18</v>
      </c>
      <c r="O87"/>
      <c r="P87" t="s">
        <v>2</v>
      </c>
      <c r="Q87" t="s">
        <v>38</v>
      </c>
      <c r="R87">
        <v>12</v>
      </c>
      <c r="S87" t="s">
        <v>5</v>
      </c>
      <c r="T87" t="s">
        <v>3</v>
      </c>
      <c r="U87"/>
      <c r="V87" t="s">
        <v>2</v>
      </c>
      <c r="W87">
        <v>12</v>
      </c>
      <c r="X87" t="s">
        <v>4</v>
      </c>
      <c r="Y87">
        <v>3.12</v>
      </c>
      <c r="Z87"/>
      <c r="AA87" s="9"/>
    </row>
    <row r="88" spans="1:27" x14ac:dyDescent="0.3">
      <c r="A88">
        <v>100486</v>
      </c>
      <c r="B88">
        <f t="shared" si="3"/>
        <v>-635792.37073923997</v>
      </c>
      <c r="C88">
        <f t="array" ref="C88">[1]!YBPRICE(H88,"0o",$C$2,"Price","RFRSwap",$C$2,"Default","","",,"",,$AH$4)</f>
        <v>-8.4414754799999994</v>
      </c>
      <c r="D88">
        <f t="array" ref="D88">[1]!YBPRICE(H88,"0o",$C$2,"FullPrice","RFRSwap",$C$2,"Default","","",,"",,$AH$4)</f>
        <v>-8.4414754799999994</v>
      </c>
      <c r="E88" t="str">
        <f t="array" ref="E88">[1]!YBPRICE(H88,"0o",$C$2,"MacaulayDuration","RFRSwap",$C$2,"Default","","",,"",,$AH$4)</f>
        <v>NA</v>
      </c>
      <c r="F88">
        <v>0</v>
      </c>
      <c r="G88">
        <v>5863000</v>
      </c>
      <c r="H88" t="str">
        <f t="array" ref="H88">[1]!YBPORT(I88,$I$3:$Z$3,I88:Z88)</f>
        <v>YBP_PORT85</v>
      </c>
      <c r="I88" t="s">
        <v>123</v>
      </c>
      <c r="J88" t="s">
        <v>12</v>
      </c>
      <c r="K88" t="s">
        <v>14</v>
      </c>
      <c r="L88">
        <v>46679</v>
      </c>
      <c r="M88">
        <v>45379</v>
      </c>
      <c r="N88" t="s">
        <v>18</v>
      </c>
      <c r="O88"/>
      <c r="P88" t="s">
        <v>2</v>
      </c>
      <c r="Q88" t="s">
        <v>38</v>
      </c>
      <c r="R88">
        <v>12</v>
      </c>
      <c r="S88" t="s">
        <v>5</v>
      </c>
      <c r="T88" t="s">
        <v>3</v>
      </c>
      <c r="U88"/>
      <c r="V88" t="s">
        <v>2</v>
      </c>
      <c r="W88">
        <v>12</v>
      </c>
      <c r="X88" t="s">
        <v>4</v>
      </c>
      <c r="Y88">
        <v>2.42</v>
      </c>
      <c r="Z88"/>
      <c r="AA88" s="9"/>
    </row>
    <row r="89" spans="1:27" x14ac:dyDescent="0.3">
      <c r="A89">
        <v>100249</v>
      </c>
      <c r="B89">
        <f t="shared" si="3"/>
        <v>-739811.58337659994</v>
      </c>
      <c r="C89">
        <f t="array" ref="C89">[1]!YBPRICE(H89,"0o",$C$2,"Price","RFRSwap",$C$2,"Default","","",,"",,$AH$4)</f>
        <v>-13.398464649999999</v>
      </c>
      <c r="D89">
        <f t="array" ref="D89">[1]!YBPRICE(H89,"0o",$C$2,"FullPrice","RFRSwap",$C$2,"Default","","",,"",,$AH$4)</f>
        <v>-13.90202049</v>
      </c>
      <c r="E89" t="str">
        <f t="array" ref="E89">[1]!YBPRICE(H89,"0o",$C$2,"MacaulayDuration","RFRSwap",$C$2,"Default","","",,"",,$AH$4)</f>
        <v>NA</v>
      </c>
      <c r="F89">
        <v>0</v>
      </c>
      <c r="G89">
        <v>6524000</v>
      </c>
      <c r="H89" t="str">
        <f t="array" ref="H89">[1]!YBPORT(I89,$I$3:$Z$3,I89:Z89)</f>
        <v>YBP_PORT86</v>
      </c>
      <c r="I89" t="s">
        <v>124</v>
      </c>
      <c r="J89" t="s">
        <v>12</v>
      </c>
      <c r="K89" t="s">
        <v>14</v>
      </c>
      <c r="L89">
        <v>46690</v>
      </c>
      <c r="M89">
        <v>43871</v>
      </c>
      <c r="N89" t="s">
        <v>18</v>
      </c>
      <c r="O89"/>
      <c r="P89" t="s">
        <v>2</v>
      </c>
      <c r="Q89" t="s">
        <v>38</v>
      </c>
      <c r="R89">
        <v>1</v>
      </c>
      <c r="S89" t="s">
        <v>5</v>
      </c>
      <c r="T89" t="s">
        <v>3</v>
      </c>
      <c r="U89"/>
      <c r="V89" t="s">
        <v>2</v>
      </c>
      <c r="W89">
        <v>1</v>
      </c>
      <c r="X89" t="s">
        <v>4</v>
      </c>
      <c r="Y89">
        <v>3.3029999999999999</v>
      </c>
      <c r="Z89"/>
      <c r="AA89" s="9"/>
    </row>
    <row r="90" spans="1:27" x14ac:dyDescent="0.3">
      <c r="A90">
        <v>100365</v>
      </c>
      <c r="B90">
        <f t="shared" si="3"/>
        <v>-714162.07285555999</v>
      </c>
      <c r="C90">
        <f t="array" ref="C90">[1]!YBPRICE(H90,"0o",$C$2,"Price","RFRSwap",$C$2,"Default","","",,"",,$AH$4)</f>
        <v>0.24276116</v>
      </c>
      <c r="D90">
        <f t="array" ref="D90">[1]!YBPRICE(H90,"0o",$C$2,"FullPrice","RFRSwap",$C$2,"Default","","",,"",,$AH$4)</f>
        <v>0.24276116</v>
      </c>
      <c r="E90" t="str">
        <f t="array" ref="E90">[1]!YBPRICE(H90,"0o",$C$2,"MacaulayDuration","RFRSwap",$C$2,"Default","","",,"",,$AH$4)</f>
        <v>NA</v>
      </c>
      <c r="F90">
        <v>0</v>
      </c>
      <c r="G90">
        <v>7159000</v>
      </c>
      <c r="H90" t="str">
        <f t="array" ref="H90">[1]!YBPORT(I90,$I$3:$Z$3,I90:Z90)</f>
        <v>YBP_PORT87</v>
      </c>
      <c r="I90" t="s">
        <v>125</v>
      </c>
      <c r="J90" t="s">
        <v>12</v>
      </c>
      <c r="K90" t="s">
        <v>14</v>
      </c>
      <c r="L90">
        <v>46693</v>
      </c>
      <c r="M90">
        <v>44874</v>
      </c>
      <c r="N90" t="s">
        <v>3</v>
      </c>
      <c r="O90">
        <v>4.9980000000000002</v>
      </c>
      <c r="P90" t="s">
        <v>2</v>
      </c>
      <c r="Q90"/>
      <c r="R90">
        <v>12</v>
      </c>
      <c r="S90" t="s">
        <v>4</v>
      </c>
      <c r="T90" t="s">
        <v>18</v>
      </c>
      <c r="U90" t="s">
        <v>1</v>
      </c>
      <c r="V90" t="s">
        <v>2</v>
      </c>
      <c r="W90">
        <v>12</v>
      </c>
      <c r="X90" t="s">
        <v>5</v>
      </c>
      <c r="Y90"/>
      <c r="Z90" t="s">
        <v>37</v>
      </c>
      <c r="AA90" s="9"/>
    </row>
    <row r="91" spans="1:27" x14ac:dyDescent="0.3">
      <c r="A91">
        <v>100221</v>
      </c>
      <c r="B91">
        <f t="shared" si="3"/>
        <v>-197374.1545984</v>
      </c>
      <c r="C91">
        <f t="array" ref="C91">[1]!YBPRICE(H91,"0o",$C$2,"Price","RFRSwap",$C$2,"Default","","",,"",,$AH$4)</f>
        <v>-16.376270399999999</v>
      </c>
      <c r="D91">
        <f t="array" ref="D91">[1]!YBPRICE(H91,"0o",$C$2,"FullPrice","RFRSwap",$C$2,"Default","","",,"",,$AH$4)</f>
        <v>-16.376270399999999</v>
      </c>
      <c r="E91" t="str">
        <f t="array" ref="E91">[1]!YBPRICE(H91,"0o",$C$2,"MacaulayDuration","RFRSwap",$C$2,"Default","","",,"",,$AH$4)</f>
        <v>NA</v>
      </c>
      <c r="F91">
        <v>0</v>
      </c>
      <c r="G91">
        <v>1696000</v>
      </c>
      <c r="H91" t="str">
        <f t="array" ref="H91">[1]!YBPORT(I91,$I$3:$Z$3,I91:Z91)</f>
        <v>YBP_PORT88</v>
      </c>
      <c r="I91" t="s">
        <v>126</v>
      </c>
      <c r="J91" t="s">
        <v>12</v>
      </c>
      <c r="K91" t="s">
        <v>14</v>
      </c>
      <c r="L91">
        <v>46705</v>
      </c>
      <c r="M91">
        <v>44387</v>
      </c>
      <c r="N91" t="s">
        <v>18</v>
      </c>
      <c r="O91"/>
      <c r="P91" t="s">
        <v>2</v>
      </c>
      <c r="Q91" t="s">
        <v>37</v>
      </c>
      <c r="R91">
        <v>4</v>
      </c>
      <c r="S91" t="s">
        <v>5</v>
      </c>
      <c r="T91" t="s">
        <v>3</v>
      </c>
      <c r="U91"/>
      <c r="V91" t="s">
        <v>2</v>
      </c>
      <c r="W91">
        <v>4</v>
      </c>
      <c r="X91" t="s">
        <v>4</v>
      </c>
      <c r="Y91">
        <v>2.3730000000000002</v>
      </c>
      <c r="Z91"/>
      <c r="AA91" s="9"/>
    </row>
    <row r="92" spans="1:27" x14ac:dyDescent="0.3">
      <c r="A92">
        <v>100017</v>
      </c>
      <c r="B92">
        <f t="shared" si="3"/>
        <v>-201175.09129767999</v>
      </c>
      <c r="C92">
        <f t="array" ref="C92">[1]!YBPRICE(H92,"0o",$C$2,"Price","RFRSwap",$C$2,"Default","","",,"",,$AH$4)</f>
        <v>8.9293384800000002</v>
      </c>
      <c r="D92">
        <f t="array" ref="D92">[1]!YBPRICE(H92,"0o",$C$2,"FullPrice","RFRSwap",$C$2,"Default","","",,"",,$AH$4)</f>
        <v>8.95845716</v>
      </c>
      <c r="E92" t="str">
        <f t="array" ref="E92">[1]!YBPRICE(H92,"0o",$C$2,"MacaulayDuration","RFRSwap",$C$2,"Default","","",,"",,$AH$4)</f>
        <v>NA</v>
      </c>
      <c r="F92">
        <v>0</v>
      </c>
      <c r="G92">
        <v>2209000</v>
      </c>
      <c r="H92" t="str">
        <f t="array" ref="H92">[1]!YBPORT(I92,$I$3:$Z$3,I92:Z92)</f>
        <v>YBP_PORT89</v>
      </c>
      <c r="I92" t="s">
        <v>127</v>
      </c>
      <c r="J92" t="s">
        <v>12</v>
      </c>
      <c r="K92" t="s">
        <v>14</v>
      </c>
      <c r="L92">
        <v>46712</v>
      </c>
      <c r="M92">
        <v>43972</v>
      </c>
      <c r="N92" t="s">
        <v>3</v>
      </c>
      <c r="O92">
        <v>3.605</v>
      </c>
      <c r="P92" t="s">
        <v>2</v>
      </c>
      <c r="Q92"/>
      <c r="R92">
        <v>12</v>
      </c>
      <c r="S92" t="s">
        <v>4</v>
      </c>
      <c r="T92" t="s">
        <v>18</v>
      </c>
      <c r="U92" t="s">
        <v>1</v>
      </c>
      <c r="V92" t="s">
        <v>2</v>
      </c>
      <c r="W92">
        <v>12</v>
      </c>
      <c r="X92" t="s">
        <v>5</v>
      </c>
      <c r="Y92"/>
      <c r="Z92" t="s">
        <v>37</v>
      </c>
      <c r="AA92" s="9"/>
    </row>
    <row r="93" spans="1:27" x14ac:dyDescent="0.3">
      <c r="A93">
        <v>100201</v>
      </c>
      <c r="B93">
        <f t="shared" si="3"/>
        <v>-860552.2557064998</v>
      </c>
      <c r="C93">
        <f t="array" ref="C93">[1]!YBPRICE(H93,"0o",$C$2,"Price","RFRSwap",$C$2,"Default","","",,"",,$AH$4)</f>
        <v>-6.9009013299999999</v>
      </c>
      <c r="D93">
        <f t="array" ref="D93">[1]!YBPRICE(H93,"0o",$C$2,"FullPrice","RFRSwap",$C$2,"Default","","",,"",,$AH$4)</f>
        <v>-6.9009013299999999</v>
      </c>
      <c r="E93" t="str">
        <f t="array" ref="E93">[1]!YBPRICE(H93,"0o",$C$2,"MacaulayDuration","RFRSwap",$C$2,"Default","","",,"",,$AH$4)</f>
        <v>NA</v>
      </c>
      <c r="F93">
        <v>0</v>
      </c>
      <c r="G93">
        <v>8049999.9999999991</v>
      </c>
      <c r="H93" t="str">
        <f t="array" ref="H93">[1]!YBPORT(I93,$I$3:$Z$3,I93:Z93)</f>
        <v>YBP_PORT90</v>
      </c>
      <c r="I93" t="s">
        <v>128</v>
      </c>
      <c r="J93" t="s">
        <v>12</v>
      </c>
      <c r="K93" t="s">
        <v>14</v>
      </c>
      <c r="L93">
        <v>46720</v>
      </c>
      <c r="M93">
        <v>45151</v>
      </c>
      <c r="N93" t="s">
        <v>18</v>
      </c>
      <c r="O93"/>
      <c r="P93" t="s">
        <v>2</v>
      </c>
      <c r="Q93" t="s">
        <v>37</v>
      </c>
      <c r="R93">
        <v>4</v>
      </c>
      <c r="S93" t="s">
        <v>5</v>
      </c>
      <c r="T93" t="s">
        <v>3</v>
      </c>
      <c r="U93"/>
      <c r="V93" t="s">
        <v>2</v>
      </c>
      <c r="W93">
        <v>4</v>
      </c>
      <c r="X93" t="s">
        <v>4</v>
      </c>
      <c r="Y93">
        <v>3.2989999999999999</v>
      </c>
      <c r="Z93"/>
      <c r="AA93" s="9"/>
    </row>
    <row r="94" spans="1:27" x14ac:dyDescent="0.3">
      <c r="A94">
        <v>100158</v>
      </c>
      <c r="B94">
        <f t="shared" si="3"/>
        <v>-555241.13531108003</v>
      </c>
      <c r="C94">
        <f t="array" ref="C94">[1]!YBPRICE(H94,"0o",$C$2,"Price","RFRSwap",$C$2,"Default","","",,"",,$AH$4)</f>
        <v>-6.5926541199999997</v>
      </c>
      <c r="D94">
        <f t="array" ref="D94">[1]!YBPRICE(H94,"0o",$C$2,"FullPrice","RFRSwap",$C$2,"Default","","",,"",,$AH$4)</f>
        <v>-6.5926541199999997</v>
      </c>
      <c r="E94" t="str">
        <f t="array" ref="E94">[1]!YBPRICE(H94,"0o",$C$2,"MacaulayDuration","RFRSwap",$C$2,"Default","","",,"",,$AH$4)</f>
        <v>NA</v>
      </c>
      <c r="F94">
        <v>0</v>
      </c>
      <c r="G94">
        <v>5209000</v>
      </c>
      <c r="H94" t="str">
        <f t="array" ref="H94">[1]!YBPORT(I94,$I$3:$Z$3,I94:Z94)</f>
        <v>YBP_PORT91</v>
      </c>
      <c r="I94" t="s">
        <v>129</v>
      </c>
      <c r="J94" t="s">
        <v>12</v>
      </c>
      <c r="K94" t="s">
        <v>14</v>
      </c>
      <c r="L94">
        <v>46739</v>
      </c>
      <c r="M94">
        <v>44875</v>
      </c>
      <c r="N94" t="s">
        <v>18</v>
      </c>
      <c r="O94"/>
      <c r="P94" t="s">
        <v>2</v>
      </c>
      <c r="Q94" t="s">
        <v>38</v>
      </c>
      <c r="R94">
        <v>12</v>
      </c>
      <c r="S94" t="s">
        <v>5</v>
      </c>
      <c r="T94" t="s">
        <v>3</v>
      </c>
      <c r="U94"/>
      <c r="V94" t="s">
        <v>2</v>
      </c>
      <c r="W94">
        <v>12</v>
      </c>
      <c r="X94" t="s">
        <v>4</v>
      </c>
      <c r="Y94">
        <v>3.8250000000000002</v>
      </c>
      <c r="Z94"/>
      <c r="AA94" s="9"/>
    </row>
    <row r="95" spans="1:27" x14ac:dyDescent="0.3">
      <c r="A95">
        <v>100186</v>
      </c>
      <c r="B95">
        <f t="shared" si="3"/>
        <v>-57054.303803040006</v>
      </c>
      <c r="C95">
        <f t="array" ref="C95">[1]!YBPRICE(H95,"0o",$C$2,"Price","RFRSwap",$C$2,"Default","","",,"",,$AH$4)</f>
        <v>-15.964032120000001</v>
      </c>
      <c r="D95">
        <f t="array" ref="D95">[1]!YBPRICE(H95,"0o",$C$2,"FullPrice","RFRSwap",$C$2,"Default","","",,"",,$AH$4)</f>
        <v>-15.964032120000001</v>
      </c>
      <c r="E95" t="str">
        <f t="array" ref="E95">[1]!YBPRICE(H95,"0o",$C$2,"MacaulayDuration","RFRSwap",$C$2,"Default","","",,"",,$AH$4)</f>
        <v>NA</v>
      </c>
      <c r="F95">
        <v>0</v>
      </c>
      <c r="G95">
        <v>492000</v>
      </c>
      <c r="H95" t="str">
        <f t="array" ref="H95">[1]!YBPORT(I95,$I$3:$Z$3,I95:Z95)</f>
        <v>YBP_PORT92</v>
      </c>
      <c r="I95" t="s">
        <v>130</v>
      </c>
      <c r="J95" t="s">
        <v>12</v>
      </c>
      <c r="K95" t="s">
        <v>14</v>
      </c>
      <c r="L95">
        <v>46754</v>
      </c>
      <c r="M95">
        <v>44426</v>
      </c>
      <c r="N95" t="s">
        <v>18</v>
      </c>
      <c r="O95"/>
      <c r="P95" t="s">
        <v>2</v>
      </c>
      <c r="Q95" t="s">
        <v>37</v>
      </c>
      <c r="R95">
        <v>4</v>
      </c>
      <c r="S95" t="s">
        <v>5</v>
      </c>
      <c r="T95" t="s">
        <v>3</v>
      </c>
      <c r="U95"/>
      <c r="V95" t="s">
        <v>2</v>
      </c>
      <c r="W95">
        <v>4</v>
      </c>
      <c r="X95" t="s">
        <v>4</v>
      </c>
      <c r="Y95">
        <v>2.4649999999999999</v>
      </c>
      <c r="Z95"/>
      <c r="AA95" s="9"/>
    </row>
    <row r="96" spans="1:27" x14ac:dyDescent="0.3">
      <c r="A96">
        <v>100120</v>
      </c>
      <c r="B96">
        <f t="shared" si="3"/>
        <v>-380327.60906531999</v>
      </c>
      <c r="C96">
        <f t="array" ref="C96">[1]!YBPRICE(H96,"0o",$C$2,"Price","RFRSwap",$C$2,"Default","","",,"",,$AH$4)</f>
        <v>-17.132001559999999</v>
      </c>
      <c r="D96">
        <f t="array" ref="D96">[1]!YBPRICE(H96,"0o",$C$2,"FullPrice","RFRSwap",$C$2,"Default","","",,"",,$AH$4)</f>
        <v>-17.195680580000001</v>
      </c>
      <c r="E96" t="str">
        <f t="array" ref="E96">[1]!YBPRICE(H96,"0o",$C$2,"MacaulayDuration","RFRSwap",$C$2,"Default","","",,"",,$AH$4)</f>
        <v>NA</v>
      </c>
      <c r="F96">
        <v>0</v>
      </c>
      <c r="G96">
        <v>3247000</v>
      </c>
      <c r="H96" t="str">
        <f t="array" ref="H96">[1]!YBPORT(I96,$I$3:$Z$3,I96:Z96)</f>
        <v>YBP_PORT93</v>
      </c>
      <c r="I96" t="s">
        <v>131</v>
      </c>
      <c r="J96" t="s">
        <v>12</v>
      </c>
      <c r="K96" t="s">
        <v>14</v>
      </c>
      <c r="L96">
        <v>46756</v>
      </c>
      <c r="M96">
        <v>43888</v>
      </c>
      <c r="N96" t="s">
        <v>18</v>
      </c>
      <c r="O96"/>
      <c r="P96" t="s">
        <v>2</v>
      </c>
      <c r="Q96" t="s">
        <v>38</v>
      </c>
      <c r="R96">
        <v>12</v>
      </c>
      <c r="S96" t="s">
        <v>5</v>
      </c>
      <c r="T96" t="s">
        <v>3</v>
      </c>
      <c r="U96"/>
      <c r="V96" t="s">
        <v>2</v>
      </c>
      <c r="W96">
        <v>12</v>
      </c>
      <c r="X96" t="s">
        <v>4</v>
      </c>
      <c r="Y96">
        <v>2.5259999999999998</v>
      </c>
      <c r="Z96"/>
      <c r="AA96" s="9"/>
    </row>
    <row r="97" spans="1:27" x14ac:dyDescent="0.3">
      <c r="A97">
        <v>100520</v>
      </c>
      <c r="B97">
        <f t="shared" si="3"/>
        <v>-956410.03806558007</v>
      </c>
      <c r="C97">
        <f t="array" ref="C97">[1]!YBPRICE(H97,"0o",$C$2,"Price","RFRSwap",$C$2,"Default","","",,"",,$AH$4)</f>
        <v>-17.12099413</v>
      </c>
      <c r="D97">
        <f t="array" ref="D97">[1]!YBPRICE(H97,"0o",$C$2,"FullPrice","RFRSwap",$C$2,"Default","","",,"",,$AH$4)</f>
        <v>-17.17899525</v>
      </c>
      <c r="E97" t="str">
        <f t="array" ref="E97">[1]!YBPRICE(H97,"0o",$C$2,"MacaulayDuration","RFRSwap",$C$2,"Default","","",,"",,$AH$4)</f>
        <v>NA</v>
      </c>
      <c r="F97">
        <v>0</v>
      </c>
      <c r="G97">
        <v>8166000</v>
      </c>
      <c r="H97" t="str">
        <f t="array" ref="H97">[1]!YBPORT(I97,$I$3:$Z$3,I97:Z97)</f>
        <v>YBP_PORT94</v>
      </c>
      <c r="I97" t="s">
        <v>132</v>
      </c>
      <c r="J97" t="s">
        <v>12</v>
      </c>
      <c r="K97" t="s">
        <v>14</v>
      </c>
      <c r="L97">
        <v>46757</v>
      </c>
      <c r="M97">
        <v>43533</v>
      </c>
      <c r="N97" t="s">
        <v>18</v>
      </c>
      <c r="O97"/>
      <c r="P97" t="s">
        <v>2</v>
      </c>
      <c r="Q97" t="s">
        <v>38</v>
      </c>
      <c r="R97">
        <v>12</v>
      </c>
      <c r="S97" t="s">
        <v>5</v>
      </c>
      <c r="T97" t="s">
        <v>3</v>
      </c>
      <c r="U97"/>
      <c r="V97" t="s">
        <v>2</v>
      </c>
      <c r="W97">
        <v>12</v>
      </c>
      <c r="X97" t="s">
        <v>4</v>
      </c>
      <c r="Y97">
        <v>2.5219999999999998</v>
      </c>
      <c r="Z97"/>
      <c r="AA97" s="9"/>
    </row>
    <row r="98" spans="1:27" x14ac:dyDescent="0.3">
      <c r="A98">
        <v>100304</v>
      </c>
      <c r="B98">
        <f t="shared" si="3"/>
        <v>-114728.17252471999</v>
      </c>
      <c r="C98">
        <f t="array" ref="C98">[1]!YBPRICE(H98,"0o",$C$2,"Price","RFRSwap",$C$2,"Default","","",,"",,$AH$4)</f>
        <v>-9.6827653199999997</v>
      </c>
      <c r="D98">
        <f t="array" ref="D98">[1]!YBPRICE(H98,"0o",$C$2,"FullPrice","RFRSwap",$C$2,"Default","","",,"",,$AH$4)</f>
        <v>-9.6827653199999997</v>
      </c>
      <c r="E98" t="str">
        <f t="array" ref="E98">[1]!YBPRICE(H98,"0o",$C$2,"MacaulayDuration","RFRSwap",$C$2,"Default","","",,"",,$AH$4)</f>
        <v>NA</v>
      </c>
      <c r="F98">
        <v>0</v>
      </c>
      <c r="G98">
        <v>1046000</v>
      </c>
      <c r="H98" t="str">
        <f t="array" ref="H98">[1]!YBPORT(I98,$I$3:$Z$3,I98:Z98)</f>
        <v>YBP_PORT95</v>
      </c>
      <c r="I98" t="s">
        <v>133</v>
      </c>
      <c r="J98" t="s">
        <v>12</v>
      </c>
      <c r="K98" t="s">
        <v>14</v>
      </c>
      <c r="L98">
        <v>46764</v>
      </c>
      <c r="M98">
        <v>44591</v>
      </c>
      <c r="N98" t="s">
        <v>18</v>
      </c>
      <c r="O98"/>
      <c r="P98" t="s">
        <v>2</v>
      </c>
      <c r="Q98" t="s">
        <v>38</v>
      </c>
      <c r="R98">
        <v>1</v>
      </c>
      <c r="S98" t="s">
        <v>5</v>
      </c>
      <c r="T98" t="s">
        <v>3</v>
      </c>
      <c r="U98"/>
      <c r="V98" t="s">
        <v>2</v>
      </c>
      <c r="W98">
        <v>1</v>
      </c>
      <c r="X98" t="s">
        <v>4</v>
      </c>
      <c r="Y98">
        <v>3.3679999999999999</v>
      </c>
      <c r="Z98"/>
      <c r="AA98" s="9"/>
    </row>
    <row r="99" spans="1:27" x14ac:dyDescent="0.3">
      <c r="A99">
        <v>100511</v>
      </c>
      <c r="B99">
        <f t="shared" si="3"/>
        <v>-632394.67946633988</v>
      </c>
      <c r="C99">
        <f t="array" ref="C99">[1]!YBPRICE(H99,"0o",$C$2,"Price","RFRSwap",$C$2,"Default","","",,"",,$AH$4)</f>
        <v>-9.37299887</v>
      </c>
      <c r="D99">
        <f t="array" ref="D99">[1]!YBPRICE(H99,"0o",$C$2,"FullPrice","RFRSwap",$C$2,"Default","","",,"",,$AH$4)</f>
        <v>-9.37299887</v>
      </c>
      <c r="E99" t="str">
        <f t="array" ref="E99">[1]!YBPRICE(H99,"0o",$C$2,"MacaulayDuration","RFRSwap",$C$2,"Default","","",,"",,$AH$4)</f>
        <v>NA</v>
      </c>
      <c r="F99">
        <v>0</v>
      </c>
      <c r="G99">
        <v>5781999.9999999991</v>
      </c>
      <c r="H99" t="str">
        <f t="array" ref="H99">[1]!YBPORT(I99,$I$3:$Z$3,I99:Z99)</f>
        <v>YBP_PORT96</v>
      </c>
      <c r="I99" t="s">
        <v>134</v>
      </c>
      <c r="J99" t="s">
        <v>12</v>
      </c>
      <c r="K99" t="s">
        <v>14</v>
      </c>
      <c r="L99">
        <v>46776</v>
      </c>
      <c r="M99">
        <v>44457</v>
      </c>
      <c r="N99" t="s">
        <v>18</v>
      </c>
      <c r="O99"/>
      <c r="P99" t="s">
        <v>2</v>
      </c>
      <c r="Q99" t="s">
        <v>38</v>
      </c>
      <c r="R99">
        <v>12</v>
      </c>
      <c r="S99" t="s">
        <v>5</v>
      </c>
      <c r="T99" t="s">
        <v>3</v>
      </c>
      <c r="U99"/>
      <c r="V99" t="s">
        <v>2</v>
      </c>
      <c r="W99">
        <v>12</v>
      </c>
      <c r="X99" t="s">
        <v>4</v>
      </c>
      <c r="Y99">
        <v>3.8380000000000001</v>
      </c>
      <c r="Z99"/>
      <c r="AA99" s="9"/>
    </row>
    <row r="100" spans="1:27" x14ac:dyDescent="0.3">
      <c r="A100">
        <v>100296</v>
      </c>
      <c r="B100">
        <f t="shared" si="3"/>
        <v>-538558.36218009004</v>
      </c>
      <c r="C100">
        <f t="array" ref="C100">[1]!YBPRICE(H100,"0o",$C$2,"Price","RFRSwap",$C$2,"Default","","",,"",,$AH$4)</f>
        <v>-3.3502901899999999</v>
      </c>
      <c r="D100">
        <f t="array" ref="D100">[1]!YBPRICE(H100,"0o",$C$2,"FullPrice","RFRSwap",$C$2,"Default","","",,"",,$AH$4)</f>
        <v>-3.3502901899999999</v>
      </c>
      <c r="E100" t="str">
        <f t="array" ref="E100">[1]!YBPRICE(H100,"0o",$C$2,"MacaulayDuration","RFRSwap",$C$2,"Default","","",,"",,$AH$4)</f>
        <v>NA</v>
      </c>
      <c r="F100">
        <v>0</v>
      </c>
      <c r="G100">
        <v>5211000</v>
      </c>
      <c r="H100" t="str">
        <f t="array" ref="H100">[1]!YBPORT(I100,$I$3:$Z$3,I100:Z100)</f>
        <v>YBP_PORT97</v>
      </c>
      <c r="I100" t="s">
        <v>135</v>
      </c>
      <c r="J100" t="s">
        <v>12</v>
      </c>
      <c r="K100" t="s">
        <v>14</v>
      </c>
      <c r="L100">
        <v>46789</v>
      </c>
      <c r="M100">
        <v>45507</v>
      </c>
      <c r="N100" t="s">
        <v>18</v>
      </c>
      <c r="O100"/>
      <c r="P100" t="s">
        <v>2</v>
      </c>
      <c r="Q100" t="s">
        <v>38</v>
      </c>
      <c r="R100">
        <v>1</v>
      </c>
      <c r="S100" t="s">
        <v>5</v>
      </c>
      <c r="T100" t="s">
        <v>3</v>
      </c>
      <c r="U100"/>
      <c r="V100" t="s">
        <v>2</v>
      </c>
      <c r="W100">
        <v>1</v>
      </c>
      <c r="X100" t="s">
        <v>4</v>
      </c>
      <c r="Y100">
        <v>4.2549999999999999</v>
      </c>
      <c r="Z100"/>
      <c r="AA100" s="9"/>
    </row>
    <row r="101" spans="1:27" x14ac:dyDescent="0.3">
      <c r="A101">
        <v>100332</v>
      </c>
      <c r="B101">
        <f t="shared" si="3"/>
        <v>-430585.60169026995</v>
      </c>
      <c r="C101">
        <f t="array" ref="C101">[1]!YBPRICE(H101,"0o",$C$2,"Price","RFRSwap",$C$2,"Default","","",,"",,$AH$4)</f>
        <v>-13.044264030000001</v>
      </c>
      <c r="D101">
        <f t="array" ref="D101">[1]!YBPRICE(H101,"0o",$C$2,"FullPrice","RFRSwap",$C$2,"Default","","",,"",,$AH$4)</f>
        <v>-13.122223910000001</v>
      </c>
      <c r="E101" t="str">
        <f t="array" ref="E101">[1]!YBPRICE(H101,"0o",$C$2,"MacaulayDuration","RFRSwap",$C$2,"Default","","",,"",,$AH$4)</f>
        <v>NA</v>
      </c>
      <c r="F101">
        <v>0</v>
      </c>
      <c r="G101">
        <v>3809000</v>
      </c>
      <c r="H101" t="str">
        <f t="array" ref="H101">[1]!YBPORT(I101,$I$3:$Z$3,I101:Z101)</f>
        <v>YBP_PORT98</v>
      </c>
      <c r="I101" t="s">
        <v>136</v>
      </c>
      <c r="J101" t="s">
        <v>12</v>
      </c>
      <c r="K101" t="s">
        <v>14</v>
      </c>
      <c r="L101">
        <v>46793</v>
      </c>
      <c r="M101">
        <v>43861</v>
      </c>
      <c r="N101" t="s">
        <v>18</v>
      </c>
      <c r="O101"/>
      <c r="P101" t="s">
        <v>2</v>
      </c>
      <c r="Q101" t="s">
        <v>38</v>
      </c>
      <c r="R101">
        <v>1</v>
      </c>
      <c r="S101" t="s">
        <v>5</v>
      </c>
      <c r="T101" t="s">
        <v>3</v>
      </c>
      <c r="U101"/>
      <c r="V101" t="s">
        <v>2</v>
      </c>
      <c r="W101">
        <v>1</v>
      </c>
      <c r="X101" t="s">
        <v>4</v>
      </c>
      <c r="Y101">
        <v>3.5430000000000001</v>
      </c>
      <c r="Z101"/>
      <c r="AA101" s="9"/>
    </row>
    <row r="102" spans="1:27" x14ac:dyDescent="0.3">
      <c r="A102">
        <v>100010</v>
      </c>
      <c r="B102">
        <f t="shared" si="3"/>
        <v>-279428.71596542001</v>
      </c>
      <c r="C102">
        <f t="array" ref="C102">[1]!YBPRICE(H102,"0o",$C$2,"Price","RFRSwap",$C$2,"Default","","",,"",,$AH$4)</f>
        <v>4.7293842599999998</v>
      </c>
      <c r="D102">
        <f t="array" ref="D102">[1]!YBPRICE(H102,"0o",$C$2,"FullPrice","RFRSwap",$C$2,"Default","","",,"",,$AH$4)</f>
        <v>4.7293842599999998</v>
      </c>
      <c r="E102" t="str">
        <f t="array" ref="E102">[1]!YBPRICE(H102,"0o",$C$2,"MacaulayDuration","RFRSwap",$C$2,"Default","","",,"",,$AH$4)</f>
        <v>NA</v>
      </c>
      <c r="F102">
        <v>0</v>
      </c>
      <c r="G102">
        <v>2933000</v>
      </c>
      <c r="H102" t="str">
        <f t="array" ref="H102">[1]!YBPORT(I102,$I$3:$Z$3,I102:Z102)</f>
        <v>YBP_PORT99</v>
      </c>
      <c r="I102" t="s">
        <v>137</v>
      </c>
      <c r="J102" t="s">
        <v>12</v>
      </c>
      <c r="K102" t="s">
        <v>14</v>
      </c>
      <c r="L102">
        <v>46795</v>
      </c>
      <c r="M102">
        <v>44806</v>
      </c>
      <c r="N102" t="s">
        <v>3</v>
      </c>
      <c r="O102">
        <v>3.984</v>
      </c>
      <c r="P102" t="s">
        <v>2</v>
      </c>
      <c r="Q102"/>
      <c r="R102">
        <v>12</v>
      </c>
      <c r="S102" t="s">
        <v>4</v>
      </c>
      <c r="T102" t="s">
        <v>18</v>
      </c>
      <c r="U102" t="s">
        <v>1</v>
      </c>
      <c r="V102" t="s">
        <v>2</v>
      </c>
      <c r="W102">
        <v>12</v>
      </c>
      <c r="X102" t="s">
        <v>5</v>
      </c>
      <c r="Y102"/>
      <c r="Z102" t="s">
        <v>37</v>
      </c>
      <c r="AA102" s="9"/>
    </row>
    <row r="103" spans="1:27" x14ac:dyDescent="0.3">
      <c r="A103">
        <v>100515</v>
      </c>
      <c r="B103">
        <f t="shared" si="3"/>
        <v>-606822.29917503987</v>
      </c>
      <c r="C103">
        <f t="array" ref="C103">[1]!YBPRICE(H103,"0o",$C$2,"Price","RFRSwap",$C$2,"Default","","",,"",,$AH$4)</f>
        <v>-17.23769304</v>
      </c>
      <c r="D103">
        <f t="array" ref="D103">[1]!YBPRICE(H103,"0o",$C$2,"FullPrice","RFRSwap",$C$2,"Default","","",,"",,$AH$4)</f>
        <v>-17.23769304</v>
      </c>
      <c r="E103" t="str">
        <f t="array" ref="E103">[1]!YBPRICE(H103,"0o",$C$2,"MacaulayDuration","RFRSwap",$C$2,"Default","","",,"",,$AH$4)</f>
        <v>NA</v>
      </c>
      <c r="F103">
        <v>0</v>
      </c>
      <c r="G103">
        <v>5175999.9999999991</v>
      </c>
      <c r="H103" t="str">
        <f t="array" ref="H103">[1]!YBPORT(I103,$I$3:$Z$3,I103:Z103)</f>
        <v>YBP_PORT100</v>
      </c>
      <c r="I103" t="s">
        <v>138</v>
      </c>
      <c r="J103" t="s">
        <v>12</v>
      </c>
      <c r="K103" t="s">
        <v>14</v>
      </c>
      <c r="L103">
        <v>46796</v>
      </c>
      <c r="M103">
        <v>44773</v>
      </c>
      <c r="N103" t="s">
        <v>18</v>
      </c>
      <c r="O103"/>
      <c r="P103" t="s">
        <v>2</v>
      </c>
      <c r="Q103" t="s">
        <v>38</v>
      </c>
      <c r="R103">
        <v>12</v>
      </c>
      <c r="S103" t="s">
        <v>5</v>
      </c>
      <c r="T103" t="s">
        <v>3</v>
      </c>
      <c r="U103"/>
      <c r="V103" t="s">
        <v>2</v>
      </c>
      <c r="W103">
        <v>12</v>
      </c>
      <c r="X103" t="s">
        <v>4</v>
      </c>
      <c r="Y103">
        <v>1.575</v>
      </c>
      <c r="Z103"/>
      <c r="AA103" s="9"/>
    </row>
    <row r="104" spans="1:27" x14ac:dyDescent="0.3">
      <c r="A104">
        <v>100191</v>
      </c>
      <c r="B104">
        <f t="shared" si="3"/>
        <v>-669737.7022544099</v>
      </c>
      <c r="C104">
        <f t="array" ref="C104">[1]!YBPRICE(H104,"0o",$C$2,"Price","RFRSwap",$C$2,"Default","","",,"",,$AH$4)</f>
        <v>-20.478089990000001</v>
      </c>
      <c r="D104">
        <f t="array" ref="D104">[1]!YBPRICE(H104,"0o",$C$2,"FullPrice","RFRSwap",$C$2,"Default","","",,"",,$AH$4)</f>
        <v>-20.478089990000001</v>
      </c>
      <c r="E104" t="str">
        <f t="array" ref="E104">[1]!YBPRICE(H104,"0o",$C$2,"MacaulayDuration","RFRSwap",$C$2,"Default","","",,"",,$AH$4)</f>
        <v>NA</v>
      </c>
      <c r="F104">
        <v>0</v>
      </c>
      <c r="G104">
        <v>5558999.9999999991</v>
      </c>
      <c r="H104" t="str">
        <f t="array" ref="H104">[1]!YBPORT(I104,$I$3:$Z$3,I104:Z104)</f>
        <v>YBP_PORT101</v>
      </c>
      <c r="I104" t="s">
        <v>139</v>
      </c>
      <c r="J104" t="s">
        <v>12</v>
      </c>
      <c r="K104" t="s">
        <v>14</v>
      </c>
      <c r="L104">
        <v>46806</v>
      </c>
      <c r="M104">
        <v>44304</v>
      </c>
      <c r="N104" t="s">
        <v>18</v>
      </c>
      <c r="O104"/>
      <c r="P104" t="s">
        <v>2</v>
      </c>
      <c r="Q104" t="s">
        <v>37</v>
      </c>
      <c r="R104">
        <v>4</v>
      </c>
      <c r="S104" t="s">
        <v>5</v>
      </c>
      <c r="T104" t="s">
        <v>3</v>
      </c>
      <c r="U104"/>
      <c r="V104" t="s">
        <v>2</v>
      </c>
      <c r="W104">
        <v>4</v>
      </c>
      <c r="X104" t="s">
        <v>4</v>
      </c>
      <c r="Y104">
        <v>1.839</v>
      </c>
      <c r="Z104"/>
      <c r="AA104" s="9"/>
    </row>
    <row r="105" spans="1:27" x14ac:dyDescent="0.3">
      <c r="A105">
        <v>100302</v>
      </c>
      <c r="B105">
        <f t="shared" si="3"/>
        <v>-44898.876098230001</v>
      </c>
      <c r="C105">
        <f t="array" ref="C105">[1]!YBPRICE(H105,"0o",$C$2,"Price","RFRSwap",$C$2,"Default","","",,"",,$AH$4)</f>
        <v>-10.31664889</v>
      </c>
      <c r="D105">
        <f t="array" ref="D105">[1]!YBPRICE(H105,"0o",$C$2,"FullPrice","RFRSwap",$C$2,"Default","","",,"",,$AH$4)</f>
        <v>-10.3400382</v>
      </c>
      <c r="E105" t="str">
        <f t="array" ref="E105">[1]!YBPRICE(H105,"0o",$C$2,"MacaulayDuration","RFRSwap",$C$2,"Default","","",,"",,$AH$4)</f>
        <v>NA</v>
      </c>
      <c r="F105">
        <v>0</v>
      </c>
      <c r="G105">
        <v>407000</v>
      </c>
      <c r="H105" t="str">
        <f t="array" ref="H105">[1]!YBPORT(I105,$I$3:$Z$3,I105:Z105)</f>
        <v>YBP_PORT102</v>
      </c>
      <c r="I105" t="s">
        <v>140</v>
      </c>
      <c r="J105" t="s">
        <v>12</v>
      </c>
      <c r="K105" t="s">
        <v>14</v>
      </c>
      <c r="L105">
        <v>46816</v>
      </c>
      <c r="M105">
        <v>43852</v>
      </c>
      <c r="N105" t="s">
        <v>18</v>
      </c>
      <c r="O105"/>
      <c r="P105" t="s">
        <v>2</v>
      </c>
      <c r="Q105" t="s">
        <v>38</v>
      </c>
      <c r="R105">
        <v>1</v>
      </c>
      <c r="S105" t="s">
        <v>5</v>
      </c>
      <c r="T105" t="s">
        <v>3</v>
      </c>
      <c r="U105"/>
      <c r="V105" t="s">
        <v>2</v>
      </c>
      <c r="W105">
        <v>1</v>
      </c>
      <c r="X105" t="s">
        <v>4</v>
      </c>
      <c r="Y105">
        <v>3.8410000000000002</v>
      </c>
      <c r="Z105"/>
      <c r="AA105" s="9"/>
    </row>
    <row r="106" spans="1:27" x14ac:dyDescent="0.3">
      <c r="A106">
        <v>100122</v>
      </c>
      <c r="B106">
        <f t="shared" si="3"/>
        <v>-563403.26564180001</v>
      </c>
      <c r="C106">
        <f t="array" ref="C106">[1]!YBPRICE(H106,"0o",$C$2,"Price","RFRSwap",$C$2,"Default","","",,"",,$AH$4)</f>
        <v>-8.1388225799999994</v>
      </c>
      <c r="D106">
        <f t="array" ref="D106">[1]!YBPRICE(H106,"0o",$C$2,"FullPrice","RFRSwap",$C$2,"Default","","",,"",,$AH$4)</f>
        <v>-8.14831225</v>
      </c>
      <c r="E106" t="str">
        <f t="array" ref="E106">[1]!YBPRICE(H106,"0o",$C$2,"MacaulayDuration","RFRSwap",$C$2,"Default","","",,"",,$AH$4)</f>
        <v>NA</v>
      </c>
      <c r="F106">
        <v>0</v>
      </c>
      <c r="G106">
        <v>5210000</v>
      </c>
      <c r="H106" t="str">
        <f t="array" ref="H106">[1]!YBPORT(I106,$I$3:$Z$3,I106:Z106)</f>
        <v>YBP_PORT103</v>
      </c>
      <c r="I106" t="s">
        <v>141</v>
      </c>
      <c r="J106" t="s">
        <v>12</v>
      </c>
      <c r="K106" t="s">
        <v>14</v>
      </c>
      <c r="L106">
        <v>46819</v>
      </c>
      <c r="M106">
        <v>43573</v>
      </c>
      <c r="N106" t="s">
        <v>18</v>
      </c>
      <c r="O106"/>
      <c r="P106" t="s">
        <v>2</v>
      </c>
      <c r="Q106" t="s">
        <v>38</v>
      </c>
      <c r="R106">
        <v>12</v>
      </c>
      <c r="S106" t="s">
        <v>5</v>
      </c>
      <c r="T106" t="s">
        <v>3</v>
      </c>
      <c r="U106"/>
      <c r="V106" t="s">
        <v>2</v>
      </c>
      <c r="W106">
        <v>12</v>
      </c>
      <c r="X106" t="s">
        <v>4</v>
      </c>
      <c r="Y106">
        <v>4.1219999999999999</v>
      </c>
      <c r="Z106"/>
      <c r="AA106" s="9"/>
    </row>
    <row r="107" spans="1:27" x14ac:dyDescent="0.3">
      <c r="A107">
        <v>100447</v>
      </c>
      <c r="B107">
        <f t="shared" si="3"/>
        <v>-474072.21379279997</v>
      </c>
      <c r="C107">
        <f t="array" ref="C107">[1]!YBPRICE(H107,"0o",$C$2,"Price","RFRSwap",$C$2,"Default","","",,"",,$AH$4)</f>
        <v>-20.5064092</v>
      </c>
      <c r="D107">
        <f t="array" ref="D107">[1]!YBPRICE(H107,"0o",$C$2,"FullPrice","RFRSwap",$C$2,"Default","","",,"",,$AH$4)</f>
        <v>-20.528084530000001</v>
      </c>
      <c r="E107" t="str">
        <f t="array" ref="E107">[1]!YBPRICE(H107,"0o",$C$2,"MacaulayDuration","RFRSwap",$C$2,"Default","","",,"",,$AH$4)</f>
        <v>NA</v>
      </c>
      <c r="F107">
        <v>0</v>
      </c>
      <c r="G107">
        <v>3933999.9999999995</v>
      </c>
      <c r="H107" t="str">
        <f t="array" ref="H107">[1]!YBPORT(I107,$I$3:$Z$3,I107:Z107)</f>
        <v>YBP_PORT104</v>
      </c>
      <c r="I107" t="s">
        <v>142</v>
      </c>
      <c r="J107" t="s">
        <v>12</v>
      </c>
      <c r="K107" t="s">
        <v>14</v>
      </c>
      <c r="L107">
        <v>46824</v>
      </c>
      <c r="M107">
        <v>43951</v>
      </c>
      <c r="N107" t="s">
        <v>18</v>
      </c>
      <c r="O107"/>
      <c r="P107" t="s">
        <v>2</v>
      </c>
      <c r="Q107" t="s">
        <v>38</v>
      </c>
      <c r="R107">
        <v>12</v>
      </c>
      <c r="S107" t="s">
        <v>5</v>
      </c>
      <c r="T107" t="s">
        <v>3</v>
      </c>
      <c r="U107"/>
      <c r="V107" t="s">
        <v>2</v>
      </c>
      <c r="W107">
        <v>12</v>
      </c>
      <c r="X107" t="s">
        <v>4</v>
      </c>
      <c r="Y107">
        <v>2.0089999999999999</v>
      </c>
      <c r="Z107"/>
      <c r="AA107" s="9"/>
    </row>
    <row r="108" spans="1:27" x14ac:dyDescent="0.3">
      <c r="A108">
        <v>100340</v>
      </c>
      <c r="B108">
        <f t="shared" si="3"/>
        <v>-961700.09747370007</v>
      </c>
      <c r="C108">
        <f t="array" ref="C108">[1]!YBPRICE(H108,"0o",$C$2,"Price","RFRSwap",$C$2,"Default","","",,"",,$AH$4)</f>
        <v>-14.692915620000001</v>
      </c>
      <c r="D108">
        <f t="array" ref="D108">[1]!YBPRICE(H108,"0o",$C$2,"FullPrice","RFRSwap",$C$2,"Default","","",,"",,$AH$4)</f>
        <v>-14.692915620000001</v>
      </c>
      <c r="E108" t="str">
        <f t="array" ref="E108">[1]!YBPRICE(H108,"0o",$C$2,"MacaulayDuration","RFRSwap",$C$2,"Default","","",,"",,$AH$4)</f>
        <v>NA</v>
      </c>
      <c r="F108">
        <v>0</v>
      </c>
      <c r="G108">
        <v>8385000</v>
      </c>
      <c r="H108" t="str">
        <f t="array" ref="H108">[1]!YBPORT(I108,$I$3:$Z$3,I108:Z108)</f>
        <v>YBP_PORT105</v>
      </c>
      <c r="I108" t="s">
        <v>143</v>
      </c>
      <c r="J108" t="s">
        <v>12</v>
      </c>
      <c r="K108" t="s">
        <v>14</v>
      </c>
      <c r="L108">
        <v>46826</v>
      </c>
      <c r="M108">
        <v>43893</v>
      </c>
      <c r="N108" t="s">
        <v>18</v>
      </c>
      <c r="O108"/>
      <c r="P108" t="s">
        <v>2</v>
      </c>
      <c r="Q108" t="s">
        <v>38</v>
      </c>
      <c r="R108">
        <v>1</v>
      </c>
      <c r="S108" t="s">
        <v>5</v>
      </c>
      <c r="T108" t="s">
        <v>3</v>
      </c>
      <c r="U108"/>
      <c r="V108" t="s">
        <v>2</v>
      </c>
      <c r="W108">
        <v>1</v>
      </c>
      <c r="X108" t="s">
        <v>4</v>
      </c>
      <c r="Y108">
        <v>3.0019999999999998</v>
      </c>
      <c r="Z108"/>
      <c r="AA108" s="9"/>
    </row>
    <row r="109" spans="1:27" x14ac:dyDescent="0.3">
      <c r="A109">
        <v>100514</v>
      </c>
      <c r="B109">
        <f t="shared" si="3"/>
        <v>-587967.65992188</v>
      </c>
      <c r="C109">
        <f t="array" ref="C109">[1]!YBPRICE(H109,"0o",$C$2,"Price","RFRSwap",$C$2,"Default","","",,"",,$AH$4)</f>
        <v>-14.747786870000001</v>
      </c>
      <c r="D109">
        <f t="array" ref="D109">[1]!YBPRICE(H109,"0o",$C$2,"FullPrice","RFRSwap",$C$2,"Default","","",,"",,$AH$4)</f>
        <v>-14.747786870000001</v>
      </c>
      <c r="E109" t="str">
        <f t="array" ref="E109">[1]!YBPRICE(H109,"0o",$C$2,"MacaulayDuration","RFRSwap",$C$2,"Default","","",,"",,$AH$4)</f>
        <v>NA</v>
      </c>
      <c r="F109">
        <v>0</v>
      </c>
      <c r="G109">
        <v>5124000</v>
      </c>
      <c r="H109" t="str">
        <f t="array" ref="H109">[1]!YBPORT(I109,$I$3:$Z$3,I109:Z109)</f>
        <v>YBP_PORT106</v>
      </c>
      <c r="I109" t="s">
        <v>144</v>
      </c>
      <c r="J109" t="s">
        <v>12</v>
      </c>
      <c r="K109" t="s">
        <v>14</v>
      </c>
      <c r="L109">
        <v>46827</v>
      </c>
      <c r="M109">
        <v>45210</v>
      </c>
      <c r="N109" t="s">
        <v>18</v>
      </c>
      <c r="O109"/>
      <c r="P109" t="s">
        <v>2</v>
      </c>
      <c r="Q109" t="s">
        <v>38</v>
      </c>
      <c r="R109">
        <v>12</v>
      </c>
      <c r="S109" t="s">
        <v>5</v>
      </c>
      <c r="T109" t="s">
        <v>3</v>
      </c>
      <c r="U109"/>
      <c r="V109" t="s">
        <v>2</v>
      </c>
      <c r="W109">
        <v>12</v>
      </c>
      <c r="X109" t="s">
        <v>4</v>
      </c>
      <c r="Y109">
        <v>1.1850000000000001</v>
      </c>
      <c r="Z109"/>
      <c r="AA109" s="9"/>
    </row>
    <row r="110" spans="1:27" x14ac:dyDescent="0.3">
      <c r="A110">
        <v>100315</v>
      </c>
      <c r="B110">
        <f t="shared" si="3"/>
        <v>-591835.52488281007</v>
      </c>
      <c r="C110">
        <f t="array" ref="C110">[1]!YBPRICE(H110,"0o",$C$2,"Price","RFRSwap",$C$2,"Default","","",,"",,$AH$4)</f>
        <v>-5.1404378900000003</v>
      </c>
      <c r="D110">
        <f t="array" ref="D110">[1]!YBPRICE(H110,"0o",$C$2,"FullPrice","RFRSwap",$C$2,"Default","","",,"",,$AH$4)</f>
        <v>-5.2119257599999997</v>
      </c>
      <c r="E110" t="str">
        <f t="array" ref="E110">[1]!YBPRICE(H110,"0o",$C$2,"MacaulayDuration","RFRSwap",$C$2,"Default","","",,"",,$AH$4)</f>
        <v>NA</v>
      </c>
      <c r="F110">
        <v>0</v>
      </c>
      <c r="G110">
        <v>5629000</v>
      </c>
      <c r="H110" t="str">
        <f t="array" ref="H110">[1]!YBPORT(I110,$I$3:$Z$3,I110:Z110)</f>
        <v>YBP_PORT107</v>
      </c>
      <c r="I110" t="s">
        <v>145</v>
      </c>
      <c r="J110" t="s">
        <v>12</v>
      </c>
      <c r="K110" t="s">
        <v>14</v>
      </c>
      <c r="L110">
        <v>46857</v>
      </c>
      <c r="M110">
        <v>43726</v>
      </c>
      <c r="N110" t="s">
        <v>18</v>
      </c>
      <c r="O110"/>
      <c r="P110" t="s">
        <v>2</v>
      </c>
      <c r="Q110" t="s">
        <v>38</v>
      </c>
      <c r="R110">
        <v>1</v>
      </c>
      <c r="S110" t="s">
        <v>5</v>
      </c>
      <c r="T110" t="s">
        <v>3</v>
      </c>
      <c r="U110"/>
      <c r="V110" t="s">
        <v>2</v>
      </c>
      <c r="W110">
        <v>1</v>
      </c>
      <c r="X110" t="s">
        <v>4</v>
      </c>
      <c r="Y110">
        <v>4.5880000000000001</v>
      </c>
      <c r="Z110"/>
      <c r="AA110" s="9"/>
    </row>
    <row r="111" spans="1:27" x14ac:dyDescent="0.3">
      <c r="A111">
        <v>100453</v>
      </c>
      <c r="B111">
        <f t="shared" si="3"/>
        <v>-181742.71819391998</v>
      </c>
      <c r="C111">
        <f t="array" ref="C111">[1]!YBPRICE(H111,"0o",$C$2,"Price","RFRSwap",$C$2,"Default","","",,"",,$AH$4)</f>
        <v>-9.2203835299999994</v>
      </c>
      <c r="D111">
        <f t="array" ref="D111">[1]!YBPRICE(H111,"0o",$C$2,"FullPrice","RFRSwap",$C$2,"Default","","",,"",,$AH$4)</f>
        <v>-9.2418640199999995</v>
      </c>
      <c r="E111" t="str">
        <f t="array" ref="E111">[1]!YBPRICE(H111,"0o",$C$2,"MacaulayDuration","RFRSwap",$C$2,"Default","","",,"",,$AH$4)</f>
        <v>NA</v>
      </c>
      <c r="F111">
        <v>0</v>
      </c>
      <c r="G111">
        <v>1664000</v>
      </c>
      <c r="H111" t="str">
        <f t="array" ref="H111">[1]!YBPORT(I111,$I$3:$Z$3,I111:Z111)</f>
        <v>YBP_PORT108</v>
      </c>
      <c r="I111" t="s">
        <v>146</v>
      </c>
      <c r="J111" t="s">
        <v>12</v>
      </c>
      <c r="K111" t="s">
        <v>14</v>
      </c>
      <c r="L111">
        <v>46862</v>
      </c>
      <c r="M111">
        <v>44062</v>
      </c>
      <c r="N111" t="s">
        <v>18</v>
      </c>
      <c r="O111"/>
      <c r="P111" t="s">
        <v>2</v>
      </c>
      <c r="Q111" t="s">
        <v>38</v>
      </c>
      <c r="R111">
        <v>12</v>
      </c>
      <c r="S111" t="s">
        <v>5</v>
      </c>
      <c r="T111" t="s">
        <v>3</v>
      </c>
      <c r="U111"/>
      <c r="V111" t="s">
        <v>2</v>
      </c>
      <c r="W111">
        <v>12</v>
      </c>
      <c r="X111" t="s">
        <v>4</v>
      </c>
      <c r="Y111">
        <v>3.9580000000000002</v>
      </c>
      <c r="Z111"/>
      <c r="AA111" s="9"/>
    </row>
    <row r="112" spans="1:27" x14ac:dyDescent="0.3">
      <c r="A112">
        <v>100353</v>
      </c>
      <c r="B112">
        <f t="shared" si="3"/>
        <v>-841608.64249702997</v>
      </c>
      <c r="C112">
        <f t="array" ref="C112">[1]!YBPRICE(H112,"0o",$C$2,"Price","RFRSwap",$C$2,"Default","","",,"",,$AH$4)</f>
        <v>10.59081669</v>
      </c>
      <c r="D112">
        <f t="array" ref="D112">[1]!YBPRICE(H112,"0o",$C$2,"FullPrice","RFRSwap",$C$2,"Default","","",,"",,$AH$4)</f>
        <v>10.59081669</v>
      </c>
      <c r="E112" t="str">
        <f t="array" ref="E112">[1]!YBPRICE(H112,"0o",$C$2,"MacaulayDuration","RFRSwap",$C$2,"Default","","",,"",,$AH$4)</f>
        <v>NA</v>
      </c>
      <c r="F112">
        <v>0</v>
      </c>
      <c r="G112">
        <v>9413000</v>
      </c>
      <c r="H112" t="str">
        <f t="array" ref="H112">[1]!YBPORT(I112,$I$3:$Z$3,I112:Z112)</f>
        <v>YBP_PORT109</v>
      </c>
      <c r="I112" t="s">
        <v>147</v>
      </c>
      <c r="J112" t="s">
        <v>12</v>
      </c>
      <c r="K112" t="s">
        <v>14</v>
      </c>
      <c r="L112">
        <v>46863</v>
      </c>
      <c r="M112">
        <v>45312</v>
      </c>
      <c r="N112" t="s">
        <v>3</v>
      </c>
      <c r="O112">
        <v>1.8149999999999999</v>
      </c>
      <c r="P112" t="s">
        <v>2</v>
      </c>
      <c r="Q112"/>
      <c r="R112">
        <v>12</v>
      </c>
      <c r="S112" t="s">
        <v>4</v>
      </c>
      <c r="T112" t="s">
        <v>18</v>
      </c>
      <c r="U112" t="s">
        <v>1</v>
      </c>
      <c r="V112" t="s">
        <v>2</v>
      </c>
      <c r="W112">
        <v>12</v>
      </c>
      <c r="X112" t="s">
        <v>5</v>
      </c>
      <c r="Y112"/>
      <c r="Z112" t="s">
        <v>37</v>
      </c>
      <c r="AA112" s="9"/>
    </row>
    <row r="113" spans="1:27" x14ac:dyDescent="0.3">
      <c r="A113">
        <v>100040</v>
      </c>
      <c r="B113">
        <f t="shared" si="3"/>
        <v>-94111.090108289995</v>
      </c>
      <c r="C113">
        <f t="array" ref="C113">[1]!YBPRICE(H113,"0o",$C$2,"Price","RFRSwap",$C$2,"Default","","",,"",,$AH$4)</f>
        <v>12.617372230000001</v>
      </c>
      <c r="D113">
        <f t="array" ref="D113">[1]!YBPRICE(H113,"0o",$C$2,"FullPrice","RFRSwap",$C$2,"Default","","",,"",,$AH$4)</f>
        <v>12.682140909999999</v>
      </c>
      <c r="E113" t="str">
        <f t="array" ref="E113">[1]!YBPRICE(H113,"0o",$C$2,"MacaulayDuration","RFRSwap",$C$2,"Default","","",,"",,$AH$4)</f>
        <v>NA</v>
      </c>
      <c r="F113">
        <v>0</v>
      </c>
      <c r="G113">
        <v>1077000</v>
      </c>
      <c r="H113" t="str">
        <f t="array" ref="H113">[1]!YBPORT(I113,$I$3:$Z$3,I113:Z113)</f>
        <v>YBP_PORT110</v>
      </c>
      <c r="I113" t="s">
        <v>148</v>
      </c>
      <c r="J113" t="s">
        <v>12</v>
      </c>
      <c r="K113" t="s">
        <v>14</v>
      </c>
      <c r="L113">
        <v>46864</v>
      </c>
      <c r="M113">
        <v>44151</v>
      </c>
      <c r="N113" t="s">
        <v>3</v>
      </c>
      <c r="O113">
        <v>3.0470000000000002</v>
      </c>
      <c r="P113" t="s">
        <v>2</v>
      </c>
      <c r="Q113"/>
      <c r="R113">
        <v>12</v>
      </c>
      <c r="S113" t="s">
        <v>4</v>
      </c>
      <c r="T113" t="s">
        <v>18</v>
      </c>
      <c r="U113" t="s">
        <v>1</v>
      </c>
      <c r="V113" t="s">
        <v>2</v>
      </c>
      <c r="W113">
        <v>12</v>
      </c>
      <c r="X113" t="s">
        <v>5</v>
      </c>
      <c r="Y113"/>
      <c r="Z113" t="s">
        <v>37</v>
      </c>
      <c r="AA113" s="9"/>
    </row>
    <row r="114" spans="1:27" x14ac:dyDescent="0.3">
      <c r="A114">
        <v>100342</v>
      </c>
      <c r="B114">
        <f t="shared" si="3"/>
        <v>-694256.00506664999</v>
      </c>
      <c r="C114">
        <f t="array" ref="C114">[1]!YBPRICE(H114,"0o",$C$2,"Price","RFRSwap",$C$2,"Default","","",,"",,$AH$4)</f>
        <v>-5.91243403</v>
      </c>
      <c r="D114">
        <f t="array" ref="D114">[1]!YBPRICE(H114,"0o",$C$2,"FullPrice","RFRSwap",$C$2,"Default","","",,"",,$AH$4)</f>
        <v>-5.91243403</v>
      </c>
      <c r="E114" t="str">
        <f t="array" ref="E114">[1]!YBPRICE(H114,"0o",$C$2,"MacaulayDuration","RFRSwap",$C$2,"Default","","",,"",,$AH$4)</f>
        <v>NA</v>
      </c>
      <c r="F114">
        <v>0</v>
      </c>
      <c r="G114">
        <v>6555000</v>
      </c>
      <c r="H114" t="str">
        <f t="array" ref="H114">[1]!YBPORT(I114,$I$3:$Z$3,I114:Z114)</f>
        <v>YBP_PORT111</v>
      </c>
      <c r="I114" t="s">
        <v>149</v>
      </c>
      <c r="J114" t="s">
        <v>12</v>
      </c>
      <c r="K114" t="s">
        <v>14</v>
      </c>
      <c r="L114">
        <v>46888</v>
      </c>
      <c r="M114">
        <v>44579</v>
      </c>
      <c r="N114" t="s">
        <v>18</v>
      </c>
      <c r="O114"/>
      <c r="P114" t="s">
        <v>2</v>
      </c>
      <c r="Q114" t="s">
        <v>38</v>
      </c>
      <c r="R114">
        <v>1</v>
      </c>
      <c r="S114" t="s">
        <v>5</v>
      </c>
      <c r="T114" t="s">
        <v>3</v>
      </c>
      <c r="U114"/>
      <c r="V114" t="s">
        <v>2</v>
      </c>
      <c r="W114">
        <v>1</v>
      </c>
      <c r="X114" t="s">
        <v>4</v>
      </c>
      <c r="Y114">
        <v>4.2460000000000004</v>
      </c>
      <c r="Z114"/>
      <c r="AA114" s="9"/>
    </row>
    <row r="115" spans="1:27" x14ac:dyDescent="0.3">
      <c r="A115">
        <v>100144</v>
      </c>
      <c r="B115">
        <f t="shared" si="3"/>
        <v>-584236.79992915993</v>
      </c>
      <c r="C115">
        <f t="array" ref="C115">[1]!YBPRICE(H115,"0o",$C$2,"Price","RFRSwap",$C$2,"Default","","",,"",,$AH$4)</f>
        <v>-19.818867910000002</v>
      </c>
      <c r="D115">
        <f t="array" ref="D115">[1]!YBPRICE(H115,"0o",$C$2,"FullPrice","RFRSwap",$C$2,"Default","","",,"",,$AH$4)</f>
        <v>-19.818867910000002</v>
      </c>
      <c r="E115" t="str">
        <f t="array" ref="E115">[1]!YBPRICE(H115,"0o",$C$2,"MacaulayDuration","RFRSwap",$C$2,"Default","","",,"",,$AH$4)</f>
        <v>NA</v>
      </c>
      <c r="F115">
        <v>0</v>
      </c>
      <c r="G115">
        <v>4876000</v>
      </c>
      <c r="H115" t="str">
        <f t="array" ref="H115">[1]!YBPORT(I115,$I$3:$Z$3,I115:Z115)</f>
        <v>YBP_PORT112</v>
      </c>
      <c r="I115" t="s">
        <v>150</v>
      </c>
      <c r="J115" t="s">
        <v>12</v>
      </c>
      <c r="K115" t="s">
        <v>14</v>
      </c>
      <c r="L115">
        <v>46930</v>
      </c>
      <c r="M115">
        <v>44779</v>
      </c>
      <c r="N115" t="s">
        <v>18</v>
      </c>
      <c r="O115"/>
      <c r="P115" t="s">
        <v>2</v>
      </c>
      <c r="Q115" t="s">
        <v>38</v>
      </c>
      <c r="R115">
        <v>12</v>
      </c>
      <c r="S115" t="s">
        <v>5</v>
      </c>
      <c r="T115" t="s">
        <v>3</v>
      </c>
      <c r="U115"/>
      <c r="V115" t="s">
        <v>2</v>
      </c>
      <c r="W115">
        <v>12</v>
      </c>
      <c r="X115" t="s">
        <v>4</v>
      </c>
      <c r="Y115">
        <v>1.216</v>
      </c>
      <c r="Z115"/>
      <c r="AA115" s="9"/>
    </row>
    <row r="116" spans="1:27" x14ac:dyDescent="0.3">
      <c r="A116">
        <v>100070</v>
      </c>
      <c r="B116">
        <f t="shared" si="3"/>
        <v>-942567.39742518007</v>
      </c>
      <c r="C116">
        <f t="array" ref="C116">[1]!YBPRICE(H116,"0o",$C$2,"Price","RFRSwap",$C$2,"Default","","",,"",,$AH$4)</f>
        <v>2.48630277</v>
      </c>
      <c r="D116">
        <f t="array" ref="D116">[1]!YBPRICE(H116,"0o",$C$2,"FullPrice","RFRSwap",$C$2,"Default","","",,"",,$AH$4)</f>
        <v>2.48630277</v>
      </c>
      <c r="E116" t="str">
        <f t="array" ref="E116">[1]!YBPRICE(H116,"0o",$C$2,"MacaulayDuration","RFRSwap",$C$2,"Default","","",,"",,$AH$4)</f>
        <v>NA</v>
      </c>
      <c r="F116">
        <v>0</v>
      </c>
      <c r="G116">
        <v>9666000</v>
      </c>
      <c r="H116" t="str">
        <f t="array" ref="H116">[1]!YBPORT(I116,$I$3:$Z$3,I116:Z116)</f>
        <v>YBP_PORT113</v>
      </c>
      <c r="I116" t="s">
        <v>151</v>
      </c>
      <c r="J116" t="s">
        <v>12</v>
      </c>
      <c r="K116" t="s">
        <v>14</v>
      </c>
      <c r="L116">
        <v>46959</v>
      </c>
      <c r="M116">
        <v>45300</v>
      </c>
      <c r="N116" t="s">
        <v>3</v>
      </c>
      <c r="O116">
        <v>4.3449999999999998</v>
      </c>
      <c r="P116" t="s">
        <v>2</v>
      </c>
      <c r="Q116"/>
      <c r="R116">
        <v>12</v>
      </c>
      <c r="S116" t="s">
        <v>4</v>
      </c>
      <c r="T116" t="s">
        <v>18</v>
      </c>
      <c r="U116" t="s">
        <v>1</v>
      </c>
      <c r="V116" t="s">
        <v>2</v>
      </c>
      <c r="W116">
        <v>12</v>
      </c>
      <c r="X116" t="s">
        <v>5</v>
      </c>
      <c r="Y116"/>
      <c r="Z116" t="s">
        <v>37</v>
      </c>
      <c r="AA116" s="9"/>
    </row>
    <row r="117" spans="1:27" x14ac:dyDescent="0.3">
      <c r="A117">
        <v>100452</v>
      </c>
      <c r="B117">
        <f t="shared" si="3"/>
        <v>-294320.65467959997</v>
      </c>
      <c r="C117">
        <f t="array" ref="C117">[1]!YBPRICE(H117,"0o",$C$2,"Price","RFRSwap",$C$2,"Default","","",,"",,$AH$4)</f>
        <v>-12.76653436</v>
      </c>
      <c r="D117">
        <f t="array" ref="D117">[1]!YBPRICE(H117,"0o",$C$2,"FullPrice","RFRSwap",$C$2,"Default","","",,"",,$AH$4)</f>
        <v>-12.76653436</v>
      </c>
      <c r="E117" t="str">
        <f t="array" ref="E117">[1]!YBPRICE(H117,"0o",$C$2,"MacaulayDuration","RFRSwap",$C$2,"Default","","",,"",,$AH$4)</f>
        <v>NA</v>
      </c>
      <c r="F117">
        <v>0</v>
      </c>
      <c r="G117">
        <v>2610000</v>
      </c>
      <c r="H117" t="str">
        <f t="array" ref="H117">[1]!YBPORT(I117,$I$3:$Z$3,I117:Z117)</f>
        <v>YBP_PORT114</v>
      </c>
      <c r="I117" t="s">
        <v>152</v>
      </c>
      <c r="J117" t="s">
        <v>12</v>
      </c>
      <c r="K117" t="s">
        <v>14</v>
      </c>
      <c r="L117">
        <v>46965</v>
      </c>
      <c r="M117">
        <v>44436</v>
      </c>
      <c r="N117" t="s">
        <v>18</v>
      </c>
      <c r="O117"/>
      <c r="P117" t="s">
        <v>2</v>
      </c>
      <c r="Q117" t="s">
        <v>38</v>
      </c>
      <c r="R117">
        <v>12</v>
      </c>
      <c r="S117" t="s">
        <v>5</v>
      </c>
      <c r="T117" t="s">
        <v>3</v>
      </c>
      <c r="U117"/>
      <c r="V117" t="s">
        <v>2</v>
      </c>
      <c r="W117">
        <v>12</v>
      </c>
      <c r="X117" t="s">
        <v>4</v>
      </c>
      <c r="Y117">
        <v>3.319</v>
      </c>
      <c r="Z117"/>
      <c r="AA117" s="9"/>
    </row>
    <row r="118" spans="1:27" x14ac:dyDescent="0.3">
      <c r="A118">
        <v>100076</v>
      </c>
      <c r="B118">
        <f t="shared" si="3"/>
        <v>-712338.72138683998</v>
      </c>
      <c r="C118">
        <f t="array" ref="C118">[1]!YBPRICE(H118,"0o",$C$2,"Price","RFRSwap",$C$2,"Default","","",,"",,$AH$4)</f>
        <v>-2.96888138</v>
      </c>
      <c r="D118">
        <f t="array" ref="D118">[1]!YBPRICE(H118,"0o",$C$2,"FullPrice","RFRSwap",$C$2,"Default","","",,"",,$AH$4)</f>
        <v>-2.96888138</v>
      </c>
      <c r="E118" t="str">
        <f t="array" ref="E118">[1]!YBPRICE(H118,"0o",$C$2,"MacaulayDuration","RFRSwap",$C$2,"Default","","",,"",,$AH$4)</f>
        <v>NA</v>
      </c>
      <c r="F118">
        <v>0</v>
      </c>
      <c r="G118">
        <v>6918000</v>
      </c>
      <c r="H118" t="str">
        <f t="array" ref="H118">[1]!YBPORT(I118,$I$3:$Z$3,I118:Z118)</f>
        <v>YBP_PORT115</v>
      </c>
      <c r="I118" t="s">
        <v>153</v>
      </c>
      <c r="J118" t="s">
        <v>12</v>
      </c>
      <c r="K118" t="s">
        <v>14</v>
      </c>
      <c r="L118">
        <v>46968</v>
      </c>
      <c r="M118">
        <v>45101</v>
      </c>
      <c r="N118" t="s">
        <v>18</v>
      </c>
      <c r="O118"/>
      <c r="P118" t="s">
        <v>2</v>
      </c>
      <c r="Q118" t="s">
        <v>38</v>
      </c>
      <c r="R118">
        <v>12</v>
      </c>
      <c r="S118" t="s">
        <v>5</v>
      </c>
      <c r="T118" t="s">
        <v>3</v>
      </c>
      <c r="U118"/>
      <c r="V118" t="s">
        <v>2</v>
      </c>
      <c r="W118">
        <v>12</v>
      </c>
      <c r="X118" t="s">
        <v>4</v>
      </c>
      <c r="Y118">
        <v>4.7160000000000002</v>
      </c>
      <c r="Z118"/>
      <c r="AA118" s="9"/>
    </row>
    <row r="119" spans="1:27" x14ac:dyDescent="0.3">
      <c r="A119">
        <v>100519</v>
      </c>
      <c r="B119">
        <f t="shared" si="3"/>
        <v>-676611.38372441998</v>
      </c>
      <c r="C119">
        <f t="array" ref="C119">[1]!YBPRICE(H119,"0o",$C$2,"Price","RFRSwap",$C$2,"Default","","",,"",,$AH$4)</f>
        <v>-7.0248946099999996</v>
      </c>
      <c r="D119">
        <f t="array" ref="D119">[1]!YBPRICE(H119,"0o",$C$2,"FullPrice","RFRSwap",$C$2,"Default","","",,"",,$AH$4)</f>
        <v>-7.0248946099999996</v>
      </c>
      <c r="E119" t="str">
        <f t="array" ref="E119">[1]!YBPRICE(H119,"0o",$C$2,"MacaulayDuration","RFRSwap",$C$2,"Default","","",,"",,$AH$4)</f>
        <v>NA</v>
      </c>
      <c r="F119">
        <v>0</v>
      </c>
      <c r="G119">
        <v>6322000</v>
      </c>
      <c r="H119" t="str">
        <f t="array" ref="H119">[1]!YBPORT(I119,$I$3:$Z$3,I119:Z119)</f>
        <v>YBP_PORT116</v>
      </c>
      <c r="I119" t="s">
        <v>154</v>
      </c>
      <c r="J119" t="s">
        <v>12</v>
      </c>
      <c r="K119" t="s">
        <v>14</v>
      </c>
      <c r="L119">
        <v>46981</v>
      </c>
      <c r="M119">
        <v>45124</v>
      </c>
      <c r="N119" t="s">
        <v>18</v>
      </c>
      <c r="O119"/>
      <c r="P119" t="s">
        <v>2</v>
      </c>
      <c r="Q119" t="s">
        <v>38</v>
      </c>
      <c r="R119">
        <v>12</v>
      </c>
      <c r="S119" t="s">
        <v>5</v>
      </c>
      <c r="T119" t="s">
        <v>3</v>
      </c>
      <c r="U119"/>
      <c r="V119" t="s">
        <v>2</v>
      </c>
      <c r="W119">
        <v>12</v>
      </c>
      <c r="X119" t="s">
        <v>4</v>
      </c>
      <c r="Y119">
        <v>3.6890000000000001</v>
      </c>
      <c r="Z119"/>
      <c r="AA119" s="9"/>
    </row>
    <row r="120" spans="1:27" x14ac:dyDescent="0.3">
      <c r="A120">
        <v>100391</v>
      </c>
      <c r="B120">
        <f t="shared" si="3"/>
        <v>-34336.121956069997</v>
      </c>
      <c r="C120">
        <f t="array" ref="C120">[1]!YBPRICE(H120,"0o",$C$2,"Price","RFRSwap",$C$2,"Default","","",,"",,$AH$4)</f>
        <v>15.63606399</v>
      </c>
      <c r="D120">
        <f t="array" ref="D120">[1]!YBPRICE(H120,"0o",$C$2,"FullPrice","RFRSwap",$C$2,"Default","","",,"",,$AH$4)</f>
        <v>15.696039130000001</v>
      </c>
      <c r="E120" t="str">
        <f t="array" ref="E120">[1]!YBPRICE(H120,"0o",$C$2,"MacaulayDuration","RFRSwap",$C$2,"Default","","",,"",,$AH$4)</f>
        <v>NA</v>
      </c>
      <c r="F120">
        <v>0</v>
      </c>
      <c r="G120">
        <v>407000</v>
      </c>
      <c r="H120" t="str">
        <f t="array" ref="H120">[1]!YBPORT(I120,$I$3:$Z$3,I120:Z120)</f>
        <v>YBP_PORT117</v>
      </c>
      <c r="I120" t="s">
        <v>155</v>
      </c>
      <c r="J120" t="s">
        <v>12</v>
      </c>
      <c r="K120" t="s">
        <v>14</v>
      </c>
      <c r="L120">
        <v>46999</v>
      </c>
      <c r="M120">
        <v>43957</v>
      </c>
      <c r="N120" t="s">
        <v>3</v>
      </c>
      <c r="O120">
        <v>2.6509999999999998</v>
      </c>
      <c r="P120" t="s">
        <v>2</v>
      </c>
      <c r="Q120"/>
      <c r="R120">
        <v>12</v>
      </c>
      <c r="S120" t="s">
        <v>4</v>
      </c>
      <c r="T120" t="s">
        <v>18</v>
      </c>
      <c r="U120" t="s">
        <v>1</v>
      </c>
      <c r="V120" t="s">
        <v>2</v>
      </c>
      <c r="W120">
        <v>12</v>
      </c>
      <c r="X120" t="s">
        <v>5</v>
      </c>
      <c r="Y120"/>
      <c r="Z120" t="s">
        <v>37</v>
      </c>
      <c r="AA120" s="9"/>
    </row>
    <row r="121" spans="1:27" x14ac:dyDescent="0.3">
      <c r="A121">
        <v>100034</v>
      </c>
      <c r="B121">
        <f t="shared" si="3"/>
        <v>-216712.56412641003</v>
      </c>
      <c r="C121">
        <f t="array" ref="C121">[1]!YBPRICE(H121,"0o",$C$2,"Price","RFRSwap",$C$2,"Default","","",,"",,$AH$4)</f>
        <v>2.7758797099999999</v>
      </c>
      <c r="D121">
        <f t="array" ref="D121">[1]!YBPRICE(H121,"0o",$C$2,"FullPrice","RFRSwap",$C$2,"Default","","",,"",,$AH$4)</f>
        <v>2.7758797099999999</v>
      </c>
      <c r="E121" t="str">
        <f t="array" ref="E121">[1]!YBPRICE(H121,"0o",$C$2,"MacaulayDuration","RFRSwap",$C$2,"Default","","",,"",,$AH$4)</f>
        <v>NA</v>
      </c>
      <c r="F121">
        <v>0</v>
      </c>
      <c r="G121">
        <v>2229000</v>
      </c>
      <c r="H121" t="str">
        <f t="array" ref="H121">[1]!YBPORT(I121,$I$3:$Z$3,I121:Z121)</f>
        <v>YBP_PORT118</v>
      </c>
      <c r="I121" t="s">
        <v>156</v>
      </c>
      <c r="J121" t="s">
        <v>12</v>
      </c>
      <c r="K121" t="s">
        <v>14</v>
      </c>
      <c r="L121">
        <v>47020</v>
      </c>
      <c r="M121">
        <v>44777</v>
      </c>
      <c r="N121" t="s">
        <v>3</v>
      </c>
      <c r="O121">
        <v>4.508</v>
      </c>
      <c r="P121" t="s">
        <v>2</v>
      </c>
      <c r="Q121"/>
      <c r="R121">
        <v>12</v>
      </c>
      <c r="S121" t="s">
        <v>4</v>
      </c>
      <c r="T121" t="s">
        <v>18</v>
      </c>
      <c r="U121" t="s">
        <v>1</v>
      </c>
      <c r="V121" t="s">
        <v>2</v>
      </c>
      <c r="W121">
        <v>12</v>
      </c>
      <c r="X121" t="s">
        <v>5</v>
      </c>
      <c r="Y121"/>
      <c r="Z121" t="s">
        <v>37</v>
      </c>
      <c r="AA121" s="9"/>
    </row>
    <row r="122" spans="1:27" x14ac:dyDescent="0.3">
      <c r="A122">
        <v>100357</v>
      </c>
      <c r="B122">
        <f t="shared" si="3"/>
        <v>-535306.93483519997</v>
      </c>
      <c r="C122">
        <f t="array" ref="C122">[1]!YBPRICE(H122,"0o",$C$2,"Price","RFRSwap",$C$2,"Default","","",,"",,$AH$4)</f>
        <v>4.9526038999999997</v>
      </c>
      <c r="D122">
        <f t="array" ref="D122">[1]!YBPRICE(H122,"0o",$C$2,"FullPrice","RFRSwap",$C$2,"Default","","",,"",,$AH$4)</f>
        <v>4.9538545000000003</v>
      </c>
      <c r="E122" t="str">
        <f t="array" ref="E122">[1]!YBPRICE(H122,"0o",$C$2,"MacaulayDuration","RFRSwap",$C$2,"Default","","",,"",,$AH$4)</f>
        <v>NA</v>
      </c>
      <c r="F122">
        <v>0</v>
      </c>
      <c r="G122">
        <v>5632000</v>
      </c>
      <c r="H122" t="str">
        <f t="array" ref="H122">[1]!YBPORT(I122,$I$3:$Z$3,I122:Z122)</f>
        <v>YBP_PORT119</v>
      </c>
      <c r="I122" t="s">
        <v>157</v>
      </c>
      <c r="J122" t="s">
        <v>12</v>
      </c>
      <c r="K122" t="s">
        <v>14</v>
      </c>
      <c r="L122">
        <v>47032</v>
      </c>
      <c r="M122">
        <v>44091</v>
      </c>
      <c r="N122" t="s">
        <v>3</v>
      </c>
      <c r="O122">
        <v>4.3860000000000001</v>
      </c>
      <c r="P122" t="s">
        <v>2</v>
      </c>
      <c r="Q122"/>
      <c r="R122">
        <v>12</v>
      </c>
      <c r="S122" t="s">
        <v>4</v>
      </c>
      <c r="T122" t="s">
        <v>18</v>
      </c>
      <c r="U122" t="s">
        <v>1</v>
      </c>
      <c r="V122" t="s">
        <v>2</v>
      </c>
      <c r="W122">
        <v>12</v>
      </c>
      <c r="X122" t="s">
        <v>5</v>
      </c>
      <c r="Y122"/>
      <c r="Z122" t="s">
        <v>37</v>
      </c>
      <c r="AA122" s="9"/>
    </row>
    <row r="123" spans="1:27" x14ac:dyDescent="0.3">
      <c r="A123">
        <v>100055</v>
      </c>
      <c r="B123">
        <f t="shared" si="3"/>
        <v>-251070.34460171993</v>
      </c>
      <c r="C123">
        <f t="array" ref="C123">[1]!YBPRICE(H123,"0o",$C$2,"Price","RFRSwap",$C$2,"Default","","",,"",,$AH$4)</f>
        <v>7.8302699699999998</v>
      </c>
      <c r="D123">
        <f t="array" ref="D123">[1]!YBPRICE(H123,"0o",$C$2,"FullPrice","RFRSwap",$C$2,"Default","","",,"",,$AH$4)</f>
        <v>7.8302699699999998</v>
      </c>
      <c r="E123" t="str">
        <f t="array" ref="E123">[1]!YBPRICE(H123,"0o",$C$2,"MacaulayDuration","RFRSwap",$C$2,"Default","","",,"",,$AH$4)</f>
        <v>NA</v>
      </c>
      <c r="F123">
        <v>0</v>
      </c>
      <c r="G123">
        <v>2723999.9999999995</v>
      </c>
      <c r="H123" t="str">
        <f t="array" ref="H123">[1]!YBPORT(I123,$I$3:$Z$3,I123:Z123)</f>
        <v>YBP_PORT120</v>
      </c>
      <c r="I123" t="s">
        <v>158</v>
      </c>
      <c r="J123" t="s">
        <v>12</v>
      </c>
      <c r="K123" t="s">
        <v>14</v>
      </c>
      <c r="L123">
        <v>47036</v>
      </c>
      <c r="M123">
        <v>45178</v>
      </c>
      <c r="N123" t="s">
        <v>3</v>
      </c>
      <c r="O123">
        <v>3.0630000000000002</v>
      </c>
      <c r="P123" t="s">
        <v>2</v>
      </c>
      <c r="Q123"/>
      <c r="R123">
        <v>12</v>
      </c>
      <c r="S123" t="s">
        <v>4</v>
      </c>
      <c r="T123" t="s">
        <v>18</v>
      </c>
      <c r="U123" t="s">
        <v>1</v>
      </c>
      <c r="V123" t="s">
        <v>2</v>
      </c>
      <c r="W123">
        <v>12</v>
      </c>
      <c r="X123" t="s">
        <v>5</v>
      </c>
      <c r="Y123"/>
      <c r="Z123" t="s">
        <v>37</v>
      </c>
      <c r="AA123" s="9"/>
    </row>
    <row r="124" spans="1:27" x14ac:dyDescent="0.3">
      <c r="A124">
        <v>100064</v>
      </c>
      <c r="B124">
        <f t="shared" si="3"/>
        <v>-725449.81934148003</v>
      </c>
      <c r="C124">
        <f t="array" ref="C124">[1]!YBPRICE(H124,"0o",$C$2,"Price","RFRSwap",$C$2,"Default","","",,"",,$AH$4)</f>
        <v>13.50306196</v>
      </c>
      <c r="D124">
        <f t="array" ref="D124">[1]!YBPRICE(H124,"0o",$C$2,"FullPrice","RFRSwap",$C$2,"Default","","",,"",,$AH$4)</f>
        <v>13.50306196</v>
      </c>
      <c r="E124" t="str">
        <f t="array" ref="E124">[1]!YBPRICE(H124,"0o",$C$2,"MacaulayDuration","RFRSwap",$C$2,"Default","","",,"",,$AH$4)</f>
        <v>NA</v>
      </c>
      <c r="F124">
        <v>0</v>
      </c>
      <c r="G124">
        <v>8387000</v>
      </c>
      <c r="H124" t="str">
        <f t="array" ref="H124">[1]!YBPORT(I124,$I$3:$Z$3,I124:Z124)</f>
        <v>YBP_PORT121</v>
      </c>
      <c r="I124" t="s">
        <v>159</v>
      </c>
      <c r="J124" t="s">
        <v>12</v>
      </c>
      <c r="K124" t="s">
        <v>14</v>
      </c>
      <c r="L124">
        <v>47037</v>
      </c>
      <c r="M124">
        <v>45163</v>
      </c>
      <c r="N124" t="s">
        <v>3</v>
      </c>
      <c r="O124">
        <v>1.651</v>
      </c>
      <c r="P124" t="s">
        <v>2</v>
      </c>
      <c r="Q124"/>
      <c r="R124">
        <v>12</v>
      </c>
      <c r="S124" t="s">
        <v>4</v>
      </c>
      <c r="T124" t="s">
        <v>18</v>
      </c>
      <c r="U124" t="s">
        <v>1</v>
      </c>
      <c r="V124" t="s">
        <v>2</v>
      </c>
      <c r="W124">
        <v>12</v>
      </c>
      <c r="X124" t="s">
        <v>5</v>
      </c>
      <c r="Y124"/>
      <c r="Z124" t="s">
        <v>37</v>
      </c>
      <c r="AA124" s="9"/>
    </row>
    <row r="125" spans="1:27" x14ac:dyDescent="0.3">
      <c r="A125">
        <v>100170</v>
      </c>
      <c r="B125">
        <f t="shared" si="3"/>
        <v>-680634.24159888003</v>
      </c>
      <c r="C125">
        <f t="array" ref="C125">[1]!YBPRICE(H125,"0o",$C$2,"Price","RFRSwap",$C$2,"Default","","",,"",,$AH$4)</f>
        <v>-5.6229425199999996</v>
      </c>
      <c r="D125">
        <f t="array" ref="D125">[1]!YBPRICE(H125,"0o",$C$2,"FullPrice","RFRSwap",$C$2,"Default","","",,"",,$AH$4)</f>
        <v>-5.6229425199999996</v>
      </c>
      <c r="E125" t="str">
        <f t="array" ref="E125">[1]!YBPRICE(H125,"0o",$C$2,"MacaulayDuration","RFRSwap",$C$2,"Default","","",,"",,$AH$4)</f>
        <v>NA</v>
      </c>
      <c r="F125">
        <v>0</v>
      </c>
      <c r="G125">
        <v>6444000</v>
      </c>
      <c r="H125" t="str">
        <f t="array" ref="H125">[1]!YBPORT(I125,$I$3:$Z$3,I125:Z125)</f>
        <v>YBP_PORT122</v>
      </c>
      <c r="I125" t="s">
        <v>160</v>
      </c>
      <c r="J125" t="s">
        <v>12</v>
      </c>
      <c r="K125" t="s">
        <v>14</v>
      </c>
      <c r="L125">
        <v>47068</v>
      </c>
      <c r="M125">
        <v>45245</v>
      </c>
      <c r="N125" t="s">
        <v>18</v>
      </c>
      <c r="O125"/>
      <c r="P125" t="s">
        <v>2</v>
      </c>
      <c r="Q125" t="s">
        <v>38</v>
      </c>
      <c r="R125">
        <v>12</v>
      </c>
      <c r="S125" t="s">
        <v>5</v>
      </c>
      <c r="T125" t="s">
        <v>3</v>
      </c>
      <c r="U125"/>
      <c r="V125" t="s">
        <v>2</v>
      </c>
      <c r="W125">
        <v>12</v>
      </c>
      <c r="X125" t="s">
        <v>4</v>
      </c>
      <c r="Y125">
        <v>4.0010000000000003</v>
      </c>
      <c r="Z125"/>
      <c r="AA125" s="9"/>
    </row>
    <row r="126" spans="1:27" x14ac:dyDescent="0.3">
      <c r="A126">
        <v>100027</v>
      </c>
      <c r="B126">
        <f t="shared" si="3"/>
        <v>-682791.08214965998</v>
      </c>
      <c r="C126">
        <f t="array" ref="C126">[1]!YBPRICE(H126,"0o",$C$2,"Price","RFRSwap",$C$2,"Default","","",,"",,$AH$4)</f>
        <v>7.9051683099999996</v>
      </c>
      <c r="D126">
        <f t="array" ref="D126">[1]!YBPRICE(H126,"0o",$C$2,"FullPrice","RFRSwap",$C$2,"Default","","",,"",,$AH$4)</f>
        <v>7.9051683099999996</v>
      </c>
      <c r="E126" t="str">
        <f t="array" ref="E126">[1]!YBPRICE(H126,"0o",$C$2,"MacaulayDuration","RFRSwap",$C$2,"Default","","",,"",,$AH$4)</f>
        <v>NA</v>
      </c>
      <c r="F126">
        <v>0</v>
      </c>
      <c r="G126">
        <v>7413999.9999999991</v>
      </c>
      <c r="H126" t="str">
        <f t="array" ref="H126">[1]!YBPORT(I126,$I$3:$Z$3,I126:Z126)</f>
        <v>YBP_PORT123</v>
      </c>
      <c r="I126" t="s">
        <v>161</v>
      </c>
      <c r="J126" t="s">
        <v>12</v>
      </c>
      <c r="K126" t="s">
        <v>14</v>
      </c>
      <c r="L126">
        <v>47085</v>
      </c>
      <c r="M126">
        <v>44602</v>
      </c>
      <c r="N126" t="s">
        <v>3</v>
      </c>
      <c r="O126">
        <v>3.7280000000000002</v>
      </c>
      <c r="P126" t="s">
        <v>2</v>
      </c>
      <c r="Q126"/>
      <c r="R126">
        <v>12</v>
      </c>
      <c r="S126" t="s">
        <v>4</v>
      </c>
      <c r="T126" t="s">
        <v>18</v>
      </c>
      <c r="U126" t="s">
        <v>1</v>
      </c>
      <c r="V126" t="s">
        <v>2</v>
      </c>
      <c r="W126">
        <v>12</v>
      </c>
      <c r="X126" t="s">
        <v>5</v>
      </c>
      <c r="Y126"/>
      <c r="Z126" t="s">
        <v>37</v>
      </c>
      <c r="AA126" s="9"/>
    </row>
    <row r="127" spans="1:27" x14ac:dyDescent="0.3">
      <c r="A127">
        <v>100020</v>
      </c>
      <c r="B127">
        <f t="shared" si="3"/>
        <v>-311694.35164350003</v>
      </c>
      <c r="C127">
        <f t="array" ref="C127">[1]!YBPRICE(H127,"0o",$C$2,"Price","RFRSwap",$C$2,"Default","","",,"",,$AH$4)</f>
        <v>0.41714004999999998</v>
      </c>
      <c r="D127">
        <f t="array" ref="D127">[1]!YBPRICE(H127,"0o",$C$2,"FullPrice","RFRSwap",$C$2,"Default","","",,"",,$AH$4)</f>
        <v>0.41714004999999998</v>
      </c>
      <c r="E127" t="str">
        <f t="array" ref="E127">[1]!YBPRICE(H127,"0o",$C$2,"MacaulayDuration","RFRSwap",$C$2,"Default","","",,"",,$AH$4)</f>
        <v>NA</v>
      </c>
      <c r="F127">
        <v>0</v>
      </c>
      <c r="G127">
        <v>3130000</v>
      </c>
      <c r="H127" t="str">
        <f t="array" ref="H127">[1]!YBPORT(I127,$I$3:$Z$3,I127:Z127)</f>
        <v>YBP_PORT124</v>
      </c>
      <c r="I127" t="s">
        <v>162</v>
      </c>
      <c r="J127" t="s">
        <v>12</v>
      </c>
      <c r="K127" t="s">
        <v>14</v>
      </c>
      <c r="L127">
        <v>47104</v>
      </c>
      <c r="M127">
        <v>45123</v>
      </c>
      <c r="N127" t="s">
        <v>3</v>
      </c>
      <c r="O127">
        <v>4.9850000000000003</v>
      </c>
      <c r="P127" t="s">
        <v>2</v>
      </c>
      <c r="Q127"/>
      <c r="R127">
        <v>12</v>
      </c>
      <c r="S127" t="s">
        <v>4</v>
      </c>
      <c r="T127" t="s">
        <v>18</v>
      </c>
      <c r="U127" t="s">
        <v>1</v>
      </c>
      <c r="V127" t="s">
        <v>2</v>
      </c>
      <c r="W127">
        <v>12</v>
      </c>
      <c r="X127" t="s">
        <v>5</v>
      </c>
      <c r="Y127"/>
      <c r="Z127" t="s">
        <v>37</v>
      </c>
      <c r="AA127" s="9"/>
    </row>
    <row r="128" spans="1:27" x14ac:dyDescent="0.3">
      <c r="A128">
        <v>100269</v>
      </c>
      <c r="B128">
        <f t="shared" si="3"/>
        <v>-125634.81519575001</v>
      </c>
      <c r="C128">
        <f t="array" ref="C128">[1]!YBPRICE(H128,"0o",$C$2,"Price","RFRSwap",$C$2,"Default","","",,"",,$AH$4)</f>
        <v>-23.778143050000001</v>
      </c>
      <c r="D128">
        <f t="array" ref="D128">[1]!YBPRICE(H128,"0o",$C$2,"FullPrice","RFRSwap",$C$2,"Default","","",,"",,$AH$4)</f>
        <v>-24.265445880000001</v>
      </c>
      <c r="E128" t="str">
        <f t="array" ref="E128">[1]!YBPRICE(H128,"0o",$C$2,"MacaulayDuration","RFRSwap",$C$2,"Default","","",,"",,$AH$4)</f>
        <v>NA</v>
      </c>
      <c r="F128">
        <v>0</v>
      </c>
      <c r="G128">
        <v>1015000.0000000001</v>
      </c>
      <c r="H128" t="str">
        <f t="array" ref="H128">[1]!YBPORT(I128,$I$3:$Z$3,I128:Z128)</f>
        <v>YBP_PORT125</v>
      </c>
      <c r="I128" t="s">
        <v>163</v>
      </c>
      <c r="J128" t="s">
        <v>12</v>
      </c>
      <c r="K128" t="s">
        <v>14</v>
      </c>
      <c r="L128">
        <v>47112</v>
      </c>
      <c r="M128">
        <v>43697</v>
      </c>
      <c r="N128" t="s">
        <v>18</v>
      </c>
      <c r="O128"/>
      <c r="P128" t="s">
        <v>2</v>
      </c>
      <c r="Q128" t="s">
        <v>38</v>
      </c>
      <c r="R128">
        <v>1</v>
      </c>
      <c r="S128" t="s">
        <v>5</v>
      </c>
      <c r="T128" t="s">
        <v>3</v>
      </c>
      <c r="U128"/>
      <c r="V128" t="s">
        <v>2</v>
      </c>
      <c r="W128">
        <v>1</v>
      </c>
      <c r="X128" t="s">
        <v>4</v>
      </c>
      <c r="Y128">
        <v>2.3330000000000002</v>
      </c>
      <c r="Z128"/>
      <c r="AA128" s="9"/>
    </row>
    <row r="129" spans="1:27" x14ac:dyDescent="0.3">
      <c r="A129">
        <v>100288</v>
      </c>
      <c r="B129">
        <f t="shared" si="3"/>
        <v>-477558.96133428003</v>
      </c>
      <c r="C129">
        <f t="array" ref="C129">[1]!YBPRICE(H129,"0o",$C$2,"Price","RFRSwap",$C$2,"Default","","",,"",,$AH$4)</f>
        <v>-14.412784220000001</v>
      </c>
      <c r="D129">
        <f t="array" ref="D129">[1]!YBPRICE(H129,"0o",$C$2,"FullPrice","RFRSwap",$C$2,"Default","","",,"",,$AH$4)</f>
        <v>-14.565222110000001</v>
      </c>
      <c r="E129" t="str">
        <f t="array" ref="E129">[1]!YBPRICE(H129,"0o",$C$2,"MacaulayDuration","RFRSwap",$C$2,"Default","","",,"",,$AH$4)</f>
        <v>NA</v>
      </c>
      <c r="F129">
        <v>0</v>
      </c>
      <c r="G129">
        <v>4174000</v>
      </c>
      <c r="H129" t="str">
        <f t="array" ref="H129">[1]!YBPORT(I129,$I$3:$Z$3,I129:Z129)</f>
        <v>YBP_PORT126</v>
      </c>
      <c r="I129" t="s">
        <v>164</v>
      </c>
      <c r="J129" t="s">
        <v>12</v>
      </c>
      <c r="K129" t="s">
        <v>14</v>
      </c>
      <c r="L129">
        <v>47120</v>
      </c>
      <c r="M129">
        <v>44188</v>
      </c>
      <c r="N129" t="s">
        <v>18</v>
      </c>
      <c r="O129"/>
      <c r="P129" t="s">
        <v>2</v>
      </c>
      <c r="Q129" t="s">
        <v>38</v>
      </c>
      <c r="R129">
        <v>1</v>
      </c>
      <c r="S129" t="s">
        <v>5</v>
      </c>
      <c r="T129" t="s">
        <v>3</v>
      </c>
      <c r="U129"/>
      <c r="V129" t="s">
        <v>2</v>
      </c>
      <c r="W129">
        <v>1</v>
      </c>
      <c r="X129" t="s">
        <v>4</v>
      </c>
      <c r="Y129">
        <v>3.7730000000000001</v>
      </c>
      <c r="Z129"/>
      <c r="AA129" s="9"/>
    </row>
    <row r="130" spans="1:27" x14ac:dyDescent="0.3">
      <c r="A130">
        <v>100477</v>
      </c>
      <c r="B130">
        <f t="shared" si="3"/>
        <v>-912543.66082948004</v>
      </c>
      <c r="C130">
        <f t="array" ref="C130">[1]!YBPRICE(H130,"0o",$C$2,"Price","RFRSwap",$C$2,"Default","","",,"",,$AH$4)</f>
        <v>-2.22288124</v>
      </c>
      <c r="D130">
        <f t="array" ref="D130">[1]!YBPRICE(H130,"0o",$C$2,"FullPrice","RFRSwap",$C$2,"Default","","",,"",,$AH$4)</f>
        <v>-2.22288124</v>
      </c>
      <c r="E130" t="str">
        <f t="array" ref="E130">[1]!YBPRICE(H130,"0o",$C$2,"MacaulayDuration","RFRSwap",$C$2,"Default","","",,"",,$AH$4)</f>
        <v>NA</v>
      </c>
      <c r="F130">
        <v>0</v>
      </c>
      <c r="G130">
        <v>8927000</v>
      </c>
      <c r="H130" t="str">
        <f t="array" ref="H130">[1]!YBPORT(I130,$I$3:$Z$3,I130:Z130)</f>
        <v>YBP_PORT127</v>
      </c>
      <c r="I130" t="s">
        <v>165</v>
      </c>
      <c r="J130" t="s">
        <v>12</v>
      </c>
      <c r="K130" t="s">
        <v>14</v>
      </c>
      <c r="L130">
        <v>47120</v>
      </c>
      <c r="M130">
        <v>44920</v>
      </c>
      <c r="N130" t="s">
        <v>18</v>
      </c>
      <c r="O130"/>
      <c r="P130" t="s">
        <v>2</v>
      </c>
      <c r="Q130" t="s">
        <v>38</v>
      </c>
      <c r="R130">
        <v>12</v>
      </c>
      <c r="S130" t="s">
        <v>5</v>
      </c>
      <c r="T130" t="s">
        <v>3</v>
      </c>
      <c r="U130"/>
      <c r="V130" t="s">
        <v>2</v>
      </c>
      <c r="W130">
        <v>12</v>
      </c>
      <c r="X130" t="s">
        <v>4</v>
      </c>
      <c r="Y130">
        <v>4.9749999999999996</v>
      </c>
      <c r="Z130"/>
      <c r="AA130" s="9"/>
    </row>
    <row r="131" spans="1:27" x14ac:dyDescent="0.3">
      <c r="A131">
        <v>100311</v>
      </c>
      <c r="B131">
        <f t="shared" si="3"/>
        <v>-347876.38127234002</v>
      </c>
      <c r="C131">
        <f t="array" ref="C131">[1]!YBPRICE(H131,"0o",$C$2,"Price","RFRSwap",$C$2,"Default","","",,"",,$AH$4)</f>
        <v>-5.38515034</v>
      </c>
      <c r="D131">
        <f t="array" ref="D131">[1]!YBPRICE(H131,"0o",$C$2,"FullPrice","RFRSwap",$C$2,"Default","","",,"",,$AH$4)</f>
        <v>-5.38515034</v>
      </c>
      <c r="E131" t="str">
        <f t="array" ref="E131">[1]!YBPRICE(H131,"0o",$C$2,"MacaulayDuration","RFRSwap",$C$2,"Default","","",,"",,$AH$4)</f>
        <v>NA</v>
      </c>
      <c r="F131">
        <v>0</v>
      </c>
      <c r="G131">
        <v>3301000</v>
      </c>
      <c r="H131" t="str">
        <f t="array" ref="H131">[1]!YBPORT(I131,$I$3:$Z$3,I131:Z131)</f>
        <v>YBP_PORT128</v>
      </c>
      <c r="I131" t="s">
        <v>166</v>
      </c>
      <c r="J131" t="s">
        <v>12</v>
      </c>
      <c r="K131" t="s">
        <v>14</v>
      </c>
      <c r="L131">
        <v>47126</v>
      </c>
      <c r="M131">
        <v>44857</v>
      </c>
      <c r="N131" t="s">
        <v>18</v>
      </c>
      <c r="O131"/>
      <c r="P131" t="s">
        <v>2</v>
      </c>
      <c r="Q131" t="s">
        <v>38</v>
      </c>
      <c r="R131">
        <v>1</v>
      </c>
      <c r="S131" t="s">
        <v>5</v>
      </c>
      <c r="T131" t="s">
        <v>3</v>
      </c>
      <c r="U131"/>
      <c r="V131" t="s">
        <v>2</v>
      </c>
      <c r="W131">
        <v>1</v>
      </c>
      <c r="X131" t="s">
        <v>4</v>
      </c>
      <c r="Y131">
        <v>4.2960000000000003</v>
      </c>
      <c r="Z131"/>
      <c r="AA131" s="9"/>
    </row>
    <row r="132" spans="1:27" x14ac:dyDescent="0.3">
      <c r="A132">
        <v>100021</v>
      </c>
      <c r="B132">
        <f t="shared" ref="B132:B195" si="4">((C132-100)/1000)*G132</f>
        <v>-574911.44443188002</v>
      </c>
      <c r="C132">
        <f t="array" ref="C132">[1]!YBPRICE(H132,"0o",$C$2,"Price","RFRSwap",$C$2,"Default","","",,"",,$AH$4)</f>
        <v>20.250874679999999</v>
      </c>
      <c r="D132">
        <f t="array" ref="D132">[1]!YBPRICE(H132,"0o",$C$2,"FullPrice","RFRSwap",$C$2,"Default","","",,"",,$AH$4)</f>
        <v>20.250874679999999</v>
      </c>
      <c r="E132" t="str">
        <f t="array" ref="E132">[1]!YBPRICE(H132,"0o",$C$2,"MacaulayDuration","RFRSwap",$C$2,"Default","","",,"",,$AH$4)</f>
        <v>NA</v>
      </c>
      <c r="F132">
        <v>0</v>
      </c>
      <c r="G132">
        <v>7209000</v>
      </c>
      <c r="H132" t="str">
        <f t="array" ref="H132">[1]!YBPORT(I132,$I$3:$Z$3,I132:Z132)</f>
        <v>YBP_PORT129</v>
      </c>
      <c r="I132" t="s">
        <v>167</v>
      </c>
      <c r="J132" t="s">
        <v>12</v>
      </c>
      <c r="K132" t="s">
        <v>14</v>
      </c>
      <c r="L132">
        <v>47132</v>
      </c>
      <c r="M132">
        <v>44177</v>
      </c>
      <c r="N132" t="s">
        <v>3</v>
      </c>
      <c r="O132">
        <v>2.024</v>
      </c>
      <c r="P132" t="s">
        <v>2</v>
      </c>
      <c r="Q132"/>
      <c r="R132">
        <v>12</v>
      </c>
      <c r="S132" t="s">
        <v>4</v>
      </c>
      <c r="T132" t="s">
        <v>18</v>
      </c>
      <c r="U132" t="s">
        <v>1</v>
      </c>
      <c r="V132" t="s">
        <v>2</v>
      </c>
      <c r="W132">
        <v>12</v>
      </c>
      <c r="X132" t="s">
        <v>5</v>
      </c>
      <c r="Y132"/>
      <c r="Z132" t="s">
        <v>37</v>
      </c>
      <c r="AA132" s="9"/>
    </row>
    <row r="133" spans="1:27" x14ac:dyDescent="0.3">
      <c r="A133">
        <v>100257</v>
      </c>
      <c r="B133">
        <f t="shared" si="4"/>
        <v>-410813.97065089992</v>
      </c>
      <c r="C133">
        <f t="array" ref="C133">[1]!YBPRICE(H133,"0o",$C$2,"Price","RFRSwap",$C$2,"Default","","",,"",,$AH$4)</f>
        <v>-18.0160789</v>
      </c>
      <c r="D133">
        <f t="array" ref="D133">[1]!YBPRICE(H133,"0o",$C$2,"FullPrice","RFRSwap",$C$2,"Default","","",,"",,$AH$4)</f>
        <v>-18.0160789</v>
      </c>
      <c r="E133" t="str">
        <f t="array" ref="E133">[1]!YBPRICE(H133,"0o",$C$2,"MacaulayDuration","RFRSwap",$C$2,"Default","","",,"",,$AH$4)</f>
        <v>NA</v>
      </c>
      <c r="F133">
        <v>0</v>
      </c>
      <c r="G133">
        <v>3480999.9999999995</v>
      </c>
      <c r="H133" t="str">
        <f t="array" ref="H133">[1]!YBPORT(I133,$I$3:$Z$3,I133:Z133)</f>
        <v>YBP_PORT130</v>
      </c>
      <c r="I133" t="s">
        <v>168</v>
      </c>
      <c r="J133" t="s">
        <v>12</v>
      </c>
      <c r="K133" t="s">
        <v>14</v>
      </c>
      <c r="L133">
        <v>47139</v>
      </c>
      <c r="M133">
        <v>44826</v>
      </c>
      <c r="N133" t="s">
        <v>18</v>
      </c>
      <c r="O133"/>
      <c r="P133" t="s">
        <v>2</v>
      </c>
      <c r="Q133" t="s">
        <v>38</v>
      </c>
      <c r="R133">
        <v>1</v>
      </c>
      <c r="S133" t="s">
        <v>5</v>
      </c>
      <c r="T133" t="s">
        <v>3</v>
      </c>
      <c r="U133"/>
      <c r="V133" t="s">
        <v>2</v>
      </c>
      <c r="W133">
        <v>1</v>
      </c>
      <c r="X133" t="s">
        <v>4</v>
      </c>
      <c r="Y133">
        <v>1.7509999999999999</v>
      </c>
      <c r="Z133"/>
      <c r="AA133" s="9"/>
    </row>
    <row r="134" spans="1:27" x14ac:dyDescent="0.3">
      <c r="A134">
        <v>100205</v>
      </c>
      <c r="B134">
        <f t="shared" si="4"/>
        <v>-578705.14318856003</v>
      </c>
      <c r="C134">
        <f t="array" ref="C134">[1]!YBPRICE(H134,"0o",$C$2,"Price","RFRSwap",$C$2,"Default","","",,"",,$AH$4)</f>
        <v>-8.9019840400000003</v>
      </c>
      <c r="D134">
        <f t="array" ref="D134">[1]!YBPRICE(H134,"0o",$C$2,"FullPrice","RFRSwap",$C$2,"Default","","",,"",,$AH$4)</f>
        <v>-8.9019840400000003</v>
      </c>
      <c r="E134" t="str">
        <f t="array" ref="E134">[1]!YBPRICE(H134,"0o",$C$2,"MacaulayDuration","RFRSwap",$C$2,"Default","","",,"",,$AH$4)</f>
        <v>NA</v>
      </c>
      <c r="F134">
        <v>0</v>
      </c>
      <c r="G134">
        <v>5314000</v>
      </c>
      <c r="H134" t="str">
        <f t="array" ref="H134">[1]!YBPORT(I134,$I$3:$Z$3,I134:Z134)</f>
        <v>YBP_PORT131</v>
      </c>
      <c r="I134" t="s">
        <v>169</v>
      </c>
      <c r="J134" t="s">
        <v>12</v>
      </c>
      <c r="K134" t="s">
        <v>14</v>
      </c>
      <c r="L134">
        <v>47147</v>
      </c>
      <c r="M134">
        <v>44390</v>
      </c>
      <c r="N134" t="s">
        <v>18</v>
      </c>
      <c r="O134"/>
      <c r="P134" t="s">
        <v>2</v>
      </c>
      <c r="Q134" t="s">
        <v>37</v>
      </c>
      <c r="R134">
        <v>4</v>
      </c>
      <c r="S134" t="s">
        <v>5</v>
      </c>
      <c r="T134" t="s">
        <v>3</v>
      </c>
      <c r="U134"/>
      <c r="V134" t="s">
        <v>2</v>
      </c>
      <c r="W134">
        <v>4</v>
      </c>
      <c r="X134" t="s">
        <v>4</v>
      </c>
      <c r="Y134">
        <v>3.9980000000000002</v>
      </c>
      <c r="Z134"/>
      <c r="AA134" s="9"/>
    </row>
    <row r="135" spans="1:27" x14ac:dyDescent="0.3">
      <c r="A135">
        <v>100028</v>
      </c>
      <c r="B135">
        <f t="shared" si="4"/>
        <v>-625707.75333660003</v>
      </c>
      <c r="C135">
        <f t="array" ref="C135">[1]!YBPRICE(H135,"0o",$C$2,"Price","RFRSwap",$C$2,"Default","","",,"",,$AH$4)</f>
        <v>4.97984004</v>
      </c>
      <c r="D135">
        <f t="array" ref="D135">[1]!YBPRICE(H135,"0o",$C$2,"FullPrice","RFRSwap",$C$2,"Default","","",,"",,$AH$4)</f>
        <v>4.97984004</v>
      </c>
      <c r="E135" t="str">
        <f t="array" ref="E135">[1]!YBPRICE(H135,"0o",$C$2,"MacaulayDuration","RFRSwap",$C$2,"Default","","",,"",,$AH$4)</f>
        <v>NA</v>
      </c>
      <c r="F135">
        <v>0</v>
      </c>
      <c r="G135">
        <v>6585000</v>
      </c>
      <c r="H135" t="str">
        <f t="array" ref="H135">[1]!YBPORT(I135,$I$3:$Z$3,I135:Z135)</f>
        <v>YBP_PORT132</v>
      </c>
      <c r="I135" t="s">
        <v>170</v>
      </c>
      <c r="J135" t="s">
        <v>12</v>
      </c>
      <c r="K135" t="s">
        <v>14</v>
      </c>
      <c r="L135">
        <v>47152</v>
      </c>
      <c r="M135">
        <v>45058</v>
      </c>
      <c r="N135" t="s">
        <v>3</v>
      </c>
      <c r="O135">
        <v>3.9580000000000002</v>
      </c>
      <c r="P135" t="s">
        <v>2</v>
      </c>
      <c r="Q135"/>
      <c r="R135">
        <v>12</v>
      </c>
      <c r="S135" t="s">
        <v>4</v>
      </c>
      <c r="T135" t="s">
        <v>18</v>
      </c>
      <c r="U135" t="s">
        <v>1</v>
      </c>
      <c r="V135" t="s">
        <v>2</v>
      </c>
      <c r="W135">
        <v>12</v>
      </c>
      <c r="X135" t="s">
        <v>5</v>
      </c>
      <c r="Y135"/>
      <c r="Z135" t="s">
        <v>37</v>
      </c>
      <c r="AA135" s="9"/>
    </row>
    <row r="136" spans="1:27" x14ac:dyDescent="0.3">
      <c r="A136">
        <v>100217</v>
      </c>
      <c r="B136">
        <f t="shared" si="4"/>
        <v>-158559.59359125001</v>
      </c>
      <c r="C136">
        <f t="array" ref="C136">[1]!YBPRICE(H136,"0o",$C$2,"Price","RFRSwap",$C$2,"Default","","",,"",,$AH$4)</f>
        <v>-18.239816250000001</v>
      </c>
      <c r="D136">
        <f t="array" ref="D136">[1]!YBPRICE(H136,"0o",$C$2,"FullPrice","RFRSwap",$C$2,"Default","","",,"",,$AH$4)</f>
        <v>-18.239816250000001</v>
      </c>
      <c r="E136" t="str">
        <f t="array" ref="E136">[1]!YBPRICE(H136,"0o",$C$2,"MacaulayDuration","RFRSwap",$C$2,"Default","","",,"",,$AH$4)</f>
        <v>NA</v>
      </c>
      <c r="F136">
        <v>0</v>
      </c>
      <c r="G136">
        <v>1341000</v>
      </c>
      <c r="H136" t="str">
        <f t="array" ref="H136">[1]!YBPORT(I136,$I$3:$Z$3,I136:Z136)</f>
        <v>YBP_PORT133</v>
      </c>
      <c r="I136" t="s">
        <v>171</v>
      </c>
      <c r="J136" t="s">
        <v>12</v>
      </c>
      <c r="K136" t="s">
        <v>14</v>
      </c>
      <c r="L136">
        <v>47162</v>
      </c>
      <c r="M136">
        <v>44671</v>
      </c>
      <c r="N136" t="s">
        <v>18</v>
      </c>
      <c r="O136"/>
      <c r="P136" t="s">
        <v>2</v>
      </c>
      <c r="Q136" t="s">
        <v>37</v>
      </c>
      <c r="R136">
        <v>4</v>
      </c>
      <c r="S136" t="s">
        <v>5</v>
      </c>
      <c r="T136" t="s">
        <v>3</v>
      </c>
      <c r="U136"/>
      <c r="V136" t="s">
        <v>2</v>
      </c>
      <c r="W136">
        <v>4</v>
      </c>
      <c r="X136" t="s">
        <v>4</v>
      </c>
      <c r="Y136">
        <v>1.984</v>
      </c>
      <c r="Z136"/>
      <c r="AA136" s="9"/>
    </row>
    <row r="137" spans="1:27" x14ac:dyDescent="0.3">
      <c r="A137">
        <v>100160</v>
      </c>
      <c r="B137">
        <f t="shared" si="4"/>
        <v>-173541.51689721001</v>
      </c>
      <c r="C137">
        <f t="array" ref="C137">[1]!YBPRICE(H137,"0o",$C$2,"Price","RFRSwap",$C$2,"Default","","",,"",,$AH$4)</f>
        <v>-4.60609819</v>
      </c>
      <c r="D137">
        <f t="array" ref="D137">[1]!YBPRICE(H137,"0o",$C$2,"FullPrice","RFRSwap",$C$2,"Default","","",,"",,$AH$4)</f>
        <v>-4.60609819</v>
      </c>
      <c r="E137" t="str">
        <f t="array" ref="E137">[1]!YBPRICE(H137,"0o",$C$2,"MacaulayDuration","RFRSwap",$C$2,"Default","","",,"",,$AH$4)</f>
        <v>NA</v>
      </c>
      <c r="F137">
        <v>0</v>
      </c>
      <c r="G137">
        <v>1659000</v>
      </c>
      <c r="H137" t="str">
        <f t="array" ref="H137">[1]!YBPORT(I137,$I$3:$Z$3,I137:Z137)</f>
        <v>YBP_PORT134</v>
      </c>
      <c r="I137" t="s">
        <v>172</v>
      </c>
      <c r="J137" t="s">
        <v>12</v>
      </c>
      <c r="K137" t="s">
        <v>14</v>
      </c>
      <c r="L137">
        <v>47168</v>
      </c>
      <c r="M137">
        <v>44447</v>
      </c>
      <c r="N137" t="s">
        <v>18</v>
      </c>
      <c r="O137"/>
      <c r="P137" t="s">
        <v>2</v>
      </c>
      <c r="Q137" t="s">
        <v>38</v>
      </c>
      <c r="R137">
        <v>12</v>
      </c>
      <c r="S137" t="s">
        <v>5</v>
      </c>
      <c r="T137" t="s">
        <v>3</v>
      </c>
      <c r="U137"/>
      <c r="V137" t="s">
        <v>2</v>
      </c>
      <c r="W137">
        <v>12</v>
      </c>
      <c r="X137" t="s">
        <v>4</v>
      </c>
      <c r="Y137">
        <v>4.8369999999999997</v>
      </c>
      <c r="Z137"/>
      <c r="AA137" s="9"/>
    </row>
    <row r="138" spans="1:27" x14ac:dyDescent="0.3">
      <c r="A138">
        <v>100163</v>
      </c>
      <c r="B138">
        <f t="shared" si="4"/>
        <v>-1168345.3303785</v>
      </c>
      <c r="C138">
        <f t="array" ref="C138">[1]!YBPRICE(H138,"0o",$C$2,"Price","RFRSwap",$C$2,"Default","","",,"",,$AH$4)</f>
        <v>-16.9163745</v>
      </c>
      <c r="D138">
        <f t="array" ref="D138">[1]!YBPRICE(H138,"0o",$C$2,"FullPrice","RFRSwap",$C$2,"Default","","",,"",,$AH$4)</f>
        <v>-16.9163745</v>
      </c>
      <c r="E138" t="str">
        <f t="array" ref="E138">[1]!YBPRICE(H138,"0o",$C$2,"MacaulayDuration","RFRSwap",$C$2,"Default","","",,"",,$AH$4)</f>
        <v>NA</v>
      </c>
      <c r="F138">
        <v>0</v>
      </c>
      <c r="G138">
        <v>9993000</v>
      </c>
      <c r="H138" t="str">
        <f t="array" ref="H138">[1]!YBPORT(I138,$I$3:$Z$3,I138:Z138)</f>
        <v>YBP_PORT135</v>
      </c>
      <c r="I138" t="s">
        <v>173</v>
      </c>
      <c r="J138" t="s">
        <v>12</v>
      </c>
      <c r="K138" t="s">
        <v>14</v>
      </c>
      <c r="L138">
        <v>47187</v>
      </c>
      <c r="M138">
        <v>44708</v>
      </c>
      <c r="N138" t="s">
        <v>18</v>
      </c>
      <c r="O138"/>
      <c r="P138" t="s">
        <v>2</v>
      </c>
      <c r="Q138" t="s">
        <v>38</v>
      </c>
      <c r="R138">
        <v>12</v>
      </c>
      <c r="S138" t="s">
        <v>5</v>
      </c>
      <c r="T138" t="s">
        <v>3</v>
      </c>
      <c r="U138"/>
      <c r="V138" t="s">
        <v>2</v>
      </c>
      <c r="W138">
        <v>12</v>
      </c>
      <c r="X138" t="s">
        <v>4</v>
      </c>
      <c r="Y138">
        <v>2.2850000000000001</v>
      </c>
      <c r="Z138"/>
      <c r="AA138" s="9"/>
    </row>
    <row r="139" spans="1:27" x14ac:dyDescent="0.3">
      <c r="A139">
        <v>100496</v>
      </c>
      <c r="B139">
        <f t="shared" si="4"/>
        <v>-144020.94658764001</v>
      </c>
      <c r="C139">
        <f t="array" ref="C139">[1]!YBPRICE(H139,"0o",$C$2,"Price","RFRSwap",$C$2,"Default","","",,"",,$AH$4)</f>
        <v>-10.10775733</v>
      </c>
      <c r="D139">
        <f t="array" ref="D139">[1]!YBPRICE(H139,"0o",$C$2,"FullPrice","RFRSwap",$C$2,"Default","","",,"",,$AH$4)</f>
        <v>-10.10775733</v>
      </c>
      <c r="E139" t="str">
        <f t="array" ref="E139">[1]!YBPRICE(H139,"0o",$C$2,"MacaulayDuration","RFRSwap",$C$2,"Default","","",,"",,$AH$4)</f>
        <v>NA</v>
      </c>
      <c r="F139">
        <v>0</v>
      </c>
      <c r="G139">
        <v>1308000</v>
      </c>
      <c r="H139" t="str">
        <f t="array" ref="H139">[1]!YBPORT(I139,$I$3:$Z$3,I139:Z139)</f>
        <v>YBP_PORT136</v>
      </c>
      <c r="I139" t="s">
        <v>174</v>
      </c>
      <c r="J139" t="s">
        <v>12</v>
      </c>
      <c r="K139" t="s">
        <v>14</v>
      </c>
      <c r="L139">
        <v>47202</v>
      </c>
      <c r="M139">
        <v>44489</v>
      </c>
      <c r="N139" t="s">
        <v>18</v>
      </c>
      <c r="O139"/>
      <c r="P139" t="s">
        <v>2</v>
      </c>
      <c r="Q139" t="s">
        <v>38</v>
      </c>
      <c r="R139">
        <v>12</v>
      </c>
      <c r="S139" t="s">
        <v>5</v>
      </c>
      <c r="T139" t="s">
        <v>3</v>
      </c>
      <c r="U139"/>
      <c r="V139" t="s">
        <v>2</v>
      </c>
      <c r="W139">
        <v>12</v>
      </c>
      <c r="X139" t="s">
        <v>4</v>
      </c>
      <c r="Y139">
        <v>3.8980000000000001</v>
      </c>
      <c r="Z139"/>
      <c r="AA139" s="9"/>
    </row>
    <row r="140" spans="1:27" x14ac:dyDescent="0.3">
      <c r="A140">
        <v>100271</v>
      </c>
      <c r="B140">
        <f t="shared" si="4"/>
        <v>-530499.21625171998</v>
      </c>
      <c r="C140">
        <f t="array" ref="C140">[1]!YBPRICE(H140,"0o",$C$2,"Price","RFRSwap",$C$2,"Default","","",,"",,$AH$4)</f>
        <v>-18.09866791</v>
      </c>
      <c r="D140">
        <f t="array" ref="D140">[1]!YBPRICE(H140,"0o",$C$2,"FullPrice","RFRSwap",$C$2,"Default","","",,"",,$AH$4)</f>
        <v>-19.952278639999999</v>
      </c>
      <c r="E140" t="str">
        <f t="array" ref="E140">[1]!YBPRICE(H140,"0o",$C$2,"MacaulayDuration","RFRSwap",$C$2,"Default","","",,"",,$AH$4)</f>
        <v>NA</v>
      </c>
      <c r="F140">
        <v>0</v>
      </c>
      <c r="G140">
        <v>4492000</v>
      </c>
      <c r="H140" t="str">
        <f t="array" ref="H140">[1]!YBPORT(I140,$I$3:$Z$3,I140:Z140)</f>
        <v>YBP_PORT137</v>
      </c>
      <c r="I140" t="s">
        <v>175</v>
      </c>
      <c r="J140" t="s">
        <v>12</v>
      </c>
      <c r="K140" t="s">
        <v>14</v>
      </c>
      <c r="L140">
        <v>47212</v>
      </c>
      <c r="M140">
        <v>43658</v>
      </c>
      <c r="N140" t="s">
        <v>18</v>
      </c>
      <c r="O140"/>
      <c r="P140" t="s">
        <v>2</v>
      </c>
      <c r="Q140" t="s">
        <v>38</v>
      </c>
      <c r="R140">
        <v>1</v>
      </c>
      <c r="S140" t="s">
        <v>5</v>
      </c>
      <c r="T140" t="s">
        <v>3</v>
      </c>
      <c r="U140"/>
      <c r="V140" t="s">
        <v>2</v>
      </c>
      <c r="W140">
        <v>1</v>
      </c>
      <c r="X140" t="s">
        <v>4</v>
      </c>
      <c r="Y140">
        <v>2.6960000000000002</v>
      </c>
      <c r="Z140"/>
      <c r="AA140" s="9"/>
    </row>
    <row r="141" spans="1:27" x14ac:dyDescent="0.3">
      <c r="A141">
        <v>100537</v>
      </c>
      <c r="B141">
        <f t="shared" si="4"/>
        <v>-800599.55045108998</v>
      </c>
      <c r="C141">
        <f t="array" ref="C141">[1]!YBPRICE(H141,"0o",$C$2,"Price","RFRSwap",$C$2,"Default","","",,"",,$AH$4)</f>
        <v>-7.4774534099999999</v>
      </c>
      <c r="D141">
        <f t="array" ref="D141">[1]!YBPRICE(H141,"0o",$C$2,"FullPrice","RFRSwap",$C$2,"Default","","",,"",,$AH$4)</f>
        <v>-7.4774534099999999</v>
      </c>
      <c r="E141" t="str">
        <f t="array" ref="E141">[1]!YBPRICE(H141,"0o",$C$2,"MacaulayDuration","RFRSwap",$C$2,"Default","","",,"",,$AH$4)</f>
        <v>NA</v>
      </c>
      <c r="F141">
        <v>0</v>
      </c>
      <c r="G141">
        <v>7449000</v>
      </c>
      <c r="H141" t="str">
        <f t="array" ref="H141">[1]!YBPORT(I141,$I$3:$Z$3,I141:Z141)</f>
        <v>YBP_PORT138</v>
      </c>
      <c r="I141" t="s">
        <v>176</v>
      </c>
      <c r="J141" t="s">
        <v>12</v>
      </c>
      <c r="K141" t="s">
        <v>14</v>
      </c>
      <c r="L141">
        <v>47223</v>
      </c>
      <c r="M141">
        <v>45216</v>
      </c>
      <c r="N141" t="s">
        <v>18</v>
      </c>
      <c r="O141"/>
      <c r="P141" t="s">
        <v>2</v>
      </c>
      <c r="Q141" t="s">
        <v>37</v>
      </c>
      <c r="R141">
        <v>4</v>
      </c>
      <c r="S141" t="s">
        <v>5</v>
      </c>
      <c r="T141" t="s">
        <v>3</v>
      </c>
      <c r="U141"/>
      <c r="V141" t="s">
        <v>2</v>
      </c>
      <c r="W141">
        <v>4</v>
      </c>
      <c r="X141" t="s">
        <v>4</v>
      </c>
      <c r="Y141">
        <v>3.5640000000000001</v>
      </c>
      <c r="Z141"/>
      <c r="AA141" s="9"/>
    </row>
    <row r="142" spans="1:27" x14ac:dyDescent="0.3">
      <c r="A142">
        <v>100306</v>
      </c>
      <c r="B142">
        <f t="shared" si="4"/>
        <v>-786568.22244430997</v>
      </c>
      <c r="C142">
        <f t="array" ref="C142">[1]!YBPRICE(H142,"0o",$C$2,"Price","RFRSwap",$C$2,"Default","","",,"",,$AH$4)</f>
        <v>-11.45929183</v>
      </c>
      <c r="D142">
        <f t="array" ref="D142">[1]!YBPRICE(H142,"0o",$C$2,"FullPrice","RFRSwap",$C$2,"Default","","",,"",,$AH$4)</f>
        <v>-11.45929183</v>
      </c>
      <c r="E142" t="str">
        <f t="array" ref="E142">[1]!YBPRICE(H142,"0o",$C$2,"MacaulayDuration","RFRSwap",$C$2,"Default","","",,"",,$AH$4)</f>
        <v>NA</v>
      </c>
      <c r="F142">
        <v>0</v>
      </c>
      <c r="G142">
        <v>7057000</v>
      </c>
      <c r="H142" t="str">
        <f t="array" ref="H142">[1]!YBPORT(I142,$I$3:$Z$3,I142:Z142)</f>
        <v>YBP_PORT139</v>
      </c>
      <c r="I142" t="s">
        <v>177</v>
      </c>
      <c r="J142" t="s">
        <v>12</v>
      </c>
      <c r="K142" t="s">
        <v>14</v>
      </c>
      <c r="L142">
        <v>47227</v>
      </c>
      <c r="M142">
        <v>44318</v>
      </c>
      <c r="N142" t="s">
        <v>18</v>
      </c>
      <c r="O142"/>
      <c r="P142" t="s">
        <v>2</v>
      </c>
      <c r="Q142" t="s">
        <v>38</v>
      </c>
      <c r="R142">
        <v>1</v>
      </c>
      <c r="S142" t="s">
        <v>5</v>
      </c>
      <c r="T142" t="s">
        <v>3</v>
      </c>
      <c r="U142"/>
      <c r="V142" t="s">
        <v>2</v>
      </c>
      <c r="W142">
        <v>1</v>
      </c>
      <c r="X142" t="s">
        <v>4</v>
      </c>
      <c r="Y142">
        <v>3.6829999999999998</v>
      </c>
      <c r="Z142"/>
      <c r="AA142" s="9"/>
    </row>
    <row r="143" spans="1:27" x14ac:dyDescent="0.3">
      <c r="A143">
        <v>100487</v>
      </c>
      <c r="B143">
        <f t="shared" si="4"/>
        <v>-518994.97770786996</v>
      </c>
      <c r="C143">
        <f t="array" ref="C143">[1]!YBPRICE(H143,"0o",$C$2,"Price","RFRSwap",$C$2,"Default","","",,"",,$AH$4)</f>
        <v>-13.83965293</v>
      </c>
      <c r="D143">
        <f t="array" ref="D143">[1]!YBPRICE(H143,"0o",$C$2,"FullPrice","RFRSwap",$C$2,"Default","","",,"",,$AH$4)</f>
        <v>-13.83965293</v>
      </c>
      <c r="E143" t="str">
        <f t="array" ref="E143">[1]!YBPRICE(H143,"0o",$C$2,"MacaulayDuration","RFRSwap",$C$2,"Default","","",,"",,$AH$4)</f>
        <v>NA</v>
      </c>
      <c r="F143">
        <v>0</v>
      </c>
      <c r="G143">
        <v>4559000</v>
      </c>
      <c r="H143" t="str">
        <f t="array" ref="H143">[1]!YBPORT(I143,$I$3:$Z$3,I143:Z143)</f>
        <v>YBP_PORT140</v>
      </c>
      <c r="I143" t="s">
        <v>178</v>
      </c>
      <c r="J143" t="s">
        <v>12</v>
      </c>
      <c r="K143" t="s">
        <v>14</v>
      </c>
      <c r="L143">
        <v>47247</v>
      </c>
      <c r="M143">
        <v>44573</v>
      </c>
      <c r="N143" t="s">
        <v>18</v>
      </c>
      <c r="O143"/>
      <c r="P143" t="s">
        <v>2</v>
      </c>
      <c r="Q143" t="s">
        <v>38</v>
      </c>
      <c r="R143">
        <v>12</v>
      </c>
      <c r="S143" t="s">
        <v>5</v>
      </c>
      <c r="T143" t="s">
        <v>3</v>
      </c>
      <c r="U143"/>
      <c r="V143" t="s">
        <v>2</v>
      </c>
      <c r="W143">
        <v>12</v>
      </c>
      <c r="X143" t="s">
        <v>4</v>
      </c>
      <c r="Y143">
        <v>3.1019999999999999</v>
      </c>
      <c r="Z143"/>
      <c r="AA143" s="9"/>
    </row>
    <row r="144" spans="1:27" x14ac:dyDescent="0.3">
      <c r="A144">
        <v>100433</v>
      </c>
      <c r="B144">
        <f t="shared" si="4"/>
        <v>-23633.50532928</v>
      </c>
      <c r="C144">
        <f t="array" ref="C144">[1]!YBPRICE(H144,"0o",$C$2,"Price","RFRSwap",$C$2,"Default","","",,"",,$AH$4)</f>
        <v>-5.5067202200000001</v>
      </c>
      <c r="D144">
        <f t="array" ref="D144">[1]!YBPRICE(H144,"0o",$C$2,"FullPrice","RFRSwap",$C$2,"Default","","",,"",,$AH$4)</f>
        <v>-5.5067202200000001</v>
      </c>
      <c r="E144" t="str">
        <f t="array" ref="E144">[1]!YBPRICE(H144,"0o",$C$2,"MacaulayDuration","RFRSwap",$C$2,"Default","","",,"",,$AH$4)</f>
        <v>NA</v>
      </c>
      <c r="F144">
        <v>0</v>
      </c>
      <c r="G144">
        <v>224000</v>
      </c>
      <c r="H144" t="str">
        <f t="array" ref="H144">[1]!YBPORT(I144,$I$3:$Z$3,I144:Z144)</f>
        <v>YBP_PORT141</v>
      </c>
      <c r="I144" t="s">
        <v>179</v>
      </c>
      <c r="J144" t="s">
        <v>12</v>
      </c>
      <c r="K144" t="s">
        <v>14</v>
      </c>
      <c r="L144">
        <v>47248</v>
      </c>
      <c r="M144">
        <v>44567</v>
      </c>
      <c r="N144" t="s">
        <v>18</v>
      </c>
      <c r="O144"/>
      <c r="P144" t="s">
        <v>2</v>
      </c>
      <c r="Q144" t="s">
        <v>38</v>
      </c>
      <c r="R144">
        <v>12</v>
      </c>
      <c r="S144" t="s">
        <v>5</v>
      </c>
      <c r="T144" t="s">
        <v>3</v>
      </c>
      <c r="U144"/>
      <c r="V144" t="s">
        <v>2</v>
      </c>
      <c r="W144">
        <v>12</v>
      </c>
      <c r="X144" t="s">
        <v>4</v>
      </c>
      <c r="Y144">
        <v>4.5439999999999996</v>
      </c>
      <c r="Z144"/>
      <c r="AA144" s="9"/>
    </row>
    <row r="145" spans="1:27" x14ac:dyDescent="0.3">
      <c r="A145">
        <v>100038</v>
      </c>
      <c r="B145">
        <f t="shared" si="4"/>
        <v>-176110.62017491998</v>
      </c>
      <c r="C145">
        <f t="array" ref="C145">[1]!YBPRICE(H145,"0o",$C$2,"Price","RFRSwap",$C$2,"Default","","",,"",,$AH$4)</f>
        <v>13.755817739999999</v>
      </c>
      <c r="D145">
        <f t="array" ref="D145">[1]!YBPRICE(H145,"0o",$C$2,"FullPrice","RFRSwap",$C$2,"Default","","",,"",,$AH$4)</f>
        <v>13.755817739999999</v>
      </c>
      <c r="E145" t="str">
        <f t="array" ref="E145">[1]!YBPRICE(H145,"0o",$C$2,"MacaulayDuration","RFRSwap",$C$2,"Default","","",,"",,$AH$4)</f>
        <v>NA</v>
      </c>
      <c r="F145">
        <v>0</v>
      </c>
      <c r="G145">
        <v>2042000</v>
      </c>
      <c r="H145" t="str">
        <f t="array" ref="H145">[1]!YBPORT(I145,$I$3:$Z$3,I145:Z145)</f>
        <v>YBP_PORT142</v>
      </c>
      <c r="I145" t="s">
        <v>180</v>
      </c>
      <c r="J145" t="s">
        <v>12</v>
      </c>
      <c r="K145" t="s">
        <v>14</v>
      </c>
      <c r="L145">
        <v>47252</v>
      </c>
      <c r="M145">
        <v>44496</v>
      </c>
      <c r="N145" t="s">
        <v>3</v>
      </c>
      <c r="O145">
        <v>2.9740000000000002</v>
      </c>
      <c r="P145" t="s">
        <v>2</v>
      </c>
      <c r="Q145"/>
      <c r="R145">
        <v>12</v>
      </c>
      <c r="S145" t="s">
        <v>4</v>
      </c>
      <c r="T145" t="s">
        <v>18</v>
      </c>
      <c r="U145" t="s">
        <v>1</v>
      </c>
      <c r="V145" t="s">
        <v>2</v>
      </c>
      <c r="W145">
        <v>12</v>
      </c>
      <c r="X145" t="s">
        <v>5</v>
      </c>
      <c r="Y145"/>
      <c r="Z145" t="s">
        <v>37</v>
      </c>
      <c r="AA145" s="9"/>
    </row>
    <row r="146" spans="1:27" x14ac:dyDescent="0.3">
      <c r="A146">
        <v>100045</v>
      </c>
      <c r="B146">
        <f t="shared" si="4"/>
        <v>-306832.42181853001</v>
      </c>
      <c r="C146">
        <f t="array" ref="C146">[1]!YBPRICE(H146,"0o",$C$2,"Price","RFRSwap",$C$2,"Default","","",,"",,$AH$4)</f>
        <v>17.981175669999999</v>
      </c>
      <c r="D146">
        <f t="array" ref="D146">[1]!YBPRICE(H146,"0o",$C$2,"FullPrice","RFRSwap",$C$2,"Default","","",,"",,$AH$4)</f>
        <v>17.981175669999999</v>
      </c>
      <c r="E146" t="str">
        <f t="array" ref="E146">[1]!YBPRICE(H146,"0o",$C$2,"MacaulayDuration","RFRSwap",$C$2,"Default","","",,"",,$AH$4)</f>
        <v>NA</v>
      </c>
      <c r="F146">
        <v>0</v>
      </c>
      <c r="G146">
        <v>3741000</v>
      </c>
      <c r="H146" t="str">
        <f t="array" ref="H146">[1]!YBPORT(I146,$I$3:$Z$3,I146:Z146)</f>
        <v>YBP_PORT143</v>
      </c>
      <c r="I146" t="s">
        <v>181</v>
      </c>
      <c r="J146" t="s">
        <v>12</v>
      </c>
      <c r="K146" t="s">
        <v>14</v>
      </c>
      <c r="L146">
        <v>47257</v>
      </c>
      <c r="M146">
        <v>44754</v>
      </c>
      <c r="N146" t="s">
        <v>3</v>
      </c>
      <c r="O146">
        <v>1.738</v>
      </c>
      <c r="P146" t="s">
        <v>2</v>
      </c>
      <c r="Q146"/>
      <c r="R146">
        <v>12</v>
      </c>
      <c r="S146" t="s">
        <v>4</v>
      </c>
      <c r="T146" t="s">
        <v>18</v>
      </c>
      <c r="U146" t="s">
        <v>1</v>
      </c>
      <c r="V146" t="s">
        <v>2</v>
      </c>
      <c r="W146">
        <v>12</v>
      </c>
      <c r="X146" t="s">
        <v>5</v>
      </c>
      <c r="Y146"/>
      <c r="Z146" t="s">
        <v>37</v>
      </c>
      <c r="AA146" s="9"/>
    </row>
    <row r="147" spans="1:27" x14ac:dyDescent="0.3">
      <c r="A147">
        <v>100268</v>
      </c>
      <c r="B147">
        <f t="shared" si="4"/>
        <v>-1104625.0819764</v>
      </c>
      <c r="C147">
        <f t="array" ref="C147">[1]!YBPRICE(H147,"0o",$C$2,"Price","RFRSwap",$C$2,"Default","","",,"",,$AH$4)</f>
        <v>-21.174317899999998</v>
      </c>
      <c r="D147">
        <f t="array" ref="D147">[1]!YBPRICE(H147,"0o",$C$2,"FullPrice","RFRSwap",$C$2,"Default","","",,"",,$AH$4)</f>
        <v>-21.174317899999998</v>
      </c>
      <c r="E147" t="str">
        <f t="array" ref="E147">[1]!YBPRICE(H147,"0o",$C$2,"MacaulayDuration","RFRSwap",$C$2,"Default","","",,"",,$AH$4)</f>
        <v>NA</v>
      </c>
      <c r="F147">
        <v>0</v>
      </c>
      <c r="G147">
        <v>9116000</v>
      </c>
      <c r="H147" t="str">
        <f t="array" ref="H147">[1]!YBPORT(I147,$I$3:$Z$3,I147:Z147)</f>
        <v>YBP_PORT144</v>
      </c>
      <c r="I147" t="s">
        <v>182</v>
      </c>
      <c r="J147" t="s">
        <v>12</v>
      </c>
      <c r="K147" t="s">
        <v>14</v>
      </c>
      <c r="L147">
        <v>47263</v>
      </c>
      <c r="M147">
        <v>44799</v>
      </c>
      <c r="N147" t="s">
        <v>18</v>
      </c>
      <c r="O147"/>
      <c r="P147" t="s">
        <v>2</v>
      </c>
      <c r="Q147" t="s">
        <v>38</v>
      </c>
      <c r="R147">
        <v>1</v>
      </c>
      <c r="S147" t="s">
        <v>5</v>
      </c>
      <c r="T147" t="s">
        <v>3</v>
      </c>
      <c r="U147"/>
      <c r="V147" t="s">
        <v>2</v>
      </c>
      <c r="W147">
        <v>1</v>
      </c>
      <c r="X147" t="s">
        <v>4</v>
      </c>
      <c r="Y147">
        <v>1.3169999999999999</v>
      </c>
      <c r="Z147"/>
      <c r="AA147" s="9"/>
    </row>
    <row r="148" spans="1:27" x14ac:dyDescent="0.3">
      <c r="A148">
        <v>100097</v>
      </c>
      <c r="B148">
        <f t="shared" si="4"/>
        <v>-700244.49863675004</v>
      </c>
      <c r="C148">
        <f t="array" ref="C148">[1]!YBPRICE(H148,"0o",$C$2,"Price","RFRSwap",$C$2,"Default","","",,"",,$AH$4)</f>
        <v>-3.3571215699999999</v>
      </c>
      <c r="D148">
        <f t="array" ref="D148">[1]!YBPRICE(H148,"0o",$C$2,"FullPrice","RFRSwap",$C$2,"Default","","",,"",,$AH$4)</f>
        <v>-3.3571215699999999</v>
      </c>
      <c r="E148" t="str">
        <f t="array" ref="E148">[1]!YBPRICE(H148,"0o",$C$2,"MacaulayDuration","RFRSwap",$C$2,"Default","","",,"",,$AH$4)</f>
        <v>NA</v>
      </c>
      <c r="F148">
        <v>0</v>
      </c>
      <c r="G148">
        <v>6775000</v>
      </c>
      <c r="H148" t="str">
        <f t="array" ref="H148">[1]!YBPORT(I148,$I$3:$Z$3,I148:Z148)</f>
        <v>YBP_PORT145</v>
      </c>
      <c r="I148" t="s">
        <v>183</v>
      </c>
      <c r="J148" t="s">
        <v>12</v>
      </c>
      <c r="K148" t="s">
        <v>14</v>
      </c>
      <c r="L148">
        <v>47268</v>
      </c>
      <c r="M148">
        <v>44868</v>
      </c>
      <c r="N148" t="s">
        <v>18</v>
      </c>
      <c r="O148"/>
      <c r="P148" t="s">
        <v>2</v>
      </c>
      <c r="Q148" t="s">
        <v>38</v>
      </c>
      <c r="R148">
        <v>12</v>
      </c>
      <c r="S148" t="s">
        <v>5</v>
      </c>
      <c r="T148" t="s">
        <v>3</v>
      </c>
      <c r="U148"/>
      <c r="V148" t="s">
        <v>2</v>
      </c>
      <c r="W148">
        <v>12</v>
      </c>
      <c r="X148" t="s">
        <v>4</v>
      </c>
      <c r="Y148">
        <v>4.7850000000000001</v>
      </c>
      <c r="Z148"/>
      <c r="AA148" s="9"/>
    </row>
    <row r="149" spans="1:27" x14ac:dyDescent="0.3">
      <c r="A149">
        <v>100498</v>
      </c>
      <c r="B149">
        <f t="shared" si="4"/>
        <v>-732282.22813464003</v>
      </c>
      <c r="C149">
        <f t="array" ref="C149">[1]!YBPRICE(H149,"0o",$C$2,"Price","RFRSwap",$C$2,"Default","","",,"",,$AH$4)</f>
        <v>-14.276252830000001</v>
      </c>
      <c r="D149">
        <f t="array" ref="D149">[1]!YBPRICE(H149,"0o",$C$2,"FullPrice","RFRSwap",$C$2,"Default","","",,"",,$AH$4)</f>
        <v>-14.276252830000001</v>
      </c>
      <c r="E149" t="str">
        <f t="array" ref="E149">[1]!YBPRICE(H149,"0o",$C$2,"MacaulayDuration","RFRSwap",$C$2,"Default","","",,"",,$AH$4)</f>
        <v>NA</v>
      </c>
      <c r="F149">
        <v>0</v>
      </c>
      <c r="G149">
        <v>6408000</v>
      </c>
      <c r="H149" t="str">
        <f t="array" ref="H149">[1]!YBPORT(I149,$I$3:$Z$3,I149:Z149)</f>
        <v>YBP_PORT146</v>
      </c>
      <c r="I149" t="s">
        <v>184</v>
      </c>
      <c r="J149" t="s">
        <v>12</v>
      </c>
      <c r="K149" t="s">
        <v>14</v>
      </c>
      <c r="L149">
        <v>47269</v>
      </c>
      <c r="M149">
        <v>45352</v>
      </c>
      <c r="N149" t="s">
        <v>18</v>
      </c>
      <c r="O149"/>
      <c r="P149" t="s">
        <v>2</v>
      </c>
      <c r="Q149" t="s">
        <v>38</v>
      </c>
      <c r="R149">
        <v>12</v>
      </c>
      <c r="S149" t="s">
        <v>5</v>
      </c>
      <c r="T149" t="s">
        <v>3</v>
      </c>
      <c r="U149"/>
      <c r="V149" t="s">
        <v>2</v>
      </c>
      <c r="W149">
        <v>12</v>
      </c>
      <c r="X149" t="s">
        <v>4</v>
      </c>
      <c r="Y149">
        <v>1.825</v>
      </c>
      <c r="Z149"/>
      <c r="AA149" s="9"/>
    </row>
    <row r="150" spans="1:27" x14ac:dyDescent="0.3">
      <c r="A150">
        <v>100473</v>
      </c>
      <c r="B150">
        <f t="shared" si="4"/>
        <v>-530988.91006080993</v>
      </c>
      <c r="C150">
        <f t="array" ref="C150">[1]!YBPRICE(H150,"0o",$C$2,"Price","RFRSwap",$C$2,"Default","","",,"",,$AH$4)</f>
        <v>-12.904297270000001</v>
      </c>
      <c r="D150">
        <f t="array" ref="D150">[1]!YBPRICE(H150,"0o",$C$2,"FullPrice","RFRSwap",$C$2,"Default","","",,"",,$AH$4)</f>
        <v>-12.904297270000001</v>
      </c>
      <c r="E150" t="str">
        <f t="array" ref="E150">[1]!YBPRICE(H150,"0o",$C$2,"MacaulayDuration","RFRSwap",$C$2,"Default","","",,"",,$AH$4)</f>
        <v>NA</v>
      </c>
      <c r="F150">
        <v>0</v>
      </c>
      <c r="G150">
        <v>4703000</v>
      </c>
      <c r="H150" t="str">
        <f t="array" ref="H150">[1]!YBPORT(I150,$I$3:$Z$3,I150:Z150)</f>
        <v>YBP_PORT147</v>
      </c>
      <c r="I150" t="s">
        <v>185</v>
      </c>
      <c r="J150" t="s">
        <v>12</v>
      </c>
      <c r="K150" t="s">
        <v>14</v>
      </c>
      <c r="L150">
        <v>47271</v>
      </c>
      <c r="M150">
        <v>45467</v>
      </c>
      <c r="N150" t="s">
        <v>18</v>
      </c>
      <c r="O150"/>
      <c r="P150" t="s">
        <v>2</v>
      </c>
      <c r="Q150" t="s">
        <v>38</v>
      </c>
      <c r="R150">
        <v>12</v>
      </c>
      <c r="S150" t="s">
        <v>5</v>
      </c>
      <c r="T150" t="s">
        <v>3</v>
      </c>
      <c r="U150"/>
      <c r="V150" t="s">
        <v>2</v>
      </c>
      <c r="W150">
        <v>12</v>
      </c>
      <c r="X150" t="s">
        <v>4</v>
      </c>
      <c r="Y150">
        <v>1.9750000000000001</v>
      </c>
      <c r="Z150"/>
      <c r="AA150" s="9"/>
    </row>
    <row r="151" spans="1:27" x14ac:dyDescent="0.3">
      <c r="A151">
        <v>100488</v>
      </c>
      <c r="B151">
        <f t="shared" si="4"/>
        <v>-373119.42436187994</v>
      </c>
      <c r="C151">
        <f t="array" ref="C151">[1]!YBPRICE(H151,"0o",$C$2,"Price","RFRSwap",$C$2,"Default","","",,"",,$AH$4)</f>
        <v>-21.854808739999999</v>
      </c>
      <c r="D151">
        <f t="array" ref="D151">[1]!YBPRICE(H151,"0o",$C$2,"FullPrice","RFRSwap",$C$2,"Default","","",,"",,$AH$4)</f>
        <v>-21.854808739999999</v>
      </c>
      <c r="E151" t="str">
        <f t="array" ref="E151">[1]!YBPRICE(H151,"0o",$C$2,"MacaulayDuration","RFRSwap",$C$2,"Default","","",,"",,$AH$4)</f>
        <v>NA</v>
      </c>
      <c r="F151">
        <v>0</v>
      </c>
      <c r="G151">
        <v>3061999.9999999995</v>
      </c>
      <c r="H151" t="str">
        <f t="array" ref="H151">[1]!YBPORT(I151,$I$3:$Z$3,I151:Z151)</f>
        <v>YBP_PORT148</v>
      </c>
      <c r="I151" t="s">
        <v>186</v>
      </c>
      <c r="J151" t="s">
        <v>12</v>
      </c>
      <c r="K151" t="s">
        <v>14</v>
      </c>
      <c r="L151">
        <v>47272</v>
      </c>
      <c r="M151">
        <v>44564</v>
      </c>
      <c r="N151" t="s">
        <v>18</v>
      </c>
      <c r="O151"/>
      <c r="P151" t="s">
        <v>2</v>
      </c>
      <c r="Q151" t="s">
        <v>38</v>
      </c>
      <c r="R151">
        <v>12</v>
      </c>
      <c r="S151" t="s">
        <v>5</v>
      </c>
      <c r="T151" t="s">
        <v>3</v>
      </c>
      <c r="U151"/>
      <c r="V151" t="s">
        <v>2</v>
      </c>
      <c r="W151">
        <v>12</v>
      </c>
      <c r="X151" t="s">
        <v>4</v>
      </c>
      <c r="Y151">
        <v>1.7769999999999999</v>
      </c>
      <c r="Z151"/>
      <c r="AA151" s="9"/>
    </row>
    <row r="152" spans="1:27" x14ac:dyDescent="0.3">
      <c r="A152">
        <v>100242</v>
      </c>
      <c r="B152">
        <f t="shared" si="4"/>
        <v>-852724.39176119992</v>
      </c>
      <c r="C152">
        <f t="array" ref="C152">[1]!YBPRICE(H152,"0o",$C$2,"Price","RFRSwap",$C$2,"Default","","",,"",,$AH$4)</f>
        <v>-18.040475050000001</v>
      </c>
      <c r="D152">
        <f t="array" ref="D152">[1]!YBPRICE(H152,"0o",$C$2,"FullPrice","RFRSwap",$C$2,"Default","","",,"",,$AH$4)</f>
        <v>-18.040475050000001</v>
      </c>
      <c r="E152" t="str">
        <f t="array" ref="E152">[1]!YBPRICE(H152,"0o",$C$2,"MacaulayDuration","RFRSwap",$C$2,"Default","","",,"",,$AH$4)</f>
        <v>NA</v>
      </c>
      <c r="F152">
        <v>0</v>
      </c>
      <c r="G152">
        <v>7224000</v>
      </c>
      <c r="H152" t="str">
        <f t="array" ref="H152">[1]!YBPORT(I152,$I$3:$Z$3,I152:Z152)</f>
        <v>YBP_PORT149</v>
      </c>
      <c r="I152" t="s">
        <v>187</v>
      </c>
      <c r="J152" t="s">
        <v>12</v>
      </c>
      <c r="K152" t="s">
        <v>14</v>
      </c>
      <c r="L152">
        <v>47296</v>
      </c>
      <c r="M152">
        <v>45164</v>
      </c>
      <c r="N152" t="s">
        <v>18</v>
      </c>
      <c r="O152"/>
      <c r="P152" t="s">
        <v>2</v>
      </c>
      <c r="Q152" t="s">
        <v>37</v>
      </c>
      <c r="R152">
        <v>4</v>
      </c>
      <c r="S152" t="s">
        <v>5</v>
      </c>
      <c r="T152" t="s">
        <v>3</v>
      </c>
      <c r="U152"/>
      <c r="V152" t="s">
        <v>2</v>
      </c>
      <c r="W152">
        <v>4</v>
      </c>
      <c r="X152" t="s">
        <v>4</v>
      </c>
      <c r="Y152">
        <v>1.2689999999999999</v>
      </c>
      <c r="Z152"/>
      <c r="AA152" s="9"/>
    </row>
    <row r="153" spans="1:27" x14ac:dyDescent="0.3">
      <c r="A153">
        <v>100356</v>
      </c>
      <c r="B153">
        <f t="shared" si="4"/>
        <v>-619939.30221575999</v>
      </c>
      <c r="C153">
        <f t="array" ref="C153">[1]!YBPRICE(H153,"0o",$C$2,"Price","RFRSwap",$C$2,"Default","","",,"",,$AH$4)</f>
        <v>15.62007592</v>
      </c>
      <c r="D153">
        <f t="array" ref="D153">[1]!YBPRICE(H153,"0o",$C$2,"FullPrice","RFRSwap",$C$2,"Default","","",,"",,$AH$4)</f>
        <v>15.679777769999999</v>
      </c>
      <c r="E153" t="str">
        <f t="array" ref="E153">[1]!YBPRICE(H153,"0o",$C$2,"MacaulayDuration","RFRSwap",$C$2,"Default","","",,"",,$AH$4)</f>
        <v>NA</v>
      </c>
      <c r="F153">
        <v>0</v>
      </c>
      <c r="G153">
        <v>7347000</v>
      </c>
      <c r="H153" t="str">
        <f t="array" ref="H153">[1]!YBPORT(I153,$I$3:$Z$3,I153:Z153)</f>
        <v>YBP_PORT150</v>
      </c>
      <c r="I153" t="s">
        <v>188</v>
      </c>
      <c r="J153" t="s">
        <v>12</v>
      </c>
      <c r="K153" t="s">
        <v>14</v>
      </c>
      <c r="L153">
        <v>47298</v>
      </c>
      <c r="M153">
        <v>43700</v>
      </c>
      <c r="N153" t="s">
        <v>3</v>
      </c>
      <c r="O153">
        <v>2.85</v>
      </c>
      <c r="P153" t="s">
        <v>2</v>
      </c>
      <c r="Q153"/>
      <c r="R153">
        <v>12</v>
      </c>
      <c r="S153" t="s">
        <v>4</v>
      </c>
      <c r="T153" t="s">
        <v>18</v>
      </c>
      <c r="U153" t="s">
        <v>1</v>
      </c>
      <c r="V153" t="s">
        <v>2</v>
      </c>
      <c r="W153">
        <v>12</v>
      </c>
      <c r="X153" t="s">
        <v>5</v>
      </c>
      <c r="Y153"/>
      <c r="Z153" t="s">
        <v>37</v>
      </c>
      <c r="AA153" s="9"/>
    </row>
    <row r="154" spans="1:27" x14ac:dyDescent="0.3">
      <c r="A154">
        <v>100214</v>
      </c>
      <c r="B154">
        <f t="shared" si="4"/>
        <v>-446630.48046354001</v>
      </c>
      <c r="C154">
        <f t="array" ref="C154">[1]!YBPRICE(H154,"0o",$C$2,"Price","RFRSwap",$C$2,"Default","","",,"",,$AH$4)</f>
        <v>-3.8917144600000002</v>
      </c>
      <c r="D154">
        <f t="array" ref="D154">[1]!YBPRICE(H154,"0o",$C$2,"FullPrice","RFRSwap",$C$2,"Default","","",,"",,$AH$4)</f>
        <v>-3.8917144600000002</v>
      </c>
      <c r="E154" t="str">
        <f t="array" ref="E154">[1]!YBPRICE(H154,"0o",$C$2,"MacaulayDuration","RFRSwap",$C$2,"Default","","",,"",,$AH$4)</f>
        <v>NA</v>
      </c>
      <c r="F154">
        <v>0</v>
      </c>
      <c r="G154">
        <v>4299000</v>
      </c>
      <c r="H154" t="str">
        <f t="array" ref="H154">[1]!YBPORT(I154,$I$3:$Z$3,I154:Z154)</f>
        <v>YBP_PORT151</v>
      </c>
      <c r="I154" t="s">
        <v>189</v>
      </c>
      <c r="J154" t="s">
        <v>12</v>
      </c>
      <c r="K154" t="s">
        <v>14</v>
      </c>
      <c r="L154">
        <v>47319</v>
      </c>
      <c r="M154">
        <v>44843</v>
      </c>
      <c r="N154" t="s">
        <v>18</v>
      </c>
      <c r="O154"/>
      <c r="P154" t="s">
        <v>2</v>
      </c>
      <c r="Q154" t="s">
        <v>37</v>
      </c>
      <c r="R154">
        <v>4</v>
      </c>
      <c r="S154" t="s">
        <v>5</v>
      </c>
      <c r="T154" t="s">
        <v>3</v>
      </c>
      <c r="U154"/>
      <c r="V154" t="s">
        <v>2</v>
      </c>
      <c r="W154">
        <v>4</v>
      </c>
      <c r="X154" t="s">
        <v>4</v>
      </c>
      <c r="Y154">
        <v>4.6100000000000003</v>
      </c>
      <c r="Z154"/>
      <c r="AA154" s="9"/>
    </row>
    <row r="155" spans="1:27" x14ac:dyDescent="0.3">
      <c r="A155">
        <v>100427</v>
      </c>
      <c r="B155">
        <f t="shared" si="4"/>
        <v>-166362.53311208999</v>
      </c>
      <c r="C155">
        <f t="array" ref="C155">[1]!YBPRICE(H155,"0o",$C$2,"Price","RFRSwap",$C$2,"Default","","",,"",,$AH$4)</f>
        <v>-18.239184869999999</v>
      </c>
      <c r="D155">
        <f t="array" ref="D155">[1]!YBPRICE(H155,"0o",$C$2,"FullPrice","RFRSwap",$C$2,"Default","","",,"",,$AH$4)</f>
        <v>-18.239184869999999</v>
      </c>
      <c r="E155" t="str">
        <f t="array" ref="E155">[1]!YBPRICE(H155,"0o",$C$2,"MacaulayDuration","RFRSwap",$C$2,"Default","","",,"",,$AH$4)</f>
        <v>NA</v>
      </c>
      <c r="F155">
        <v>0</v>
      </c>
      <c r="G155">
        <v>1407000</v>
      </c>
      <c r="H155" t="str">
        <f t="array" ref="H155">[1]!YBPORT(I155,$I$3:$Z$3,I155:Z155)</f>
        <v>YBP_PORT152</v>
      </c>
      <c r="I155" t="s">
        <v>190</v>
      </c>
      <c r="J155" t="s">
        <v>12</v>
      </c>
      <c r="K155" t="s">
        <v>14</v>
      </c>
      <c r="L155">
        <v>47319</v>
      </c>
      <c r="M155">
        <v>45106</v>
      </c>
      <c r="N155" t="s">
        <v>18</v>
      </c>
      <c r="O155"/>
      <c r="P155" t="s">
        <v>2</v>
      </c>
      <c r="Q155" t="s">
        <v>38</v>
      </c>
      <c r="R155">
        <v>12</v>
      </c>
      <c r="S155" t="s">
        <v>5</v>
      </c>
      <c r="T155" t="s">
        <v>3</v>
      </c>
      <c r="U155"/>
      <c r="V155" t="s">
        <v>2</v>
      </c>
      <c r="W155">
        <v>12</v>
      </c>
      <c r="X155" t="s">
        <v>4</v>
      </c>
      <c r="Y155">
        <v>1.5109999999999999</v>
      </c>
      <c r="Z155"/>
      <c r="AA155" s="9"/>
    </row>
    <row r="156" spans="1:27" x14ac:dyDescent="0.3">
      <c r="A156">
        <v>100415</v>
      </c>
      <c r="B156">
        <f t="shared" si="4"/>
        <v>-778988.55786191998</v>
      </c>
      <c r="C156">
        <f t="array" ref="C156">[1]!YBPRICE(H156,"0o",$C$2,"Price","RFRSwap",$C$2,"Default","","",,"",,$AH$4)</f>
        <v>11.958797710000001</v>
      </c>
      <c r="D156">
        <f t="array" ref="D156">[1]!YBPRICE(H156,"0o",$C$2,"FullPrice","RFRSwap",$C$2,"Default","","",,"",,$AH$4)</f>
        <v>11.997643549999999</v>
      </c>
      <c r="E156" t="str">
        <f t="array" ref="E156">[1]!YBPRICE(H156,"0o",$C$2,"MacaulayDuration","RFRSwap",$C$2,"Default","","",,"",,$AH$4)</f>
        <v>NA</v>
      </c>
      <c r="F156">
        <v>0</v>
      </c>
      <c r="G156">
        <v>8848000</v>
      </c>
      <c r="H156" t="str">
        <f t="array" ref="H156">[1]!YBPORT(I156,$I$3:$Z$3,I156:Z156)</f>
        <v>YBP_PORT153</v>
      </c>
      <c r="I156" t="s">
        <v>191</v>
      </c>
      <c r="J156" t="s">
        <v>12</v>
      </c>
      <c r="K156" t="s">
        <v>14</v>
      </c>
      <c r="L156">
        <v>47322</v>
      </c>
      <c r="M156">
        <v>43638</v>
      </c>
      <c r="N156" t="s">
        <v>3</v>
      </c>
      <c r="O156">
        <v>3.4079999999999999</v>
      </c>
      <c r="P156" t="s">
        <v>2</v>
      </c>
      <c r="Q156"/>
      <c r="R156">
        <v>12</v>
      </c>
      <c r="S156" t="s">
        <v>4</v>
      </c>
      <c r="T156" t="s">
        <v>18</v>
      </c>
      <c r="U156" t="s">
        <v>1</v>
      </c>
      <c r="V156" t="s">
        <v>2</v>
      </c>
      <c r="W156">
        <v>12</v>
      </c>
      <c r="X156" t="s">
        <v>5</v>
      </c>
      <c r="Y156"/>
      <c r="Z156" t="s">
        <v>37</v>
      </c>
      <c r="AA156" s="9"/>
    </row>
    <row r="157" spans="1:27" x14ac:dyDescent="0.3">
      <c r="A157">
        <v>100151</v>
      </c>
      <c r="B157">
        <f t="shared" si="4"/>
        <v>-314406.18788796</v>
      </c>
      <c r="C157">
        <f t="array" ref="C157">[1]!YBPRICE(H157,"0o",$C$2,"Price","RFRSwap",$C$2,"Default","","",,"",,$AH$4)</f>
        <v>-18.82320026</v>
      </c>
      <c r="D157">
        <f t="array" ref="D157">[1]!YBPRICE(H157,"0o",$C$2,"FullPrice","RFRSwap",$C$2,"Default","","",,"",,$AH$4)</f>
        <v>-18.82320026</v>
      </c>
      <c r="E157" t="str">
        <f t="array" ref="E157">[1]!YBPRICE(H157,"0o",$C$2,"MacaulayDuration","RFRSwap",$C$2,"Default","","",,"",,$AH$4)</f>
        <v>NA</v>
      </c>
      <c r="F157">
        <v>0</v>
      </c>
      <c r="G157">
        <v>2646000</v>
      </c>
      <c r="H157" t="str">
        <f t="array" ref="H157">[1]!YBPORT(I157,$I$3:$Z$3,I157:Z157)</f>
        <v>YBP_PORT154</v>
      </c>
      <c r="I157" t="s">
        <v>192</v>
      </c>
      <c r="J157" t="s">
        <v>12</v>
      </c>
      <c r="K157" t="s">
        <v>14</v>
      </c>
      <c r="L157">
        <v>47328</v>
      </c>
      <c r="M157">
        <v>44596</v>
      </c>
      <c r="N157" t="s">
        <v>18</v>
      </c>
      <c r="O157"/>
      <c r="P157" t="s">
        <v>2</v>
      </c>
      <c r="Q157" t="s">
        <v>38</v>
      </c>
      <c r="R157">
        <v>12</v>
      </c>
      <c r="S157" t="s">
        <v>5</v>
      </c>
      <c r="T157" t="s">
        <v>3</v>
      </c>
      <c r="U157"/>
      <c r="V157" t="s">
        <v>2</v>
      </c>
      <c r="W157">
        <v>12</v>
      </c>
      <c r="X157" t="s">
        <v>4</v>
      </c>
      <c r="Y157">
        <v>2.2650000000000001</v>
      </c>
      <c r="Z157"/>
      <c r="AA157" s="9"/>
    </row>
    <row r="158" spans="1:27" x14ac:dyDescent="0.3">
      <c r="A158">
        <v>100409</v>
      </c>
      <c r="B158">
        <f t="shared" si="4"/>
        <v>-626968.06282353005</v>
      </c>
      <c r="C158">
        <f t="array" ref="C158">[1]!YBPRICE(H158,"0o",$C$2,"Price","RFRSwap",$C$2,"Default","","",,"",,$AH$4)</f>
        <v>13.65265627</v>
      </c>
      <c r="D158">
        <f t="array" ref="D158">[1]!YBPRICE(H158,"0o",$C$2,"FullPrice","RFRSwap",$C$2,"Default","","",,"",,$AH$4)</f>
        <v>13.67761177</v>
      </c>
      <c r="E158" t="str">
        <f t="array" ref="E158">[1]!YBPRICE(H158,"0o",$C$2,"MacaulayDuration","RFRSwap",$C$2,"Default","","",,"",,$AH$4)</f>
        <v>NA</v>
      </c>
      <c r="F158">
        <v>0</v>
      </c>
      <c r="G158">
        <v>7261000</v>
      </c>
      <c r="H158" t="str">
        <f t="array" ref="H158">[1]!YBPORT(I158,$I$3:$Z$3,I158:Z158)</f>
        <v>YBP_PORT155</v>
      </c>
      <c r="I158" t="s">
        <v>193</v>
      </c>
      <c r="J158" t="s">
        <v>12</v>
      </c>
      <c r="K158" t="s">
        <v>14</v>
      </c>
      <c r="L158">
        <v>47338</v>
      </c>
      <c r="M158">
        <v>43934</v>
      </c>
      <c r="N158" t="s">
        <v>3</v>
      </c>
      <c r="O158">
        <v>3.1669999999999998</v>
      </c>
      <c r="P158" t="s">
        <v>2</v>
      </c>
      <c r="Q158"/>
      <c r="R158">
        <v>12</v>
      </c>
      <c r="S158" t="s">
        <v>4</v>
      </c>
      <c r="T158" t="s">
        <v>18</v>
      </c>
      <c r="U158" t="s">
        <v>1</v>
      </c>
      <c r="V158" t="s">
        <v>2</v>
      </c>
      <c r="W158">
        <v>12</v>
      </c>
      <c r="X158" t="s">
        <v>5</v>
      </c>
      <c r="Y158"/>
      <c r="Z158" t="s">
        <v>37</v>
      </c>
      <c r="AA158" s="9"/>
    </row>
    <row r="159" spans="1:27" x14ac:dyDescent="0.3">
      <c r="A159">
        <v>100088</v>
      </c>
      <c r="B159">
        <f t="shared" si="4"/>
        <v>-148828.40344639999</v>
      </c>
      <c r="C159">
        <f t="array" ref="C159">[1]!YBPRICE(H159,"0o",$C$2,"Price","RFRSwap",$C$2,"Default","","",,"",,$AH$4)</f>
        <v>-18.588369279999998</v>
      </c>
      <c r="D159">
        <f t="array" ref="D159">[1]!YBPRICE(H159,"0o",$C$2,"FullPrice","RFRSwap",$C$2,"Default","","",,"",,$AH$4)</f>
        <v>-18.588369279999998</v>
      </c>
      <c r="E159" t="str">
        <f t="array" ref="E159">[1]!YBPRICE(H159,"0o",$C$2,"MacaulayDuration","RFRSwap",$C$2,"Default","","",,"",,$AH$4)</f>
        <v>NA</v>
      </c>
      <c r="F159">
        <v>0</v>
      </c>
      <c r="G159">
        <v>1255000</v>
      </c>
      <c r="H159" t="str">
        <f t="array" ref="H159">[1]!YBPORT(I159,$I$3:$Z$3,I159:Z159)</f>
        <v>YBP_PORT156</v>
      </c>
      <c r="I159" t="s">
        <v>194</v>
      </c>
      <c r="J159" t="s">
        <v>12</v>
      </c>
      <c r="K159" t="s">
        <v>14</v>
      </c>
      <c r="L159">
        <v>47345</v>
      </c>
      <c r="M159">
        <v>44970</v>
      </c>
      <c r="N159" t="s">
        <v>18</v>
      </c>
      <c r="O159"/>
      <c r="P159" t="s">
        <v>2</v>
      </c>
      <c r="Q159" t="s">
        <v>38</v>
      </c>
      <c r="R159">
        <v>12</v>
      </c>
      <c r="S159" t="s">
        <v>5</v>
      </c>
      <c r="T159" t="s">
        <v>3</v>
      </c>
      <c r="U159"/>
      <c r="V159" t="s">
        <v>2</v>
      </c>
      <c r="W159">
        <v>12</v>
      </c>
      <c r="X159" t="s">
        <v>4</v>
      </c>
      <c r="Y159">
        <v>1.73</v>
      </c>
      <c r="Z159"/>
      <c r="AA159" s="9"/>
    </row>
    <row r="160" spans="1:27" x14ac:dyDescent="0.3">
      <c r="A160">
        <v>100131</v>
      </c>
      <c r="B160">
        <f t="shared" si="4"/>
        <v>-988373.87571817997</v>
      </c>
      <c r="C160">
        <f t="array" ref="C160">[1]!YBPRICE(H160,"0o",$C$2,"Price","RFRSwap",$C$2,"Default","","",,"",,$AH$4)</f>
        <v>-14.05191273</v>
      </c>
      <c r="D160">
        <f t="array" ref="D160">[1]!YBPRICE(H160,"0o",$C$2,"FullPrice","RFRSwap",$C$2,"Default","","",,"",,$AH$4)</f>
        <v>-14.05191273</v>
      </c>
      <c r="E160" t="str">
        <f t="array" ref="E160">[1]!YBPRICE(H160,"0o",$C$2,"MacaulayDuration","RFRSwap",$C$2,"Default","","",,"",,$AH$4)</f>
        <v>NA</v>
      </c>
      <c r="F160">
        <v>0</v>
      </c>
      <c r="G160">
        <v>8666000</v>
      </c>
      <c r="H160" t="str">
        <f t="array" ref="H160">[1]!YBPORT(I160,$I$3:$Z$3,I160:Z160)</f>
        <v>YBP_PORT157</v>
      </c>
      <c r="I160" t="s">
        <v>195</v>
      </c>
      <c r="J160" t="s">
        <v>12</v>
      </c>
      <c r="K160" t="s">
        <v>14</v>
      </c>
      <c r="L160">
        <v>47353</v>
      </c>
      <c r="M160">
        <v>45160</v>
      </c>
      <c r="N160" t="s">
        <v>18</v>
      </c>
      <c r="O160"/>
      <c r="P160" t="s">
        <v>2</v>
      </c>
      <c r="Q160" t="s">
        <v>38</v>
      </c>
      <c r="R160">
        <v>12</v>
      </c>
      <c r="S160" t="s">
        <v>5</v>
      </c>
      <c r="T160" t="s">
        <v>3</v>
      </c>
      <c r="U160"/>
      <c r="V160" t="s">
        <v>2</v>
      </c>
      <c r="W160">
        <v>12</v>
      </c>
      <c r="X160" t="s">
        <v>4</v>
      </c>
      <c r="Y160">
        <v>2.3769999999999998</v>
      </c>
      <c r="Z160"/>
      <c r="AA160" s="9"/>
    </row>
    <row r="161" spans="1:27" x14ac:dyDescent="0.3">
      <c r="A161">
        <v>100193</v>
      </c>
      <c r="B161">
        <f t="shared" si="4"/>
        <v>-912011.54450043</v>
      </c>
      <c r="C161">
        <f t="array" ref="C161">[1]!YBPRICE(H161,"0o",$C$2,"Price","RFRSwap",$C$2,"Default","","",,"",,$AH$4)</f>
        <v>-5.3983063099999997</v>
      </c>
      <c r="D161">
        <f t="array" ref="D161">[1]!YBPRICE(H161,"0o",$C$2,"FullPrice","RFRSwap",$C$2,"Default","","",,"",,$AH$4)</f>
        <v>-5.3983063099999997</v>
      </c>
      <c r="E161" t="str">
        <f t="array" ref="E161">[1]!YBPRICE(H161,"0o",$C$2,"MacaulayDuration","RFRSwap",$C$2,"Default","","",,"",,$AH$4)</f>
        <v>NA</v>
      </c>
      <c r="F161">
        <v>0</v>
      </c>
      <c r="G161">
        <v>8653000</v>
      </c>
      <c r="H161" t="str">
        <f t="array" ref="H161">[1]!YBPORT(I161,$I$3:$Z$3,I161:Z161)</f>
        <v>YBP_PORT158</v>
      </c>
      <c r="I161" t="s">
        <v>196</v>
      </c>
      <c r="J161" t="s">
        <v>12</v>
      </c>
      <c r="K161" t="s">
        <v>14</v>
      </c>
      <c r="L161">
        <v>47362</v>
      </c>
      <c r="M161">
        <v>44885</v>
      </c>
      <c r="N161" t="s">
        <v>18</v>
      </c>
      <c r="O161"/>
      <c r="P161" t="s">
        <v>2</v>
      </c>
      <c r="Q161" t="s">
        <v>37</v>
      </c>
      <c r="R161">
        <v>4</v>
      </c>
      <c r="S161" t="s">
        <v>5</v>
      </c>
      <c r="T161" t="s">
        <v>3</v>
      </c>
      <c r="U161"/>
      <c r="V161" t="s">
        <v>2</v>
      </c>
      <c r="W161">
        <v>4</v>
      </c>
      <c r="X161" t="s">
        <v>4</v>
      </c>
      <c r="Y161">
        <v>4.319</v>
      </c>
      <c r="Z161"/>
      <c r="AA161" s="9"/>
    </row>
    <row r="162" spans="1:27" x14ac:dyDescent="0.3">
      <c r="A162">
        <v>100374</v>
      </c>
      <c r="B162">
        <f t="shared" si="4"/>
        <v>-816129.41078191996</v>
      </c>
      <c r="C162">
        <f t="array" ref="C162">[1]!YBPRICE(H162,"0o",$C$2,"Price","RFRSwap",$C$2,"Default","","",,"",,$AH$4)</f>
        <v>3.8490326600000002</v>
      </c>
      <c r="D162">
        <f t="array" ref="D162">[1]!YBPRICE(H162,"0o",$C$2,"FullPrice","RFRSwap",$C$2,"Default","","",,"",,$AH$4)</f>
        <v>3.8490326600000002</v>
      </c>
      <c r="E162" t="str">
        <f t="array" ref="E162">[1]!YBPRICE(H162,"0o",$C$2,"MacaulayDuration","RFRSwap",$C$2,"Default","","",,"",,$AH$4)</f>
        <v>NA</v>
      </c>
      <c r="F162">
        <v>0</v>
      </c>
      <c r="G162">
        <v>8488000</v>
      </c>
      <c r="H162" t="str">
        <f t="array" ref="H162">[1]!YBPORT(I162,$I$3:$Z$3,I162:Z162)</f>
        <v>YBP_PORT159</v>
      </c>
      <c r="I162" t="s">
        <v>197</v>
      </c>
      <c r="J162" t="s">
        <v>12</v>
      </c>
      <c r="K162" t="s">
        <v>14</v>
      </c>
      <c r="L162">
        <v>47363</v>
      </c>
      <c r="M162">
        <v>44807</v>
      </c>
      <c r="N162" t="s">
        <v>3</v>
      </c>
      <c r="O162">
        <v>4.3710000000000004</v>
      </c>
      <c r="P162" t="s">
        <v>2</v>
      </c>
      <c r="Q162"/>
      <c r="R162">
        <v>12</v>
      </c>
      <c r="S162" t="s">
        <v>4</v>
      </c>
      <c r="T162" t="s">
        <v>18</v>
      </c>
      <c r="U162" t="s">
        <v>1</v>
      </c>
      <c r="V162" t="s">
        <v>2</v>
      </c>
      <c r="W162">
        <v>12</v>
      </c>
      <c r="X162" t="s">
        <v>5</v>
      </c>
      <c r="Y162"/>
      <c r="Z162" t="s">
        <v>37</v>
      </c>
      <c r="AA162" s="9"/>
    </row>
    <row r="163" spans="1:27" x14ac:dyDescent="0.3">
      <c r="A163">
        <v>100077</v>
      </c>
      <c r="B163">
        <f t="shared" si="4"/>
        <v>-539122.14390598994</v>
      </c>
      <c r="C163">
        <f t="array" ref="C163">[1]!YBPRICE(H163,"0o",$C$2,"Price","RFRSwap",$C$2,"Default","","",,"",,$AH$4)</f>
        <v>-21.945746190000001</v>
      </c>
      <c r="D163">
        <f t="array" ref="D163">[1]!YBPRICE(H163,"0o",$C$2,"FullPrice","RFRSwap",$C$2,"Default","","",,"",,$AH$4)</f>
        <v>-21.945746190000001</v>
      </c>
      <c r="E163" t="str">
        <f t="array" ref="E163">[1]!YBPRICE(H163,"0o",$C$2,"MacaulayDuration","RFRSwap",$C$2,"Default","","",,"",,$AH$4)</f>
        <v>NA</v>
      </c>
      <c r="F163">
        <v>0</v>
      </c>
      <c r="G163">
        <v>4421000</v>
      </c>
      <c r="H163" t="str">
        <f t="array" ref="H163">[1]!YBPORT(I163,$I$3:$Z$3,I163:Z163)</f>
        <v>YBP_PORT160</v>
      </c>
      <c r="I163" t="s">
        <v>198</v>
      </c>
      <c r="J163" t="s">
        <v>12</v>
      </c>
      <c r="K163" t="s">
        <v>14</v>
      </c>
      <c r="L163">
        <v>47369</v>
      </c>
      <c r="M163">
        <v>44359</v>
      </c>
      <c r="N163" t="s">
        <v>18</v>
      </c>
      <c r="O163"/>
      <c r="P163" t="s">
        <v>2</v>
      </c>
      <c r="Q163" t="s">
        <v>38</v>
      </c>
      <c r="R163">
        <v>12</v>
      </c>
      <c r="S163" t="s">
        <v>5</v>
      </c>
      <c r="T163" t="s">
        <v>3</v>
      </c>
      <c r="U163"/>
      <c r="V163" t="s">
        <v>2</v>
      </c>
      <c r="W163">
        <v>12</v>
      </c>
      <c r="X163" t="s">
        <v>4</v>
      </c>
      <c r="Y163">
        <v>2.2349999999999999</v>
      </c>
      <c r="Z163"/>
      <c r="AA163" s="9"/>
    </row>
    <row r="164" spans="1:27" x14ac:dyDescent="0.3">
      <c r="A164">
        <v>100139</v>
      </c>
      <c r="B164">
        <f t="shared" si="4"/>
        <v>-463772.27409004996</v>
      </c>
      <c r="C164">
        <f t="array" ref="C164">[1]!YBPRICE(H164,"0o",$C$2,"Price","RFRSwap",$C$2,"Default","","",,"",,$AH$4)</f>
        <v>-30.603287550000001</v>
      </c>
      <c r="D164">
        <f t="array" ref="D164">[1]!YBPRICE(H164,"0o",$C$2,"FullPrice","RFRSwap",$C$2,"Default","","",,"",,$AH$4)</f>
        <v>-30.603287550000001</v>
      </c>
      <c r="E164" t="str">
        <f t="array" ref="E164">[1]!YBPRICE(H164,"0o",$C$2,"MacaulayDuration","RFRSwap",$C$2,"Default","","",,"",,$AH$4)</f>
        <v>NA</v>
      </c>
      <c r="F164">
        <v>0</v>
      </c>
      <c r="G164">
        <v>3550999.9999999995</v>
      </c>
      <c r="H164" t="str">
        <f t="array" ref="H164">[1]!YBPORT(I164,$I$3:$Z$3,I164:Z164)</f>
        <v>YBP_PORT161</v>
      </c>
      <c r="I164" t="s">
        <v>199</v>
      </c>
      <c r="J164" t="s">
        <v>12</v>
      </c>
      <c r="K164" t="s">
        <v>14</v>
      </c>
      <c r="L164">
        <v>47375</v>
      </c>
      <c r="M164">
        <v>43952</v>
      </c>
      <c r="N164" t="s">
        <v>18</v>
      </c>
      <c r="O164"/>
      <c r="P164" t="s">
        <v>2</v>
      </c>
      <c r="Q164" t="s">
        <v>38</v>
      </c>
      <c r="R164">
        <v>12</v>
      </c>
      <c r="S164" t="s">
        <v>5</v>
      </c>
      <c r="T164" t="s">
        <v>3</v>
      </c>
      <c r="U164"/>
      <c r="V164" t="s">
        <v>2</v>
      </c>
      <c r="W164">
        <v>12</v>
      </c>
      <c r="X164" t="s">
        <v>4</v>
      </c>
      <c r="Y164">
        <v>1.0609999999999999</v>
      </c>
      <c r="Z164"/>
      <c r="AA164" s="9"/>
    </row>
    <row r="165" spans="1:27" x14ac:dyDescent="0.3">
      <c r="A165">
        <v>100109</v>
      </c>
      <c r="B165">
        <f t="shared" si="4"/>
        <v>-1100964.03079163</v>
      </c>
      <c r="C165">
        <f t="array" ref="C165">[1]!YBPRICE(H165,"0o",$C$2,"Price","RFRSwap",$C$2,"Default","","",,"",,$AH$4)</f>
        <v>-19.68301237</v>
      </c>
      <c r="D165">
        <f t="array" ref="D165">[1]!YBPRICE(H165,"0o",$C$2,"FullPrice","RFRSwap",$C$2,"Default","","",,"",,$AH$4)</f>
        <v>-19.68301237</v>
      </c>
      <c r="E165" t="str">
        <f t="array" ref="E165">[1]!YBPRICE(H165,"0o",$C$2,"MacaulayDuration","RFRSwap",$C$2,"Default","","",,"",,$AH$4)</f>
        <v>NA</v>
      </c>
      <c r="F165">
        <v>0</v>
      </c>
      <c r="G165">
        <v>9199000</v>
      </c>
      <c r="H165" t="str">
        <f t="array" ref="H165">[1]!YBPORT(I165,$I$3:$Z$3,I165:Z165)</f>
        <v>YBP_PORT162</v>
      </c>
      <c r="I165" t="s">
        <v>200</v>
      </c>
      <c r="J165" t="s">
        <v>12</v>
      </c>
      <c r="K165" t="s">
        <v>14</v>
      </c>
      <c r="L165">
        <v>47376</v>
      </c>
      <c r="M165">
        <v>44555</v>
      </c>
      <c r="N165" t="s">
        <v>18</v>
      </c>
      <c r="O165"/>
      <c r="P165" t="s">
        <v>2</v>
      </c>
      <c r="Q165" t="s">
        <v>38</v>
      </c>
      <c r="R165">
        <v>12</v>
      </c>
      <c r="S165" t="s">
        <v>5</v>
      </c>
      <c r="T165" t="s">
        <v>3</v>
      </c>
      <c r="U165"/>
      <c r="V165" t="s">
        <v>2</v>
      </c>
      <c r="W165">
        <v>12</v>
      </c>
      <c r="X165" t="s">
        <v>4</v>
      </c>
      <c r="Y165">
        <v>2.2789999999999999</v>
      </c>
      <c r="Z165"/>
      <c r="AA165" s="9"/>
    </row>
    <row r="166" spans="1:27" x14ac:dyDescent="0.3">
      <c r="A166">
        <v>100219</v>
      </c>
      <c r="B166">
        <f t="shared" si="4"/>
        <v>-92499.15569638001</v>
      </c>
      <c r="C166">
        <f t="array" ref="C166">[1]!YBPRICE(H166,"0o",$C$2,"Price","RFRSwap",$C$2,"Default","","",,"",,$AH$4)</f>
        <v>-3.0057413099999999</v>
      </c>
      <c r="D166">
        <f t="array" ref="D166">[1]!YBPRICE(H166,"0o",$C$2,"FullPrice","RFRSwap",$C$2,"Default","","",,"",,$AH$4)</f>
        <v>-3.0057413099999999</v>
      </c>
      <c r="E166" t="str">
        <f t="array" ref="E166">[1]!YBPRICE(H166,"0o",$C$2,"MacaulayDuration","RFRSwap",$C$2,"Default","","",,"",,$AH$4)</f>
        <v>NA</v>
      </c>
      <c r="F166">
        <v>0</v>
      </c>
      <c r="G166">
        <v>898000</v>
      </c>
      <c r="H166" t="str">
        <f t="array" ref="H166">[1]!YBPORT(I166,$I$3:$Z$3,I166:Z166)</f>
        <v>YBP_PORT163</v>
      </c>
      <c r="I166" t="s">
        <v>201</v>
      </c>
      <c r="J166" t="s">
        <v>12</v>
      </c>
      <c r="K166" t="s">
        <v>14</v>
      </c>
      <c r="L166">
        <v>47393</v>
      </c>
      <c r="M166">
        <v>44305</v>
      </c>
      <c r="N166" t="s">
        <v>18</v>
      </c>
      <c r="O166"/>
      <c r="P166" t="s">
        <v>2</v>
      </c>
      <c r="Q166" t="s">
        <v>37</v>
      </c>
      <c r="R166">
        <v>4</v>
      </c>
      <c r="S166" t="s">
        <v>5</v>
      </c>
      <c r="T166" t="s">
        <v>3</v>
      </c>
      <c r="U166"/>
      <c r="V166" t="s">
        <v>2</v>
      </c>
      <c r="W166">
        <v>4</v>
      </c>
      <c r="X166" t="s">
        <v>4</v>
      </c>
      <c r="Y166">
        <v>4.9950000000000001</v>
      </c>
      <c r="Z166"/>
      <c r="AA166" s="9"/>
    </row>
    <row r="167" spans="1:27" x14ac:dyDescent="0.3">
      <c r="A167">
        <v>100547</v>
      </c>
      <c r="B167">
        <f t="shared" si="4"/>
        <v>-40275.296845550009</v>
      </c>
      <c r="C167">
        <f t="array" ref="C167">[1]!YBPRICE(H167,"0o",$C$2,"Price","RFRSwap",$C$2,"Default","","",,"",,$AH$4)</f>
        <v>-13.45154041</v>
      </c>
      <c r="D167">
        <f t="array" ref="D167">[1]!YBPRICE(H167,"0o",$C$2,"FullPrice","RFRSwap",$C$2,"Default","","",,"",,$AH$4)</f>
        <v>-13.45154041</v>
      </c>
      <c r="E167" t="str">
        <f t="array" ref="E167">[1]!YBPRICE(H167,"0o",$C$2,"MacaulayDuration","RFRSwap",$C$2,"Default","","",,"",,$AH$4)</f>
        <v>NA</v>
      </c>
      <c r="F167">
        <v>0</v>
      </c>
      <c r="G167">
        <v>355000.00000000006</v>
      </c>
      <c r="H167" t="str">
        <f t="array" ref="H167">[1]!YBPORT(I167,$I$3:$Z$3,I167:Z167)</f>
        <v>YBP_PORT164</v>
      </c>
      <c r="I167" t="s">
        <v>202</v>
      </c>
      <c r="J167" t="s">
        <v>12</v>
      </c>
      <c r="K167" t="s">
        <v>14</v>
      </c>
      <c r="L167">
        <v>47405</v>
      </c>
      <c r="M167">
        <v>44895</v>
      </c>
      <c r="N167" t="s">
        <v>18</v>
      </c>
      <c r="O167"/>
      <c r="P167" t="s">
        <v>2</v>
      </c>
      <c r="Q167" t="s">
        <v>37</v>
      </c>
      <c r="R167">
        <v>4</v>
      </c>
      <c r="S167" t="s">
        <v>5</v>
      </c>
      <c r="T167" t="s">
        <v>3</v>
      </c>
      <c r="U167"/>
      <c r="V167" t="s">
        <v>2</v>
      </c>
      <c r="W167">
        <v>4</v>
      </c>
      <c r="X167" t="s">
        <v>4</v>
      </c>
      <c r="Y167">
        <v>2.798</v>
      </c>
      <c r="Z167"/>
      <c r="AA167" s="9"/>
    </row>
    <row r="168" spans="1:27" x14ac:dyDescent="0.3">
      <c r="A168">
        <v>100086</v>
      </c>
      <c r="B168">
        <f t="shared" si="4"/>
        <v>-100861.32454805</v>
      </c>
      <c r="C168">
        <f t="array" ref="C168">[1]!YBPRICE(H168,"0o",$C$2,"Price","RFRSwap",$C$2,"Default","","",,"",,$AH$4)</f>
        <v>-6.9579263500000001</v>
      </c>
      <c r="D168">
        <f t="array" ref="D168">[1]!YBPRICE(H168,"0o",$C$2,"FullPrice","RFRSwap",$C$2,"Default","","",,"",,$AH$4)</f>
        <v>-6.9579263500000001</v>
      </c>
      <c r="E168" t="str">
        <f t="array" ref="E168">[1]!YBPRICE(H168,"0o",$C$2,"MacaulayDuration","RFRSwap",$C$2,"Default","","",,"",,$AH$4)</f>
        <v>NA</v>
      </c>
      <c r="F168">
        <v>0</v>
      </c>
      <c r="G168">
        <v>943000.00000000012</v>
      </c>
      <c r="H168" t="str">
        <f t="array" ref="H168">[1]!YBPORT(I168,$I$3:$Z$3,I168:Z168)</f>
        <v>YBP_PORT165</v>
      </c>
      <c r="I168" t="s">
        <v>203</v>
      </c>
      <c r="J168" t="s">
        <v>12</v>
      </c>
      <c r="K168" t="s">
        <v>14</v>
      </c>
      <c r="L168">
        <v>47407</v>
      </c>
      <c r="M168">
        <v>44719</v>
      </c>
      <c r="N168" t="s">
        <v>18</v>
      </c>
      <c r="O168"/>
      <c r="P168" t="s">
        <v>2</v>
      </c>
      <c r="Q168" t="s">
        <v>38</v>
      </c>
      <c r="R168">
        <v>12</v>
      </c>
      <c r="S168" t="s">
        <v>5</v>
      </c>
      <c r="T168" t="s">
        <v>3</v>
      </c>
      <c r="U168"/>
      <c r="V168" t="s">
        <v>2</v>
      </c>
      <c r="W168">
        <v>12</v>
      </c>
      <c r="X168" t="s">
        <v>4</v>
      </c>
      <c r="Y168">
        <v>4.2380000000000004</v>
      </c>
      <c r="Z168"/>
      <c r="AA168" s="9"/>
    </row>
    <row r="169" spans="1:27" x14ac:dyDescent="0.3">
      <c r="A169">
        <v>100253</v>
      </c>
      <c r="B169">
        <f t="shared" si="4"/>
        <v>-879334.68914088001</v>
      </c>
      <c r="C169">
        <f t="array" ref="C169">[1]!YBPRICE(H169,"0o",$C$2,"Price","RFRSwap",$C$2,"Default","","",,"",,$AH$4)</f>
        <v>-17.495281819999999</v>
      </c>
      <c r="D169">
        <f t="array" ref="D169">[1]!YBPRICE(H169,"0o",$C$2,"FullPrice","RFRSwap",$C$2,"Default","","",,"",,$AH$4)</f>
        <v>-17.495281819999999</v>
      </c>
      <c r="E169" t="str">
        <f t="array" ref="E169">[1]!YBPRICE(H169,"0o",$C$2,"MacaulayDuration","RFRSwap",$C$2,"Default","","",,"",,$AH$4)</f>
        <v>NA</v>
      </c>
      <c r="F169">
        <v>0</v>
      </c>
      <c r="G169">
        <v>7484000</v>
      </c>
      <c r="H169" t="str">
        <f t="array" ref="H169">[1]!YBPORT(I169,$I$3:$Z$3,I169:Z169)</f>
        <v>YBP_PORT166</v>
      </c>
      <c r="I169" t="s">
        <v>204</v>
      </c>
      <c r="J169" t="s">
        <v>12</v>
      </c>
      <c r="K169" t="s">
        <v>14</v>
      </c>
      <c r="L169">
        <v>47416</v>
      </c>
      <c r="M169">
        <v>44309</v>
      </c>
      <c r="N169" t="s">
        <v>18</v>
      </c>
      <c r="O169"/>
      <c r="P169" t="s">
        <v>2</v>
      </c>
      <c r="Q169" t="s">
        <v>38</v>
      </c>
      <c r="R169">
        <v>1</v>
      </c>
      <c r="S169" t="s">
        <v>5</v>
      </c>
      <c r="T169" t="s">
        <v>3</v>
      </c>
      <c r="U169"/>
      <c r="V169" t="s">
        <v>2</v>
      </c>
      <c r="W169">
        <v>1</v>
      </c>
      <c r="X169" t="s">
        <v>4</v>
      </c>
      <c r="Y169">
        <v>2.9159999999999999</v>
      </c>
      <c r="Z169"/>
      <c r="AA169" s="9"/>
    </row>
    <row r="170" spans="1:27" x14ac:dyDescent="0.3">
      <c r="A170">
        <v>100466</v>
      </c>
      <c r="B170">
        <f t="shared" si="4"/>
        <v>-621693.26085884997</v>
      </c>
      <c r="C170">
        <f t="array" ref="C170">[1]!YBPRICE(H170,"0o",$C$2,"Price","RFRSwap",$C$2,"Default","","",,"",,$AH$4)</f>
        <v>-4.3985324700000001</v>
      </c>
      <c r="D170">
        <f t="array" ref="D170">[1]!YBPRICE(H170,"0o",$C$2,"FullPrice","RFRSwap",$C$2,"Default","","",,"",,$AH$4)</f>
        <v>-4.3877618199999997</v>
      </c>
      <c r="E170" t="str">
        <f t="array" ref="E170">[1]!YBPRICE(H170,"0o",$C$2,"MacaulayDuration","RFRSwap",$C$2,"Default","","",,"",,$AH$4)</f>
        <v>NA</v>
      </c>
      <c r="F170">
        <v>0</v>
      </c>
      <c r="G170">
        <v>5955000</v>
      </c>
      <c r="H170" t="str">
        <f t="array" ref="H170">[1]!YBPORT(I170,$I$3:$Z$3,I170:Z170)</f>
        <v>YBP_PORT167</v>
      </c>
      <c r="I170" t="s">
        <v>205</v>
      </c>
      <c r="J170" t="s">
        <v>12</v>
      </c>
      <c r="K170" t="s">
        <v>14</v>
      </c>
      <c r="L170">
        <v>47422</v>
      </c>
      <c r="M170">
        <v>43644</v>
      </c>
      <c r="N170" t="s">
        <v>18</v>
      </c>
      <c r="O170"/>
      <c r="P170" t="s">
        <v>2</v>
      </c>
      <c r="Q170" t="s">
        <v>38</v>
      </c>
      <c r="R170">
        <v>12</v>
      </c>
      <c r="S170" t="s">
        <v>5</v>
      </c>
      <c r="T170" t="s">
        <v>3</v>
      </c>
      <c r="U170"/>
      <c r="V170" t="s">
        <v>2</v>
      </c>
      <c r="W170">
        <v>12</v>
      </c>
      <c r="X170" t="s">
        <v>4</v>
      </c>
      <c r="Y170">
        <v>4.8869999999999996</v>
      </c>
      <c r="Z170"/>
      <c r="AA170" s="9"/>
    </row>
    <row r="171" spans="1:27" x14ac:dyDescent="0.3">
      <c r="A171">
        <v>100355</v>
      </c>
      <c r="B171">
        <f t="shared" si="4"/>
        <v>-808389.60113295994</v>
      </c>
      <c r="C171">
        <f t="array" ref="C171">[1]!YBPRICE(H171,"0o",$C$2,"Price","RFRSwap",$C$2,"Default","","",,"",,$AH$4)</f>
        <v>9.0470745800000003</v>
      </c>
      <c r="D171">
        <f t="array" ref="D171">[1]!YBPRICE(H171,"0o",$C$2,"FullPrice","RFRSwap",$C$2,"Default","","",,"",,$AH$4)</f>
        <v>9.0470745800000003</v>
      </c>
      <c r="E171" t="str">
        <f t="array" ref="E171">[1]!YBPRICE(H171,"0o",$C$2,"MacaulayDuration","RFRSwap",$C$2,"Default","","",,"",,$AH$4)</f>
        <v>NA</v>
      </c>
      <c r="F171">
        <v>0</v>
      </c>
      <c r="G171">
        <v>8888000</v>
      </c>
      <c r="H171" t="str">
        <f t="array" ref="H171">[1]!YBPORT(I171,$I$3:$Z$3,I171:Z171)</f>
        <v>YBP_PORT168</v>
      </c>
      <c r="I171" t="s">
        <v>206</v>
      </c>
      <c r="J171" t="s">
        <v>12</v>
      </c>
      <c r="K171" t="s">
        <v>14</v>
      </c>
      <c r="L171">
        <v>47434</v>
      </c>
      <c r="M171">
        <v>44404</v>
      </c>
      <c r="N171" t="s">
        <v>3</v>
      </c>
      <c r="O171">
        <v>3.851</v>
      </c>
      <c r="P171" t="s">
        <v>2</v>
      </c>
      <c r="Q171"/>
      <c r="R171">
        <v>12</v>
      </c>
      <c r="S171" t="s">
        <v>4</v>
      </c>
      <c r="T171" t="s">
        <v>18</v>
      </c>
      <c r="U171" t="s">
        <v>1</v>
      </c>
      <c r="V171" t="s">
        <v>2</v>
      </c>
      <c r="W171">
        <v>12</v>
      </c>
      <c r="X171" t="s">
        <v>5</v>
      </c>
      <c r="Y171"/>
      <c r="Z171" t="s">
        <v>37</v>
      </c>
      <c r="AA171" s="9"/>
    </row>
    <row r="172" spans="1:27" x14ac:dyDescent="0.3">
      <c r="A172">
        <v>100426</v>
      </c>
      <c r="B172">
        <f t="shared" si="4"/>
        <v>-690225.05923559994</v>
      </c>
      <c r="C172">
        <f t="array" ref="C172">[1]!YBPRICE(H172,"0o",$C$2,"Price","RFRSwap",$C$2,"Default","","",,"",,$AH$4)</f>
        <v>-8.5259527100000003</v>
      </c>
      <c r="D172">
        <f t="array" ref="D172">[1]!YBPRICE(H172,"0o",$C$2,"FullPrice","RFRSwap",$C$2,"Default","","",,"",,$AH$4)</f>
        <v>-8.5259527100000003</v>
      </c>
      <c r="E172" t="str">
        <f t="array" ref="E172">[1]!YBPRICE(H172,"0o",$C$2,"MacaulayDuration","RFRSwap",$C$2,"Default","","",,"",,$AH$4)</f>
        <v>NA</v>
      </c>
      <c r="F172">
        <v>0</v>
      </c>
      <c r="G172">
        <v>6360000</v>
      </c>
      <c r="H172" t="str">
        <f t="array" ref="H172">[1]!YBPORT(I172,$I$3:$Z$3,I172:Z172)</f>
        <v>YBP_PORT169</v>
      </c>
      <c r="I172" t="s">
        <v>207</v>
      </c>
      <c r="J172" t="s">
        <v>12</v>
      </c>
      <c r="K172" t="s">
        <v>14</v>
      </c>
      <c r="L172">
        <v>47442</v>
      </c>
      <c r="M172">
        <v>45429</v>
      </c>
      <c r="N172" t="s">
        <v>18</v>
      </c>
      <c r="O172"/>
      <c r="P172" t="s">
        <v>2</v>
      </c>
      <c r="Q172" t="s">
        <v>38</v>
      </c>
      <c r="R172">
        <v>12</v>
      </c>
      <c r="S172" t="s">
        <v>5</v>
      </c>
      <c r="T172" t="s">
        <v>3</v>
      </c>
      <c r="U172"/>
      <c r="V172" t="s">
        <v>2</v>
      </c>
      <c r="W172">
        <v>12</v>
      </c>
      <c r="X172" t="s">
        <v>4</v>
      </c>
      <c r="Y172">
        <v>3.39</v>
      </c>
      <c r="Z172"/>
      <c r="AA172" s="9"/>
    </row>
    <row r="173" spans="1:27" x14ac:dyDescent="0.3">
      <c r="A173">
        <v>100179</v>
      </c>
      <c r="B173">
        <f t="shared" si="4"/>
        <v>-123960.78363726</v>
      </c>
      <c r="C173">
        <f t="array" ref="C173">[1]!YBPRICE(H173,"0o",$C$2,"Price","RFRSwap",$C$2,"Default","","",,"",,$AH$4)</f>
        <v>-16.723901730000001</v>
      </c>
      <c r="D173">
        <f t="array" ref="D173">[1]!YBPRICE(H173,"0o",$C$2,"FullPrice","RFRSwap",$C$2,"Default","","",,"",,$AH$4)</f>
        <v>-16.723901730000001</v>
      </c>
      <c r="E173" t="str">
        <f t="array" ref="E173">[1]!YBPRICE(H173,"0o",$C$2,"MacaulayDuration","RFRSwap",$C$2,"Default","","",,"",,$AH$4)</f>
        <v>NA</v>
      </c>
      <c r="F173">
        <v>0</v>
      </c>
      <c r="G173">
        <v>1062000</v>
      </c>
      <c r="H173" t="str">
        <f t="array" ref="H173">[1]!YBPORT(I173,$I$3:$Z$3,I173:Z173)</f>
        <v>YBP_PORT170</v>
      </c>
      <c r="I173" t="s">
        <v>208</v>
      </c>
      <c r="J173" t="s">
        <v>12</v>
      </c>
      <c r="K173" t="s">
        <v>14</v>
      </c>
      <c r="L173">
        <v>47444</v>
      </c>
      <c r="M173">
        <v>45235</v>
      </c>
      <c r="N173" t="s">
        <v>18</v>
      </c>
      <c r="O173"/>
      <c r="P173" t="s">
        <v>2</v>
      </c>
      <c r="Q173" t="s">
        <v>37</v>
      </c>
      <c r="R173">
        <v>4</v>
      </c>
      <c r="S173" t="s">
        <v>5</v>
      </c>
      <c r="T173" t="s">
        <v>3</v>
      </c>
      <c r="U173"/>
      <c r="V173" t="s">
        <v>2</v>
      </c>
      <c r="W173">
        <v>4</v>
      </c>
      <c r="X173" t="s">
        <v>4</v>
      </c>
      <c r="Y173">
        <v>1.655</v>
      </c>
      <c r="Z173"/>
      <c r="AA173" s="9"/>
    </row>
    <row r="174" spans="1:27" x14ac:dyDescent="0.3">
      <c r="A174">
        <v>100029</v>
      </c>
      <c r="B174">
        <f t="shared" si="4"/>
        <v>-317320.25840744999</v>
      </c>
      <c r="C174">
        <f t="array" ref="C174">[1]!YBPRICE(H174,"0o",$C$2,"Price","RFRSwap",$C$2,"Default","","",,"",,$AH$4)</f>
        <v>10.48793839</v>
      </c>
      <c r="D174">
        <f t="array" ref="D174">[1]!YBPRICE(H174,"0o",$C$2,"FullPrice","RFRSwap",$C$2,"Default","","",,"",,$AH$4)</f>
        <v>10.50388746</v>
      </c>
      <c r="E174" t="str">
        <f t="array" ref="E174">[1]!YBPRICE(H174,"0o",$C$2,"MacaulayDuration","RFRSwap",$C$2,"Default","","",,"",,$AH$4)</f>
        <v>NA</v>
      </c>
      <c r="F174">
        <v>0</v>
      </c>
      <c r="G174">
        <v>3545000</v>
      </c>
      <c r="H174" t="str">
        <f t="array" ref="H174">[1]!YBPORT(I174,$I$3:$Z$3,I174:Z174)</f>
        <v>YBP_PORT171</v>
      </c>
      <c r="I174" t="s">
        <v>209</v>
      </c>
      <c r="J174" t="s">
        <v>12</v>
      </c>
      <c r="K174" t="s">
        <v>14</v>
      </c>
      <c r="L174">
        <v>47450</v>
      </c>
      <c r="M174">
        <v>44122</v>
      </c>
      <c r="N174" t="s">
        <v>3</v>
      </c>
      <c r="O174">
        <v>3.6789999999999998</v>
      </c>
      <c r="P174" t="s">
        <v>2</v>
      </c>
      <c r="Q174"/>
      <c r="R174">
        <v>12</v>
      </c>
      <c r="S174" t="s">
        <v>4</v>
      </c>
      <c r="T174" t="s">
        <v>18</v>
      </c>
      <c r="U174" t="s">
        <v>1</v>
      </c>
      <c r="V174" t="s">
        <v>2</v>
      </c>
      <c r="W174">
        <v>12</v>
      </c>
      <c r="X174" t="s">
        <v>5</v>
      </c>
      <c r="Y174"/>
      <c r="Z174" t="s">
        <v>37</v>
      </c>
      <c r="AA174" s="9"/>
    </row>
    <row r="175" spans="1:27" x14ac:dyDescent="0.3">
      <c r="A175">
        <v>100255</v>
      </c>
      <c r="B175">
        <f t="shared" si="4"/>
        <v>-433680.2504662</v>
      </c>
      <c r="C175">
        <f t="array" ref="C175">[1]!YBPRICE(H175,"0o",$C$2,"Price","RFRSwap",$C$2,"Default","","",,"",,$AH$4)</f>
        <v>-20.802298180000001</v>
      </c>
      <c r="D175">
        <f t="array" ref="D175">[1]!YBPRICE(H175,"0o",$C$2,"FullPrice","RFRSwap",$C$2,"Default","","",,"",,$AH$4)</f>
        <v>-20.802298180000001</v>
      </c>
      <c r="E175" t="str">
        <f t="array" ref="E175">[1]!YBPRICE(H175,"0o",$C$2,"MacaulayDuration","RFRSwap",$C$2,"Default","","",,"",,$AH$4)</f>
        <v>NA</v>
      </c>
      <c r="F175">
        <v>0</v>
      </c>
      <c r="G175">
        <v>3590000</v>
      </c>
      <c r="H175" t="str">
        <f t="array" ref="H175">[1]!YBPORT(I175,$I$3:$Z$3,I175:Z175)</f>
        <v>YBP_PORT172</v>
      </c>
      <c r="I175" t="s">
        <v>210</v>
      </c>
      <c r="J175" t="s">
        <v>12</v>
      </c>
      <c r="K175" t="s">
        <v>14</v>
      </c>
      <c r="L175">
        <v>47468</v>
      </c>
      <c r="M175">
        <v>44559</v>
      </c>
      <c r="N175" t="s">
        <v>18</v>
      </c>
      <c r="O175"/>
      <c r="P175" t="s">
        <v>2</v>
      </c>
      <c r="Q175" t="s">
        <v>38</v>
      </c>
      <c r="R175">
        <v>1</v>
      </c>
      <c r="S175" t="s">
        <v>5</v>
      </c>
      <c r="T175" t="s">
        <v>3</v>
      </c>
      <c r="U175"/>
      <c r="V175" t="s">
        <v>2</v>
      </c>
      <c r="W175">
        <v>1</v>
      </c>
      <c r="X175" t="s">
        <v>4</v>
      </c>
      <c r="Y175">
        <v>1.9630000000000001</v>
      </c>
      <c r="Z175"/>
      <c r="AA175" s="9"/>
    </row>
    <row r="176" spans="1:27" x14ac:dyDescent="0.3">
      <c r="A176">
        <v>100175</v>
      </c>
      <c r="B176">
        <f t="shared" si="4"/>
        <v>-1154494.5373973201</v>
      </c>
      <c r="C176">
        <f t="array" ref="C176">[1]!YBPRICE(H176,"0o",$C$2,"Price","RFRSwap",$C$2,"Default","","",,"",,$AH$4)</f>
        <v>-23.290745130000001</v>
      </c>
      <c r="D176">
        <f t="array" ref="D176">[1]!YBPRICE(H176,"0o",$C$2,"FullPrice","RFRSwap",$C$2,"Default","","",,"",,$AH$4)</f>
        <v>-23.290745130000001</v>
      </c>
      <c r="E176" t="str">
        <f t="array" ref="E176">[1]!YBPRICE(H176,"0o",$C$2,"MacaulayDuration","RFRSwap",$C$2,"Default","","",,"",,$AH$4)</f>
        <v>NA</v>
      </c>
      <c r="F176">
        <v>0</v>
      </c>
      <c r="G176">
        <v>9364000</v>
      </c>
      <c r="H176" t="str">
        <f t="array" ref="H176">[1]!YBPORT(I176,$I$3:$Z$3,I176:Z176)</f>
        <v>YBP_PORT173</v>
      </c>
      <c r="I176" t="s">
        <v>211</v>
      </c>
      <c r="J176" t="s">
        <v>12</v>
      </c>
      <c r="K176" t="s">
        <v>14</v>
      </c>
      <c r="L176">
        <v>47469</v>
      </c>
      <c r="M176">
        <v>44710</v>
      </c>
      <c r="N176" t="s">
        <v>18</v>
      </c>
      <c r="O176"/>
      <c r="P176" t="s">
        <v>2</v>
      </c>
      <c r="Q176" t="s">
        <v>38</v>
      </c>
      <c r="R176">
        <v>12</v>
      </c>
      <c r="S176" t="s">
        <v>5</v>
      </c>
      <c r="T176" t="s">
        <v>3</v>
      </c>
      <c r="U176"/>
      <c r="V176" t="s">
        <v>2</v>
      </c>
      <c r="W176">
        <v>12</v>
      </c>
      <c r="X176" t="s">
        <v>4</v>
      </c>
      <c r="Y176">
        <v>1.4690000000000001</v>
      </c>
      <c r="Z176"/>
      <c r="AA176" s="9"/>
    </row>
    <row r="177" spans="1:27" x14ac:dyDescent="0.3">
      <c r="A177">
        <v>100222</v>
      </c>
      <c r="B177">
        <f t="shared" si="4"/>
        <v>-145623.53499320001</v>
      </c>
      <c r="C177">
        <f t="array" ref="C177">[1]!YBPRICE(H177,"0o",$C$2,"Price","RFRSwap",$C$2,"Default","","",,"",,$AH$4)</f>
        <v>-9.4091172000000007</v>
      </c>
      <c r="D177">
        <f t="array" ref="D177">[1]!YBPRICE(H177,"0o",$C$2,"FullPrice","RFRSwap",$C$2,"Default","","",,"",,$AH$4)</f>
        <v>-8.6545755399999997</v>
      </c>
      <c r="E177" t="str">
        <f t="array" ref="E177">[1]!YBPRICE(H177,"0o",$C$2,"MacaulayDuration","RFRSwap",$C$2,"Default","","",,"",,$AH$4)</f>
        <v>NA</v>
      </c>
      <c r="F177">
        <v>0</v>
      </c>
      <c r="G177">
        <v>1331000</v>
      </c>
      <c r="H177" t="str">
        <f t="array" ref="H177">[1]!YBPORT(I177,$I$3:$Z$3,I177:Z177)</f>
        <v>YBP_PORT174</v>
      </c>
      <c r="I177" t="s">
        <v>212</v>
      </c>
      <c r="J177" t="s">
        <v>12</v>
      </c>
      <c r="K177" t="s">
        <v>14</v>
      </c>
      <c r="L177">
        <v>47485</v>
      </c>
      <c r="M177">
        <v>43798</v>
      </c>
      <c r="N177" t="s">
        <v>18</v>
      </c>
      <c r="O177"/>
      <c r="P177" t="s">
        <v>2</v>
      </c>
      <c r="Q177" t="s">
        <v>37</v>
      </c>
      <c r="R177">
        <v>4</v>
      </c>
      <c r="S177" t="s">
        <v>5</v>
      </c>
      <c r="T177" t="s">
        <v>3</v>
      </c>
      <c r="U177"/>
      <c r="V177" t="s">
        <v>2</v>
      </c>
      <c r="W177">
        <v>4</v>
      </c>
      <c r="X177" t="s">
        <v>4</v>
      </c>
      <c r="Y177">
        <v>4.0599999999999996</v>
      </c>
      <c r="Z177"/>
      <c r="AA177" s="9"/>
    </row>
    <row r="178" spans="1:27" x14ac:dyDescent="0.3">
      <c r="A178">
        <v>100009</v>
      </c>
      <c r="B178">
        <f t="shared" si="4"/>
        <v>-78821.929049600003</v>
      </c>
      <c r="C178">
        <f t="array" ref="C178">[1]!YBPRICE(H178,"0o",$C$2,"Price","RFRSwap",$C$2,"Default","","",,"",,$AH$4)</f>
        <v>10.42962608</v>
      </c>
      <c r="D178">
        <f t="array" ref="D178">[1]!YBPRICE(H178,"0o",$C$2,"FullPrice","RFRSwap",$C$2,"Default","","",,"",,$AH$4)</f>
        <v>10.42962608</v>
      </c>
      <c r="E178" t="str">
        <f t="array" ref="E178">[1]!YBPRICE(H178,"0o",$C$2,"MacaulayDuration","RFRSwap",$C$2,"Default","","",,"",,$AH$4)</f>
        <v>NA</v>
      </c>
      <c r="F178">
        <v>0</v>
      </c>
      <c r="G178">
        <v>880000.00000000012</v>
      </c>
      <c r="H178" t="str">
        <f t="array" ref="H178">[1]!YBPORT(I178,$I$3:$Z$3,I178:Z178)</f>
        <v>YBP_PORT175</v>
      </c>
      <c r="I178" t="s">
        <v>213</v>
      </c>
      <c r="J178" t="s">
        <v>12</v>
      </c>
      <c r="K178" t="s">
        <v>14</v>
      </c>
      <c r="L178">
        <v>47491</v>
      </c>
      <c r="M178">
        <v>45163</v>
      </c>
      <c r="N178" t="s">
        <v>3</v>
      </c>
      <c r="O178">
        <v>2.899</v>
      </c>
      <c r="P178" t="s">
        <v>2</v>
      </c>
      <c r="Q178"/>
      <c r="R178">
        <v>12</v>
      </c>
      <c r="S178" t="s">
        <v>4</v>
      </c>
      <c r="T178" t="s">
        <v>18</v>
      </c>
      <c r="U178" t="s">
        <v>1</v>
      </c>
      <c r="V178" t="s">
        <v>2</v>
      </c>
      <c r="W178">
        <v>12</v>
      </c>
      <c r="X178" t="s">
        <v>5</v>
      </c>
      <c r="Y178"/>
      <c r="Z178" t="s">
        <v>37</v>
      </c>
      <c r="AA178" s="9"/>
    </row>
    <row r="179" spans="1:27" x14ac:dyDescent="0.3">
      <c r="A179">
        <v>100421</v>
      </c>
      <c r="B179">
        <f t="shared" si="4"/>
        <v>-903922.69663917995</v>
      </c>
      <c r="C179">
        <f t="array" ref="C179">[1]!YBPRICE(H179,"0o",$C$2,"Price","RFRSwap",$C$2,"Default","","",,"",,$AH$4)</f>
        <v>-14.798412069999999</v>
      </c>
      <c r="D179">
        <f t="array" ref="D179">[1]!YBPRICE(H179,"0o",$C$2,"FullPrice","RFRSwap",$C$2,"Default","","",,"",,$AH$4)</f>
        <v>-14.798412069999999</v>
      </c>
      <c r="E179" t="str">
        <f t="array" ref="E179">[1]!YBPRICE(H179,"0o",$C$2,"MacaulayDuration","RFRSwap",$C$2,"Default","","",,"",,$AH$4)</f>
        <v>NA</v>
      </c>
      <c r="F179">
        <v>0</v>
      </c>
      <c r="G179">
        <v>7874000</v>
      </c>
      <c r="H179" t="str">
        <f t="array" ref="H179">[1]!YBPORT(I179,$I$3:$Z$3,I179:Z179)</f>
        <v>YBP_PORT176</v>
      </c>
      <c r="I179" t="s">
        <v>214</v>
      </c>
      <c r="J179" t="s">
        <v>12</v>
      </c>
      <c r="K179" t="s">
        <v>14</v>
      </c>
      <c r="L179">
        <v>47497</v>
      </c>
      <c r="M179">
        <v>44822</v>
      </c>
      <c r="N179" t="s">
        <v>18</v>
      </c>
      <c r="O179"/>
      <c r="P179" t="s">
        <v>2</v>
      </c>
      <c r="Q179" t="s">
        <v>38</v>
      </c>
      <c r="R179">
        <v>12</v>
      </c>
      <c r="S179" t="s">
        <v>5</v>
      </c>
      <c r="T179" t="s">
        <v>3</v>
      </c>
      <c r="U179"/>
      <c r="V179" t="s">
        <v>2</v>
      </c>
      <c r="W179">
        <v>12</v>
      </c>
      <c r="X179" t="s">
        <v>4</v>
      </c>
      <c r="Y179">
        <v>2.8220000000000001</v>
      </c>
      <c r="Z179"/>
      <c r="AA179" s="9"/>
    </row>
    <row r="180" spans="1:27" x14ac:dyDescent="0.3">
      <c r="A180">
        <v>100518</v>
      </c>
      <c r="B180">
        <f t="shared" si="4"/>
        <v>-202110.14182670999</v>
      </c>
      <c r="C180">
        <f t="array" ref="C180">[1]!YBPRICE(H180,"0o",$C$2,"Price","RFRSwap",$C$2,"Default","","",,"",,$AH$4)</f>
        <v>-26.397837289999998</v>
      </c>
      <c r="D180">
        <f t="array" ref="D180">[1]!YBPRICE(H180,"0o",$C$2,"FullPrice","RFRSwap",$C$2,"Default","","",,"",,$AH$4)</f>
        <v>-26.397837289999998</v>
      </c>
      <c r="E180" t="str">
        <f t="array" ref="E180">[1]!YBPRICE(H180,"0o",$C$2,"MacaulayDuration","RFRSwap",$C$2,"Default","","",,"",,$AH$4)</f>
        <v>NA</v>
      </c>
      <c r="F180">
        <v>0</v>
      </c>
      <c r="G180">
        <v>1598999.9999999998</v>
      </c>
      <c r="H180" t="str">
        <f t="array" ref="H180">[1]!YBPORT(I180,$I$3:$Z$3,I180:Z180)</f>
        <v>YBP_PORT177</v>
      </c>
      <c r="I180" t="s">
        <v>215</v>
      </c>
      <c r="J180" t="s">
        <v>12</v>
      </c>
      <c r="K180" t="s">
        <v>14</v>
      </c>
      <c r="L180">
        <v>47504</v>
      </c>
      <c r="M180">
        <v>44498</v>
      </c>
      <c r="N180" t="s">
        <v>18</v>
      </c>
      <c r="O180"/>
      <c r="P180" t="s">
        <v>2</v>
      </c>
      <c r="Q180" t="s">
        <v>38</v>
      </c>
      <c r="R180">
        <v>12</v>
      </c>
      <c r="S180" t="s">
        <v>5</v>
      </c>
      <c r="T180" t="s">
        <v>3</v>
      </c>
      <c r="U180"/>
      <c r="V180" t="s">
        <v>2</v>
      </c>
      <c r="W180">
        <v>12</v>
      </c>
      <c r="X180" t="s">
        <v>4</v>
      </c>
      <c r="Y180">
        <v>1.5089999999999999</v>
      </c>
      <c r="Z180"/>
      <c r="AA180" s="9"/>
    </row>
    <row r="181" spans="1:27" x14ac:dyDescent="0.3">
      <c r="A181">
        <v>100436</v>
      </c>
      <c r="B181">
        <f t="shared" si="4"/>
        <v>-241249.66287274999</v>
      </c>
      <c r="C181">
        <f t="array" ref="C181">[1]!YBPRICE(H181,"0o",$C$2,"Price","RFRSwap",$C$2,"Default","","",,"",,$AH$4)</f>
        <v>-16.264897770000001</v>
      </c>
      <c r="D181">
        <f t="array" ref="D181">[1]!YBPRICE(H181,"0o",$C$2,"FullPrice","RFRSwap",$C$2,"Default","","",,"",,$AH$4)</f>
        <v>-16.315743680000001</v>
      </c>
      <c r="E181" t="str">
        <f t="array" ref="E181">[1]!YBPRICE(H181,"0o",$C$2,"MacaulayDuration","RFRSwap",$C$2,"Default","","",,"",,$AH$4)</f>
        <v>NA</v>
      </c>
      <c r="F181">
        <v>0</v>
      </c>
      <c r="G181">
        <v>2075000</v>
      </c>
      <c r="H181" t="str">
        <f t="array" ref="H181">[1]!YBPORT(I181,$I$3:$Z$3,I181:Z181)</f>
        <v>YBP_PORT178</v>
      </c>
      <c r="I181" t="s">
        <v>216</v>
      </c>
      <c r="J181" t="s">
        <v>12</v>
      </c>
      <c r="K181" t="s">
        <v>14</v>
      </c>
      <c r="L181">
        <v>47514</v>
      </c>
      <c r="M181">
        <v>44257</v>
      </c>
      <c r="N181" t="s">
        <v>18</v>
      </c>
      <c r="O181"/>
      <c r="P181" t="s">
        <v>2</v>
      </c>
      <c r="Q181" t="s">
        <v>38</v>
      </c>
      <c r="R181">
        <v>12</v>
      </c>
      <c r="S181" t="s">
        <v>5</v>
      </c>
      <c r="T181" t="s">
        <v>3</v>
      </c>
      <c r="U181"/>
      <c r="V181" t="s">
        <v>2</v>
      </c>
      <c r="W181">
        <v>12</v>
      </c>
      <c r="X181" t="s">
        <v>4</v>
      </c>
      <c r="Y181">
        <v>3.202</v>
      </c>
      <c r="Z181"/>
      <c r="AA181" s="9"/>
    </row>
    <row r="182" spans="1:27" x14ac:dyDescent="0.3">
      <c r="A182">
        <v>100208</v>
      </c>
      <c r="B182">
        <f t="shared" si="4"/>
        <v>-642294.12698349007</v>
      </c>
      <c r="C182">
        <f t="array" ref="C182">[1]!YBPRICE(H182,"0o",$C$2,"Price","RFRSwap",$C$2,"Default","","",,"",,$AH$4)</f>
        <v>-12.90105941</v>
      </c>
      <c r="D182">
        <f t="array" ref="D182">[1]!YBPRICE(H182,"0o",$C$2,"FullPrice","RFRSwap",$C$2,"Default","","",,"",,$AH$4)</f>
        <v>-12.90105941</v>
      </c>
      <c r="E182" t="str">
        <f t="array" ref="E182">[1]!YBPRICE(H182,"0o",$C$2,"MacaulayDuration","RFRSwap",$C$2,"Default","","",,"",,$AH$4)</f>
        <v>NA</v>
      </c>
      <c r="F182">
        <v>0</v>
      </c>
      <c r="G182">
        <v>5689000</v>
      </c>
      <c r="H182" t="str">
        <f t="array" ref="H182">[1]!YBPORT(I182,$I$3:$Z$3,I182:Z182)</f>
        <v>YBP_PORT179</v>
      </c>
      <c r="I182" t="s">
        <v>217</v>
      </c>
      <c r="J182" t="s">
        <v>12</v>
      </c>
      <c r="K182" t="s">
        <v>14</v>
      </c>
      <c r="L182">
        <v>47519</v>
      </c>
      <c r="M182">
        <v>44763</v>
      </c>
      <c r="N182" t="s">
        <v>18</v>
      </c>
      <c r="O182"/>
      <c r="P182" t="s">
        <v>2</v>
      </c>
      <c r="Q182" t="s">
        <v>37</v>
      </c>
      <c r="R182">
        <v>4</v>
      </c>
      <c r="S182" t="s">
        <v>5</v>
      </c>
      <c r="T182" t="s">
        <v>3</v>
      </c>
      <c r="U182"/>
      <c r="V182" t="s">
        <v>2</v>
      </c>
      <c r="W182">
        <v>4</v>
      </c>
      <c r="X182" t="s">
        <v>4</v>
      </c>
      <c r="Y182">
        <v>3.1320000000000001</v>
      </c>
      <c r="Z182"/>
      <c r="AA182" s="9"/>
    </row>
    <row r="183" spans="1:27" x14ac:dyDescent="0.3">
      <c r="A183">
        <v>100128</v>
      </c>
      <c r="B183">
        <f t="shared" si="4"/>
        <v>-526166.98500347999</v>
      </c>
      <c r="C183">
        <f t="array" ref="C183">[1]!YBPRICE(H183,"0o",$C$2,"Price","RFRSwap",$C$2,"Default","","",,"",,$AH$4)</f>
        <v>-10.030737139999999</v>
      </c>
      <c r="D183">
        <f t="array" ref="D183">[1]!YBPRICE(H183,"0o",$C$2,"FullPrice","RFRSwap",$C$2,"Default","","",,"",,$AH$4)</f>
        <v>-10.030737139999999</v>
      </c>
      <c r="E183" t="str">
        <f t="array" ref="E183">[1]!YBPRICE(H183,"0o",$C$2,"MacaulayDuration","RFRSwap",$C$2,"Default","","",,"",,$AH$4)</f>
        <v>NA</v>
      </c>
      <c r="F183">
        <v>0</v>
      </c>
      <c r="G183">
        <v>4782000</v>
      </c>
      <c r="H183" t="str">
        <f t="array" ref="H183">[1]!YBPORT(I183,$I$3:$Z$3,I183:Z183)</f>
        <v>YBP_PORT180</v>
      </c>
      <c r="I183" t="s">
        <v>218</v>
      </c>
      <c r="J183" t="s">
        <v>12</v>
      </c>
      <c r="K183" t="s">
        <v>14</v>
      </c>
      <c r="L183">
        <v>47532</v>
      </c>
      <c r="M183">
        <v>44684</v>
      </c>
      <c r="N183" t="s">
        <v>18</v>
      </c>
      <c r="O183"/>
      <c r="P183" t="s">
        <v>2</v>
      </c>
      <c r="Q183" t="s">
        <v>38</v>
      </c>
      <c r="R183">
        <v>12</v>
      </c>
      <c r="S183" t="s">
        <v>5</v>
      </c>
      <c r="T183" t="s">
        <v>3</v>
      </c>
      <c r="U183"/>
      <c r="V183" t="s">
        <v>2</v>
      </c>
      <c r="W183">
        <v>12</v>
      </c>
      <c r="X183" t="s">
        <v>4</v>
      </c>
      <c r="Y183">
        <v>3.79</v>
      </c>
      <c r="Z183"/>
      <c r="AA183" s="9"/>
    </row>
    <row r="184" spans="1:27" x14ac:dyDescent="0.3">
      <c r="A184">
        <v>100364</v>
      </c>
      <c r="B184">
        <f t="shared" si="4"/>
        <v>-901544.35215105</v>
      </c>
      <c r="C184">
        <f t="array" ref="C184">[1]!YBPRICE(H184,"0o",$C$2,"Price","RFRSwap",$C$2,"Default","","",,"",,$AH$4)</f>
        <v>7.3533704499999999</v>
      </c>
      <c r="D184">
        <f t="array" ref="D184">[1]!YBPRICE(H184,"0o",$C$2,"FullPrice","RFRSwap",$C$2,"Default","","",,"",,$AH$4)</f>
        <v>7.3533704499999999</v>
      </c>
      <c r="E184" t="str">
        <f t="array" ref="E184">[1]!YBPRICE(H184,"0o",$C$2,"MacaulayDuration","RFRSwap",$C$2,"Default","","",,"",,$AH$4)</f>
        <v>NA</v>
      </c>
      <c r="F184">
        <v>0</v>
      </c>
      <c r="G184">
        <v>9731000</v>
      </c>
      <c r="H184" t="str">
        <f t="array" ref="H184">[1]!YBPORT(I184,$I$3:$Z$3,I184:Z184)</f>
        <v>YBP_PORT181</v>
      </c>
      <c r="I184" t="s">
        <v>219</v>
      </c>
      <c r="J184" t="s">
        <v>12</v>
      </c>
      <c r="K184" t="s">
        <v>14</v>
      </c>
      <c r="L184">
        <v>47535</v>
      </c>
      <c r="M184">
        <v>44491</v>
      </c>
      <c r="N184" t="s">
        <v>3</v>
      </c>
      <c r="O184">
        <v>4.1269999999999998</v>
      </c>
      <c r="P184" t="s">
        <v>2</v>
      </c>
      <c r="Q184"/>
      <c r="R184">
        <v>12</v>
      </c>
      <c r="S184" t="s">
        <v>4</v>
      </c>
      <c r="T184" t="s">
        <v>18</v>
      </c>
      <c r="U184" t="s">
        <v>1</v>
      </c>
      <c r="V184" t="s">
        <v>2</v>
      </c>
      <c r="W184">
        <v>12</v>
      </c>
      <c r="X184" t="s">
        <v>5</v>
      </c>
      <c r="Y184"/>
      <c r="Z184" t="s">
        <v>37</v>
      </c>
      <c r="AA184" s="9"/>
    </row>
    <row r="185" spans="1:27" x14ac:dyDescent="0.3">
      <c r="A185">
        <v>100261</v>
      </c>
      <c r="B185">
        <f t="shared" si="4"/>
        <v>-937571.21150112001</v>
      </c>
      <c r="C185">
        <f t="array" ref="C185">[1]!YBPRICE(H185,"0o",$C$2,"Price","RFRSwap",$C$2,"Default","","",,"",,$AH$4)</f>
        <v>-8.4148024400000008</v>
      </c>
      <c r="D185">
        <f t="array" ref="D185">[1]!YBPRICE(H185,"0o",$C$2,"FullPrice","RFRSwap",$C$2,"Default","","",,"",,$AH$4)</f>
        <v>-8.4148024400000008</v>
      </c>
      <c r="E185" t="str">
        <f t="array" ref="E185">[1]!YBPRICE(H185,"0o",$C$2,"MacaulayDuration","RFRSwap",$C$2,"Default","","",,"",,$AH$4)</f>
        <v>NA</v>
      </c>
      <c r="F185">
        <v>0</v>
      </c>
      <c r="G185">
        <v>8648000</v>
      </c>
      <c r="H185" t="str">
        <f t="array" ref="H185">[1]!YBPORT(I185,$I$3:$Z$3,I185:Z185)</f>
        <v>YBP_PORT182</v>
      </c>
      <c r="I185" t="s">
        <v>220</v>
      </c>
      <c r="J185" t="s">
        <v>12</v>
      </c>
      <c r="K185" t="s">
        <v>14</v>
      </c>
      <c r="L185">
        <v>47542</v>
      </c>
      <c r="M185">
        <v>45474</v>
      </c>
      <c r="N185" t="s">
        <v>18</v>
      </c>
      <c r="O185"/>
      <c r="P185" t="s">
        <v>2</v>
      </c>
      <c r="Q185" t="s">
        <v>38</v>
      </c>
      <c r="R185">
        <v>1</v>
      </c>
      <c r="S185" t="s">
        <v>5</v>
      </c>
      <c r="T185" t="s">
        <v>3</v>
      </c>
      <c r="U185"/>
      <c r="V185" t="s">
        <v>2</v>
      </c>
      <c r="W185">
        <v>1</v>
      </c>
      <c r="X185" t="s">
        <v>4</v>
      </c>
      <c r="Y185">
        <v>3.5459999999999998</v>
      </c>
      <c r="Z185"/>
      <c r="AA185" s="9"/>
    </row>
    <row r="186" spans="1:27" x14ac:dyDescent="0.3">
      <c r="A186">
        <v>100371</v>
      </c>
      <c r="B186">
        <f t="shared" si="4"/>
        <v>-383735.24089703994</v>
      </c>
      <c r="C186">
        <f t="array" ref="C186">[1]!YBPRICE(H186,"0o",$C$2,"Price","RFRSwap",$C$2,"Default","","",,"",,$AH$4)</f>
        <v>17.900034040000001</v>
      </c>
      <c r="D186">
        <f t="array" ref="D186">[1]!YBPRICE(H186,"0o",$C$2,"FullPrice","RFRSwap",$C$2,"Default","","",,"",,$AH$4)</f>
        <v>17.900034040000001</v>
      </c>
      <c r="E186" t="str">
        <f t="array" ref="E186">[1]!YBPRICE(H186,"0o",$C$2,"MacaulayDuration","RFRSwap",$C$2,"Default","","",,"",,$AH$4)</f>
        <v>NA</v>
      </c>
      <c r="F186">
        <v>0</v>
      </c>
      <c r="G186">
        <v>4674000</v>
      </c>
      <c r="H186" t="str">
        <f t="array" ref="H186">[1]!YBPORT(I186,$I$3:$Z$3,I186:Z186)</f>
        <v>YBP_PORT183</v>
      </c>
      <c r="I186" t="s">
        <v>221</v>
      </c>
      <c r="J186" t="s">
        <v>12</v>
      </c>
      <c r="K186" t="s">
        <v>14</v>
      </c>
      <c r="L186">
        <v>47543</v>
      </c>
      <c r="M186">
        <v>44434</v>
      </c>
      <c r="N186" t="s">
        <v>3</v>
      </c>
      <c r="O186">
        <v>2.5529999999999999</v>
      </c>
      <c r="P186" t="s">
        <v>2</v>
      </c>
      <c r="Q186"/>
      <c r="R186">
        <v>12</v>
      </c>
      <c r="S186" t="s">
        <v>4</v>
      </c>
      <c r="T186" t="s">
        <v>18</v>
      </c>
      <c r="U186" t="s">
        <v>1</v>
      </c>
      <c r="V186" t="s">
        <v>2</v>
      </c>
      <c r="W186">
        <v>12</v>
      </c>
      <c r="X186" t="s">
        <v>5</v>
      </c>
      <c r="Y186"/>
      <c r="Z186" t="s">
        <v>37</v>
      </c>
      <c r="AA186" s="9"/>
    </row>
    <row r="187" spans="1:27" x14ac:dyDescent="0.3">
      <c r="A187">
        <v>100349</v>
      </c>
      <c r="B187">
        <f t="shared" si="4"/>
        <v>-69996.231292020006</v>
      </c>
      <c r="C187">
        <f t="array" ref="C187">[1]!YBPRICE(H187,"0o",$C$2,"Price","RFRSwap",$C$2,"Default","","",,"",,$AH$4)</f>
        <v>-12.53413391</v>
      </c>
      <c r="D187">
        <f t="array" ref="D187">[1]!YBPRICE(H187,"0o",$C$2,"FullPrice","RFRSwap",$C$2,"Default","","",,"",,$AH$4)</f>
        <v>-12.53413391</v>
      </c>
      <c r="E187" t="str">
        <f t="array" ref="E187">[1]!YBPRICE(H187,"0o",$C$2,"MacaulayDuration","RFRSwap",$C$2,"Default","","",,"",,$AH$4)</f>
        <v>NA</v>
      </c>
      <c r="F187">
        <v>0</v>
      </c>
      <c r="G187">
        <v>622000</v>
      </c>
      <c r="H187" t="str">
        <f t="array" ref="H187">[1]!YBPORT(I187,$I$3:$Z$3,I187:Z187)</f>
        <v>YBP_PORT184</v>
      </c>
      <c r="I187" t="s">
        <v>222</v>
      </c>
      <c r="J187" t="s">
        <v>12</v>
      </c>
      <c r="K187" t="s">
        <v>14</v>
      </c>
      <c r="L187">
        <v>47550</v>
      </c>
      <c r="M187">
        <v>45067</v>
      </c>
      <c r="N187" t="s">
        <v>18</v>
      </c>
      <c r="O187"/>
      <c r="P187" t="s">
        <v>2</v>
      </c>
      <c r="Q187" t="s">
        <v>37</v>
      </c>
      <c r="R187">
        <v>4</v>
      </c>
      <c r="S187" t="s">
        <v>5</v>
      </c>
      <c r="T187" t="s">
        <v>3</v>
      </c>
      <c r="U187"/>
      <c r="V187" t="s">
        <v>2</v>
      </c>
      <c r="W187">
        <v>4</v>
      </c>
      <c r="X187" t="s">
        <v>4</v>
      </c>
      <c r="Y187">
        <v>2.9</v>
      </c>
      <c r="Z187"/>
      <c r="AA187" s="9"/>
    </row>
    <row r="188" spans="1:27" x14ac:dyDescent="0.3">
      <c r="A188">
        <v>100320</v>
      </c>
      <c r="B188">
        <f t="shared" si="4"/>
        <v>-373782.60585524002</v>
      </c>
      <c r="C188">
        <f t="array" ref="C188">[1]!YBPRICE(H188,"0o",$C$2,"Price","RFRSwap",$C$2,"Default","","",,"",,$AH$4)</f>
        <v>-14.446603140000001</v>
      </c>
      <c r="D188">
        <f t="array" ref="D188">[1]!YBPRICE(H188,"0o",$C$2,"FullPrice","RFRSwap",$C$2,"Default","","",,"",,$AH$4)</f>
        <v>-14.446603140000001</v>
      </c>
      <c r="E188" t="str">
        <f t="array" ref="E188">[1]!YBPRICE(H188,"0o",$C$2,"MacaulayDuration","RFRSwap",$C$2,"Default","","",,"",,$AH$4)</f>
        <v>NA</v>
      </c>
      <c r="F188">
        <v>0</v>
      </c>
      <c r="G188">
        <v>3266000</v>
      </c>
      <c r="H188" t="str">
        <f t="array" ref="H188">[1]!YBPORT(I188,$I$3:$Z$3,I188:Z188)</f>
        <v>YBP_PORT185</v>
      </c>
      <c r="I188" t="s">
        <v>223</v>
      </c>
      <c r="J188" t="s">
        <v>12</v>
      </c>
      <c r="K188" t="s">
        <v>14</v>
      </c>
      <c r="L188">
        <v>47551</v>
      </c>
      <c r="M188">
        <v>44692</v>
      </c>
      <c r="N188" t="s">
        <v>18</v>
      </c>
      <c r="O188"/>
      <c r="P188" t="s">
        <v>2</v>
      </c>
      <c r="Q188" t="s">
        <v>38</v>
      </c>
      <c r="R188">
        <v>1</v>
      </c>
      <c r="S188" t="s">
        <v>5</v>
      </c>
      <c r="T188" t="s">
        <v>3</v>
      </c>
      <c r="U188"/>
      <c r="V188" t="s">
        <v>2</v>
      </c>
      <c r="W188">
        <v>1</v>
      </c>
      <c r="X188" t="s">
        <v>4</v>
      </c>
      <c r="Y188">
        <v>3.113</v>
      </c>
      <c r="Z188"/>
      <c r="AA188" s="9"/>
    </row>
    <row r="189" spans="1:27" x14ac:dyDescent="0.3">
      <c r="A189">
        <v>100502</v>
      </c>
      <c r="B189">
        <f t="shared" si="4"/>
        <v>-472702.49071784993</v>
      </c>
      <c r="C189">
        <f t="array" ref="C189">[1]!YBPRICE(H189,"0o",$C$2,"Price","RFRSwap",$C$2,"Default","","",,"",,$AH$4)</f>
        <v>-18.02808757</v>
      </c>
      <c r="D189">
        <f t="array" ref="D189">[1]!YBPRICE(H189,"0o",$C$2,"FullPrice","RFRSwap",$C$2,"Default","","",,"",,$AH$4)</f>
        <v>-18.02808757</v>
      </c>
      <c r="E189" t="str">
        <f t="array" ref="E189">[1]!YBPRICE(H189,"0o",$C$2,"MacaulayDuration","RFRSwap",$C$2,"Default","","",,"",,$AH$4)</f>
        <v>NA</v>
      </c>
      <c r="F189">
        <v>0</v>
      </c>
      <c r="G189">
        <v>4004999.9999999995</v>
      </c>
      <c r="H189" t="str">
        <f t="array" ref="H189">[1]!YBPORT(I189,$I$3:$Z$3,I189:Z189)</f>
        <v>YBP_PORT186</v>
      </c>
      <c r="I189" t="s">
        <v>224</v>
      </c>
      <c r="J189" t="s">
        <v>12</v>
      </c>
      <c r="K189" t="s">
        <v>14</v>
      </c>
      <c r="L189">
        <v>47577</v>
      </c>
      <c r="M189">
        <v>45482</v>
      </c>
      <c r="N189" t="s">
        <v>18</v>
      </c>
      <c r="O189"/>
      <c r="P189" t="s">
        <v>2</v>
      </c>
      <c r="Q189" t="s">
        <v>38</v>
      </c>
      <c r="R189">
        <v>12</v>
      </c>
      <c r="S189" t="s">
        <v>5</v>
      </c>
      <c r="T189" t="s">
        <v>3</v>
      </c>
      <c r="U189"/>
      <c r="V189" t="s">
        <v>2</v>
      </c>
      <c r="W189">
        <v>12</v>
      </c>
      <c r="X189" t="s">
        <v>4</v>
      </c>
      <c r="Y189">
        <v>1.179</v>
      </c>
      <c r="Z189"/>
      <c r="AA189" s="9"/>
    </row>
    <row r="190" spans="1:27" x14ac:dyDescent="0.3">
      <c r="A190">
        <v>100451</v>
      </c>
      <c r="B190">
        <f t="shared" si="4"/>
        <v>-757551.87578820006</v>
      </c>
      <c r="C190">
        <f t="array" ref="C190">[1]!YBPRICE(H190,"0o",$C$2,"Price","RFRSwap",$C$2,"Default","","",,"",,$AH$4)</f>
        <v>-17.815221739999998</v>
      </c>
      <c r="D190">
        <f t="array" ref="D190">[1]!YBPRICE(H190,"0o",$C$2,"FullPrice","RFRSwap",$C$2,"Default","","",,"",,$AH$4)</f>
        <v>-17.875306649999999</v>
      </c>
      <c r="E190" t="str">
        <f t="array" ref="E190">[1]!YBPRICE(H190,"0o",$C$2,"MacaulayDuration","RFRSwap",$C$2,"Default","","",,"",,$AH$4)</f>
        <v>NA</v>
      </c>
      <c r="F190">
        <v>0</v>
      </c>
      <c r="G190">
        <v>6430000</v>
      </c>
      <c r="H190" t="str">
        <f t="array" ref="H190">[1]!YBPORT(I190,$I$3:$Z$3,I190:Z190)</f>
        <v>YBP_PORT187</v>
      </c>
      <c r="I190" t="s">
        <v>225</v>
      </c>
      <c r="J190" t="s">
        <v>12</v>
      </c>
      <c r="K190" t="s">
        <v>14</v>
      </c>
      <c r="L190">
        <v>47600</v>
      </c>
      <c r="M190">
        <v>43574</v>
      </c>
      <c r="N190" t="s">
        <v>18</v>
      </c>
      <c r="O190"/>
      <c r="P190" t="s">
        <v>2</v>
      </c>
      <c r="Q190" t="s">
        <v>38</v>
      </c>
      <c r="R190">
        <v>12</v>
      </c>
      <c r="S190" t="s">
        <v>5</v>
      </c>
      <c r="T190" t="s">
        <v>3</v>
      </c>
      <c r="U190"/>
      <c r="V190" t="s">
        <v>2</v>
      </c>
      <c r="W190">
        <v>12</v>
      </c>
      <c r="X190" t="s">
        <v>4</v>
      </c>
      <c r="Y190">
        <v>3.0649999999999999</v>
      </c>
      <c r="Z190"/>
      <c r="AA190" s="9"/>
    </row>
    <row r="191" spans="1:27" x14ac:dyDescent="0.3">
      <c r="A191">
        <v>100096</v>
      </c>
      <c r="B191">
        <f t="shared" si="4"/>
        <v>-652552.62900960003</v>
      </c>
      <c r="C191">
        <f t="array" ref="C191">[1]!YBPRICE(H191,"0o",$C$2,"Price","RFRSwap",$C$2,"Default","","",,"",,$AH$4)</f>
        <v>-6.88822752</v>
      </c>
      <c r="D191">
        <f t="array" ref="D191">[1]!YBPRICE(H191,"0o",$C$2,"FullPrice","RFRSwap",$C$2,"Default","","",,"",,$AH$4)</f>
        <v>-6.88822752</v>
      </c>
      <c r="E191" t="str">
        <f t="array" ref="E191">[1]!YBPRICE(H191,"0o",$C$2,"MacaulayDuration","RFRSwap",$C$2,"Default","","",,"",,$AH$4)</f>
        <v>NA</v>
      </c>
      <c r="F191">
        <v>0</v>
      </c>
      <c r="G191">
        <v>6105000</v>
      </c>
      <c r="H191" t="str">
        <f t="array" ref="H191">[1]!YBPORT(I191,$I$3:$Z$3,I191:Z191)</f>
        <v>YBP_PORT188</v>
      </c>
      <c r="I191" t="s">
        <v>226</v>
      </c>
      <c r="J191" t="s">
        <v>12</v>
      </c>
      <c r="K191" t="s">
        <v>14</v>
      </c>
      <c r="L191">
        <v>47606</v>
      </c>
      <c r="M191">
        <v>44595</v>
      </c>
      <c r="N191" t="s">
        <v>18</v>
      </c>
      <c r="O191"/>
      <c r="P191" t="s">
        <v>2</v>
      </c>
      <c r="Q191" t="s">
        <v>38</v>
      </c>
      <c r="R191">
        <v>12</v>
      </c>
      <c r="S191" t="s">
        <v>5</v>
      </c>
      <c r="T191" t="s">
        <v>3</v>
      </c>
      <c r="U191"/>
      <c r="V191" t="s">
        <v>2</v>
      </c>
      <c r="W191">
        <v>12</v>
      </c>
      <c r="X191" t="s">
        <v>4</v>
      </c>
      <c r="Y191">
        <v>4.3869999999999996</v>
      </c>
      <c r="Z191"/>
      <c r="AA191" s="9"/>
    </row>
    <row r="192" spans="1:27" x14ac:dyDescent="0.3">
      <c r="A192">
        <v>100460</v>
      </c>
      <c r="B192">
        <f t="shared" si="4"/>
        <v>-195483.93959625001</v>
      </c>
      <c r="C192">
        <f t="array" ref="C192">[1]!YBPRICE(H192,"0o",$C$2,"Price","RFRSwap",$C$2,"Default","","",,"",,$AH$4)</f>
        <v>-7.1144874500000004</v>
      </c>
      <c r="D192">
        <f t="array" ref="D192">[1]!YBPRICE(H192,"0o",$C$2,"FullPrice","RFRSwap",$C$2,"Default","","",,"",,$AH$4)</f>
        <v>-7.1144874500000004</v>
      </c>
      <c r="E192" t="str">
        <f t="array" ref="E192">[1]!YBPRICE(H192,"0o",$C$2,"MacaulayDuration","RFRSwap",$C$2,"Default","","",,"",,$AH$4)</f>
        <v>NA</v>
      </c>
      <c r="F192">
        <v>0</v>
      </c>
      <c r="G192">
        <v>1825000</v>
      </c>
      <c r="H192" t="str">
        <f t="array" ref="H192">[1]!YBPORT(I192,$I$3:$Z$3,I192:Z192)</f>
        <v>YBP_PORT189</v>
      </c>
      <c r="I192" t="s">
        <v>227</v>
      </c>
      <c r="J192" t="s">
        <v>12</v>
      </c>
      <c r="K192" t="s">
        <v>14</v>
      </c>
      <c r="L192">
        <v>47617</v>
      </c>
      <c r="M192">
        <v>44978</v>
      </c>
      <c r="N192" t="s">
        <v>18</v>
      </c>
      <c r="O192"/>
      <c r="P192" t="s">
        <v>2</v>
      </c>
      <c r="Q192" t="s">
        <v>38</v>
      </c>
      <c r="R192">
        <v>12</v>
      </c>
      <c r="S192" t="s">
        <v>5</v>
      </c>
      <c r="T192" t="s">
        <v>3</v>
      </c>
      <c r="U192"/>
      <c r="V192" t="s">
        <v>2</v>
      </c>
      <c r="W192">
        <v>12</v>
      </c>
      <c r="X192" t="s">
        <v>4</v>
      </c>
      <c r="Y192">
        <v>4.16</v>
      </c>
      <c r="Z192"/>
      <c r="AA192" s="9"/>
    </row>
    <row r="193" spans="1:27" x14ac:dyDescent="0.3">
      <c r="A193">
        <v>100395</v>
      </c>
      <c r="B193">
        <f t="shared" si="4"/>
        <v>-357552.94710063998</v>
      </c>
      <c r="C193">
        <f t="array" ref="C193">[1]!YBPRICE(H193,"0o",$C$2,"Price","RFRSwap",$C$2,"Default","","",,"",,$AH$4)</f>
        <v>29.50454513</v>
      </c>
      <c r="D193">
        <f t="array" ref="D193">[1]!YBPRICE(H193,"0o",$C$2,"FullPrice","RFRSwap",$C$2,"Default","","",,"",,$AH$4)</f>
        <v>29.50454513</v>
      </c>
      <c r="E193" t="str">
        <f t="array" ref="E193">[1]!YBPRICE(H193,"0o",$C$2,"MacaulayDuration","RFRSwap",$C$2,"Default","","",,"",,$AH$4)</f>
        <v>NA</v>
      </c>
      <c r="F193">
        <v>0</v>
      </c>
      <c r="G193">
        <v>5072000</v>
      </c>
      <c r="H193" t="str">
        <f t="array" ref="H193">[1]!YBPORT(I193,$I$3:$Z$3,I193:Z193)</f>
        <v>YBP_PORT190</v>
      </c>
      <c r="I193" t="s">
        <v>228</v>
      </c>
      <c r="J193" t="s">
        <v>12</v>
      </c>
      <c r="K193" t="s">
        <v>14</v>
      </c>
      <c r="L193">
        <v>47618</v>
      </c>
      <c r="M193">
        <v>44330</v>
      </c>
      <c r="N193" t="s">
        <v>3</v>
      </c>
      <c r="O193">
        <v>1.044</v>
      </c>
      <c r="P193" t="s">
        <v>2</v>
      </c>
      <c r="Q193"/>
      <c r="R193">
        <v>12</v>
      </c>
      <c r="S193" t="s">
        <v>4</v>
      </c>
      <c r="T193" t="s">
        <v>18</v>
      </c>
      <c r="U193" t="s">
        <v>1</v>
      </c>
      <c r="V193" t="s">
        <v>2</v>
      </c>
      <c r="W193">
        <v>12</v>
      </c>
      <c r="X193" t="s">
        <v>5</v>
      </c>
      <c r="Y193"/>
      <c r="Z193" t="s">
        <v>37</v>
      </c>
      <c r="AA193" s="9"/>
    </row>
    <row r="194" spans="1:27" x14ac:dyDescent="0.3">
      <c r="A194">
        <v>100538</v>
      </c>
      <c r="B194">
        <f t="shared" si="4"/>
        <v>-118282.95211845</v>
      </c>
      <c r="C194">
        <f t="array" ref="C194">[1]!YBPRICE(H194,"0o",$C$2,"Price","RFRSwap",$C$2,"Default","","",,"",,$AH$4)</f>
        <v>-22.06703005</v>
      </c>
      <c r="D194">
        <f t="array" ref="D194">[1]!YBPRICE(H194,"0o",$C$2,"FullPrice","RFRSwap",$C$2,"Default","","",,"",,$AH$4)</f>
        <v>-21.914455390000001</v>
      </c>
      <c r="E194" t="str">
        <f t="array" ref="E194">[1]!YBPRICE(H194,"0o",$C$2,"MacaulayDuration","RFRSwap",$C$2,"Default","","",,"",,$AH$4)</f>
        <v>NA</v>
      </c>
      <c r="F194">
        <v>0</v>
      </c>
      <c r="G194">
        <v>969000</v>
      </c>
      <c r="H194" t="str">
        <f t="array" ref="H194">[1]!YBPORT(I194,$I$3:$Z$3,I194:Z194)</f>
        <v>YBP_PORT191</v>
      </c>
      <c r="I194" t="s">
        <v>229</v>
      </c>
      <c r="J194" t="s">
        <v>12</v>
      </c>
      <c r="K194" t="s">
        <v>14</v>
      </c>
      <c r="L194">
        <v>47622</v>
      </c>
      <c r="M194">
        <v>43890</v>
      </c>
      <c r="N194" t="s">
        <v>18</v>
      </c>
      <c r="O194"/>
      <c r="P194" t="s">
        <v>2</v>
      </c>
      <c r="Q194" t="s">
        <v>37</v>
      </c>
      <c r="R194">
        <v>4</v>
      </c>
      <c r="S194" t="s">
        <v>5</v>
      </c>
      <c r="T194" t="s">
        <v>3</v>
      </c>
      <c r="U194"/>
      <c r="V194" t="s">
        <v>2</v>
      </c>
      <c r="W194">
        <v>4</v>
      </c>
      <c r="X194" t="s">
        <v>4</v>
      </c>
      <c r="Y194">
        <v>2.2799999999999998</v>
      </c>
      <c r="Z194"/>
      <c r="AA194" s="9"/>
    </row>
    <row r="195" spans="1:27" x14ac:dyDescent="0.3">
      <c r="A195">
        <v>100025</v>
      </c>
      <c r="B195">
        <f t="shared" si="4"/>
        <v>-563768.33681010001</v>
      </c>
      <c r="C195">
        <f t="array" ref="C195">[1]!YBPRICE(H195,"0o",$C$2,"Price","RFRSwap",$C$2,"Default","","",,"",,$AH$4)</f>
        <v>1.4046280499999999</v>
      </c>
      <c r="D195">
        <f t="array" ref="D195">[1]!YBPRICE(H195,"0o",$C$2,"FullPrice","RFRSwap",$C$2,"Default","","",,"",,$AH$4)</f>
        <v>1.3942119900000001</v>
      </c>
      <c r="E195" t="str">
        <f t="array" ref="E195">[1]!YBPRICE(H195,"0o",$C$2,"MacaulayDuration","RFRSwap",$C$2,"Default","","",,"",,$AH$4)</f>
        <v>NA</v>
      </c>
      <c r="F195">
        <v>0</v>
      </c>
      <c r="G195">
        <v>5718000</v>
      </c>
      <c r="H195" t="str">
        <f t="array" ref="H195">[1]!YBPORT(I195,$I$3:$Z$3,I195:Z195)</f>
        <v>YBP_PORT192</v>
      </c>
      <c r="I195" t="s">
        <v>230</v>
      </c>
      <c r="J195" t="s">
        <v>12</v>
      </c>
      <c r="K195" t="s">
        <v>14</v>
      </c>
      <c r="L195">
        <v>47670</v>
      </c>
      <c r="M195">
        <v>43732</v>
      </c>
      <c r="N195" t="s">
        <v>3</v>
      </c>
      <c r="O195">
        <v>4.9859999999999998</v>
      </c>
      <c r="P195" t="s">
        <v>2</v>
      </c>
      <c r="Q195"/>
      <c r="R195">
        <v>12</v>
      </c>
      <c r="S195" t="s">
        <v>4</v>
      </c>
      <c r="T195" t="s">
        <v>18</v>
      </c>
      <c r="U195" t="s">
        <v>1</v>
      </c>
      <c r="V195" t="s">
        <v>2</v>
      </c>
      <c r="W195">
        <v>12</v>
      </c>
      <c r="X195" t="s">
        <v>5</v>
      </c>
      <c r="Y195"/>
      <c r="Z195" t="s">
        <v>37</v>
      </c>
      <c r="AA195" s="9"/>
    </row>
    <row r="196" spans="1:27" x14ac:dyDescent="0.3">
      <c r="A196">
        <v>100210</v>
      </c>
      <c r="B196">
        <f t="shared" ref="B196:B259" si="5">((C196-100)/1000)*G196</f>
        <v>-1051344.8685115201</v>
      </c>
      <c r="C196">
        <f t="array" ref="C196">[1]!YBPRICE(H196,"0o",$C$2,"Price","RFRSwap",$C$2,"Default","","",,"",,$AH$4)</f>
        <v>-31.155796970000001</v>
      </c>
      <c r="D196">
        <f t="array" ref="D196">[1]!YBPRICE(H196,"0o",$C$2,"FullPrice","RFRSwap",$C$2,"Default","","",,"",,$AH$4)</f>
        <v>-30.983038520000001</v>
      </c>
      <c r="E196" t="str">
        <f t="array" ref="E196">[1]!YBPRICE(H196,"0o",$C$2,"MacaulayDuration","RFRSwap",$C$2,"Default","","",,"",,$AH$4)</f>
        <v>NA</v>
      </c>
      <c r="F196">
        <v>0</v>
      </c>
      <c r="G196">
        <v>8016000</v>
      </c>
      <c r="H196" t="str">
        <f t="array" ref="H196">[1]!YBPORT(I196,$I$3:$Z$3,I196:Z196)</f>
        <v>YBP_PORT193</v>
      </c>
      <c r="I196" t="s">
        <v>231</v>
      </c>
      <c r="J196" t="s">
        <v>12</v>
      </c>
      <c r="K196" t="s">
        <v>14</v>
      </c>
      <c r="L196">
        <v>47671</v>
      </c>
      <c r="M196">
        <v>44090</v>
      </c>
      <c r="N196" t="s">
        <v>18</v>
      </c>
      <c r="O196"/>
      <c r="P196" t="s">
        <v>2</v>
      </c>
      <c r="Q196" t="s">
        <v>37</v>
      </c>
      <c r="R196">
        <v>4</v>
      </c>
      <c r="S196" t="s">
        <v>5</v>
      </c>
      <c r="T196" t="s">
        <v>3</v>
      </c>
      <c r="U196"/>
      <c r="V196" t="s">
        <v>2</v>
      </c>
      <c r="W196">
        <v>4</v>
      </c>
      <c r="X196" t="s">
        <v>4</v>
      </c>
      <c r="Y196">
        <v>1.1479999999999999</v>
      </c>
      <c r="Z196"/>
      <c r="AA196" s="9"/>
    </row>
    <row r="197" spans="1:27" x14ac:dyDescent="0.3">
      <c r="A197">
        <v>100264</v>
      </c>
      <c r="B197">
        <f t="shared" si="5"/>
        <v>-904314.29986358993</v>
      </c>
      <c r="C197">
        <f t="array" ref="C197">[1]!YBPRICE(H197,"0o",$C$2,"Price","RFRSwap",$C$2,"Default","","",,"",,$AH$4)</f>
        <v>-4.1956792099999998</v>
      </c>
      <c r="D197">
        <f t="array" ref="D197">[1]!YBPRICE(H197,"0o",$C$2,"FullPrice","RFRSwap",$C$2,"Default","","",,"",,$AH$4)</f>
        <v>-4.1956792099999998</v>
      </c>
      <c r="E197" t="str">
        <f t="array" ref="E197">[1]!YBPRICE(H197,"0o",$C$2,"MacaulayDuration","RFRSwap",$C$2,"Default","","",,"",,$AH$4)</f>
        <v>NA</v>
      </c>
      <c r="F197">
        <v>0</v>
      </c>
      <c r="G197">
        <v>8679000</v>
      </c>
      <c r="H197" t="str">
        <f t="array" ref="H197">[1]!YBPORT(I197,$I$3:$Z$3,I197:Z197)</f>
        <v>YBP_PORT194</v>
      </c>
      <c r="I197" t="s">
        <v>232</v>
      </c>
      <c r="J197" t="s">
        <v>12</v>
      </c>
      <c r="K197" t="s">
        <v>14</v>
      </c>
      <c r="L197">
        <v>47677</v>
      </c>
      <c r="M197">
        <v>44870</v>
      </c>
      <c r="N197" t="s">
        <v>18</v>
      </c>
      <c r="O197"/>
      <c r="P197" t="s">
        <v>2</v>
      </c>
      <c r="Q197" t="s">
        <v>38</v>
      </c>
      <c r="R197">
        <v>1</v>
      </c>
      <c r="S197" t="s">
        <v>5</v>
      </c>
      <c r="T197" t="s">
        <v>3</v>
      </c>
      <c r="U197"/>
      <c r="V197" t="s">
        <v>2</v>
      </c>
      <c r="W197">
        <v>1</v>
      </c>
      <c r="X197" t="s">
        <v>4</v>
      </c>
      <c r="Y197">
        <v>4.702</v>
      </c>
      <c r="Z197"/>
      <c r="AA197" s="9"/>
    </row>
    <row r="198" spans="1:27" x14ac:dyDescent="0.3">
      <c r="A198">
        <v>100377</v>
      </c>
      <c r="B198">
        <f t="shared" si="5"/>
        <v>-321681.45420074998</v>
      </c>
      <c r="C198">
        <f t="array" ref="C198">[1]!YBPRICE(H198,"0o",$C$2,"Price","RFRSwap",$C$2,"Default","","",,"",,$AH$4)</f>
        <v>8.1697247500000003</v>
      </c>
      <c r="D198">
        <f t="array" ref="D198">[1]!YBPRICE(H198,"0o",$C$2,"FullPrice","RFRSwap",$C$2,"Default","","",,"",,$AH$4)</f>
        <v>8.1750548500000004</v>
      </c>
      <c r="E198" t="str">
        <f t="array" ref="E198">[1]!YBPRICE(H198,"0o",$C$2,"MacaulayDuration","RFRSwap",$C$2,"Default","","",,"",,$AH$4)</f>
        <v>NA</v>
      </c>
      <c r="F198">
        <v>0</v>
      </c>
      <c r="G198">
        <v>3503000</v>
      </c>
      <c r="H198" t="str">
        <f t="array" ref="H198">[1]!YBPORT(I198,$I$3:$Z$3,I198:Z198)</f>
        <v>YBP_PORT195</v>
      </c>
      <c r="I198" t="s">
        <v>233</v>
      </c>
      <c r="J198" t="s">
        <v>12</v>
      </c>
      <c r="K198" t="s">
        <v>14</v>
      </c>
      <c r="L198">
        <v>47680</v>
      </c>
      <c r="M198">
        <v>43605</v>
      </c>
      <c r="N198" t="s">
        <v>3</v>
      </c>
      <c r="O198">
        <v>4.069</v>
      </c>
      <c r="P198" t="s">
        <v>2</v>
      </c>
      <c r="Q198"/>
      <c r="R198">
        <v>12</v>
      </c>
      <c r="S198" t="s">
        <v>4</v>
      </c>
      <c r="T198" t="s">
        <v>18</v>
      </c>
      <c r="U198" t="s">
        <v>1</v>
      </c>
      <c r="V198" t="s">
        <v>2</v>
      </c>
      <c r="W198">
        <v>12</v>
      </c>
      <c r="X198" t="s">
        <v>5</v>
      </c>
      <c r="Y198"/>
      <c r="Z198" t="s">
        <v>37</v>
      </c>
      <c r="AA198" s="9"/>
    </row>
    <row r="199" spans="1:27" x14ac:dyDescent="0.3">
      <c r="A199">
        <v>100033</v>
      </c>
      <c r="B199">
        <f t="shared" si="5"/>
        <v>-336293.77859829995</v>
      </c>
      <c r="C199">
        <f t="array" ref="C199">[1]!YBPRICE(H199,"0o",$C$2,"Price","RFRSwap",$C$2,"Default","","",,"",,$AH$4)</f>
        <v>25.101608330000001</v>
      </c>
      <c r="D199">
        <f t="array" ref="D199">[1]!YBPRICE(H199,"0o",$C$2,"FullPrice","RFRSwap",$C$2,"Default","","",,"",,$AH$4)</f>
        <v>25.101608330000001</v>
      </c>
      <c r="E199" t="str">
        <f t="array" ref="E199">[1]!YBPRICE(H199,"0o",$C$2,"MacaulayDuration","RFRSwap",$C$2,"Default","","",,"",,$AH$4)</f>
        <v>NA</v>
      </c>
      <c r="F199">
        <v>0</v>
      </c>
      <c r="G199">
        <v>4490000</v>
      </c>
      <c r="H199" t="str">
        <f t="array" ref="H199">[1]!YBPORT(I199,$I$3:$Z$3,I199:Z199)</f>
        <v>YBP_PORT196</v>
      </c>
      <c r="I199" t="s">
        <v>234</v>
      </c>
      <c r="J199" t="s">
        <v>12</v>
      </c>
      <c r="K199" t="s">
        <v>14</v>
      </c>
      <c r="L199">
        <v>47681</v>
      </c>
      <c r="M199">
        <v>44382</v>
      </c>
      <c r="N199" t="s">
        <v>3</v>
      </c>
      <c r="O199">
        <v>1.659</v>
      </c>
      <c r="P199" t="s">
        <v>2</v>
      </c>
      <c r="Q199"/>
      <c r="R199">
        <v>12</v>
      </c>
      <c r="S199" t="s">
        <v>4</v>
      </c>
      <c r="T199" t="s">
        <v>18</v>
      </c>
      <c r="U199" t="s">
        <v>1</v>
      </c>
      <c r="V199" t="s">
        <v>2</v>
      </c>
      <c r="W199">
        <v>12</v>
      </c>
      <c r="X199" t="s">
        <v>5</v>
      </c>
      <c r="Y199"/>
      <c r="Z199" t="s">
        <v>37</v>
      </c>
      <c r="AA199" s="9"/>
    </row>
    <row r="200" spans="1:27" x14ac:dyDescent="0.3">
      <c r="A200">
        <v>100102</v>
      </c>
      <c r="B200">
        <f t="shared" si="5"/>
        <v>-128583.65315067</v>
      </c>
      <c r="C200">
        <f t="array" ref="C200">[1]!YBPRICE(H200,"0o",$C$2,"Price","RFRSwap",$C$2,"Default","","",,"",,$AH$4)</f>
        <v>-20.96298509</v>
      </c>
      <c r="D200">
        <f t="array" ref="D200">[1]!YBPRICE(H200,"0o",$C$2,"FullPrice","RFRSwap",$C$2,"Default","","",,"",,$AH$4)</f>
        <v>-21.060426339999999</v>
      </c>
      <c r="E200" t="str">
        <f t="array" ref="E200">[1]!YBPRICE(H200,"0o",$C$2,"MacaulayDuration","RFRSwap",$C$2,"Default","","",,"",,$AH$4)</f>
        <v>NA</v>
      </c>
      <c r="F200">
        <v>0</v>
      </c>
      <c r="G200">
        <v>1063000</v>
      </c>
      <c r="H200" t="str">
        <f t="array" ref="H200">[1]!YBPORT(I200,$I$3:$Z$3,I200:Z200)</f>
        <v>YBP_PORT197</v>
      </c>
      <c r="I200" t="s">
        <v>235</v>
      </c>
      <c r="J200" t="s">
        <v>12</v>
      </c>
      <c r="K200" t="s">
        <v>14</v>
      </c>
      <c r="L200">
        <v>47684</v>
      </c>
      <c r="M200">
        <v>43978</v>
      </c>
      <c r="N200" t="s">
        <v>18</v>
      </c>
      <c r="O200"/>
      <c r="P200" t="s">
        <v>2</v>
      </c>
      <c r="Q200" t="s">
        <v>38</v>
      </c>
      <c r="R200">
        <v>12</v>
      </c>
      <c r="S200" t="s">
        <v>5</v>
      </c>
      <c r="T200" t="s">
        <v>3</v>
      </c>
      <c r="U200"/>
      <c r="V200" t="s">
        <v>2</v>
      </c>
      <c r="W200">
        <v>12</v>
      </c>
      <c r="X200" t="s">
        <v>4</v>
      </c>
      <c r="Y200">
        <v>2.6840000000000002</v>
      </c>
      <c r="Z200"/>
      <c r="AA200" s="9"/>
    </row>
    <row r="201" spans="1:27" x14ac:dyDescent="0.3">
      <c r="A201">
        <v>100032</v>
      </c>
      <c r="B201">
        <f t="shared" si="5"/>
        <v>-131443.34822611001</v>
      </c>
      <c r="C201">
        <f t="array" ref="C201">[1]!YBPRICE(H201,"0o",$C$2,"Price","RFRSwap",$C$2,"Default","","",,"",,$AH$4)</f>
        <v>17.383187790000001</v>
      </c>
      <c r="D201">
        <f t="array" ref="D201">[1]!YBPRICE(H201,"0o",$C$2,"FullPrice","RFRSwap",$C$2,"Default","","",,"",,$AH$4)</f>
        <v>17.383187790000001</v>
      </c>
      <c r="E201" t="str">
        <f t="array" ref="E201">[1]!YBPRICE(H201,"0o",$C$2,"MacaulayDuration","RFRSwap",$C$2,"Default","","",,"",,$AH$4)</f>
        <v>NA</v>
      </c>
      <c r="F201">
        <v>0</v>
      </c>
      <c r="G201">
        <v>1591000</v>
      </c>
      <c r="H201" t="str">
        <f t="array" ref="H201">[1]!YBPORT(I201,$I$3:$Z$3,I201:Z201)</f>
        <v>YBP_PORT198</v>
      </c>
      <c r="I201" t="s">
        <v>236</v>
      </c>
      <c r="J201" t="s">
        <v>12</v>
      </c>
      <c r="K201" t="s">
        <v>14</v>
      </c>
      <c r="L201">
        <v>47689</v>
      </c>
      <c r="M201">
        <v>44675</v>
      </c>
      <c r="N201" t="s">
        <v>3</v>
      </c>
      <c r="O201">
        <v>2.3540000000000001</v>
      </c>
      <c r="P201" t="s">
        <v>2</v>
      </c>
      <c r="Q201"/>
      <c r="R201">
        <v>12</v>
      </c>
      <c r="S201" t="s">
        <v>4</v>
      </c>
      <c r="T201" t="s">
        <v>18</v>
      </c>
      <c r="U201" t="s">
        <v>1</v>
      </c>
      <c r="V201" t="s">
        <v>2</v>
      </c>
      <c r="W201">
        <v>12</v>
      </c>
      <c r="X201" t="s">
        <v>5</v>
      </c>
      <c r="Y201"/>
      <c r="Z201" t="s">
        <v>37</v>
      </c>
      <c r="AA201" s="9"/>
    </row>
    <row r="202" spans="1:27" x14ac:dyDescent="0.3">
      <c r="A202">
        <v>100005</v>
      </c>
      <c r="B202">
        <f t="shared" si="5"/>
        <v>-528711.26846291998</v>
      </c>
      <c r="C202">
        <f t="array" ref="C202">[1]!YBPRICE(H202,"0o",$C$2,"Price","RFRSwap",$C$2,"Default","","",,"",,$AH$4)</f>
        <v>22.499081140000001</v>
      </c>
      <c r="D202">
        <f t="array" ref="D202">[1]!YBPRICE(H202,"0o",$C$2,"FullPrice","RFRSwap",$C$2,"Default","","",,"",,$AH$4)</f>
        <v>22.499081140000001</v>
      </c>
      <c r="E202" t="str">
        <f t="array" ref="E202">[1]!YBPRICE(H202,"0o",$C$2,"MacaulayDuration","RFRSwap",$C$2,"Default","","",,"",,$AH$4)</f>
        <v>NA</v>
      </c>
      <c r="F202">
        <v>0</v>
      </c>
      <c r="G202">
        <v>6822000</v>
      </c>
      <c r="H202" t="str">
        <f t="array" ref="H202">[1]!YBPORT(I202,$I$3:$Z$3,I202:Z202)</f>
        <v>YBP_PORT199</v>
      </c>
      <c r="I202" t="s">
        <v>237</v>
      </c>
      <c r="J202" t="s">
        <v>12</v>
      </c>
      <c r="K202" t="s">
        <v>14</v>
      </c>
      <c r="L202">
        <v>47691</v>
      </c>
      <c r="M202">
        <v>44478</v>
      </c>
      <c r="N202" t="s">
        <v>3</v>
      </c>
      <c r="O202">
        <v>1.958</v>
      </c>
      <c r="P202" t="s">
        <v>2</v>
      </c>
      <c r="Q202"/>
      <c r="R202">
        <v>12</v>
      </c>
      <c r="S202" t="s">
        <v>4</v>
      </c>
      <c r="T202" t="s">
        <v>18</v>
      </c>
      <c r="U202" t="s">
        <v>1</v>
      </c>
      <c r="V202" t="s">
        <v>2</v>
      </c>
      <c r="W202">
        <v>12</v>
      </c>
      <c r="X202" t="s">
        <v>5</v>
      </c>
      <c r="Y202"/>
      <c r="Z202" t="s">
        <v>37</v>
      </c>
      <c r="AA202" s="9"/>
    </row>
    <row r="203" spans="1:27" x14ac:dyDescent="0.3">
      <c r="A203">
        <v>100370</v>
      </c>
      <c r="B203">
        <f t="shared" si="5"/>
        <v>-465951.07741844002</v>
      </c>
      <c r="C203">
        <f t="array" ref="C203">[1]!YBPRICE(H203,"0o",$C$2,"Price","RFRSwap",$C$2,"Default","","",,"",,$AH$4)</f>
        <v>4.1450159600000003</v>
      </c>
      <c r="D203">
        <f t="array" ref="D203">[1]!YBPRICE(H203,"0o",$C$2,"FullPrice","RFRSwap",$C$2,"Default","","",,"",,$AH$4)</f>
        <v>4.1450159600000003</v>
      </c>
      <c r="E203" t="str">
        <f t="array" ref="E203">[1]!YBPRICE(H203,"0o",$C$2,"MacaulayDuration","RFRSwap",$C$2,"Default","","",,"",,$AH$4)</f>
        <v>NA</v>
      </c>
      <c r="F203">
        <v>0</v>
      </c>
      <c r="G203">
        <v>4861000</v>
      </c>
      <c r="H203" t="str">
        <f t="array" ref="H203">[1]!YBPORT(I203,$I$3:$Z$3,I203:Z203)</f>
        <v>YBP_PORT200</v>
      </c>
      <c r="I203" t="s">
        <v>238</v>
      </c>
      <c r="J203" t="s">
        <v>12</v>
      </c>
      <c r="K203" t="s">
        <v>14</v>
      </c>
      <c r="L203">
        <v>47734</v>
      </c>
      <c r="M203">
        <v>44610</v>
      </c>
      <c r="N203" t="s">
        <v>3</v>
      </c>
      <c r="O203">
        <v>4.532</v>
      </c>
      <c r="P203" t="s">
        <v>2</v>
      </c>
      <c r="Q203"/>
      <c r="R203">
        <v>12</v>
      </c>
      <c r="S203" t="s">
        <v>4</v>
      </c>
      <c r="T203" t="s">
        <v>18</v>
      </c>
      <c r="U203" t="s">
        <v>1</v>
      </c>
      <c r="V203" t="s">
        <v>2</v>
      </c>
      <c r="W203">
        <v>12</v>
      </c>
      <c r="X203" t="s">
        <v>5</v>
      </c>
      <c r="Y203"/>
      <c r="Z203" t="s">
        <v>37</v>
      </c>
      <c r="AA203" s="9"/>
    </row>
    <row r="204" spans="1:27" x14ac:dyDescent="0.3">
      <c r="A204">
        <v>100532</v>
      </c>
      <c r="B204">
        <f t="shared" si="5"/>
        <v>-134907.14224704</v>
      </c>
      <c r="C204">
        <f t="array" ref="C204">[1]!YBPRICE(H204,"0o",$C$2,"Price","RFRSwap",$C$2,"Default","","",,"",,$AH$4)</f>
        <v>-15.502690279999999</v>
      </c>
      <c r="D204">
        <f t="array" ref="D204">[1]!YBPRICE(H204,"0o",$C$2,"FullPrice","RFRSwap",$C$2,"Default","","",,"",,$AH$4)</f>
        <v>-15.502690279999999</v>
      </c>
      <c r="E204" t="str">
        <f t="array" ref="E204">[1]!YBPRICE(H204,"0o",$C$2,"MacaulayDuration","RFRSwap",$C$2,"Default","","",,"",,$AH$4)</f>
        <v>NA</v>
      </c>
      <c r="F204">
        <v>0</v>
      </c>
      <c r="G204">
        <v>1168000</v>
      </c>
      <c r="H204" t="str">
        <f t="array" ref="H204">[1]!YBPORT(I204,$I$3:$Z$3,I204:Z204)</f>
        <v>YBP_PORT201</v>
      </c>
      <c r="I204" t="s">
        <v>239</v>
      </c>
      <c r="J204" t="s">
        <v>12</v>
      </c>
      <c r="K204" t="s">
        <v>14</v>
      </c>
      <c r="L204">
        <v>47749</v>
      </c>
      <c r="M204">
        <v>44799</v>
      </c>
      <c r="N204" t="s">
        <v>18</v>
      </c>
      <c r="O204"/>
      <c r="P204" t="s">
        <v>2</v>
      </c>
      <c r="Q204" t="s">
        <v>37</v>
      </c>
      <c r="R204">
        <v>4</v>
      </c>
      <c r="S204" t="s">
        <v>5</v>
      </c>
      <c r="T204" t="s">
        <v>3</v>
      </c>
      <c r="U204"/>
      <c r="V204" t="s">
        <v>2</v>
      </c>
      <c r="W204">
        <v>4</v>
      </c>
      <c r="X204" t="s">
        <v>4</v>
      </c>
      <c r="Y204">
        <v>2.8220000000000001</v>
      </c>
      <c r="Z204"/>
      <c r="AA204" s="9"/>
    </row>
    <row r="205" spans="1:27" x14ac:dyDescent="0.3">
      <c r="A205">
        <v>100172</v>
      </c>
      <c r="B205">
        <f t="shared" si="5"/>
        <v>-850126.42225264001</v>
      </c>
      <c r="C205">
        <f t="array" ref="C205">[1]!YBPRICE(H205,"0o",$C$2,"Price","RFRSwap",$C$2,"Default","","",,"",,$AH$4)</f>
        <v>-15.25575139</v>
      </c>
      <c r="D205">
        <f t="array" ref="D205">[1]!YBPRICE(H205,"0o",$C$2,"FullPrice","RFRSwap",$C$2,"Default","","",,"",,$AH$4)</f>
        <v>-15.25575139</v>
      </c>
      <c r="E205" t="str">
        <f t="array" ref="E205">[1]!YBPRICE(H205,"0o",$C$2,"MacaulayDuration","RFRSwap",$C$2,"Default","","",,"",,$AH$4)</f>
        <v>NA</v>
      </c>
      <c r="F205">
        <v>0</v>
      </c>
      <c r="G205">
        <v>7376000</v>
      </c>
      <c r="H205" t="str">
        <f t="array" ref="H205">[1]!YBPORT(I205,$I$3:$Z$3,I205:Z205)</f>
        <v>YBP_PORT202</v>
      </c>
      <c r="I205" t="s">
        <v>240</v>
      </c>
      <c r="J205" t="s">
        <v>12</v>
      </c>
      <c r="K205" t="s">
        <v>14</v>
      </c>
      <c r="L205">
        <v>47767</v>
      </c>
      <c r="M205">
        <v>45005</v>
      </c>
      <c r="N205" t="s">
        <v>18</v>
      </c>
      <c r="O205"/>
      <c r="P205" t="s">
        <v>2</v>
      </c>
      <c r="Q205" t="s">
        <v>38</v>
      </c>
      <c r="R205">
        <v>12</v>
      </c>
      <c r="S205" t="s">
        <v>5</v>
      </c>
      <c r="T205" t="s">
        <v>3</v>
      </c>
      <c r="U205"/>
      <c r="V205" t="s">
        <v>2</v>
      </c>
      <c r="W205">
        <v>12</v>
      </c>
      <c r="X205" t="s">
        <v>4</v>
      </c>
      <c r="Y205">
        <v>2.7669999999999999</v>
      </c>
      <c r="Z205"/>
      <c r="AA205" s="9"/>
    </row>
    <row r="206" spans="1:27" x14ac:dyDescent="0.3">
      <c r="A206">
        <v>100082</v>
      </c>
      <c r="B206">
        <f t="shared" si="5"/>
        <v>-180187.17128044</v>
      </c>
      <c r="C206">
        <f t="array" ref="C206">[1]!YBPRICE(H206,"0o",$C$2,"Price","RFRSwap",$C$2,"Default","","",,"",,$AH$4)</f>
        <v>-5.8679032199999996</v>
      </c>
      <c r="D206">
        <f t="array" ref="D206">[1]!YBPRICE(H206,"0o",$C$2,"FullPrice","RFRSwap",$C$2,"Default","","",,"",,$AH$4)</f>
        <v>-5.8679032199999996</v>
      </c>
      <c r="E206" t="str">
        <f t="array" ref="E206">[1]!YBPRICE(H206,"0o",$C$2,"MacaulayDuration","RFRSwap",$C$2,"Default","","",,"",,$AH$4)</f>
        <v>NA</v>
      </c>
      <c r="F206">
        <v>0</v>
      </c>
      <c r="G206">
        <v>1702000</v>
      </c>
      <c r="H206" t="str">
        <f t="array" ref="H206">[1]!YBPORT(I206,$I$3:$Z$3,I206:Z206)</f>
        <v>YBP_PORT203</v>
      </c>
      <c r="I206" t="s">
        <v>241</v>
      </c>
      <c r="J206" t="s">
        <v>12</v>
      </c>
      <c r="K206" t="s">
        <v>14</v>
      </c>
      <c r="L206">
        <v>47788</v>
      </c>
      <c r="M206">
        <v>45470</v>
      </c>
      <c r="N206" t="s">
        <v>18</v>
      </c>
      <c r="O206"/>
      <c r="P206" t="s">
        <v>2</v>
      </c>
      <c r="Q206" t="s">
        <v>38</v>
      </c>
      <c r="R206">
        <v>12</v>
      </c>
      <c r="S206" t="s">
        <v>5</v>
      </c>
      <c r="T206" t="s">
        <v>3</v>
      </c>
      <c r="U206"/>
      <c r="V206" t="s">
        <v>2</v>
      </c>
      <c r="W206">
        <v>12</v>
      </c>
      <c r="X206" t="s">
        <v>4</v>
      </c>
      <c r="Y206">
        <v>4.2190000000000003</v>
      </c>
      <c r="Z206"/>
      <c r="AA206" s="9"/>
    </row>
    <row r="207" spans="1:27" x14ac:dyDescent="0.3">
      <c r="A207">
        <v>100431</v>
      </c>
      <c r="B207">
        <f t="shared" si="5"/>
        <v>-264768.99398327997</v>
      </c>
      <c r="C207">
        <f t="array" ref="C207">[1]!YBPRICE(H207,"0o",$C$2,"Price","RFRSwap",$C$2,"Default","","",,"",,$AH$4)</f>
        <v>-19.211613679999999</v>
      </c>
      <c r="D207">
        <f t="array" ref="D207">[1]!YBPRICE(H207,"0o",$C$2,"FullPrice","RFRSwap",$C$2,"Default","","",,"",,$AH$4)</f>
        <v>-19.211613679999999</v>
      </c>
      <c r="E207" t="str">
        <f t="array" ref="E207">[1]!YBPRICE(H207,"0o",$C$2,"MacaulayDuration","RFRSwap",$C$2,"Default","","",,"",,$AH$4)</f>
        <v>NA</v>
      </c>
      <c r="F207">
        <v>0</v>
      </c>
      <c r="G207">
        <v>2221000</v>
      </c>
      <c r="H207" t="str">
        <f t="array" ref="H207">[1]!YBPORT(I207,$I$3:$Z$3,I207:Z207)</f>
        <v>YBP_PORT204</v>
      </c>
      <c r="I207" t="s">
        <v>242</v>
      </c>
      <c r="J207" t="s">
        <v>12</v>
      </c>
      <c r="K207" t="s">
        <v>14</v>
      </c>
      <c r="L207">
        <v>47802</v>
      </c>
      <c r="M207">
        <v>44928</v>
      </c>
      <c r="N207" t="s">
        <v>18</v>
      </c>
      <c r="O207"/>
      <c r="P207" t="s">
        <v>2</v>
      </c>
      <c r="Q207" t="s">
        <v>38</v>
      </c>
      <c r="R207">
        <v>12</v>
      </c>
      <c r="S207" t="s">
        <v>5</v>
      </c>
      <c r="T207" t="s">
        <v>3</v>
      </c>
      <c r="U207"/>
      <c r="V207" t="s">
        <v>2</v>
      </c>
      <c r="W207">
        <v>12</v>
      </c>
      <c r="X207" t="s">
        <v>4</v>
      </c>
      <c r="Y207">
        <v>2.202</v>
      </c>
      <c r="Z207"/>
      <c r="AA207" s="9"/>
    </row>
    <row r="208" spans="1:27" x14ac:dyDescent="0.3">
      <c r="A208">
        <v>100074</v>
      </c>
      <c r="B208">
        <f t="shared" si="5"/>
        <v>-873330.16708370997</v>
      </c>
      <c r="C208">
        <f t="array" ref="C208">[1]!YBPRICE(H208,"0o",$C$2,"Price","RFRSwap",$C$2,"Default","","",,"",,$AH$4)</f>
        <v>-22.161164790000001</v>
      </c>
      <c r="D208">
        <f t="array" ref="D208">[1]!YBPRICE(H208,"0o",$C$2,"FullPrice","RFRSwap",$C$2,"Default","","",,"",,$AH$4)</f>
        <v>-22.23886637</v>
      </c>
      <c r="E208" t="str">
        <f t="array" ref="E208">[1]!YBPRICE(H208,"0o",$C$2,"MacaulayDuration","RFRSwap",$C$2,"Default","","",,"",,$AH$4)</f>
        <v>NA</v>
      </c>
      <c r="F208">
        <v>0</v>
      </c>
      <c r="G208">
        <v>7149000</v>
      </c>
      <c r="H208" t="str">
        <f t="array" ref="H208">[1]!YBPORT(I208,$I$3:$Z$3,I208:Z208)</f>
        <v>YBP_PORT205</v>
      </c>
      <c r="I208" t="s">
        <v>243</v>
      </c>
      <c r="J208" t="s">
        <v>12</v>
      </c>
      <c r="K208" t="s">
        <v>14</v>
      </c>
      <c r="L208">
        <v>47814</v>
      </c>
      <c r="M208">
        <v>43994</v>
      </c>
      <c r="N208" t="s">
        <v>18</v>
      </c>
      <c r="O208"/>
      <c r="P208" t="s">
        <v>2</v>
      </c>
      <c r="Q208" t="s">
        <v>38</v>
      </c>
      <c r="R208">
        <v>12</v>
      </c>
      <c r="S208" t="s">
        <v>5</v>
      </c>
      <c r="T208" t="s">
        <v>3</v>
      </c>
      <c r="U208"/>
      <c r="V208" t="s">
        <v>2</v>
      </c>
      <c r="W208">
        <v>12</v>
      </c>
      <c r="X208" t="s">
        <v>4</v>
      </c>
      <c r="Y208">
        <v>2.6120000000000001</v>
      </c>
      <c r="Z208"/>
      <c r="AA208" s="9"/>
    </row>
    <row r="209" spans="1:27" x14ac:dyDescent="0.3">
      <c r="A209">
        <v>100277</v>
      </c>
      <c r="B209">
        <f t="shared" si="5"/>
        <v>-423674.46988967998</v>
      </c>
      <c r="C209">
        <f t="array" ref="C209">[1]!YBPRICE(H209,"0o",$C$2,"Price","RFRSwap",$C$2,"Default","","",,"",,$AH$4)</f>
        <v>-26.39453159</v>
      </c>
      <c r="D209">
        <f t="array" ref="D209">[1]!YBPRICE(H209,"0o",$C$2,"FullPrice","RFRSwap",$C$2,"Default","","",,"",,$AH$4)</f>
        <v>-26.992313280000001</v>
      </c>
      <c r="E209" t="str">
        <f t="array" ref="E209">[1]!YBPRICE(H209,"0o",$C$2,"MacaulayDuration","RFRSwap",$C$2,"Default","","",,"",,$AH$4)</f>
        <v>NA</v>
      </c>
      <c r="F209">
        <v>0</v>
      </c>
      <c r="G209">
        <v>3352000</v>
      </c>
      <c r="H209" t="str">
        <f t="array" ref="H209">[1]!YBPORT(I209,$I$3:$Z$3,I209:Z209)</f>
        <v>YBP_PORT206</v>
      </c>
      <c r="I209" t="s">
        <v>244</v>
      </c>
      <c r="J209" t="s">
        <v>12</v>
      </c>
      <c r="K209" t="s">
        <v>14</v>
      </c>
      <c r="L209">
        <v>47822</v>
      </c>
      <c r="M209">
        <v>43887</v>
      </c>
      <c r="N209" t="s">
        <v>18</v>
      </c>
      <c r="O209"/>
      <c r="P209" t="s">
        <v>2</v>
      </c>
      <c r="Q209" t="s">
        <v>38</v>
      </c>
      <c r="R209">
        <v>1</v>
      </c>
      <c r="S209" t="s">
        <v>5</v>
      </c>
      <c r="T209" t="s">
        <v>3</v>
      </c>
      <c r="U209"/>
      <c r="V209" t="s">
        <v>2</v>
      </c>
      <c r="W209">
        <v>1</v>
      </c>
      <c r="X209" t="s">
        <v>4</v>
      </c>
      <c r="Y209">
        <v>2.4159999999999999</v>
      </c>
      <c r="Z209"/>
      <c r="AA209" s="9"/>
    </row>
    <row r="210" spans="1:27" x14ac:dyDescent="0.3">
      <c r="A210">
        <v>100114</v>
      </c>
      <c r="B210">
        <f t="shared" si="5"/>
        <v>-247383.76502488001</v>
      </c>
      <c r="C210">
        <f t="array" ref="C210">[1]!YBPRICE(H210,"0o",$C$2,"Price","RFRSwap",$C$2,"Default","","",,"",,$AH$4)</f>
        <v>-15.92491332</v>
      </c>
      <c r="D210">
        <f t="array" ref="D210">[1]!YBPRICE(H210,"0o",$C$2,"FullPrice","RFRSwap",$C$2,"Default","","",,"",,$AH$4)</f>
        <v>-15.94778078</v>
      </c>
      <c r="E210" t="str">
        <f t="array" ref="E210">[1]!YBPRICE(H210,"0o",$C$2,"MacaulayDuration","RFRSwap",$C$2,"Default","","",,"",,$AH$4)</f>
        <v>NA</v>
      </c>
      <c r="F210">
        <v>0</v>
      </c>
      <c r="G210">
        <v>2134000</v>
      </c>
      <c r="H210" t="str">
        <f t="array" ref="H210">[1]!YBPORT(I210,$I$3:$Z$3,I210:Z210)</f>
        <v>YBP_PORT207</v>
      </c>
      <c r="I210" t="s">
        <v>245</v>
      </c>
      <c r="J210" t="s">
        <v>12</v>
      </c>
      <c r="K210" t="s">
        <v>14</v>
      </c>
      <c r="L210">
        <v>47823</v>
      </c>
      <c r="M210">
        <v>44096</v>
      </c>
      <c r="N210" t="s">
        <v>18</v>
      </c>
      <c r="O210"/>
      <c r="P210" t="s">
        <v>2</v>
      </c>
      <c r="Q210" t="s">
        <v>38</v>
      </c>
      <c r="R210">
        <v>12</v>
      </c>
      <c r="S210" t="s">
        <v>5</v>
      </c>
      <c r="T210" t="s">
        <v>3</v>
      </c>
      <c r="U210"/>
      <c r="V210" t="s">
        <v>2</v>
      </c>
      <c r="W210">
        <v>12</v>
      </c>
      <c r="X210" t="s">
        <v>4</v>
      </c>
      <c r="Y210">
        <v>3.4340000000000002</v>
      </c>
      <c r="Z210"/>
      <c r="AA210" s="9"/>
    </row>
    <row r="211" spans="1:27" x14ac:dyDescent="0.3">
      <c r="A211">
        <v>100157</v>
      </c>
      <c r="B211">
        <f t="shared" si="5"/>
        <v>-70367.329671909989</v>
      </c>
      <c r="C211">
        <f t="array" ref="C211">[1]!YBPRICE(H211,"0o",$C$2,"Price","RFRSwap",$C$2,"Default","","",,"",,$AH$4)</f>
        <v>-33.01952679</v>
      </c>
      <c r="D211">
        <f t="array" ref="D211">[1]!YBPRICE(H211,"0o",$C$2,"FullPrice","RFRSwap",$C$2,"Default","","",,"",,$AH$4)</f>
        <v>-33.21133193</v>
      </c>
      <c r="E211" t="str">
        <f t="array" ref="E211">[1]!YBPRICE(H211,"0o",$C$2,"MacaulayDuration","RFRSwap",$C$2,"Default","","",,"",,$AH$4)</f>
        <v>NA</v>
      </c>
      <c r="F211">
        <v>0</v>
      </c>
      <c r="G211">
        <v>529000</v>
      </c>
      <c r="H211" t="str">
        <f t="array" ref="H211">[1]!YBPORT(I211,$I$3:$Z$3,I211:Z211)</f>
        <v>YBP_PORT208</v>
      </c>
      <c r="I211" t="s">
        <v>246</v>
      </c>
      <c r="J211" t="s">
        <v>12</v>
      </c>
      <c r="K211" t="s">
        <v>14</v>
      </c>
      <c r="L211">
        <v>47839</v>
      </c>
      <c r="M211">
        <v>44157</v>
      </c>
      <c r="N211" t="s">
        <v>18</v>
      </c>
      <c r="O211"/>
      <c r="P211" t="s">
        <v>2</v>
      </c>
      <c r="Q211" t="s">
        <v>38</v>
      </c>
      <c r="R211">
        <v>12</v>
      </c>
      <c r="S211" t="s">
        <v>5</v>
      </c>
      <c r="T211" t="s">
        <v>3</v>
      </c>
      <c r="U211"/>
      <c r="V211" t="s">
        <v>2</v>
      </c>
      <c r="W211">
        <v>12</v>
      </c>
      <c r="X211" t="s">
        <v>4</v>
      </c>
      <c r="Y211">
        <v>1.2070000000000001</v>
      </c>
      <c r="Z211"/>
      <c r="AA211" s="9"/>
    </row>
    <row r="212" spans="1:27" x14ac:dyDescent="0.3">
      <c r="A212">
        <v>100440</v>
      </c>
      <c r="B212">
        <f t="shared" si="5"/>
        <v>-785443.95474808</v>
      </c>
      <c r="C212">
        <f t="array" ref="C212">[1]!YBPRICE(H212,"0o",$C$2,"Price","RFRSwap",$C$2,"Default","","",,"",,$AH$4)</f>
        <v>-4.7817442300000002</v>
      </c>
      <c r="D212">
        <f t="array" ref="D212">[1]!YBPRICE(H212,"0o",$C$2,"FullPrice","RFRSwap",$C$2,"Default","","",,"",,$AH$4)</f>
        <v>-4.7817442300000002</v>
      </c>
      <c r="E212" t="str">
        <f t="array" ref="E212">[1]!YBPRICE(H212,"0o",$C$2,"MacaulayDuration","RFRSwap",$C$2,"Default","","",,"",,$AH$4)</f>
        <v>NA</v>
      </c>
      <c r="F212">
        <v>0</v>
      </c>
      <c r="G212">
        <v>7496000</v>
      </c>
      <c r="H212" t="str">
        <f t="array" ref="H212">[1]!YBPORT(I212,$I$3:$Z$3,I212:Z212)</f>
        <v>YBP_PORT209</v>
      </c>
      <c r="I212" t="s">
        <v>247</v>
      </c>
      <c r="J212" t="s">
        <v>12</v>
      </c>
      <c r="K212" t="s">
        <v>14</v>
      </c>
      <c r="L212">
        <v>47846</v>
      </c>
      <c r="M212">
        <v>44292</v>
      </c>
      <c r="N212" t="s">
        <v>18</v>
      </c>
      <c r="O212"/>
      <c r="P212" t="s">
        <v>2</v>
      </c>
      <c r="Q212" t="s">
        <v>38</v>
      </c>
      <c r="R212">
        <v>12</v>
      </c>
      <c r="S212" t="s">
        <v>5</v>
      </c>
      <c r="T212" t="s">
        <v>3</v>
      </c>
      <c r="U212"/>
      <c r="V212" t="s">
        <v>2</v>
      </c>
      <c r="W212">
        <v>12</v>
      </c>
      <c r="X212" t="s">
        <v>4</v>
      </c>
      <c r="Y212">
        <v>4.8879999999999999</v>
      </c>
      <c r="Z212"/>
      <c r="AA212" s="9"/>
    </row>
    <row r="213" spans="1:27" x14ac:dyDescent="0.3">
      <c r="A213">
        <v>100066</v>
      </c>
      <c r="B213">
        <f t="shared" si="5"/>
        <v>-19705.218732739999</v>
      </c>
      <c r="C213">
        <f t="array" ref="C213">[1]!YBPRICE(H213,"0o",$C$2,"Price","RFRSwap",$C$2,"Default","","",,"",,$AH$4)</f>
        <v>22.420398689999999</v>
      </c>
      <c r="D213">
        <f t="array" ref="D213">[1]!YBPRICE(H213,"0o",$C$2,"FullPrice","RFRSwap",$C$2,"Default","","",,"",,$AH$4)</f>
        <v>22.420398689999999</v>
      </c>
      <c r="E213" t="str">
        <f t="array" ref="E213">[1]!YBPRICE(H213,"0o",$C$2,"MacaulayDuration","RFRSwap",$C$2,"Default","","",,"",,$AH$4)</f>
        <v>NA</v>
      </c>
      <c r="F213">
        <v>0</v>
      </c>
      <c r="G213">
        <v>254000</v>
      </c>
      <c r="H213" t="str">
        <f t="array" ref="H213">[1]!YBPORT(I213,$I$3:$Z$3,I213:Z213)</f>
        <v>YBP_PORT210</v>
      </c>
      <c r="I213" t="s">
        <v>248</v>
      </c>
      <c r="J213" t="s">
        <v>12</v>
      </c>
      <c r="K213" t="s">
        <v>14</v>
      </c>
      <c r="L213">
        <v>47847</v>
      </c>
      <c r="M213">
        <v>44764</v>
      </c>
      <c r="N213" t="s">
        <v>3</v>
      </c>
      <c r="O213">
        <v>1.575</v>
      </c>
      <c r="P213" t="s">
        <v>2</v>
      </c>
      <c r="Q213"/>
      <c r="R213">
        <v>12</v>
      </c>
      <c r="S213" t="s">
        <v>4</v>
      </c>
      <c r="T213" t="s">
        <v>18</v>
      </c>
      <c r="U213" t="s">
        <v>1</v>
      </c>
      <c r="V213" t="s">
        <v>2</v>
      </c>
      <c r="W213">
        <v>12</v>
      </c>
      <c r="X213" t="s">
        <v>5</v>
      </c>
      <c r="Y213"/>
      <c r="Z213" t="s">
        <v>37</v>
      </c>
      <c r="AA213" s="9"/>
    </row>
    <row r="214" spans="1:27" x14ac:dyDescent="0.3">
      <c r="A214">
        <v>100282</v>
      </c>
      <c r="B214">
        <f t="shared" si="5"/>
        <v>-271235.24826928001</v>
      </c>
      <c r="C214">
        <f t="array" ref="C214">[1]!YBPRICE(H214,"0o",$C$2,"Price","RFRSwap",$C$2,"Default","","",,"",,$AH$4)</f>
        <v>-26.038684140000001</v>
      </c>
      <c r="D214">
        <f t="array" ref="D214">[1]!YBPRICE(H214,"0o",$C$2,"FullPrice","RFRSwap",$C$2,"Default","","",,"",,$AH$4)</f>
        <v>-26.038684140000001</v>
      </c>
      <c r="E214" t="str">
        <f t="array" ref="E214">[1]!YBPRICE(H214,"0o",$C$2,"MacaulayDuration","RFRSwap",$C$2,"Default","","",,"",,$AH$4)</f>
        <v>NA</v>
      </c>
      <c r="F214">
        <v>0</v>
      </c>
      <c r="G214">
        <v>2152000</v>
      </c>
      <c r="H214" t="str">
        <f t="array" ref="H214">[1]!YBPORT(I214,$I$3:$Z$3,I214:Z214)</f>
        <v>YBP_PORT211</v>
      </c>
      <c r="I214" t="s">
        <v>249</v>
      </c>
      <c r="J214" t="s">
        <v>12</v>
      </c>
      <c r="K214" t="s">
        <v>14</v>
      </c>
      <c r="L214">
        <v>47851</v>
      </c>
      <c r="M214">
        <v>44348</v>
      </c>
      <c r="N214" t="s">
        <v>18</v>
      </c>
      <c r="O214"/>
      <c r="P214" t="s">
        <v>2</v>
      </c>
      <c r="Q214" t="s">
        <v>38</v>
      </c>
      <c r="R214">
        <v>1</v>
      </c>
      <c r="S214" t="s">
        <v>5</v>
      </c>
      <c r="T214" t="s">
        <v>3</v>
      </c>
      <c r="U214"/>
      <c r="V214" t="s">
        <v>2</v>
      </c>
      <c r="W214">
        <v>1</v>
      </c>
      <c r="X214" t="s">
        <v>4</v>
      </c>
      <c r="Y214">
        <v>2.1909999999999998</v>
      </c>
      <c r="Z214"/>
      <c r="AA214" s="9"/>
    </row>
    <row r="215" spans="1:27" x14ac:dyDescent="0.3">
      <c r="A215">
        <v>100084</v>
      </c>
      <c r="B215">
        <f t="shared" si="5"/>
        <v>-966997.24327674008</v>
      </c>
      <c r="C215">
        <f t="array" ref="C215">[1]!YBPRICE(H215,"0o",$C$2,"Price","RFRSwap",$C$2,"Default","","",,"",,$AH$4)</f>
        <v>-9.8735647400000008</v>
      </c>
      <c r="D215">
        <f t="array" ref="D215">[1]!YBPRICE(H215,"0o",$C$2,"FullPrice","RFRSwap",$C$2,"Default","","",,"",,$AH$4)</f>
        <v>-9.8838714299999992</v>
      </c>
      <c r="E215" t="str">
        <f t="array" ref="E215">[1]!YBPRICE(H215,"0o",$C$2,"MacaulayDuration","RFRSwap",$C$2,"Default","","",,"",,$AH$4)</f>
        <v>NA</v>
      </c>
      <c r="F215">
        <v>0</v>
      </c>
      <c r="G215">
        <v>8801000</v>
      </c>
      <c r="H215" t="str">
        <f t="array" ref="H215">[1]!YBPORT(I215,$I$3:$Z$3,I215:Z215)</f>
        <v>YBP_PORT212</v>
      </c>
      <c r="I215" t="s">
        <v>250</v>
      </c>
      <c r="J215" t="s">
        <v>12</v>
      </c>
      <c r="K215" t="s">
        <v>14</v>
      </c>
      <c r="L215">
        <v>47853</v>
      </c>
      <c r="M215">
        <v>44204</v>
      </c>
      <c r="N215" t="s">
        <v>18</v>
      </c>
      <c r="O215"/>
      <c r="P215" t="s">
        <v>2</v>
      </c>
      <c r="Q215" t="s">
        <v>38</v>
      </c>
      <c r="R215">
        <v>12</v>
      </c>
      <c r="S215" t="s">
        <v>5</v>
      </c>
      <c r="T215" t="s">
        <v>3</v>
      </c>
      <c r="U215"/>
      <c r="V215" t="s">
        <v>2</v>
      </c>
      <c r="W215">
        <v>12</v>
      </c>
      <c r="X215" t="s">
        <v>4</v>
      </c>
      <c r="Y215">
        <v>4.2389999999999999</v>
      </c>
      <c r="Z215"/>
      <c r="AA215" s="9"/>
    </row>
    <row r="216" spans="1:27" x14ac:dyDescent="0.3">
      <c r="A216">
        <v>100416</v>
      </c>
      <c r="B216">
        <f t="shared" si="5"/>
        <v>-129675.32423703</v>
      </c>
      <c r="C216">
        <f t="array" ref="C216">[1]!YBPRICE(H216,"0o",$C$2,"Price","RFRSwap",$C$2,"Default","","",,"",,$AH$4)</f>
        <v>14.743376570000001</v>
      </c>
      <c r="D216">
        <f t="array" ref="D216">[1]!YBPRICE(H216,"0o",$C$2,"FullPrice","RFRSwap",$C$2,"Default","","",,"",,$AH$4)</f>
        <v>14.743376570000001</v>
      </c>
      <c r="E216" t="str">
        <f t="array" ref="E216">[1]!YBPRICE(H216,"0o",$C$2,"MacaulayDuration","RFRSwap",$C$2,"Default","","",,"",,$AH$4)</f>
        <v>NA</v>
      </c>
      <c r="F216">
        <v>0</v>
      </c>
      <c r="G216">
        <v>1520999.9999999998</v>
      </c>
      <c r="H216" t="str">
        <f t="array" ref="H216">[1]!YBPORT(I216,$I$3:$Z$3,I216:Z216)</f>
        <v>YBP_PORT213</v>
      </c>
      <c r="I216" t="s">
        <v>251</v>
      </c>
      <c r="J216" t="s">
        <v>12</v>
      </c>
      <c r="K216" t="s">
        <v>14</v>
      </c>
      <c r="L216">
        <v>47857</v>
      </c>
      <c r="M216">
        <v>44321</v>
      </c>
      <c r="N216" t="s">
        <v>3</v>
      </c>
      <c r="O216">
        <v>3.24</v>
      </c>
      <c r="P216" t="s">
        <v>2</v>
      </c>
      <c r="Q216"/>
      <c r="R216">
        <v>12</v>
      </c>
      <c r="S216" t="s">
        <v>4</v>
      </c>
      <c r="T216" t="s">
        <v>18</v>
      </c>
      <c r="U216" t="s">
        <v>1</v>
      </c>
      <c r="V216" t="s">
        <v>2</v>
      </c>
      <c r="W216">
        <v>12</v>
      </c>
      <c r="X216" t="s">
        <v>5</v>
      </c>
      <c r="Y216"/>
      <c r="Z216" t="s">
        <v>37</v>
      </c>
      <c r="AA216" s="9"/>
    </row>
    <row r="217" spans="1:27" x14ac:dyDescent="0.3">
      <c r="A217">
        <v>100265</v>
      </c>
      <c r="B217">
        <f t="shared" si="5"/>
        <v>-664103.25730190007</v>
      </c>
      <c r="C217">
        <f t="array" ref="C217">[1]!YBPRICE(H217,"0o",$C$2,"Price","RFRSwap",$C$2,"Default","","",,"",,$AH$4)</f>
        <v>-13.541333099999999</v>
      </c>
      <c r="D217">
        <f t="array" ref="D217">[1]!YBPRICE(H217,"0o",$C$2,"FullPrice","RFRSwap",$C$2,"Default","","",,"",,$AH$4)</f>
        <v>-13.60801496</v>
      </c>
      <c r="E217" t="str">
        <f t="array" ref="E217">[1]!YBPRICE(H217,"0o",$C$2,"MacaulayDuration","RFRSwap",$C$2,"Default","","",,"",,$AH$4)</f>
        <v>NA</v>
      </c>
      <c r="F217">
        <v>0</v>
      </c>
      <c r="G217">
        <v>5849000</v>
      </c>
      <c r="H217" t="str">
        <f t="array" ref="H217">[1]!YBPORT(I217,$I$3:$Z$3,I217:Z217)</f>
        <v>YBP_PORT214</v>
      </c>
      <c r="I217" t="s">
        <v>252</v>
      </c>
      <c r="J217" t="s">
        <v>12</v>
      </c>
      <c r="K217" t="s">
        <v>14</v>
      </c>
      <c r="L217">
        <v>47860</v>
      </c>
      <c r="M217">
        <v>43830</v>
      </c>
      <c r="N217" t="s">
        <v>18</v>
      </c>
      <c r="O217"/>
      <c r="P217" t="s">
        <v>2</v>
      </c>
      <c r="Q217" t="s">
        <v>38</v>
      </c>
      <c r="R217">
        <v>1</v>
      </c>
      <c r="S217" t="s">
        <v>5</v>
      </c>
      <c r="T217" t="s">
        <v>3</v>
      </c>
      <c r="U217"/>
      <c r="V217" t="s">
        <v>2</v>
      </c>
      <c r="W217">
        <v>1</v>
      </c>
      <c r="X217" t="s">
        <v>4</v>
      </c>
      <c r="Y217">
        <v>4.1559999999999997</v>
      </c>
      <c r="Z217"/>
      <c r="AA217" s="9"/>
    </row>
    <row r="218" spans="1:27" x14ac:dyDescent="0.3">
      <c r="A218">
        <v>100136</v>
      </c>
      <c r="B218">
        <f t="shared" si="5"/>
        <v>-1233369.2451735202</v>
      </c>
      <c r="C218">
        <f t="array" ref="C218">[1]!YBPRICE(H218,"0o",$C$2,"Price","RFRSwap",$C$2,"Default","","",,"",,$AH$4)</f>
        <v>-28.462581520000001</v>
      </c>
      <c r="D218">
        <f t="array" ref="D218">[1]!YBPRICE(H218,"0o",$C$2,"FullPrice","RFRSwap",$C$2,"Default","","",,"",,$AH$4)</f>
        <v>-28.462581520000001</v>
      </c>
      <c r="E218" t="str">
        <f t="array" ref="E218">[1]!YBPRICE(H218,"0o",$C$2,"MacaulayDuration","RFRSwap",$C$2,"Default","","",,"",,$AH$4)</f>
        <v>NA</v>
      </c>
      <c r="F218">
        <v>0</v>
      </c>
      <c r="G218">
        <v>9601000</v>
      </c>
      <c r="H218" t="str">
        <f t="array" ref="H218">[1]!YBPORT(I218,$I$3:$Z$3,I218:Z218)</f>
        <v>YBP_PORT215</v>
      </c>
      <c r="I218" t="s">
        <v>253</v>
      </c>
      <c r="J218" t="s">
        <v>12</v>
      </c>
      <c r="K218" t="s">
        <v>14</v>
      </c>
      <c r="L218">
        <v>47870</v>
      </c>
      <c r="M218">
        <v>44395</v>
      </c>
      <c r="N218" t="s">
        <v>18</v>
      </c>
      <c r="O218"/>
      <c r="P218" t="s">
        <v>2</v>
      </c>
      <c r="Q218" t="s">
        <v>38</v>
      </c>
      <c r="R218">
        <v>12</v>
      </c>
      <c r="S218" t="s">
        <v>5</v>
      </c>
      <c r="T218" t="s">
        <v>3</v>
      </c>
      <c r="U218"/>
      <c r="V218" t="s">
        <v>2</v>
      </c>
      <c r="W218">
        <v>12</v>
      </c>
      <c r="X218" t="s">
        <v>4</v>
      </c>
      <c r="Y218">
        <v>1.7130000000000001</v>
      </c>
      <c r="Z218"/>
      <c r="AA218" s="9"/>
    </row>
    <row r="219" spans="1:27" x14ac:dyDescent="0.3">
      <c r="A219">
        <v>100476</v>
      </c>
      <c r="B219">
        <f t="shared" si="5"/>
        <v>-671787.45613440999</v>
      </c>
      <c r="C219">
        <f t="array" ref="C219">[1]!YBPRICE(H219,"0o",$C$2,"Price","RFRSwap",$C$2,"Default","","",,"",,$AH$4)</f>
        <v>-6.7515423700000001</v>
      </c>
      <c r="D219">
        <f t="array" ref="D219">[1]!YBPRICE(H219,"0o",$C$2,"FullPrice","RFRSwap",$C$2,"Default","","",,"",,$AH$4)</f>
        <v>-6.7515423700000001</v>
      </c>
      <c r="E219" t="str">
        <f t="array" ref="E219">[1]!YBPRICE(H219,"0o",$C$2,"MacaulayDuration","RFRSwap",$C$2,"Default","","",,"",,$AH$4)</f>
        <v>NA</v>
      </c>
      <c r="F219">
        <v>0</v>
      </c>
      <c r="G219">
        <v>6293000</v>
      </c>
      <c r="H219" t="str">
        <f t="array" ref="H219">[1]!YBPORT(I219,$I$3:$Z$3,I219:Z219)</f>
        <v>YBP_PORT216</v>
      </c>
      <c r="I219" t="s">
        <v>254</v>
      </c>
      <c r="J219" t="s">
        <v>12</v>
      </c>
      <c r="K219" t="s">
        <v>14</v>
      </c>
      <c r="L219">
        <v>47886</v>
      </c>
      <c r="M219">
        <v>44855</v>
      </c>
      <c r="N219" t="s">
        <v>18</v>
      </c>
      <c r="O219"/>
      <c r="P219" t="s">
        <v>2</v>
      </c>
      <c r="Q219" t="s">
        <v>38</v>
      </c>
      <c r="R219">
        <v>12</v>
      </c>
      <c r="S219" t="s">
        <v>5</v>
      </c>
      <c r="T219" t="s">
        <v>3</v>
      </c>
      <c r="U219"/>
      <c r="V219" t="s">
        <v>2</v>
      </c>
      <c r="W219">
        <v>12</v>
      </c>
      <c r="X219" t="s">
        <v>4</v>
      </c>
      <c r="Y219">
        <v>4.3949999999999996</v>
      </c>
      <c r="Z219"/>
      <c r="AA219" s="9"/>
    </row>
    <row r="220" spans="1:27" x14ac:dyDescent="0.3">
      <c r="A220">
        <v>100162</v>
      </c>
      <c r="B220">
        <f t="shared" si="5"/>
        <v>-186072.02575829995</v>
      </c>
      <c r="C220">
        <f t="array" ref="C220">[1]!YBPRICE(H220,"0o",$C$2,"Price","RFRSwap",$C$2,"Default","","",,"",,$AH$4)</f>
        <v>-10.559730099999999</v>
      </c>
      <c r="D220">
        <f t="array" ref="D220">[1]!YBPRICE(H220,"0o",$C$2,"FullPrice","RFRSwap",$C$2,"Default","","",,"",,$AH$4)</f>
        <v>-10.559730099999999</v>
      </c>
      <c r="E220" t="str">
        <f t="array" ref="E220">[1]!YBPRICE(H220,"0o",$C$2,"MacaulayDuration","RFRSwap",$C$2,"Default","","",,"",,$AH$4)</f>
        <v>NA</v>
      </c>
      <c r="F220">
        <v>0</v>
      </c>
      <c r="G220">
        <v>1682999.9999999998</v>
      </c>
      <c r="H220" t="str">
        <f t="array" ref="H220">[1]!YBPORT(I220,$I$3:$Z$3,I220:Z220)</f>
        <v>YBP_PORT217</v>
      </c>
      <c r="I220" t="s">
        <v>255</v>
      </c>
      <c r="J220" t="s">
        <v>12</v>
      </c>
      <c r="K220" t="s">
        <v>14</v>
      </c>
      <c r="L220">
        <v>47897</v>
      </c>
      <c r="M220">
        <v>44833</v>
      </c>
      <c r="N220" t="s">
        <v>18</v>
      </c>
      <c r="O220"/>
      <c r="P220" t="s">
        <v>2</v>
      </c>
      <c r="Q220" t="s">
        <v>38</v>
      </c>
      <c r="R220">
        <v>12</v>
      </c>
      <c r="S220" t="s">
        <v>5</v>
      </c>
      <c r="T220" t="s">
        <v>3</v>
      </c>
      <c r="U220"/>
      <c r="V220" t="s">
        <v>2</v>
      </c>
      <c r="W220">
        <v>12</v>
      </c>
      <c r="X220" t="s">
        <v>4</v>
      </c>
      <c r="Y220">
        <v>3.79</v>
      </c>
      <c r="Z220"/>
      <c r="AA220" s="9"/>
    </row>
    <row r="221" spans="1:27" x14ac:dyDescent="0.3">
      <c r="A221">
        <v>100294</v>
      </c>
      <c r="B221">
        <f t="shared" si="5"/>
        <v>-780643.24239965994</v>
      </c>
      <c r="C221">
        <f t="array" ref="C221">[1]!YBPRICE(H221,"0o",$C$2,"Price","RFRSwap",$C$2,"Default","","",,"",,$AH$4)</f>
        <v>-25.78846961</v>
      </c>
      <c r="D221">
        <f t="array" ref="D221">[1]!YBPRICE(H221,"0o",$C$2,"FullPrice","RFRSwap",$C$2,"Default","","",,"",,$AH$4)</f>
        <v>-25.78846961</v>
      </c>
      <c r="E221" t="str">
        <f t="array" ref="E221">[1]!YBPRICE(H221,"0o",$C$2,"MacaulayDuration","RFRSwap",$C$2,"Default","","",,"",,$AH$4)</f>
        <v>NA</v>
      </c>
      <c r="F221">
        <v>0</v>
      </c>
      <c r="G221">
        <v>6206000</v>
      </c>
      <c r="H221" t="str">
        <f t="array" ref="H221">[1]!YBPORT(I221,$I$3:$Z$3,I221:Z221)</f>
        <v>YBP_PORT218</v>
      </c>
      <c r="I221" t="s">
        <v>256</v>
      </c>
      <c r="J221" t="s">
        <v>12</v>
      </c>
      <c r="K221" t="s">
        <v>14</v>
      </c>
      <c r="L221">
        <v>47903</v>
      </c>
      <c r="M221">
        <v>44299</v>
      </c>
      <c r="N221" t="s">
        <v>18</v>
      </c>
      <c r="O221"/>
      <c r="P221" t="s">
        <v>2</v>
      </c>
      <c r="Q221" t="s">
        <v>38</v>
      </c>
      <c r="R221">
        <v>1</v>
      </c>
      <c r="S221" t="s">
        <v>5</v>
      </c>
      <c r="T221" t="s">
        <v>3</v>
      </c>
      <c r="U221"/>
      <c r="V221" t="s">
        <v>2</v>
      </c>
      <c r="W221">
        <v>1</v>
      </c>
      <c r="X221" t="s">
        <v>4</v>
      </c>
      <c r="Y221">
        <v>2.302</v>
      </c>
      <c r="Z221"/>
      <c r="AA221" s="9"/>
    </row>
    <row r="222" spans="1:27" x14ac:dyDescent="0.3">
      <c r="A222">
        <v>100372</v>
      </c>
      <c r="B222">
        <f t="shared" si="5"/>
        <v>-516671.16801929998</v>
      </c>
      <c r="C222">
        <f t="array" ref="C222">[1]!YBPRICE(H222,"0o",$C$2,"Price","RFRSwap",$C$2,"Default","","",,"",,$AH$4)</f>
        <v>17.92356346</v>
      </c>
      <c r="D222">
        <f t="array" ref="D222">[1]!YBPRICE(H222,"0o",$C$2,"FullPrice","RFRSwap",$C$2,"Default","","",,"",,$AH$4)</f>
        <v>17.92356346</v>
      </c>
      <c r="E222" t="str">
        <f t="array" ref="E222">[1]!YBPRICE(H222,"0o",$C$2,"MacaulayDuration","RFRSwap",$C$2,"Default","","",,"",,$AH$4)</f>
        <v>NA</v>
      </c>
      <c r="F222">
        <v>0</v>
      </c>
      <c r="G222">
        <v>6294999.9999999991</v>
      </c>
      <c r="H222" t="str">
        <f t="array" ref="H222">[1]!YBPORT(I222,$I$3:$Z$3,I222:Z222)</f>
        <v>YBP_PORT219</v>
      </c>
      <c r="I222" t="s">
        <v>257</v>
      </c>
      <c r="J222" t="s">
        <v>12</v>
      </c>
      <c r="K222" t="s">
        <v>14</v>
      </c>
      <c r="L222">
        <v>47905</v>
      </c>
      <c r="M222">
        <v>44988</v>
      </c>
      <c r="N222" t="s">
        <v>3</v>
      </c>
      <c r="O222">
        <v>2.0569999999999999</v>
      </c>
      <c r="P222" t="s">
        <v>2</v>
      </c>
      <c r="Q222"/>
      <c r="R222">
        <v>12</v>
      </c>
      <c r="S222" t="s">
        <v>4</v>
      </c>
      <c r="T222" t="s">
        <v>18</v>
      </c>
      <c r="U222" t="s">
        <v>1</v>
      </c>
      <c r="V222" t="s">
        <v>2</v>
      </c>
      <c r="W222">
        <v>12</v>
      </c>
      <c r="X222" t="s">
        <v>5</v>
      </c>
      <c r="Y222"/>
      <c r="Z222" t="s">
        <v>37</v>
      </c>
      <c r="AA222" s="9"/>
    </row>
    <row r="223" spans="1:27" x14ac:dyDescent="0.3">
      <c r="A223">
        <v>100394</v>
      </c>
      <c r="B223">
        <f t="shared" si="5"/>
        <v>-312571.11961879994</v>
      </c>
      <c r="C223">
        <f t="array" ref="C223">[1]!YBPRICE(H223,"0o",$C$2,"Price","RFRSwap",$C$2,"Default","","",,"",,$AH$4)</f>
        <v>7.6599351200000001</v>
      </c>
      <c r="D223">
        <f t="array" ref="D223">[1]!YBPRICE(H223,"0o",$C$2,"FullPrice","RFRSwap",$C$2,"Default","","",,"",,$AH$4)</f>
        <v>7.6599351200000001</v>
      </c>
      <c r="E223" t="str">
        <f t="array" ref="E223">[1]!YBPRICE(H223,"0o",$C$2,"MacaulayDuration","RFRSwap",$C$2,"Default","","",,"",,$AH$4)</f>
        <v>NA</v>
      </c>
      <c r="F223">
        <v>0</v>
      </c>
      <c r="G223">
        <v>3384999.9999999995</v>
      </c>
      <c r="H223" t="str">
        <f t="array" ref="H223">[1]!YBPORT(I223,$I$3:$Z$3,I223:Z223)</f>
        <v>YBP_PORT220</v>
      </c>
      <c r="I223" t="s">
        <v>258</v>
      </c>
      <c r="J223" t="s">
        <v>12</v>
      </c>
      <c r="K223" t="s">
        <v>14</v>
      </c>
      <c r="L223">
        <v>47909</v>
      </c>
      <c r="M223">
        <v>44984</v>
      </c>
      <c r="N223" t="s">
        <v>3</v>
      </c>
      <c r="O223">
        <v>3.7970000000000002</v>
      </c>
      <c r="P223" t="s">
        <v>2</v>
      </c>
      <c r="Q223"/>
      <c r="R223">
        <v>12</v>
      </c>
      <c r="S223" t="s">
        <v>4</v>
      </c>
      <c r="T223" t="s">
        <v>18</v>
      </c>
      <c r="U223" t="s">
        <v>1</v>
      </c>
      <c r="V223" t="s">
        <v>2</v>
      </c>
      <c r="W223">
        <v>12</v>
      </c>
      <c r="X223" t="s">
        <v>5</v>
      </c>
      <c r="Y223"/>
      <c r="Z223" t="s">
        <v>37</v>
      </c>
      <c r="AA223" s="9"/>
    </row>
    <row r="224" spans="1:27" x14ac:dyDescent="0.3">
      <c r="A224">
        <v>100184</v>
      </c>
      <c r="B224">
        <f t="shared" si="5"/>
        <v>-1013439.4016517</v>
      </c>
      <c r="C224">
        <f t="array" ref="C224">[1]!YBPRICE(H224,"0o",$C$2,"Price","RFRSwap",$C$2,"Default","","",,"",,$AH$4)</f>
        <v>-11.48948313</v>
      </c>
      <c r="D224">
        <f t="array" ref="D224">[1]!YBPRICE(H224,"0o",$C$2,"FullPrice","RFRSwap",$C$2,"Default","","",,"",,$AH$4)</f>
        <v>-11.48948313</v>
      </c>
      <c r="E224" t="str">
        <f t="array" ref="E224">[1]!YBPRICE(H224,"0o",$C$2,"MacaulayDuration","RFRSwap",$C$2,"Default","","",,"",,$AH$4)</f>
        <v>NA</v>
      </c>
      <c r="F224">
        <v>0</v>
      </c>
      <c r="G224">
        <v>9090000</v>
      </c>
      <c r="H224" t="str">
        <f t="array" ref="H224">[1]!YBPORT(I224,$I$3:$Z$3,I224:Z224)</f>
        <v>YBP_PORT221</v>
      </c>
      <c r="I224" t="s">
        <v>259</v>
      </c>
      <c r="J224" t="s">
        <v>12</v>
      </c>
      <c r="K224" t="s">
        <v>14</v>
      </c>
      <c r="L224">
        <v>47916</v>
      </c>
      <c r="M224">
        <v>44659</v>
      </c>
      <c r="N224" t="s">
        <v>18</v>
      </c>
      <c r="O224"/>
      <c r="P224" t="s">
        <v>2</v>
      </c>
      <c r="Q224" t="s">
        <v>37</v>
      </c>
      <c r="R224">
        <v>4</v>
      </c>
      <c r="S224" t="s">
        <v>5</v>
      </c>
      <c r="T224" t="s">
        <v>3</v>
      </c>
      <c r="U224"/>
      <c r="V224" t="s">
        <v>2</v>
      </c>
      <c r="W224">
        <v>4</v>
      </c>
      <c r="X224" t="s">
        <v>4</v>
      </c>
      <c r="Y224">
        <v>3.6789999999999998</v>
      </c>
      <c r="Z224"/>
      <c r="AA224" s="9"/>
    </row>
    <row r="225" spans="1:27" x14ac:dyDescent="0.3">
      <c r="A225">
        <v>100273</v>
      </c>
      <c r="B225">
        <f t="shared" si="5"/>
        <v>-1019628.61984035</v>
      </c>
      <c r="C225">
        <f t="array" ref="C225">[1]!YBPRICE(H225,"0o",$C$2,"Price","RFRSwap",$C$2,"Default","","",,"",,$AH$4)</f>
        <v>-21.427726549999999</v>
      </c>
      <c r="D225">
        <f t="array" ref="D225">[1]!YBPRICE(H225,"0o",$C$2,"FullPrice","RFRSwap",$C$2,"Default","","",,"",,$AH$4)</f>
        <v>-21.427726549999999</v>
      </c>
      <c r="E225" t="str">
        <f t="array" ref="E225">[1]!YBPRICE(H225,"0o",$C$2,"MacaulayDuration","RFRSwap",$C$2,"Default","","",,"",,$AH$4)</f>
        <v>NA</v>
      </c>
      <c r="F225">
        <v>0</v>
      </c>
      <c r="G225">
        <v>8397000</v>
      </c>
      <c r="H225" t="str">
        <f t="array" ref="H225">[1]!YBPORT(I225,$I$3:$Z$3,I225:Z225)</f>
        <v>YBP_PORT222</v>
      </c>
      <c r="I225" t="s">
        <v>260</v>
      </c>
      <c r="J225" t="s">
        <v>12</v>
      </c>
      <c r="K225" t="s">
        <v>14</v>
      </c>
      <c r="L225">
        <v>47938</v>
      </c>
      <c r="M225">
        <v>45248</v>
      </c>
      <c r="N225" t="s">
        <v>18</v>
      </c>
      <c r="O225"/>
      <c r="P225" t="s">
        <v>2</v>
      </c>
      <c r="Q225" t="s">
        <v>38</v>
      </c>
      <c r="R225">
        <v>1</v>
      </c>
      <c r="S225" t="s">
        <v>5</v>
      </c>
      <c r="T225" t="s">
        <v>3</v>
      </c>
      <c r="U225"/>
      <c r="V225" t="s">
        <v>2</v>
      </c>
      <c r="W225">
        <v>1</v>
      </c>
      <c r="X225" t="s">
        <v>4</v>
      </c>
      <c r="Y225">
        <v>1.615</v>
      </c>
      <c r="Z225"/>
      <c r="AA225" s="9"/>
    </row>
    <row r="226" spans="1:27" x14ac:dyDescent="0.3">
      <c r="A226">
        <v>100505</v>
      </c>
      <c r="B226">
        <f t="shared" si="5"/>
        <v>-483310.88686903002</v>
      </c>
      <c r="C226">
        <f t="array" ref="C226">[1]!YBPRICE(H226,"0o",$C$2,"Price","RFRSwap",$C$2,"Default","","",,"",,$AH$4)</f>
        <v>-9.5694597300000002</v>
      </c>
      <c r="D226">
        <f t="array" ref="D226">[1]!YBPRICE(H226,"0o",$C$2,"FullPrice","RFRSwap",$C$2,"Default","","",,"",,$AH$4)</f>
        <v>-9.5694597300000002</v>
      </c>
      <c r="E226" t="str">
        <f t="array" ref="E226">[1]!YBPRICE(H226,"0o",$C$2,"MacaulayDuration","RFRSwap",$C$2,"Default","","",,"",,$AH$4)</f>
        <v>NA</v>
      </c>
      <c r="F226">
        <v>0</v>
      </c>
      <c r="G226">
        <v>4411000</v>
      </c>
      <c r="H226" t="str">
        <f t="array" ref="H226">[1]!YBPORT(I226,$I$3:$Z$3,I226:Z226)</f>
        <v>YBP_PORT223</v>
      </c>
      <c r="I226" t="s">
        <v>261</v>
      </c>
      <c r="J226" t="s">
        <v>12</v>
      </c>
      <c r="K226" t="s">
        <v>14</v>
      </c>
      <c r="L226">
        <v>47940</v>
      </c>
      <c r="M226">
        <v>45283</v>
      </c>
      <c r="N226" t="s">
        <v>18</v>
      </c>
      <c r="O226"/>
      <c r="P226" t="s">
        <v>2</v>
      </c>
      <c r="Q226" t="s">
        <v>38</v>
      </c>
      <c r="R226">
        <v>12</v>
      </c>
      <c r="S226" t="s">
        <v>5</v>
      </c>
      <c r="T226" t="s">
        <v>3</v>
      </c>
      <c r="U226"/>
      <c r="V226" t="s">
        <v>2</v>
      </c>
      <c r="W226">
        <v>12</v>
      </c>
      <c r="X226" t="s">
        <v>4</v>
      </c>
      <c r="Y226">
        <v>3.694</v>
      </c>
      <c r="Z226"/>
      <c r="AA226" s="9"/>
    </row>
    <row r="227" spans="1:27" x14ac:dyDescent="0.3">
      <c r="A227">
        <v>100057</v>
      </c>
      <c r="B227">
        <f t="shared" si="5"/>
        <v>-961548.66211909999</v>
      </c>
      <c r="C227">
        <f t="array" ref="C227">[1]!YBPRICE(H227,"0o",$C$2,"Price","RFRSwap",$C$2,"Default","","",,"",,$AH$4)</f>
        <v>1.7825677099999999</v>
      </c>
      <c r="D227">
        <f t="array" ref="D227">[1]!YBPRICE(H227,"0o",$C$2,"FullPrice","RFRSwap",$C$2,"Default","","",,"",,$AH$4)</f>
        <v>1.7825677099999999</v>
      </c>
      <c r="E227" t="str">
        <f t="array" ref="E227">[1]!YBPRICE(H227,"0o",$C$2,"MacaulayDuration","RFRSwap",$C$2,"Default","","",,"",,$AH$4)</f>
        <v>NA</v>
      </c>
      <c r="F227">
        <v>0</v>
      </c>
      <c r="G227">
        <v>9790000</v>
      </c>
      <c r="H227" t="str">
        <f t="array" ref="H227">[1]!YBPORT(I227,$I$3:$Z$3,I227:Z227)</f>
        <v>YBP_PORT224</v>
      </c>
      <c r="I227" t="s">
        <v>262</v>
      </c>
      <c r="J227" t="s">
        <v>12</v>
      </c>
      <c r="K227" t="s">
        <v>14</v>
      </c>
      <c r="L227">
        <v>47972</v>
      </c>
      <c r="M227">
        <v>44763</v>
      </c>
      <c r="N227" t="s">
        <v>3</v>
      </c>
      <c r="O227">
        <v>4.8419999999999996</v>
      </c>
      <c r="P227" t="s">
        <v>2</v>
      </c>
      <c r="Q227"/>
      <c r="R227">
        <v>12</v>
      </c>
      <c r="S227" t="s">
        <v>4</v>
      </c>
      <c r="T227" t="s">
        <v>18</v>
      </c>
      <c r="U227" t="s">
        <v>1</v>
      </c>
      <c r="V227" t="s">
        <v>2</v>
      </c>
      <c r="W227">
        <v>12</v>
      </c>
      <c r="X227" t="s">
        <v>5</v>
      </c>
      <c r="Y227"/>
      <c r="Z227" t="s">
        <v>37</v>
      </c>
      <c r="AA227" s="9"/>
    </row>
    <row r="228" spans="1:27" x14ac:dyDescent="0.3">
      <c r="A228">
        <v>100450</v>
      </c>
      <c r="B228">
        <f t="shared" si="5"/>
        <v>-691035.75484271988</v>
      </c>
      <c r="C228">
        <f t="array" ref="C228">[1]!YBPRICE(H228,"0o",$C$2,"Price","RFRSwap",$C$2,"Default","","",,"",,$AH$4)</f>
        <v>-33.766115919999997</v>
      </c>
      <c r="D228">
        <f t="array" ref="D228">[1]!YBPRICE(H228,"0o",$C$2,"FullPrice","RFRSwap",$C$2,"Default","","",,"",,$AH$4)</f>
        <v>-33.831275050000002</v>
      </c>
      <c r="E228" t="str">
        <f t="array" ref="E228">[1]!YBPRICE(H228,"0o",$C$2,"MacaulayDuration","RFRSwap",$C$2,"Default","","",,"",,$AH$4)</f>
        <v>NA</v>
      </c>
      <c r="F228">
        <v>0</v>
      </c>
      <c r="G228">
        <v>5165999.9999999991</v>
      </c>
      <c r="H228" t="str">
        <f t="array" ref="H228">[1]!YBPORT(I228,$I$3:$Z$3,I228:Z228)</f>
        <v>YBP_PORT225</v>
      </c>
      <c r="I228" t="s">
        <v>263</v>
      </c>
      <c r="J228" t="s">
        <v>12</v>
      </c>
      <c r="K228" t="s">
        <v>14</v>
      </c>
      <c r="L228">
        <v>47975</v>
      </c>
      <c r="M228">
        <v>43999</v>
      </c>
      <c r="N228" t="s">
        <v>18</v>
      </c>
      <c r="O228"/>
      <c r="P228" t="s">
        <v>2</v>
      </c>
      <c r="Q228" t="s">
        <v>38</v>
      </c>
      <c r="R228">
        <v>12</v>
      </c>
      <c r="S228" t="s">
        <v>5</v>
      </c>
      <c r="T228" t="s">
        <v>3</v>
      </c>
      <c r="U228"/>
      <c r="V228" t="s">
        <v>2</v>
      </c>
      <c r="W228">
        <v>12</v>
      </c>
      <c r="X228" t="s">
        <v>4</v>
      </c>
      <c r="Y228">
        <v>1.2589999999999999</v>
      </c>
      <c r="Z228"/>
      <c r="AA228" s="9"/>
    </row>
    <row r="229" spans="1:27" x14ac:dyDescent="0.3">
      <c r="A229">
        <v>100016</v>
      </c>
      <c r="B229">
        <f t="shared" si="5"/>
        <v>-694750.72773572989</v>
      </c>
      <c r="C229">
        <f t="array" ref="C229">[1]!YBPRICE(H229,"0o",$C$2,"Price","RFRSwap",$C$2,"Default","","",,"",,$AH$4)</f>
        <v>3.1436319899999998</v>
      </c>
      <c r="D229">
        <f t="array" ref="D229">[1]!YBPRICE(H229,"0o",$C$2,"FullPrice","RFRSwap",$C$2,"Default","","",,"",,$AH$4)</f>
        <v>3.1436319899999998</v>
      </c>
      <c r="E229" t="str">
        <f t="array" ref="E229">[1]!YBPRICE(H229,"0o",$C$2,"MacaulayDuration","RFRSwap",$C$2,"Default","","",,"",,$AH$4)</f>
        <v>NA</v>
      </c>
      <c r="F229">
        <v>0</v>
      </c>
      <c r="G229">
        <v>7172999.9999999991</v>
      </c>
      <c r="H229" t="str">
        <f t="array" ref="H229">[1]!YBPORT(I229,$I$3:$Z$3,I229:Z229)</f>
        <v>YBP_PORT226</v>
      </c>
      <c r="I229" t="s">
        <v>264</v>
      </c>
      <c r="J229" t="s">
        <v>12</v>
      </c>
      <c r="K229" t="s">
        <v>14</v>
      </c>
      <c r="L229">
        <v>47989</v>
      </c>
      <c r="M229">
        <v>45395</v>
      </c>
      <c r="N229" t="s">
        <v>3</v>
      </c>
      <c r="O229">
        <v>4.5019999999999998</v>
      </c>
      <c r="P229" t="s">
        <v>2</v>
      </c>
      <c r="Q229"/>
      <c r="R229">
        <v>12</v>
      </c>
      <c r="S229" t="s">
        <v>4</v>
      </c>
      <c r="T229" t="s">
        <v>18</v>
      </c>
      <c r="U229" t="s">
        <v>1</v>
      </c>
      <c r="V229" t="s">
        <v>2</v>
      </c>
      <c r="W229">
        <v>12</v>
      </c>
      <c r="X229" t="s">
        <v>5</v>
      </c>
      <c r="Y229"/>
      <c r="Z229" t="s">
        <v>37</v>
      </c>
      <c r="AA229" s="9"/>
    </row>
    <row r="230" spans="1:27" x14ac:dyDescent="0.3">
      <c r="A230">
        <v>100454</v>
      </c>
      <c r="B230">
        <f t="shared" si="5"/>
        <v>-128474.73674990001</v>
      </c>
      <c r="C230">
        <f t="array" ref="C230">[1]!YBPRICE(H230,"0o",$C$2,"Price","RFRSwap",$C$2,"Default","","",,"",,$AH$4)</f>
        <v>-3.8599326999999999</v>
      </c>
      <c r="D230">
        <f t="array" ref="D230">[1]!YBPRICE(H230,"0o",$C$2,"FullPrice","RFRSwap",$C$2,"Default","","",,"",,$AH$4)</f>
        <v>-3.8599326999999999</v>
      </c>
      <c r="E230" t="str">
        <f t="array" ref="E230">[1]!YBPRICE(H230,"0o",$C$2,"MacaulayDuration","RFRSwap",$C$2,"Default","","",,"",,$AH$4)</f>
        <v>NA</v>
      </c>
      <c r="F230">
        <v>0</v>
      </c>
      <c r="G230">
        <v>1237000</v>
      </c>
      <c r="H230" t="str">
        <f t="array" ref="H230">[1]!YBPORT(I230,$I$3:$Z$3,I230:Z230)</f>
        <v>YBP_PORT227</v>
      </c>
      <c r="I230" t="s">
        <v>265</v>
      </c>
      <c r="J230" t="s">
        <v>12</v>
      </c>
      <c r="K230" t="s">
        <v>14</v>
      </c>
      <c r="L230">
        <v>47992</v>
      </c>
      <c r="M230">
        <v>45288</v>
      </c>
      <c r="N230" t="s">
        <v>18</v>
      </c>
      <c r="O230"/>
      <c r="P230" t="s">
        <v>2</v>
      </c>
      <c r="Q230" t="s">
        <v>38</v>
      </c>
      <c r="R230">
        <v>12</v>
      </c>
      <c r="S230" t="s">
        <v>5</v>
      </c>
      <c r="T230" t="s">
        <v>3</v>
      </c>
      <c r="U230"/>
      <c r="V230" t="s">
        <v>2</v>
      </c>
      <c r="W230">
        <v>12</v>
      </c>
      <c r="X230" t="s">
        <v>4</v>
      </c>
      <c r="Y230">
        <v>4.8179999999999996</v>
      </c>
      <c r="Z230"/>
      <c r="AA230" s="9"/>
    </row>
    <row r="231" spans="1:27" x14ac:dyDescent="0.3">
      <c r="A231">
        <v>100224</v>
      </c>
      <c r="B231">
        <f t="shared" si="5"/>
        <v>-508722.00864699995</v>
      </c>
      <c r="C231">
        <f t="array" ref="C231">[1]!YBPRICE(H231,"0o",$C$2,"Price","RFRSwap",$C$2,"Default","","",,"",,$AH$4)</f>
        <v>-29.610702839999998</v>
      </c>
      <c r="D231">
        <f t="array" ref="D231">[1]!YBPRICE(H231,"0o",$C$2,"FullPrice","RFRSwap",$C$2,"Default","","",,"",,$AH$4)</f>
        <v>-29.53648548</v>
      </c>
      <c r="E231" t="str">
        <f t="array" ref="E231">[1]!YBPRICE(H231,"0o",$C$2,"MacaulayDuration","RFRSwap",$C$2,"Default","","",,"",,$AH$4)</f>
        <v>NA</v>
      </c>
      <c r="F231">
        <v>0</v>
      </c>
      <c r="G231">
        <v>3925000</v>
      </c>
      <c r="H231" t="str">
        <f t="array" ref="H231">[1]!YBPORT(I231,$I$3:$Z$3,I231:Z231)</f>
        <v>YBP_PORT228</v>
      </c>
      <c r="I231" t="s">
        <v>266</v>
      </c>
      <c r="J231" t="s">
        <v>12</v>
      </c>
      <c r="K231" t="s">
        <v>14</v>
      </c>
      <c r="L231">
        <v>47994</v>
      </c>
      <c r="M231">
        <v>44236</v>
      </c>
      <c r="N231" t="s">
        <v>18</v>
      </c>
      <c r="O231"/>
      <c r="P231" t="s">
        <v>2</v>
      </c>
      <c r="Q231" t="s">
        <v>37</v>
      </c>
      <c r="R231">
        <v>4</v>
      </c>
      <c r="S231" t="s">
        <v>5</v>
      </c>
      <c r="T231" t="s">
        <v>3</v>
      </c>
      <c r="U231"/>
      <c r="V231" t="s">
        <v>2</v>
      </c>
      <c r="W231">
        <v>4</v>
      </c>
      <c r="X231" t="s">
        <v>4</v>
      </c>
      <c r="Y231">
        <v>1.5760000000000001</v>
      </c>
      <c r="Z231"/>
      <c r="AA231" s="9"/>
    </row>
    <row r="232" spans="1:27" x14ac:dyDescent="0.3">
      <c r="A232">
        <v>100443</v>
      </c>
      <c r="B232">
        <f t="shared" si="5"/>
        <v>-316834.75683375995</v>
      </c>
      <c r="C232">
        <f t="array" ref="C232">[1]!YBPRICE(H232,"0o",$C$2,"Price","RFRSwap",$C$2,"Default","","",,"",,$AH$4)</f>
        <v>-5.8939695299999997</v>
      </c>
      <c r="D232">
        <f t="array" ref="D232">[1]!YBPRICE(H232,"0o",$C$2,"FullPrice","RFRSwap",$C$2,"Default","","",,"",,$AH$4)</f>
        <v>-5.8939695299999997</v>
      </c>
      <c r="E232" t="str">
        <f t="array" ref="E232">[1]!YBPRICE(H232,"0o",$C$2,"MacaulayDuration","RFRSwap",$C$2,"Default","","",,"",,$AH$4)</f>
        <v>NA</v>
      </c>
      <c r="F232">
        <v>0</v>
      </c>
      <c r="G232">
        <v>2991999.9999999995</v>
      </c>
      <c r="H232" t="str">
        <f t="array" ref="H232">[1]!YBPORT(I232,$I$3:$Z$3,I232:Z232)</f>
        <v>YBP_PORT229</v>
      </c>
      <c r="I232" t="s">
        <v>267</v>
      </c>
      <c r="J232" t="s">
        <v>12</v>
      </c>
      <c r="K232" t="s">
        <v>14</v>
      </c>
      <c r="L232">
        <v>48004</v>
      </c>
      <c r="M232">
        <v>44483</v>
      </c>
      <c r="N232" t="s">
        <v>18</v>
      </c>
      <c r="O232"/>
      <c r="P232" t="s">
        <v>2</v>
      </c>
      <c r="Q232" t="s">
        <v>38</v>
      </c>
      <c r="R232">
        <v>12</v>
      </c>
      <c r="S232" t="s">
        <v>5</v>
      </c>
      <c r="T232" t="s">
        <v>3</v>
      </c>
      <c r="U232"/>
      <c r="V232" t="s">
        <v>2</v>
      </c>
      <c r="W232">
        <v>12</v>
      </c>
      <c r="X232" t="s">
        <v>4</v>
      </c>
      <c r="Y232">
        <v>4.8250000000000002</v>
      </c>
      <c r="Z232"/>
      <c r="AA232" s="9"/>
    </row>
    <row r="233" spans="1:27" x14ac:dyDescent="0.3">
      <c r="A233">
        <v>100129</v>
      </c>
      <c r="B233">
        <f t="shared" si="5"/>
        <v>-852661.61638008</v>
      </c>
      <c r="C233">
        <f t="array" ref="C233">[1]!YBPRICE(H233,"0o",$C$2,"Price","RFRSwap",$C$2,"Default","","",,"",,$AH$4)</f>
        <v>-19.823161379999998</v>
      </c>
      <c r="D233">
        <f t="array" ref="D233">[1]!YBPRICE(H233,"0o",$C$2,"FullPrice","RFRSwap",$C$2,"Default","","",,"",,$AH$4)</f>
        <v>-19.823161379999998</v>
      </c>
      <c r="E233" t="str">
        <f t="array" ref="E233">[1]!YBPRICE(H233,"0o",$C$2,"MacaulayDuration","RFRSwap",$C$2,"Default","","",,"",,$AH$4)</f>
        <v>NA</v>
      </c>
      <c r="F233">
        <v>0</v>
      </c>
      <c r="G233">
        <v>7116000</v>
      </c>
      <c r="H233" t="str">
        <f t="array" ref="H233">[1]!YBPORT(I233,$I$3:$Z$3,I233:Z233)</f>
        <v>YBP_PORT230</v>
      </c>
      <c r="I233" t="s">
        <v>268</v>
      </c>
      <c r="J233" t="s">
        <v>12</v>
      </c>
      <c r="K233" t="s">
        <v>14</v>
      </c>
      <c r="L233">
        <v>48028</v>
      </c>
      <c r="M233">
        <v>44872</v>
      </c>
      <c r="N233" t="s">
        <v>18</v>
      </c>
      <c r="O233"/>
      <c r="P233" t="s">
        <v>2</v>
      </c>
      <c r="Q233" t="s">
        <v>38</v>
      </c>
      <c r="R233">
        <v>12</v>
      </c>
      <c r="S233" t="s">
        <v>5</v>
      </c>
      <c r="T233" t="s">
        <v>3</v>
      </c>
      <c r="U233"/>
      <c r="V233" t="s">
        <v>2</v>
      </c>
      <c r="W233">
        <v>12</v>
      </c>
      <c r="X233" t="s">
        <v>4</v>
      </c>
      <c r="Y233">
        <v>2.403</v>
      </c>
      <c r="Z233"/>
      <c r="AA233" s="9"/>
    </row>
    <row r="234" spans="1:27" x14ac:dyDescent="0.3">
      <c r="A234">
        <v>100165</v>
      </c>
      <c r="B234">
        <f t="shared" si="5"/>
        <v>-329595.94684271998</v>
      </c>
      <c r="C234">
        <f t="array" ref="C234">[1]!YBPRICE(H234,"0o",$C$2,"Price","RFRSwap",$C$2,"Default","","",,"",,$AH$4)</f>
        <v>-25.992334419999999</v>
      </c>
      <c r="D234">
        <f t="array" ref="D234">[1]!YBPRICE(H234,"0o",$C$2,"FullPrice","RFRSwap",$C$2,"Default","","",,"",,$AH$4)</f>
        <v>-25.992334419999999</v>
      </c>
      <c r="E234" t="str">
        <f t="array" ref="E234">[1]!YBPRICE(H234,"0o",$C$2,"MacaulayDuration","RFRSwap",$C$2,"Default","","",,"",,$AH$4)</f>
        <v>NA</v>
      </c>
      <c r="F234">
        <v>0</v>
      </c>
      <c r="G234">
        <v>2616000</v>
      </c>
      <c r="H234" t="str">
        <f t="array" ref="H234">[1]!YBPORT(I234,$I$3:$Z$3,I234:Z234)</f>
        <v>YBP_PORT231</v>
      </c>
      <c r="I234" t="s">
        <v>269</v>
      </c>
      <c r="J234" t="s">
        <v>12</v>
      </c>
      <c r="K234" t="s">
        <v>14</v>
      </c>
      <c r="L234">
        <v>48036</v>
      </c>
      <c r="M234">
        <v>45035</v>
      </c>
      <c r="N234" t="s">
        <v>18</v>
      </c>
      <c r="O234"/>
      <c r="P234" t="s">
        <v>2</v>
      </c>
      <c r="Q234" t="s">
        <v>38</v>
      </c>
      <c r="R234">
        <v>12</v>
      </c>
      <c r="S234" t="s">
        <v>5</v>
      </c>
      <c r="T234" t="s">
        <v>3</v>
      </c>
      <c r="U234"/>
      <c r="V234" t="s">
        <v>2</v>
      </c>
      <c r="W234">
        <v>12</v>
      </c>
      <c r="X234" t="s">
        <v>4</v>
      </c>
      <c r="Y234">
        <v>1.198</v>
      </c>
      <c r="Z234"/>
      <c r="AA234" s="9"/>
    </row>
    <row r="235" spans="1:27" x14ac:dyDescent="0.3">
      <c r="A235">
        <v>100056</v>
      </c>
      <c r="B235">
        <f t="shared" si="5"/>
        <v>-458829.14074568998</v>
      </c>
      <c r="C235">
        <f t="array" ref="C235">[1]!YBPRICE(H235,"0o",$C$2,"Price","RFRSwap",$C$2,"Default","","",,"",,$AH$4)</f>
        <v>18.690565169999999</v>
      </c>
      <c r="D235">
        <f t="array" ref="D235">[1]!YBPRICE(H235,"0o",$C$2,"FullPrice","RFRSwap",$C$2,"Default","","",,"",,$AH$4)</f>
        <v>18.779943429999999</v>
      </c>
      <c r="E235" t="str">
        <f t="array" ref="E235">[1]!YBPRICE(H235,"0o",$C$2,"MacaulayDuration","RFRSwap",$C$2,"Default","","",,"",,$AH$4)</f>
        <v>NA</v>
      </c>
      <c r="F235">
        <v>0</v>
      </c>
      <c r="G235">
        <v>5643000</v>
      </c>
      <c r="H235" t="str">
        <f t="array" ref="H235">[1]!YBPORT(I235,$I$3:$Z$3,I235:Z235)</f>
        <v>YBP_PORT232</v>
      </c>
      <c r="I235" t="s">
        <v>270</v>
      </c>
      <c r="J235" t="s">
        <v>12</v>
      </c>
      <c r="K235" t="s">
        <v>14</v>
      </c>
      <c r="L235">
        <v>48048</v>
      </c>
      <c r="M235">
        <v>43999</v>
      </c>
      <c r="N235" t="s">
        <v>3</v>
      </c>
      <c r="O235">
        <v>2.8650000000000002</v>
      </c>
      <c r="P235" t="s">
        <v>2</v>
      </c>
      <c r="Q235"/>
      <c r="R235">
        <v>12</v>
      </c>
      <c r="S235" t="s">
        <v>4</v>
      </c>
      <c r="T235" t="s">
        <v>18</v>
      </c>
      <c r="U235" t="s">
        <v>1</v>
      </c>
      <c r="V235" t="s">
        <v>2</v>
      </c>
      <c r="W235">
        <v>12</v>
      </c>
      <c r="X235" t="s">
        <v>5</v>
      </c>
      <c r="Y235"/>
      <c r="Z235" t="s">
        <v>37</v>
      </c>
      <c r="AA235" s="9"/>
    </row>
    <row r="236" spans="1:27" x14ac:dyDescent="0.3">
      <c r="A236">
        <v>100173</v>
      </c>
      <c r="B236">
        <f t="shared" si="5"/>
        <v>-84387.923152679999</v>
      </c>
      <c r="C236">
        <f t="array" ref="C236">[1]!YBPRICE(H236,"0o",$C$2,"Price","RFRSwap",$C$2,"Default","","",,"",,$AH$4)</f>
        <v>-34.375673810000002</v>
      </c>
      <c r="D236">
        <f t="array" ref="D236">[1]!YBPRICE(H236,"0o",$C$2,"FullPrice","RFRSwap",$C$2,"Default","","",,"",,$AH$4)</f>
        <v>-34.375673810000002</v>
      </c>
      <c r="E236" t="str">
        <f t="array" ref="E236">[1]!YBPRICE(H236,"0o",$C$2,"MacaulayDuration","RFRSwap",$C$2,"Default","","",,"",,$AH$4)</f>
        <v>NA</v>
      </c>
      <c r="F236">
        <v>0</v>
      </c>
      <c r="G236">
        <v>628000.00000000012</v>
      </c>
      <c r="H236" t="str">
        <f t="array" ref="H236">[1]!YBPORT(I236,$I$3:$Z$3,I236:Z236)</f>
        <v>YBP_PORT233</v>
      </c>
      <c r="I236" t="s">
        <v>271</v>
      </c>
      <c r="J236" t="s">
        <v>12</v>
      </c>
      <c r="K236" t="s">
        <v>14</v>
      </c>
      <c r="L236">
        <v>48049</v>
      </c>
      <c r="M236">
        <v>44448</v>
      </c>
      <c r="N236" t="s">
        <v>18</v>
      </c>
      <c r="O236"/>
      <c r="P236" t="s">
        <v>2</v>
      </c>
      <c r="Q236" t="s">
        <v>38</v>
      </c>
      <c r="R236">
        <v>12</v>
      </c>
      <c r="S236" t="s">
        <v>5</v>
      </c>
      <c r="T236" t="s">
        <v>3</v>
      </c>
      <c r="U236"/>
      <c r="V236" t="s">
        <v>2</v>
      </c>
      <c r="W236">
        <v>12</v>
      </c>
      <c r="X236" t="s">
        <v>4</v>
      </c>
      <c r="Y236">
        <v>1.0609999999999999</v>
      </c>
      <c r="Z236"/>
      <c r="AA236" s="9"/>
    </row>
    <row r="237" spans="1:27" x14ac:dyDescent="0.3">
      <c r="A237">
        <v>100483</v>
      </c>
      <c r="B237">
        <f t="shared" si="5"/>
        <v>-533294.34696999984</v>
      </c>
      <c r="C237">
        <f t="array" ref="C237">[1]!YBPRICE(H237,"0o",$C$2,"Price","RFRSwap",$C$2,"Default","","",,"",,$AH$4)</f>
        <v>-30.67737</v>
      </c>
      <c r="D237">
        <f t="array" ref="D237">[1]!YBPRICE(H237,"0o",$C$2,"FullPrice","RFRSwap",$C$2,"Default","","",,"",,$AH$4)</f>
        <v>-30.78913824</v>
      </c>
      <c r="E237" t="str">
        <f t="array" ref="E237">[1]!YBPRICE(H237,"0o",$C$2,"MacaulayDuration","RFRSwap",$C$2,"Default","","",,"",,$AH$4)</f>
        <v>NA</v>
      </c>
      <c r="F237">
        <v>0</v>
      </c>
      <c r="G237">
        <v>4080999.9999999995</v>
      </c>
      <c r="H237" t="str">
        <f t="array" ref="H237">[1]!YBPORT(I237,$I$3:$Z$3,I237:Z237)</f>
        <v>YBP_PORT234</v>
      </c>
      <c r="I237" t="s">
        <v>272</v>
      </c>
      <c r="J237" t="s">
        <v>12</v>
      </c>
      <c r="K237" t="s">
        <v>14</v>
      </c>
      <c r="L237">
        <v>48056</v>
      </c>
      <c r="M237">
        <v>43978</v>
      </c>
      <c r="N237" t="s">
        <v>18</v>
      </c>
      <c r="O237"/>
      <c r="P237" t="s">
        <v>2</v>
      </c>
      <c r="Q237" t="s">
        <v>38</v>
      </c>
      <c r="R237">
        <v>12</v>
      </c>
      <c r="S237" t="s">
        <v>5</v>
      </c>
      <c r="T237" t="s">
        <v>3</v>
      </c>
      <c r="U237"/>
      <c r="V237" t="s">
        <v>2</v>
      </c>
      <c r="W237">
        <v>12</v>
      </c>
      <c r="X237" t="s">
        <v>4</v>
      </c>
      <c r="Y237">
        <v>1.736</v>
      </c>
      <c r="Z237"/>
      <c r="AA237" s="9"/>
    </row>
    <row r="238" spans="1:27" x14ac:dyDescent="0.3">
      <c r="A238">
        <v>100471</v>
      </c>
      <c r="B238">
        <f t="shared" si="5"/>
        <v>-421688.78563175001</v>
      </c>
      <c r="C238">
        <f t="array" ref="C238">[1]!YBPRICE(H238,"0o",$C$2,"Price","RFRSwap",$C$2,"Default","","",,"",,$AH$4)</f>
        <v>-23.69867575</v>
      </c>
      <c r="D238">
        <f t="array" ref="D238">[1]!YBPRICE(H238,"0o",$C$2,"FullPrice","RFRSwap",$C$2,"Default","","",,"",,$AH$4)</f>
        <v>-23.704198089999998</v>
      </c>
      <c r="E238" t="str">
        <f t="array" ref="E238">[1]!YBPRICE(H238,"0o",$C$2,"MacaulayDuration","RFRSwap",$C$2,"Default","","",,"",,$AH$4)</f>
        <v>NA</v>
      </c>
      <c r="F238">
        <v>0</v>
      </c>
      <c r="G238">
        <v>3409000</v>
      </c>
      <c r="H238" t="str">
        <f t="array" ref="H238">[1]!YBPORT(I238,$I$3:$Z$3,I238:Z238)</f>
        <v>YBP_PORT235</v>
      </c>
      <c r="I238" t="s">
        <v>273</v>
      </c>
      <c r="J238" t="s">
        <v>12</v>
      </c>
      <c r="K238" t="s">
        <v>14</v>
      </c>
      <c r="L238">
        <v>48070</v>
      </c>
      <c r="M238">
        <v>44269</v>
      </c>
      <c r="N238" t="s">
        <v>18</v>
      </c>
      <c r="O238"/>
      <c r="P238" t="s">
        <v>2</v>
      </c>
      <c r="Q238" t="s">
        <v>38</v>
      </c>
      <c r="R238">
        <v>12</v>
      </c>
      <c r="S238" t="s">
        <v>5</v>
      </c>
      <c r="T238" t="s">
        <v>3</v>
      </c>
      <c r="U238"/>
      <c r="V238" t="s">
        <v>2</v>
      </c>
      <c r="W238">
        <v>12</v>
      </c>
      <c r="X238" t="s">
        <v>4</v>
      </c>
      <c r="Y238">
        <v>2.6219999999999999</v>
      </c>
      <c r="Z238"/>
      <c r="AA238" s="9"/>
    </row>
    <row r="239" spans="1:27" x14ac:dyDescent="0.3">
      <c r="A239">
        <v>100529</v>
      </c>
      <c r="B239">
        <f t="shared" si="5"/>
        <v>-1068767.16133376</v>
      </c>
      <c r="C239">
        <f t="array" ref="C239">[1]!YBPRICE(H239,"0o",$C$2,"Price","RFRSwap",$C$2,"Default","","",,"",,$AH$4)</f>
        <v>-14.28220288</v>
      </c>
      <c r="D239">
        <f t="array" ref="D239">[1]!YBPRICE(H239,"0o",$C$2,"FullPrice","RFRSwap",$C$2,"Default","","",,"",,$AH$4)</f>
        <v>-14.28220288</v>
      </c>
      <c r="E239" t="str">
        <f t="array" ref="E239">[1]!YBPRICE(H239,"0o",$C$2,"MacaulayDuration","RFRSwap",$C$2,"Default","","",,"",,$AH$4)</f>
        <v>NA</v>
      </c>
      <c r="F239">
        <v>0</v>
      </c>
      <c r="G239">
        <v>9352000</v>
      </c>
      <c r="H239" t="str">
        <f t="array" ref="H239">[1]!YBPORT(I239,$I$3:$Z$3,I239:Z239)</f>
        <v>YBP_PORT236</v>
      </c>
      <c r="I239" t="s">
        <v>274</v>
      </c>
      <c r="J239" t="s">
        <v>12</v>
      </c>
      <c r="K239" t="s">
        <v>14</v>
      </c>
      <c r="L239">
        <v>48088</v>
      </c>
      <c r="M239">
        <v>44343</v>
      </c>
      <c r="N239" t="s">
        <v>18</v>
      </c>
      <c r="O239"/>
      <c r="P239" t="s">
        <v>2</v>
      </c>
      <c r="Q239" t="s">
        <v>37</v>
      </c>
      <c r="R239">
        <v>4</v>
      </c>
      <c r="S239" t="s">
        <v>5</v>
      </c>
      <c r="T239" t="s">
        <v>3</v>
      </c>
      <c r="U239"/>
      <c r="V239" t="s">
        <v>2</v>
      </c>
      <c r="W239">
        <v>4</v>
      </c>
      <c r="X239" t="s">
        <v>4</v>
      </c>
      <c r="Y239">
        <v>3.6629999999999998</v>
      </c>
      <c r="Z239"/>
      <c r="AA239" s="9"/>
    </row>
    <row r="240" spans="1:27" x14ac:dyDescent="0.3">
      <c r="A240">
        <v>100491</v>
      </c>
      <c r="B240">
        <f t="shared" si="5"/>
        <v>-624659.40987640002</v>
      </c>
      <c r="C240">
        <f t="array" ref="C240">[1]!YBPRICE(H240,"0o",$C$2,"Price","RFRSwap",$C$2,"Default","","",,"",,$AH$4)</f>
        <v>-18.53119732</v>
      </c>
      <c r="D240">
        <f t="array" ref="D240">[1]!YBPRICE(H240,"0o",$C$2,"FullPrice","RFRSwap",$C$2,"Default","","",,"",,$AH$4)</f>
        <v>-18.53119732</v>
      </c>
      <c r="E240" t="str">
        <f t="array" ref="E240">[1]!YBPRICE(H240,"0o",$C$2,"MacaulayDuration","RFRSwap",$C$2,"Default","","",,"",,$AH$4)</f>
        <v>NA</v>
      </c>
      <c r="F240">
        <v>0</v>
      </c>
      <c r="G240">
        <v>5270000</v>
      </c>
      <c r="H240" t="str">
        <f t="array" ref="H240">[1]!YBPORT(I240,$I$3:$Z$3,I240:Z240)</f>
        <v>YBP_PORT237</v>
      </c>
      <c r="I240" t="s">
        <v>275</v>
      </c>
      <c r="J240" t="s">
        <v>12</v>
      </c>
      <c r="K240" t="s">
        <v>14</v>
      </c>
      <c r="L240">
        <v>48097</v>
      </c>
      <c r="M240">
        <v>44983</v>
      </c>
      <c r="N240" t="s">
        <v>18</v>
      </c>
      <c r="O240"/>
      <c r="P240" t="s">
        <v>2</v>
      </c>
      <c r="Q240" t="s">
        <v>38</v>
      </c>
      <c r="R240">
        <v>12</v>
      </c>
      <c r="S240" t="s">
        <v>5</v>
      </c>
      <c r="T240" t="s">
        <v>3</v>
      </c>
      <c r="U240"/>
      <c r="V240" t="s">
        <v>2</v>
      </c>
      <c r="W240">
        <v>12</v>
      </c>
      <c r="X240" t="s">
        <v>4</v>
      </c>
      <c r="Y240">
        <v>2.5710000000000002</v>
      </c>
      <c r="Z240"/>
      <c r="AA240" s="9"/>
    </row>
    <row r="241" spans="1:27" x14ac:dyDescent="0.3">
      <c r="A241">
        <v>100525</v>
      </c>
      <c r="B241">
        <f t="shared" si="5"/>
        <v>-1170421.0412218398</v>
      </c>
      <c r="C241">
        <f t="array" ref="C241">[1]!YBPRICE(H241,"0o",$C$2,"Price","RFRSwap",$C$2,"Default","","",,"",,$AH$4)</f>
        <v>-19.223901519999998</v>
      </c>
      <c r="D241">
        <f t="array" ref="D241">[1]!YBPRICE(H241,"0o",$C$2,"FullPrice","RFRSwap",$C$2,"Default","","",,"",,$AH$4)</f>
        <v>-19.223901519999998</v>
      </c>
      <c r="E241" t="str">
        <f t="array" ref="E241">[1]!YBPRICE(H241,"0o",$C$2,"MacaulayDuration","RFRSwap",$C$2,"Default","","",,"",,$AH$4)</f>
        <v>NA</v>
      </c>
      <c r="F241">
        <v>0</v>
      </c>
      <c r="G241">
        <v>9817000</v>
      </c>
      <c r="H241" t="str">
        <f t="array" ref="H241">[1]!YBPORT(I241,$I$3:$Z$3,I241:Z241)</f>
        <v>YBP_PORT238</v>
      </c>
      <c r="I241" t="s">
        <v>276</v>
      </c>
      <c r="J241" t="s">
        <v>12</v>
      </c>
      <c r="K241" t="s">
        <v>14</v>
      </c>
      <c r="L241">
        <v>48097</v>
      </c>
      <c r="M241">
        <v>45223</v>
      </c>
      <c r="N241" t="s">
        <v>18</v>
      </c>
      <c r="O241"/>
      <c r="P241" t="s">
        <v>2</v>
      </c>
      <c r="Q241" t="s">
        <v>37</v>
      </c>
      <c r="R241">
        <v>4</v>
      </c>
      <c r="S241" t="s">
        <v>5</v>
      </c>
      <c r="T241" t="s">
        <v>3</v>
      </c>
      <c r="U241"/>
      <c r="V241" t="s">
        <v>2</v>
      </c>
      <c r="W241">
        <v>4</v>
      </c>
      <c r="X241" t="s">
        <v>4</v>
      </c>
      <c r="Y241">
        <v>2.024</v>
      </c>
      <c r="Z241"/>
      <c r="AA241" s="9"/>
    </row>
    <row r="242" spans="1:27" x14ac:dyDescent="0.3">
      <c r="A242">
        <v>100318</v>
      </c>
      <c r="B242">
        <f t="shared" si="5"/>
        <v>-692272.24163910002</v>
      </c>
      <c r="C242">
        <f t="array" ref="C242">[1]!YBPRICE(H242,"0o",$C$2,"Price","RFRSwap",$C$2,"Default","","",,"",,$AH$4)</f>
        <v>-26.650611349999998</v>
      </c>
      <c r="D242">
        <f t="array" ref="D242">[1]!YBPRICE(H242,"0o",$C$2,"FullPrice","RFRSwap",$C$2,"Default","","",,"",,$AH$4)</f>
        <v>-27.964716129999999</v>
      </c>
      <c r="E242" t="str">
        <f t="array" ref="E242">[1]!YBPRICE(H242,"0o",$C$2,"MacaulayDuration","RFRSwap",$C$2,"Default","","",,"",,$AH$4)</f>
        <v>NA</v>
      </c>
      <c r="F242">
        <v>0</v>
      </c>
      <c r="G242">
        <v>5466000</v>
      </c>
      <c r="H242" t="str">
        <f t="array" ref="H242">[1]!YBPORT(I242,$I$3:$Z$3,I242:Z242)</f>
        <v>YBP_PORT239</v>
      </c>
      <c r="I242" t="s">
        <v>277</v>
      </c>
      <c r="J242" t="s">
        <v>12</v>
      </c>
      <c r="K242" t="s">
        <v>14</v>
      </c>
      <c r="L242">
        <v>48098</v>
      </c>
      <c r="M242">
        <v>43883</v>
      </c>
      <c r="N242" t="s">
        <v>18</v>
      </c>
      <c r="O242"/>
      <c r="P242" t="s">
        <v>2</v>
      </c>
      <c r="Q242" t="s">
        <v>38</v>
      </c>
      <c r="R242">
        <v>1</v>
      </c>
      <c r="S242" t="s">
        <v>5</v>
      </c>
      <c r="T242" t="s">
        <v>3</v>
      </c>
      <c r="U242"/>
      <c r="V242" t="s">
        <v>2</v>
      </c>
      <c r="W242">
        <v>1</v>
      </c>
      <c r="X242" t="s">
        <v>4</v>
      </c>
      <c r="Y242">
        <v>2.1059999999999999</v>
      </c>
      <c r="Z242"/>
      <c r="AA242" s="9"/>
    </row>
    <row r="243" spans="1:27" x14ac:dyDescent="0.3">
      <c r="A243">
        <v>100123</v>
      </c>
      <c r="B243">
        <f t="shared" si="5"/>
        <v>-898138.47684152983</v>
      </c>
      <c r="C243">
        <f t="array" ref="C243">[1]!YBPRICE(H243,"0o",$C$2,"Price","RFRSwap",$C$2,"Default","","",,"",,$AH$4)</f>
        <v>-25.561090010000001</v>
      </c>
      <c r="D243">
        <f t="array" ref="D243">[1]!YBPRICE(H243,"0o",$C$2,"FullPrice","RFRSwap",$C$2,"Default","","",,"",,$AH$4)</f>
        <v>-25.585401569999998</v>
      </c>
      <c r="E243" t="str">
        <f t="array" ref="E243">[1]!YBPRICE(H243,"0o",$C$2,"MacaulayDuration","RFRSwap",$C$2,"Default","","",,"",,$AH$4)</f>
        <v>NA</v>
      </c>
      <c r="F243">
        <v>0</v>
      </c>
      <c r="G243">
        <v>7152999.9999999991</v>
      </c>
      <c r="H243" t="str">
        <f t="array" ref="H243">[1]!YBPORT(I243,$I$3:$Z$3,I243:Z243)</f>
        <v>YBP_PORT240</v>
      </c>
      <c r="I243" t="s">
        <v>278</v>
      </c>
      <c r="J243" t="s">
        <v>12</v>
      </c>
      <c r="K243" t="s">
        <v>14</v>
      </c>
      <c r="L243">
        <v>48102</v>
      </c>
      <c r="M243">
        <v>43947</v>
      </c>
      <c r="N243" t="s">
        <v>18</v>
      </c>
      <c r="O243"/>
      <c r="P243" t="s">
        <v>2</v>
      </c>
      <c r="Q243" t="s">
        <v>38</v>
      </c>
      <c r="R243">
        <v>12</v>
      </c>
      <c r="S243" t="s">
        <v>5</v>
      </c>
      <c r="T243" t="s">
        <v>3</v>
      </c>
      <c r="U243"/>
      <c r="V243" t="s">
        <v>2</v>
      </c>
      <c r="W243">
        <v>12</v>
      </c>
      <c r="X243" t="s">
        <v>4</v>
      </c>
      <c r="Y243">
        <v>2.4220000000000002</v>
      </c>
      <c r="Z243"/>
      <c r="AA243" s="9"/>
    </row>
    <row r="244" spans="1:27" x14ac:dyDescent="0.3">
      <c r="A244">
        <v>100090</v>
      </c>
      <c r="B244">
        <f t="shared" si="5"/>
        <v>-68069.031588479993</v>
      </c>
      <c r="C244">
        <f t="array" ref="C244">[1]!YBPRICE(H244,"0o",$C$2,"Price","RFRSwap",$C$2,"Default","","",,"",,$AH$4)</f>
        <v>-20.689772319999999</v>
      </c>
      <c r="D244">
        <f t="array" ref="D244">[1]!YBPRICE(H244,"0o",$C$2,"FullPrice","RFRSwap",$C$2,"Default","","",,"",,$AH$4)</f>
        <v>-20.689772319999999</v>
      </c>
      <c r="E244" t="str">
        <f t="array" ref="E244">[1]!YBPRICE(H244,"0o",$C$2,"MacaulayDuration","RFRSwap",$C$2,"Default","","",,"",,$AH$4)</f>
        <v>NA</v>
      </c>
      <c r="F244">
        <v>0</v>
      </c>
      <c r="G244">
        <v>564000</v>
      </c>
      <c r="H244" t="str">
        <f t="array" ref="H244">[1]!YBPORT(I244,$I$3:$Z$3,I244:Z244)</f>
        <v>YBP_PORT241</v>
      </c>
      <c r="I244" t="s">
        <v>279</v>
      </c>
      <c r="J244" t="s">
        <v>12</v>
      </c>
      <c r="K244" t="s">
        <v>14</v>
      </c>
      <c r="L244">
        <v>48136</v>
      </c>
      <c r="M244">
        <v>44531</v>
      </c>
      <c r="N244" t="s">
        <v>18</v>
      </c>
      <c r="O244"/>
      <c r="P244" t="s">
        <v>2</v>
      </c>
      <c r="Q244" t="s">
        <v>38</v>
      </c>
      <c r="R244">
        <v>12</v>
      </c>
      <c r="S244" t="s">
        <v>5</v>
      </c>
      <c r="T244" t="s">
        <v>3</v>
      </c>
      <c r="U244"/>
      <c r="V244" t="s">
        <v>2</v>
      </c>
      <c r="W244">
        <v>12</v>
      </c>
      <c r="X244" t="s">
        <v>4</v>
      </c>
      <c r="Y244">
        <v>2.8340000000000001</v>
      </c>
      <c r="Z244"/>
      <c r="AA244" s="9"/>
    </row>
    <row r="245" spans="1:27" x14ac:dyDescent="0.3">
      <c r="A245">
        <v>100134</v>
      </c>
      <c r="B245">
        <f t="shared" si="5"/>
        <v>-868485.55664441991</v>
      </c>
      <c r="C245">
        <f t="array" ref="C245">[1]!YBPRICE(H245,"0o",$C$2,"Price","RFRSwap",$C$2,"Default","","",,"",,$AH$4)</f>
        <v>-6.5495714200000004</v>
      </c>
      <c r="D245">
        <f t="array" ref="D245">[1]!YBPRICE(H245,"0o",$C$2,"FullPrice","RFRSwap",$C$2,"Default","","",,"",,$AH$4)</f>
        <v>-6.5495714200000004</v>
      </c>
      <c r="E245" t="str">
        <f t="array" ref="E245">[1]!YBPRICE(H245,"0o",$C$2,"MacaulayDuration","RFRSwap",$C$2,"Default","","",,"",,$AH$4)</f>
        <v>NA</v>
      </c>
      <c r="F245">
        <v>0</v>
      </c>
      <c r="G245">
        <v>8150999.9999999991</v>
      </c>
      <c r="H245" t="str">
        <f t="array" ref="H245">[1]!YBPORT(I245,$I$3:$Z$3,I245:Z245)</f>
        <v>YBP_PORT242</v>
      </c>
      <c r="I245" t="s">
        <v>280</v>
      </c>
      <c r="J245" t="s">
        <v>12</v>
      </c>
      <c r="K245" t="s">
        <v>14</v>
      </c>
      <c r="L245">
        <v>48140</v>
      </c>
      <c r="M245">
        <v>44314</v>
      </c>
      <c r="N245" t="s">
        <v>18</v>
      </c>
      <c r="O245"/>
      <c r="P245" t="s">
        <v>2</v>
      </c>
      <c r="Q245" t="s">
        <v>38</v>
      </c>
      <c r="R245">
        <v>12</v>
      </c>
      <c r="S245" t="s">
        <v>5</v>
      </c>
      <c r="T245" t="s">
        <v>3</v>
      </c>
      <c r="U245"/>
      <c r="V245" t="s">
        <v>2</v>
      </c>
      <c r="W245">
        <v>12</v>
      </c>
      <c r="X245" t="s">
        <v>4</v>
      </c>
      <c r="Y245">
        <v>4.7889999999999997</v>
      </c>
      <c r="Z245"/>
      <c r="AA245" s="9"/>
    </row>
    <row r="246" spans="1:27" x14ac:dyDescent="0.3">
      <c r="A246">
        <v>100089</v>
      </c>
      <c r="B246">
        <f t="shared" si="5"/>
        <v>-1024457.6755861499</v>
      </c>
      <c r="C246">
        <f t="array" ref="C246">[1]!YBPRICE(H246,"0o",$C$2,"Price","RFRSwap",$C$2,"Default","","",,"",,$AH$4)</f>
        <v>-5.4511246099999999</v>
      </c>
      <c r="D246">
        <f t="array" ref="D246">[1]!YBPRICE(H246,"0o",$C$2,"FullPrice","RFRSwap",$C$2,"Default","","",,"",,$AH$4)</f>
        <v>-5.4400039600000003</v>
      </c>
      <c r="E246" t="str">
        <f t="array" ref="E246">[1]!YBPRICE(H246,"0o",$C$2,"MacaulayDuration","RFRSwap",$C$2,"Default","","",,"",,$AH$4)</f>
        <v>NA</v>
      </c>
      <c r="F246">
        <v>0</v>
      </c>
      <c r="G246">
        <v>9715000</v>
      </c>
      <c r="H246" t="str">
        <f t="array" ref="H246">[1]!YBPORT(I246,$I$3:$Z$3,I246:Z246)</f>
        <v>YBP_PORT243</v>
      </c>
      <c r="I246" t="s">
        <v>281</v>
      </c>
      <c r="J246" t="s">
        <v>12</v>
      </c>
      <c r="K246" t="s">
        <v>14</v>
      </c>
      <c r="L246">
        <v>48152</v>
      </c>
      <c r="M246">
        <v>43892</v>
      </c>
      <c r="N246" t="s">
        <v>18</v>
      </c>
      <c r="O246"/>
      <c r="P246" t="s">
        <v>2</v>
      </c>
      <c r="Q246" t="s">
        <v>38</v>
      </c>
      <c r="R246">
        <v>12</v>
      </c>
      <c r="S246" t="s">
        <v>5</v>
      </c>
      <c r="T246" t="s">
        <v>3</v>
      </c>
      <c r="U246"/>
      <c r="V246" t="s">
        <v>2</v>
      </c>
      <c r="W246">
        <v>12</v>
      </c>
      <c r="X246" t="s">
        <v>4</v>
      </c>
      <c r="Y246">
        <v>4.8959999999999999</v>
      </c>
      <c r="Z246"/>
      <c r="AA246" s="9"/>
    </row>
    <row r="247" spans="1:27" x14ac:dyDescent="0.3">
      <c r="A247">
        <v>100275</v>
      </c>
      <c r="B247">
        <f t="shared" si="5"/>
        <v>-808592.91262111999</v>
      </c>
      <c r="C247">
        <f t="array" ref="C247">[1]!YBPRICE(H247,"0o",$C$2,"Price","RFRSwap",$C$2,"Default","","",,"",,$AH$4)</f>
        <v>-19.915899840000002</v>
      </c>
      <c r="D247">
        <f t="array" ref="D247">[1]!YBPRICE(H247,"0o",$C$2,"FullPrice","RFRSwap",$C$2,"Default","","",,"",,$AH$4)</f>
        <v>-20.407505950000001</v>
      </c>
      <c r="E247" t="str">
        <f t="array" ref="E247">[1]!YBPRICE(H247,"0o",$C$2,"MacaulayDuration","RFRSwap",$C$2,"Default","","",,"",,$AH$4)</f>
        <v>NA</v>
      </c>
      <c r="F247">
        <v>0</v>
      </c>
      <c r="G247">
        <v>6743000</v>
      </c>
      <c r="H247" t="str">
        <f t="array" ref="H247">[1]!YBPORT(I247,$I$3:$Z$3,I247:Z247)</f>
        <v>YBP_PORT244</v>
      </c>
      <c r="I247" t="s">
        <v>282</v>
      </c>
      <c r="J247" t="s">
        <v>12</v>
      </c>
      <c r="K247" t="s">
        <v>14</v>
      </c>
      <c r="L247">
        <v>48154</v>
      </c>
      <c r="M247">
        <v>43959</v>
      </c>
      <c r="N247" t="s">
        <v>18</v>
      </c>
      <c r="O247"/>
      <c r="P247" t="s">
        <v>2</v>
      </c>
      <c r="Q247" t="s">
        <v>38</v>
      </c>
      <c r="R247">
        <v>1</v>
      </c>
      <c r="S247" t="s">
        <v>5</v>
      </c>
      <c r="T247" t="s">
        <v>3</v>
      </c>
      <c r="U247"/>
      <c r="V247" t="s">
        <v>2</v>
      </c>
      <c r="W247">
        <v>1</v>
      </c>
      <c r="X247" t="s">
        <v>4</v>
      </c>
      <c r="Y247">
        <v>3.2810000000000001</v>
      </c>
      <c r="Z247"/>
      <c r="AA247" s="9"/>
    </row>
    <row r="248" spans="1:27" x14ac:dyDescent="0.3">
      <c r="A248">
        <v>100181</v>
      </c>
      <c r="B248">
        <f t="shared" si="5"/>
        <v>-549038.41435888002</v>
      </c>
      <c r="C248">
        <f t="array" ref="C248">[1]!YBPRICE(H248,"0o",$C$2,"Price","RFRSwap",$C$2,"Default","","",,"",,$AH$4)</f>
        <v>-11.774921490000001</v>
      </c>
      <c r="D248">
        <f t="array" ref="D248">[1]!YBPRICE(H248,"0o",$C$2,"FullPrice","RFRSwap",$C$2,"Default","","",,"",,$AH$4)</f>
        <v>-11.774921490000001</v>
      </c>
      <c r="E248" t="str">
        <f t="array" ref="E248">[1]!YBPRICE(H248,"0o",$C$2,"MacaulayDuration","RFRSwap",$C$2,"Default","","",,"",,$AH$4)</f>
        <v>NA</v>
      </c>
      <c r="F248">
        <v>0</v>
      </c>
      <c r="G248">
        <v>4912000</v>
      </c>
      <c r="H248" t="str">
        <f t="array" ref="H248">[1]!YBPORT(I248,$I$3:$Z$3,I248:Z248)</f>
        <v>YBP_PORT245</v>
      </c>
      <c r="I248" t="s">
        <v>283</v>
      </c>
      <c r="J248" t="s">
        <v>12</v>
      </c>
      <c r="K248" t="s">
        <v>14</v>
      </c>
      <c r="L248">
        <v>48176</v>
      </c>
      <c r="M248">
        <v>45156</v>
      </c>
      <c r="N248" t="s">
        <v>18</v>
      </c>
      <c r="O248"/>
      <c r="P248" t="s">
        <v>2</v>
      </c>
      <c r="Q248" t="s">
        <v>37</v>
      </c>
      <c r="R248">
        <v>4</v>
      </c>
      <c r="S248" t="s">
        <v>5</v>
      </c>
      <c r="T248" t="s">
        <v>3</v>
      </c>
      <c r="U248"/>
      <c r="V248" t="s">
        <v>2</v>
      </c>
      <c r="W248">
        <v>4</v>
      </c>
      <c r="X248" t="s">
        <v>4</v>
      </c>
      <c r="Y248">
        <v>3.472</v>
      </c>
      <c r="Z248"/>
      <c r="AA248" s="9"/>
    </row>
    <row r="249" spans="1:27" x14ac:dyDescent="0.3">
      <c r="A249">
        <v>100250</v>
      </c>
      <c r="B249">
        <f t="shared" si="5"/>
        <v>-360461.79565241997</v>
      </c>
      <c r="C249">
        <f t="array" ref="C249">[1]!YBPRICE(H249,"0o",$C$2,"Price","RFRSwap",$C$2,"Default","","",,"",,$AH$4)</f>
        <v>-11.460048130000001</v>
      </c>
      <c r="D249">
        <f t="array" ref="D249">[1]!YBPRICE(H249,"0o",$C$2,"FullPrice","RFRSwap",$C$2,"Default","","",,"",,$AH$4)</f>
        <v>-11.460048130000001</v>
      </c>
      <c r="E249" t="str">
        <f t="array" ref="E249">[1]!YBPRICE(H249,"0o",$C$2,"MacaulayDuration","RFRSwap",$C$2,"Default","","",,"",,$AH$4)</f>
        <v>NA</v>
      </c>
      <c r="F249">
        <v>0</v>
      </c>
      <c r="G249">
        <v>3233999.9999999995</v>
      </c>
      <c r="H249" t="str">
        <f t="array" ref="H249">[1]!YBPORT(I249,$I$3:$Z$3,I249:Z249)</f>
        <v>YBP_PORT246</v>
      </c>
      <c r="I249" t="s">
        <v>284</v>
      </c>
      <c r="J249" t="s">
        <v>12</v>
      </c>
      <c r="K249" t="s">
        <v>14</v>
      </c>
      <c r="L249">
        <v>48188</v>
      </c>
      <c r="M249">
        <v>44547</v>
      </c>
      <c r="N249" t="s">
        <v>18</v>
      </c>
      <c r="O249"/>
      <c r="P249" t="s">
        <v>2</v>
      </c>
      <c r="Q249" t="s">
        <v>38</v>
      </c>
      <c r="R249">
        <v>1</v>
      </c>
      <c r="S249" t="s">
        <v>5</v>
      </c>
      <c r="T249" t="s">
        <v>3</v>
      </c>
      <c r="U249"/>
      <c r="V249" t="s">
        <v>2</v>
      </c>
      <c r="W249">
        <v>1</v>
      </c>
      <c r="X249" t="s">
        <v>4</v>
      </c>
      <c r="Y249">
        <v>3.927</v>
      </c>
      <c r="Z249"/>
      <c r="AA249" s="9"/>
    </row>
    <row r="250" spans="1:27" x14ac:dyDescent="0.3">
      <c r="A250">
        <v>100295</v>
      </c>
      <c r="B250">
        <f t="shared" si="5"/>
        <v>-687380.33550401998</v>
      </c>
      <c r="C250">
        <f t="array" ref="C250">[1]!YBPRICE(H250,"0o",$C$2,"Price","RFRSwap",$C$2,"Default","","",,"",,$AH$4)</f>
        <v>-21.038974379999999</v>
      </c>
      <c r="D250">
        <f t="array" ref="D250">[1]!YBPRICE(H250,"0o",$C$2,"FullPrice","RFRSwap",$C$2,"Default","","",,"",,$AH$4)</f>
        <v>-21.038974379999999</v>
      </c>
      <c r="E250" t="str">
        <f t="array" ref="E250">[1]!YBPRICE(H250,"0o",$C$2,"MacaulayDuration","RFRSwap",$C$2,"Default","","",,"",,$AH$4)</f>
        <v>NA</v>
      </c>
      <c r="F250">
        <v>0</v>
      </c>
      <c r="G250">
        <v>5679000</v>
      </c>
      <c r="H250" t="str">
        <f t="array" ref="H250">[1]!YBPORT(I250,$I$3:$Z$3,I250:Z250)</f>
        <v>YBP_PORT247</v>
      </c>
      <c r="I250" t="s">
        <v>285</v>
      </c>
      <c r="J250" t="s">
        <v>12</v>
      </c>
      <c r="K250" t="s">
        <v>14</v>
      </c>
      <c r="L250">
        <v>48192</v>
      </c>
      <c r="M250">
        <v>44820</v>
      </c>
      <c r="N250" t="s">
        <v>18</v>
      </c>
      <c r="O250"/>
      <c r="P250" t="s">
        <v>2</v>
      </c>
      <c r="Q250" t="s">
        <v>38</v>
      </c>
      <c r="R250">
        <v>1</v>
      </c>
      <c r="S250" t="s">
        <v>5</v>
      </c>
      <c r="T250" t="s">
        <v>3</v>
      </c>
      <c r="U250"/>
      <c r="V250" t="s">
        <v>2</v>
      </c>
      <c r="W250">
        <v>1</v>
      </c>
      <c r="X250" t="s">
        <v>4</v>
      </c>
      <c r="Y250">
        <v>2.327</v>
      </c>
      <c r="Z250"/>
      <c r="AA250" s="9"/>
    </row>
    <row r="251" spans="1:27" x14ac:dyDescent="0.3">
      <c r="A251">
        <v>100180</v>
      </c>
      <c r="B251">
        <f t="shared" si="5"/>
        <v>-971948.61973395001</v>
      </c>
      <c r="C251">
        <f t="array" ref="C251">[1]!YBPRICE(H251,"0o",$C$2,"Price","RFRSwap",$C$2,"Default","","",,"",,$AH$4)</f>
        <v>-4.74713005</v>
      </c>
      <c r="D251">
        <f t="array" ref="D251">[1]!YBPRICE(H251,"0o",$C$2,"FullPrice","RFRSwap",$C$2,"Default","","",,"",,$AH$4)</f>
        <v>-4.74713005</v>
      </c>
      <c r="E251" t="str">
        <f t="array" ref="E251">[1]!YBPRICE(H251,"0o",$C$2,"MacaulayDuration","RFRSwap",$C$2,"Default","","",,"",,$AH$4)</f>
        <v>NA</v>
      </c>
      <c r="F251">
        <v>0</v>
      </c>
      <c r="G251">
        <v>9279000</v>
      </c>
      <c r="H251" t="str">
        <f t="array" ref="H251">[1]!YBPORT(I251,$I$3:$Z$3,I251:Z251)</f>
        <v>YBP_PORT248</v>
      </c>
      <c r="I251" t="s">
        <v>286</v>
      </c>
      <c r="J251" t="s">
        <v>12</v>
      </c>
      <c r="K251" t="s">
        <v>14</v>
      </c>
      <c r="L251">
        <v>48208</v>
      </c>
      <c r="M251">
        <v>44878</v>
      </c>
      <c r="N251" t="s">
        <v>18</v>
      </c>
      <c r="O251"/>
      <c r="P251" t="s">
        <v>2</v>
      </c>
      <c r="Q251" t="s">
        <v>37</v>
      </c>
      <c r="R251">
        <v>4</v>
      </c>
      <c r="S251" t="s">
        <v>5</v>
      </c>
      <c r="T251" t="s">
        <v>3</v>
      </c>
      <c r="U251"/>
      <c r="V251" t="s">
        <v>2</v>
      </c>
      <c r="W251">
        <v>4</v>
      </c>
      <c r="X251" t="s">
        <v>4</v>
      </c>
      <c r="Y251">
        <v>4.7389999999999999</v>
      </c>
      <c r="Z251"/>
      <c r="AA251" s="9"/>
    </row>
    <row r="252" spans="1:27" x14ac:dyDescent="0.3">
      <c r="A252">
        <v>100323</v>
      </c>
      <c r="B252">
        <f t="shared" si="5"/>
        <v>-425716.4869435</v>
      </c>
      <c r="C252">
        <f t="array" ref="C252">[1]!YBPRICE(H252,"0o",$C$2,"Price","RFRSwap",$C$2,"Default","","",,"",,$AH$4)</f>
        <v>-18.58397965</v>
      </c>
      <c r="D252">
        <f t="array" ref="D252">[1]!YBPRICE(H252,"0o",$C$2,"FullPrice","RFRSwap",$C$2,"Default","","",,"",,$AH$4)</f>
        <v>-18.58397965</v>
      </c>
      <c r="E252" t="str">
        <f t="array" ref="E252">[1]!YBPRICE(H252,"0o",$C$2,"MacaulayDuration","RFRSwap",$C$2,"Default","","",,"",,$AH$4)</f>
        <v>NA</v>
      </c>
      <c r="F252">
        <v>0</v>
      </c>
      <c r="G252">
        <v>3590000</v>
      </c>
      <c r="H252" t="str">
        <f t="array" ref="H252">[1]!YBPORT(I252,$I$3:$Z$3,I252:Z252)</f>
        <v>YBP_PORT249</v>
      </c>
      <c r="I252" t="s">
        <v>287</v>
      </c>
      <c r="J252" t="s">
        <v>12</v>
      </c>
      <c r="K252" t="s">
        <v>14</v>
      </c>
      <c r="L252">
        <v>48210</v>
      </c>
      <c r="M252">
        <v>45344</v>
      </c>
      <c r="N252" t="s">
        <v>18</v>
      </c>
      <c r="O252"/>
      <c r="P252" t="s">
        <v>2</v>
      </c>
      <c r="Q252" t="s">
        <v>38</v>
      </c>
      <c r="R252">
        <v>1</v>
      </c>
      <c r="S252" t="s">
        <v>5</v>
      </c>
      <c r="T252" t="s">
        <v>3</v>
      </c>
      <c r="U252"/>
      <c r="V252" t="s">
        <v>2</v>
      </c>
      <c r="W252">
        <v>1</v>
      </c>
      <c r="X252" t="s">
        <v>4</v>
      </c>
      <c r="Y252">
        <v>2.1230000000000002</v>
      </c>
      <c r="Z252"/>
      <c r="AA252" s="9"/>
    </row>
    <row r="253" spans="1:27" x14ac:dyDescent="0.3">
      <c r="A253">
        <v>100517</v>
      </c>
      <c r="B253">
        <f t="shared" si="5"/>
        <v>-463472.83714645007</v>
      </c>
      <c r="C253">
        <f t="array" ref="C253">[1]!YBPRICE(H253,"0o",$C$2,"Price","RFRSwap",$C$2,"Default","","",,"",,$AH$4)</f>
        <v>-7.9098573099999996</v>
      </c>
      <c r="D253">
        <f t="array" ref="D253">[1]!YBPRICE(H253,"0o",$C$2,"FullPrice","RFRSwap",$C$2,"Default","","",,"",,$AH$4)</f>
        <v>-7.9098573099999996</v>
      </c>
      <c r="E253" t="str">
        <f t="array" ref="E253">[1]!YBPRICE(H253,"0o",$C$2,"MacaulayDuration","RFRSwap",$C$2,"Default","","",,"",,$AH$4)</f>
        <v>NA</v>
      </c>
      <c r="F253">
        <v>0</v>
      </c>
      <c r="G253">
        <v>4295000</v>
      </c>
      <c r="H253" t="str">
        <f t="array" ref="H253">[1]!YBPORT(I253,$I$3:$Z$3,I253:Z253)</f>
        <v>YBP_PORT250</v>
      </c>
      <c r="I253" t="s">
        <v>288</v>
      </c>
      <c r="J253" t="s">
        <v>12</v>
      </c>
      <c r="K253" t="s">
        <v>14</v>
      </c>
      <c r="L253">
        <v>48214</v>
      </c>
      <c r="M253">
        <v>45178</v>
      </c>
      <c r="N253" t="s">
        <v>18</v>
      </c>
      <c r="O253"/>
      <c r="P253" t="s">
        <v>2</v>
      </c>
      <c r="Q253" t="s">
        <v>38</v>
      </c>
      <c r="R253">
        <v>12</v>
      </c>
      <c r="S253" t="s">
        <v>5</v>
      </c>
      <c r="T253" t="s">
        <v>3</v>
      </c>
      <c r="U253"/>
      <c r="V253" t="s">
        <v>2</v>
      </c>
      <c r="W253">
        <v>12</v>
      </c>
      <c r="X253" t="s">
        <v>4</v>
      </c>
      <c r="Y253">
        <v>4.2750000000000004</v>
      </c>
      <c r="Z253"/>
      <c r="AA253" s="9"/>
    </row>
    <row r="254" spans="1:27" x14ac:dyDescent="0.3">
      <c r="A254">
        <v>100308</v>
      </c>
      <c r="B254">
        <f t="shared" si="5"/>
        <v>-532265.12758607999</v>
      </c>
      <c r="C254">
        <f t="array" ref="C254">[1]!YBPRICE(H254,"0o",$C$2,"Price","RFRSwap",$C$2,"Default","","",,"",,$AH$4)</f>
        <v>-37.749774219999999</v>
      </c>
      <c r="D254">
        <f t="array" ref="D254">[1]!YBPRICE(H254,"0o",$C$2,"FullPrice","RFRSwap",$C$2,"Default","","",,"",,$AH$4)</f>
        <v>-38.294283659999998</v>
      </c>
      <c r="E254" t="str">
        <f t="array" ref="E254">[1]!YBPRICE(H254,"0o",$C$2,"MacaulayDuration","RFRSwap",$C$2,"Default","","",,"",,$AH$4)</f>
        <v>NA</v>
      </c>
      <c r="F254">
        <v>0</v>
      </c>
      <c r="G254">
        <v>3863999.9999999995</v>
      </c>
      <c r="H254" t="str">
        <f t="array" ref="H254">[1]!YBPORT(I254,$I$3:$Z$3,I254:Z254)</f>
        <v>YBP_PORT251</v>
      </c>
      <c r="I254" t="s">
        <v>289</v>
      </c>
      <c r="J254" t="s">
        <v>12</v>
      </c>
      <c r="K254" t="s">
        <v>14</v>
      </c>
      <c r="L254">
        <v>48227</v>
      </c>
      <c r="M254">
        <v>43991</v>
      </c>
      <c r="N254" t="s">
        <v>18</v>
      </c>
      <c r="O254"/>
      <c r="P254" t="s">
        <v>2</v>
      </c>
      <c r="Q254" t="s">
        <v>38</v>
      </c>
      <c r="R254">
        <v>1</v>
      </c>
      <c r="S254" t="s">
        <v>5</v>
      </c>
      <c r="T254" t="s">
        <v>3</v>
      </c>
      <c r="U254"/>
      <c r="V254" t="s">
        <v>2</v>
      </c>
      <c r="W254">
        <v>1</v>
      </c>
      <c r="X254" t="s">
        <v>4</v>
      </c>
      <c r="Y254">
        <v>1.321</v>
      </c>
      <c r="Z254"/>
      <c r="AA254" s="9"/>
    </row>
    <row r="255" spans="1:27" x14ac:dyDescent="0.3">
      <c r="A255">
        <v>100524</v>
      </c>
      <c r="B255">
        <f t="shared" si="5"/>
        <v>-216601.37600353002</v>
      </c>
      <c r="C255">
        <f t="array" ref="C255">[1]!YBPRICE(H255,"0o",$C$2,"Price","RFRSwap",$C$2,"Default","","",,"",,$AH$4)</f>
        <v>-11.020695030000001</v>
      </c>
      <c r="D255">
        <f t="array" ref="D255">[1]!YBPRICE(H255,"0o",$C$2,"FullPrice","RFRSwap",$C$2,"Default","","",,"",,$AH$4)</f>
        <v>-11.020695030000001</v>
      </c>
      <c r="E255" t="str">
        <f t="array" ref="E255">[1]!YBPRICE(H255,"0o",$C$2,"MacaulayDuration","RFRSwap",$C$2,"Default","","",,"",,$AH$4)</f>
        <v>NA</v>
      </c>
      <c r="F255">
        <v>0</v>
      </c>
      <c r="G255">
        <v>1951000</v>
      </c>
      <c r="H255" t="str">
        <f t="array" ref="H255">[1]!YBPORT(I255,$I$3:$Z$3,I255:Z255)</f>
        <v>YBP_PORT252</v>
      </c>
      <c r="I255" t="s">
        <v>290</v>
      </c>
      <c r="J255" t="s">
        <v>12</v>
      </c>
      <c r="K255" t="s">
        <v>14</v>
      </c>
      <c r="L255">
        <v>48242</v>
      </c>
      <c r="M255">
        <v>45103</v>
      </c>
      <c r="N255" t="s">
        <v>18</v>
      </c>
      <c r="O255"/>
      <c r="P255" t="s">
        <v>2</v>
      </c>
      <c r="Q255" t="s">
        <v>37</v>
      </c>
      <c r="R255">
        <v>4</v>
      </c>
      <c r="S255" t="s">
        <v>5</v>
      </c>
      <c r="T255" t="s">
        <v>3</v>
      </c>
      <c r="U255"/>
      <c r="V255" t="s">
        <v>2</v>
      </c>
      <c r="W255">
        <v>4</v>
      </c>
      <c r="X255" t="s">
        <v>4</v>
      </c>
      <c r="Y255">
        <v>3.677</v>
      </c>
      <c r="Z255"/>
      <c r="AA255" s="9"/>
    </row>
    <row r="256" spans="1:27" x14ac:dyDescent="0.3">
      <c r="A256">
        <v>100107</v>
      </c>
      <c r="B256">
        <f t="shared" si="5"/>
        <v>-300218.95198074996</v>
      </c>
      <c r="C256">
        <f t="array" ref="C256">[1]!YBPRICE(H256,"0o",$C$2,"Price","RFRSwap",$C$2,"Default","","",,"",,$AH$4)</f>
        <v>-10.172092470000001</v>
      </c>
      <c r="D256">
        <f t="array" ref="D256">[1]!YBPRICE(H256,"0o",$C$2,"FullPrice","RFRSwap",$C$2,"Default","","",,"",,$AH$4)</f>
        <v>-10.172092470000001</v>
      </c>
      <c r="E256" t="str">
        <f t="array" ref="E256">[1]!YBPRICE(H256,"0o",$C$2,"MacaulayDuration","RFRSwap",$C$2,"Default","","",,"",,$AH$4)</f>
        <v>NA</v>
      </c>
      <c r="F256">
        <v>0</v>
      </c>
      <c r="G256">
        <v>2724999.9999999995</v>
      </c>
      <c r="H256" t="str">
        <f t="array" ref="H256">[1]!YBPORT(I256,$I$3:$Z$3,I256:Z256)</f>
        <v>YBP_PORT253</v>
      </c>
      <c r="I256" t="s">
        <v>291</v>
      </c>
      <c r="J256" t="s">
        <v>12</v>
      </c>
      <c r="K256" t="s">
        <v>14</v>
      </c>
      <c r="L256">
        <v>48249</v>
      </c>
      <c r="M256">
        <v>45137</v>
      </c>
      <c r="N256" t="s">
        <v>18</v>
      </c>
      <c r="O256"/>
      <c r="P256" t="s">
        <v>2</v>
      </c>
      <c r="Q256" t="s">
        <v>38</v>
      </c>
      <c r="R256">
        <v>12</v>
      </c>
      <c r="S256" t="s">
        <v>5</v>
      </c>
      <c r="T256" t="s">
        <v>3</v>
      </c>
      <c r="U256"/>
      <c r="V256" t="s">
        <v>2</v>
      </c>
      <c r="W256">
        <v>12</v>
      </c>
      <c r="X256" t="s">
        <v>4</v>
      </c>
      <c r="Y256">
        <v>3.95</v>
      </c>
      <c r="Z256"/>
      <c r="AA256" s="9"/>
    </row>
    <row r="257" spans="1:27" x14ac:dyDescent="0.3">
      <c r="A257">
        <v>100171</v>
      </c>
      <c r="B257">
        <f t="shared" si="5"/>
        <v>-454484.46587403998</v>
      </c>
      <c r="C257">
        <f t="array" ref="C257">[1]!YBPRICE(H257,"0o",$C$2,"Price","RFRSwap",$C$2,"Default","","",,"",,$AH$4)</f>
        <v>-16.774014869999998</v>
      </c>
      <c r="D257">
        <f t="array" ref="D257">[1]!YBPRICE(H257,"0o",$C$2,"FullPrice","RFRSwap",$C$2,"Default","","",,"",,$AH$4)</f>
        <v>-16.774014869999998</v>
      </c>
      <c r="E257" t="str">
        <f t="array" ref="E257">[1]!YBPRICE(H257,"0o",$C$2,"MacaulayDuration","RFRSwap",$C$2,"Default","","",,"",,$AH$4)</f>
        <v>NA</v>
      </c>
      <c r="F257">
        <v>0</v>
      </c>
      <c r="G257">
        <v>3892000</v>
      </c>
      <c r="H257" t="str">
        <f t="array" ref="H257">[1]!YBPORT(I257,$I$3:$Z$3,I257:Z257)</f>
        <v>YBP_PORT254</v>
      </c>
      <c r="I257" t="s">
        <v>292</v>
      </c>
      <c r="J257" t="s">
        <v>12</v>
      </c>
      <c r="K257" t="s">
        <v>14</v>
      </c>
      <c r="L257">
        <v>48254</v>
      </c>
      <c r="M257">
        <v>44958</v>
      </c>
      <c r="N257" t="s">
        <v>18</v>
      </c>
      <c r="O257"/>
      <c r="P257" t="s">
        <v>2</v>
      </c>
      <c r="Q257" t="s">
        <v>38</v>
      </c>
      <c r="R257">
        <v>12</v>
      </c>
      <c r="S257" t="s">
        <v>5</v>
      </c>
      <c r="T257" t="s">
        <v>3</v>
      </c>
      <c r="U257"/>
      <c r="V257" t="s">
        <v>2</v>
      </c>
      <c r="W257">
        <v>12</v>
      </c>
      <c r="X257" t="s">
        <v>4</v>
      </c>
      <c r="Y257">
        <v>3.0289999999999999</v>
      </c>
      <c r="Z257"/>
      <c r="AA257" s="9"/>
    </row>
    <row r="258" spans="1:27" x14ac:dyDescent="0.3">
      <c r="A258">
        <v>100274</v>
      </c>
      <c r="B258">
        <f t="shared" si="5"/>
        <v>-1178738.46890378</v>
      </c>
      <c r="C258">
        <f t="array" ref="C258">[1]!YBPRICE(H258,"0o",$C$2,"Price","RFRSwap",$C$2,"Default","","",,"",,$AH$4)</f>
        <v>-21.557024739999999</v>
      </c>
      <c r="D258">
        <f t="array" ref="D258">[1]!YBPRICE(H258,"0o",$C$2,"FullPrice","RFRSwap",$C$2,"Default","","",,"",,$AH$4)</f>
        <v>-21.557024739999999</v>
      </c>
      <c r="E258" t="str">
        <f t="array" ref="E258">[1]!YBPRICE(H258,"0o",$C$2,"MacaulayDuration","RFRSwap",$C$2,"Default","","",,"",,$AH$4)</f>
        <v>NA</v>
      </c>
      <c r="F258">
        <v>0</v>
      </c>
      <c r="G258">
        <v>9697000</v>
      </c>
      <c r="H258" t="str">
        <f t="array" ref="H258">[1]!YBPORT(I258,$I$3:$Z$3,I258:Z258)</f>
        <v>YBP_PORT255</v>
      </c>
      <c r="I258" t="s">
        <v>293</v>
      </c>
      <c r="J258" t="s">
        <v>12</v>
      </c>
      <c r="K258" t="s">
        <v>14</v>
      </c>
      <c r="L258">
        <v>48267</v>
      </c>
      <c r="M258">
        <v>45320</v>
      </c>
      <c r="N258" t="s">
        <v>18</v>
      </c>
      <c r="O258"/>
      <c r="P258" t="s">
        <v>2</v>
      </c>
      <c r="Q258" t="s">
        <v>38</v>
      </c>
      <c r="R258">
        <v>1</v>
      </c>
      <c r="S258" t="s">
        <v>5</v>
      </c>
      <c r="T258" t="s">
        <v>3</v>
      </c>
      <c r="U258"/>
      <c r="V258" t="s">
        <v>2</v>
      </c>
      <c r="W258">
        <v>1</v>
      </c>
      <c r="X258" t="s">
        <v>4</v>
      </c>
      <c r="Y258">
        <v>1.903</v>
      </c>
      <c r="Z258"/>
      <c r="AA258" s="9"/>
    </row>
    <row r="259" spans="1:27" x14ac:dyDescent="0.3">
      <c r="A259">
        <v>100423</v>
      </c>
      <c r="B259">
        <f t="shared" si="5"/>
        <v>-240825.56608895998</v>
      </c>
      <c r="C259">
        <f t="array" ref="C259">[1]!YBPRICE(H259,"0o",$C$2,"Price","RFRSwap",$C$2,"Default","","",,"",,$AH$4)</f>
        <v>-34.689913920000002</v>
      </c>
      <c r="D259">
        <f t="array" ref="D259">[1]!YBPRICE(H259,"0o",$C$2,"FullPrice","RFRSwap",$C$2,"Default","","",,"",,$AH$4)</f>
        <v>-34.689913920000002</v>
      </c>
      <c r="E259" t="str">
        <f t="array" ref="E259">[1]!YBPRICE(H259,"0o",$C$2,"MacaulayDuration","RFRSwap",$C$2,"Default","","",,"",,$AH$4)</f>
        <v>NA</v>
      </c>
      <c r="F259">
        <v>0</v>
      </c>
      <c r="G259">
        <v>1787999.9999999998</v>
      </c>
      <c r="H259" t="str">
        <f t="array" ref="H259">[1]!YBPORT(I259,$I$3:$Z$3,I259:Z259)</f>
        <v>YBP_PORT256</v>
      </c>
      <c r="I259" t="s">
        <v>294</v>
      </c>
      <c r="J259" t="s">
        <v>12</v>
      </c>
      <c r="K259" t="s">
        <v>14</v>
      </c>
      <c r="L259">
        <v>48269</v>
      </c>
      <c r="M259">
        <v>44378</v>
      </c>
      <c r="N259" t="s">
        <v>18</v>
      </c>
      <c r="O259"/>
      <c r="P259" t="s">
        <v>2</v>
      </c>
      <c r="Q259" t="s">
        <v>38</v>
      </c>
      <c r="R259">
        <v>12</v>
      </c>
      <c r="S259" t="s">
        <v>5</v>
      </c>
      <c r="T259" t="s">
        <v>3</v>
      </c>
      <c r="U259"/>
      <c r="V259" t="s">
        <v>2</v>
      </c>
      <c r="W259">
        <v>12</v>
      </c>
      <c r="X259" t="s">
        <v>4</v>
      </c>
      <c r="Y259">
        <v>1.347</v>
      </c>
      <c r="Z259"/>
      <c r="AA259" s="9"/>
    </row>
    <row r="260" spans="1:27" x14ac:dyDescent="0.3">
      <c r="A260">
        <v>100075</v>
      </c>
      <c r="B260">
        <f t="shared" ref="B260:B323" si="6">((C260-100)/1000)*G260</f>
        <v>-308207.65273636003</v>
      </c>
      <c r="C260">
        <f t="array" ref="C260">[1]!YBPRICE(H260,"0o",$C$2,"Price","RFRSwap",$C$2,"Default","","",,"",,$AH$4)</f>
        <v>-15.08874262</v>
      </c>
      <c r="D260">
        <f t="array" ref="D260">[1]!YBPRICE(H260,"0o",$C$2,"FullPrice","RFRSwap",$C$2,"Default","","",,"",,$AH$4)</f>
        <v>-15.11977752</v>
      </c>
      <c r="E260" t="str">
        <f t="array" ref="E260">[1]!YBPRICE(H260,"0o",$C$2,"MacaulayDuration","RFRSwap",$C$2,"Default","","",,"",,$AH$4)</f>
        <v>NA</v>
      </c>
      <c r="F260">
        <v>0</v>
      </c>
      <c r="G260">
        <v>2678000</v>
      </c>
      <c r="H260" t="str">
        <f t="array" ref="H260">[1]!YBPORT(I260,$I$3:$Z$3,I260:Z260)</f>
        <v>YBP_PORT257</v>
      </c>
      <c r="I260" t="s">
        <v>295</v>
      </c>
      <c r="J260" t="s">
        <v>12</v>
      </c>
      <c r="K260" t="s">
        <v>14</v>
      </c>
      <c r="L260">
        <v>48274</v>
      </c>
      <c r="M260">
        <v>43846</v>
      </c>
      <c r="N260" t="s">
        <v>18</v>
      </c>
      <c r="O260"/>
      <c r="P260" t="s">
        <v>2</v>
      </c>
      <c r="Q260" t="s">
        <v>38</v>
      </c>
      <c r="R260">
        <v>12</v>
      </c>
      <c r="S260" t="s">
        <v>5</v>
      </c>
      <c r="T260" t="s">
        <v>3</v>
      </c>
      <c r="U260"/>
      <c r="V260" t="s">
        <v>2</v>
      </c>
      <c r="W260">
        <v>12</v>
      </c>
      <c r="X260" t="s">
        <v>4</v>
      </c>
      <c r="Y260">
        <v>3.8119999999999998</v>
      </c>
      <c r="Z260"/>
      <c r="AA260" s="9"/>
    </row>
    <row r="261" spans="1:27" x14ac:dyDescent="0.3">
      <c r="A261">
        <v>100196</v>
      </c>
      <c r="B261">
        <f t="shared" si="6"/>
        <v>-1203366.2914736099</v>
      </c>
      <c r="C261">
        <f t="array" ref="C261">[1]!YBPRICE(H261,"0o",$C$2,"Price","RFRSwap",$C$2,"Default","","",,"",,$AH$4)</f>
        <v>-36.019700630000003</v>
      </c>
      <c r="D261">
        <f t="array" ref="D261">[1]!YBPRICE(H261,"0o",$C$2,"FullPrice","RFRSwap",$C$2,"Default","","",,"",,$AH$4)</f>
        <v>-35.986003410000002</v>
      </c>
      <c r="E261" t="str">
        <f t="array" ref="E261">[1]!YBPRICE(H261,"0o",$C$2,"MacaulayDuration","RFRSwap",$C$2,"Default","","",,"",,$AH$4)</f>
        <v>NA</v>
      </c>
      <c r="F261">
        <v>0</v>
      </c>
      <c r="G261">
        <v>8847000</v>
      </c>
      <c r="H261" t="str">
        <f t="array" ref="H261">[1]!YBPORT(I261,$I$3:$Z$3,I261:Z261)</f>
        <v>YBP_PORT258</v>
      </c>
      <c r="I261" t="s">
        <v>296</v>
      </c>
      <c r="J261" t="s">
        <v>12</v>
      </c>
      <c r="K261" t="s">
        <v>14</v>
      </c>
      <c r="L261">
        <v>48274</v>
      </c>
      <c r="M261">
        <v>43583</v>
      </c>
      <c r="N261" t="s">
        <v>18</v>
      </c>
      <c r="O261"/>
      <c r="P261" t="s">
        <v>2</v>
      </c>
      <c r="Q261" t="s">
        <v>37</v>
      </c>
      <c r="R261">
        <v>4</v>
      </c>
      <c r="S261" t="s">
        <v>5</v>
      </c>
      <c r="T261" t="s">
        <v>3</v>
      </c>
      <c r="U261"/>
      <c r="V261" t="s">
        <v>2</v>
      </c>
      <c r="W261">
        <v>4</v>
      </c>
      <c r="X261" t="s">
        <v>4</v>
      </c>
      <c r="Y261">
        <v>1.0569999999999999</v>
      </c>
      <c r="Z261"/>
      <c r="AA261" s="9"/>
    </row>
    <row r="262" spans="1:27" x14ac:dyDescent="0.3">
      <c r="A262">
        <v>100325</v>
      </c>
      <c r="B262">
        <f t="shared" si="6"/>
        <v>-756543.25522696006</v>
      </c>
      <c r="C262">
        <f t="array" ref="C262">[1]!YBPRICE(H262,"0o",$C$2,"Price","RFRSwap",$C$2,"Default","","",,"",,$AH$4)</f>
        <v>-28.68570424</v>
      </c>
      <c r="D262">
        <f t="array" ref="D262">[1]!YBPRICE(H262,"0o",$C$2,"FullPrice","RFRSwap",$C$2,"Default","","",,"",,$AH$4)</f>
        <v>-28.68570424</v>
      </c>
      <c r="E262" t="str">
        <f t="array" ref="E262">[1]!YBPRICE(H262,"0o",$C$2,"MacaulayDuration","RFRSwap",$C$2,"Default","","",,"",,$AH$4)</f>
        <v>NA</v>
      </c>
      <c r="F262">
        <v>0</v>
      </c>
      <c r="G262">
        <v>5879000</v>
      </c>
      <c r="H262" t="str">
        <f t="array" ref="H262">[1]!YBPORT(I262,$I$3:$Z$3,I262:Z262)</f>
        <v>YBP_PORT259</v>
      </c>
      <c r="I262" t="s">
        <v>297</v>
      </c>
      <c r="J262" t="s">
        <v>12</v>
      </c>
      <c r="K262" t="s">
        <v>14</v>
      </c>
      <c r="L262">
        <v>48277</v>
      </c>
      <c r="M262">
        <v>44302</v>
      </c>
      <c r="N262" t="s">
        <v>18</v>
      </c>
      <c r="O262"/>
      <c r="P262" t="s">
        <v>2</v>
      </c>
      <c r="Q262" t="s">
        <v>38</v>
      </c>
      <c r="R262">
        <v>1</v>
      </c>
      <c r="S262" t="s">
        <v>5</v>
      </c>
      <c r="T262" t="s">
        <v>3</v>
      </c>
      <c r="U262"/>
      <c r="V262" t="s">
        <v>2</v>
      </c>
      <c r="W262">
        <v>1</v>
      </c>
      <c r="X262" t="s">
        <v>4</v>
      </c>
      <c r="Y262">
        <v>2.222</v>
      </c>
      <c r="Z262"/>
      <c r="AA262" s="9"/>
    </row>
    <row r="263" spans="1:27" x14ac:dyDescent="0.3">
      <c r="A263">
        <v>100459</v>
      </c>
      <c r="B263">
        <f t="shared" si="6"/>
        <v>-878244.61971574009</v>
      </c>
      <c r="C263">
        <f t="array" ref="C263">[1]!YBPRICE(H263,"0o",$C$2,"Price","RFRSwap",$C$2,"Default","","",,"",,$AH$4)</f>
        <v>-27.300278259999999</v>
      </c>
      <c r="D263">
        <f t="array" ref="D263">[1]!YBPRICE(H263,"0o",$C$2,"FullPrice","RFRSwap",$C$2,"Default","","",,"",,$AH$4)</f>
        <v>-27.300278259999999</v>
      </c>
      <c r="E263" t="str">
        <f t="array" ref="E263">[1]!YBPRICE(H263,"0o",$C$2,"MacaulayDuration","RFRSwap",$C$2,"Default","","",,"",,$AH$4)</f>
        <v>NA</v>
      </c>
      <c r="F263">
        <v>0</v>
      </c>
      <c r="G263">
        <v>6899000</v>
      </c>
      <c r="H263" t="str">
        <f t="array" ref="H263">[1]!YBPORT(I263,$I$3:$Z$3,I263:Z263)</f>
        <v>YBP_PORT260</v>
      </c>
      <c r="I263" t="s">
        <v>298</v>
      </c>
      <c r="J263" t="s">
        <v>12</v>
      </c>
      <c r="K263" t="s">
        <v>14</v>
      </c>
      <c r="L263">
        <v>48282</v>
      </c>
      <c r="M263">
        <v>44571</v>
      </c>
      <c r="N263" t="s">
        <v>18</v>
      </c>
      <c r="O263"/>
      <c r="P263" t="s">
        <v>2</v>
      </c>
      <c r="Q263" t="s">
        <v>38</v>
      </c>
      <c r="R263">
        <v>12</v>
      </c>
      <c r="S263" t="s">
        <v>5</v>
      </c>
      <c r="T263" t="s">
        <v>3</v>
      </c>
      <c r="U263"/>
      <c r="V263" t="s">
        <v>2</v>
      </c>
      <c r="W263">
        <v>12</v>
      </c>
      <c r="X263" t="s">
        <v>4</v>
      </c>
      <c r="Y263">
        <v>1.99</v>
      </c>
      <c r="Z263"/>
      <c r="AA263" s="9"/>
    </row>
    <row r="264" spans="1:27" x14ac:dyDescent="0.3">
      <c r="A264">
        <v>100387</v>
      </c>
      <c r="B264">
        <f t="shared" si="6"/>
        <v>-385154.34410177998</v>
      </c>
      <c r="C264">
        <f t="array" ref="C264">[1]!YBPRICE(H264,"0o",$C$2,"Price","RFRSwap",$C$2,"Default","","",,"",,$AH$4)</f>
        <v>28.75428337</v>
      </c>
      <c r="D264">
        <f t="array" ref="D264">[1]!YBPRICE(H264,"0o",$C$2,"FullPrice","RFRSwap",$C$2,"Default","","",,"",,$AH$4)</f>
        <v>28.75428337</v>
      </c>
      <c r="E264" t="str">
        <f t="array" ref="E264">[1]!YBPRICE(H264,"0o",$C$2,"MacaulayDuration","RFRSwap",$C$2,"Default","","",,"",,$AH$4)</f>
        <v>NA</v>
      </c>
      <c r="F264">
        <v>0</v>
      </c>
      <c r="G264">
        <v>5406000</v>
      </c>
      <c r="H264" t="str">
        <f t="array" ref="H264">[1]!YBPORT(I264,$I$3:$Z$3,I264:Z264)</f>
        <v>YBP_PORT261</v>
      </c>
      <c r="I264" t="s">
        <v>299</v>
      </c>
      <c r="J264" t="s">
        <v>12</v>
      </c>
      <c r="K264" t="s">
        <v>14</v>
      </c>
      <c r="L264">
        <v>48287</v>
      </c>
      <c r="M264">
        <v>43674</v>
      </c>
      <c r="N264" t="s">
        <v>3</v>
      </c>
      <c r="O264">
        <v>1.8080000000000001</v>
      </c>
      <c r="P264" t="s">
        <v>2</v>
      </c>
      <c r="Q264"/>
      <c r="R264">
        <v>12</v>
      </c>
      <c r="S264" t="s">
        <v>4</v>
      </c>
      <c r="T264" t="s">
        <v>18</v>
      </c>
      <c r="U264" t="s">
        <v>1</v>
      </c>
      <c r="V264" t="s">
        <v>2</v>
      </c>
      <c r="W264">
        <v>12</v>
      </c>
      <c r="X264" t="s">
        <v>5</v>
      </c>
      <c r="Y264"/>
      <c r="Z264" t="s">
        <v>37</v>
      </c>
      <c r="AA264" s="9"/>
    </row>
    <row r="265" spans="1:27" x14ac:dyDescent="0.3">
      <c r="A265">
        <v>100161</v>
      </c>
      <c r="B265">
        <f t="shared" si="6"/>
        <v>-378930.75801673997</v>
      </c>
      <c r="C265">
        <f t="array" ref="C265">[1]!YBPRICE(H265,"0o",$C$2,"Price","RFRSwap",$C$2,"Default","","",,"",,$AH$4)</f>
        <v>-23.149417620000001</v>
      </c>
      <c r="D265">
        <f t="array" ref="D265">[1]!YBPRICE(H265,"0o",$C$2,"FullPrice","RFRSwap",$C$2,"Default","","",,"",,$AH$4)</f>
        <v>-23.235550539999998</v>
      </c>
      <c r="E265" t="str">
        <f t="array" ref="E265">[1]!YBPRICE(H265,"0o",$C$2,"MacaulayDuration","RFRSwap",$C$2,"Default","","",,"",,$AH$4)</f>
        <v>NA</v>
      </c>
      <c r="F265">
        <v>0</v>
      </c>
      <c r="G265">
        <v>3076999.9999999995</v>
      </c>
      <c r="H265" t="str">
        <f t="array" ref="H265">[1]!YBPORT(I265,$I$3:$Z$3,I265:Z265)</f>
        <v>YBP_PORT262</v>
      </c>
      <c r="I265" t="s">
        <v>300</v>
      </c>
      <c r="J265" t="s">
        <v>12</v>
      </c>
      <c r="K265" t="s">
        <v>14</v>
      </c>
      <c r="L265">
        <v>48294</v>
      </c>
      <c r="M265">
        <v>43676</v>
      </c>
      <c r="N265" t="s">
        <v>18</v>
      </c>
      <c r="O265"/>
      <c r="P265" t="s">
        <v>2</v>
      </c>
      <c r="Q265" t="s">
        <v>38</v>
      </c>
      <c r="R265">
        <v>12</v>
      </c>
      <c r="S265" t="s">
        <v>5</v>
      </c>
      <c r="T265" t="s">
        <v>3</v>
      </c>
      <c r="U265"/>
      <c r="V265" t="s">
        <v>2</v>
      </c>
      <c r="W265">
        <v>12</v>
      </c>
      <c r="X265" t="s">
        <v>4</v>
      </c>
      <c r="Y265">
        <v>2.8610000000000002</v>
      </c>
      <c r="Z265"/>
      <c r="AA265" s="9"/>
    </row>
    <row r="266" spans="1:27" x14ac:dyDescent="0.3">
      <c r="A266">
        <v>100197</v>
      </c>
      <c r="B266">
        <f t="shared" si="6"/>
        <v>-909206.50764899992</v>
      </c>
      <c r="C266">
        <f t="array" ref="C266">[1]!YBPRICE(H266,"0o",$C$2,"Price","RFRSwap",$C$2,"Default","","",,"",,$AH$4)</f>
        <v>-25.235056149999998</v>
      </c>
      <c r="D266">
        <f t="array" ref="D266">[1]!YBPRICE(H266,"0o",$C$2,"FullPrice","RFRSwap",$C$2,"Default","","",,"",,$AH$4)</f>
        <v>-25.235056149999998</v>
      </c>
      <c r="E266" t="str">
        <f t="array" ref="E266">[1]!YBPRICE(H266,"0o",$C$2,"MacaulayDuration","RFRSwap",$C$2,"Default","","",,"",,$AH$4)</f>
        <v>NA</v>
      </c>
      <c r="F266">
        <v>0</v>
      </c>
      <c r="G266">
        <v>7260000</v>
      </c>
      <c r="H266" t="str">
        <f t="array" ref="H266">[1]!YBPORT(I266,$I$3:$Z$3,I266:Z266)</f>
        <v>YBP_PORT263</v>
      </c>
      <c r="I266" t="s">
        <v>301</v>
      </c>
      <c r="J266" t="s">
        <v>12</v>
      </c>
      <c r="K266" t="s">
        <v>14</v>
      </c>
      <c r="L266">
        <v>48305</v>
      </c>
      <c r="M266">
        <v>44678</v>
      </c>
      <c r="N266" t="s">
        <v>18</v>
      </c>
      <c r="O266"/>
      <c r="P266" t="s">
        <v>2</v>
      </c>
      <c r="Q266" t="s">
        <v>37</v>
      </c>
      <c r="R266">
        <v>4</v>
      </c>
      <c r="S266" t="s">
        <v>5</v>
      </c>
      <c r="T266" t="s">
        <v>3</v>
      </c>
      <c r="U266"/>
      <c r="V266" t="s">
        <v>2</v>
      </c>
      <c r="W266">
        <v>4</v>
      </c>
      <c r="X266" t="s">
        <v>4</v>
      </c>
      <c r="Y266">
        <v>2.004</v>
      </c>
      <c r="Z266"/>
      <c r="AA266" s="9"/>
    </row>
    <row r="267" spans="1:27" x14ac:dyDescent="0.3">
      <c r="A267">
        <v>100530</v>
      </c>
      <c r="B267">
        <f t="shared" si="6"/>
        <v>-325804.27991539991</v>
      </c>
      <c r="C267">
        <f t="array" ref="C267">[1]!YBPRICE(H267,"0o",$C$2,"Price","RFRSwap",$C$2,"Default","","",,"",,$AH$4)</f>
        <v>-13.917580389999999</v>
      </c>
      <c r="D267">
        <f t="array" ref="D267">[1]!YBPRICE(H267,"0o",$C$2,"FullPrice","RFRSwap",$C$2,"Default","","",,"",,$AH$4)</f>
        <v>-13.917580389999999</v>
      </c>
      <c r="E267" t="str">
        <f t="array" ref="E267">[1]!YBPRICE(H267,"0o",$C$2,"MacaulayDuration","RFRSwap",$C$2,"Default","","",,"",,$AH$4)</f>
        <v>NA</v>
      </c>
      <c r="F267">
        <v>0</v>
      </c>
      <c r="G267">
        <v>2859999.9999999995</v>
      </c>
      <c r="H267" t="str">
        <f t="array" ref="H267">[1]!YBPORT(I267,$I$3:$Z$3,I267:Z267)</f>
        <v>YBP_PORT264</v>
      </c>
      <c r="I267" t="s">
        <v>302</v>
      </c>
      <c r="J267" t="s">
        <v>12</v>
      </c>
      <c r="K267" t="s">
        <v>14</v>
      </c>
      <c r="L267">
        <v>48305</v>
      </c>
      <c r="M267">
        <v>44395</v>
      </c>
      <c r="N267" t="s">
        <v>18</v>
      </c>
      <c r="O267"/>
      <c r="P267" t="s">
        <v>2</v>
      </c>
      <c r="Q267" t="s">
        <v>37</v>
      </c>
      <c r="R267">
        <v>4</v>
      </c>
      <c r="S267" t="s">
        <v>5</v>
      </c>
      <c r="T267" t="s">
        <v>3</v>
      </c>
      <c r="U267"/>
      <c r="V267" t="s">
        <v>2</v>
      </c>
      <c r="W267">
        <v>4</v>
      </c>
      <c r="X267" t="s">
        <v>4</v>
      </c>
      <c r="Y267">
        <v>3.8170000000000002</v>
      </c>
      <c r="Z267"/>
      <c r="AA267" s="9"/>
    </row>
    <row r="268" spans="1:27" x14ac:dyDescent="0.3">
      <c r="A268">
        <v>100079</v>
      </c>
      <c r="B268">
        <f t="shared" si="6"/>
        <v>-324054.69216811005</v>
      </c>
      <c r="C268">
        <f t="array" ref="C268">[1]!YBPRICE(H268,"0o",$C$2,"Price","RFRSwap",$C$2,"Default","","",,"",,$AH$4)</f>
        <v>-27.130126390000001</v>
      </c>
      <c r="D268">
        <f t="array" ref="D268">[1]!YBPRICE(H268,"0o",$C$2,"FullPrice","RFRSwap",$C$2,"Default","","",,"",,$AH$4)</f>
        <v>-27.173118840000001</v>
      </c>
      <c r="E268" t="str">
        <f t="array" ref="E268">[1]!YBPRICE(H268,"0o",$C$2,"MacaulayDuration","RFRSwap",$C$2,"Default","","",,"",,$AH$4)</f>
        <v>NA</v>
      </c>
      <c r="F268">
        <v>0</v>
      </c>
      <c r="G268">
        <v>2549000</v>
      </c>
      <c r="H268" t="str">
        <f t="array" ref="H268">[1]!YBPORT(I268,$I$3:$Z$3,I268:Z268)</f>
        <v>YBP_PORT265</v>
      </c>
      <c r="I268" t="s">
        <v>303</v>
      </c>
      <c r="J268" t="s">
        <v>12</v>
      </c>
      <c r="K268" t="s">
        <v>14</v>
      </c>
      <c r="L268">
        <v>48310</v>
      </c>
      <c r="M268">
        <v>43928</v>
      </c>
      <c r="N268" t="s">
        <v>18</v>
      </c>
      <c r="O268"/>
      <c r="P268" t="s">
        <v>2</v>
      </c>
      <c r="Q268" t="s">
        <v>38</v>
      </c>
      <c r="R268">
        <v>12</v>
      </c>
      <c r="S268" t="s">
        <v>5</v>
      </c>
      <c r="T268" t="s">
        <v>3</v>
      </c>
      <c r="U268"/>
      <c r="V268" t="s">
        <v>2</v>
      </c>
      <c r="W268">
        <v>12</v>
      </c>
      <c r="X268" t="s">
        <v>4</v>
      </c>
      <c r="Y268">
        <v>2.399</v>
      </c>
      <c r="Z268"/>
      <c r="AA268" s="9"/>
    </row>
    <row r="269" spans="1:27" x14ac:dyDescent="0.3">
      <c r="A269">
        <v>100125</v>
      </c>
      <c r="B269">
        <f t="shared" si="6"/>
        <v>-587028.50178785995</v>
      </c>
      <c r="C269">
        <f t="array" ref="C269">[1]!YBPRICE(H269,"0o",$C$2,"Price","RFRSwap",$C$2,"Default","","",,"",,$AH$4)</f>
        <v>-25.513898180000002</v>
      </c>
      <c r="D269">
        <f t="array" ref="D269">[1]!YBPRICE(H269,"0o",$C$2,"FullPrice","RFRSwap",$C$2,"Default","","",,"",,$AH$4)</f>
        <v>-25.513898180000002</v>
      </c>
      <c r="E269" t="str">
        <f t="array" ref="E269">[1]!YBPRICE(H269,"0o",$C$2,"MacaulayDuration","RFRSwap",$C$2,"Default","","",,"",,$AH$4)</f>
        <v>NA</v>
      </c>
      <c r="F269">
        <v>0</v>
      </c>
      <c r="G269">
        <v>4677000</v>
      </c>
      <c r="H269" t="str">
        <f t="array" ref="H269">[1]!YBPORT(I269,$I$3:$Z$3,I269:Z269)</f>
        <v>YBP_PORT266</v>
      </c>
      <c r="I269" t="s">
        <v>304</v>
      </c>
      <c r="J269" t="s">
        <v>12</v>
      </c>
      <c r="K269" t="s">
        <v>14</v>
      </c>
      <c r="L269">
        <v>48324</v>
      </c>
      <c r="M269">
        <v>44989</v>
      </c>
      <c r="N269" t="s">
        <v>18</v>
      </c>
      <c r="O269"/>
      <c r="P269" t="s">
        <v>2</v>
      </c>
      <c r="Q269" t="s">
        <v>38</v>
      </c>
      <c r="R269">
        <v>12</v>
      </c>
      <c r="S269" t="s">
        <v>5</v>
      </c>
      <c r="T269" t="s">
        <v>3</v>
      </c>
      <c r="U269"/>
      <c r="V269" t="s">
        <v>2</v>
      </c>
      <c r="W269">
        <v>12</v>
      </c>
      <c r="X269" t="s">
        <v>4</v>
      </c>
      <c r="Y269">
        <v>1.726</v>
      </c>
      <c r="Z269"/>
      <c r="AA269" s="9"/>
    </row>
    <row r="270" spans="1:27" x14ac:dyDescent="0.3">
      <c r="A270">
        <v>100336</v>
      </c>
      <c r="B270">
        <f t="shared" si="6"/>
        <v>-939926.29612104001</v>
      </c>
      <c r="C270">
        <f t="array" ref="C270">[1]!YBPRICE(H270,"0o",$C$2,"Price","RFRSwap",$C$2,"Default","","",,"",,$AH$4)</f>
        <v>-21.862608080000001</v>
      </c>
      <c r="D270">
        <f t="array" ref="D270">[1]!YBPRICE(H270,"0o",$C$2,"FullPrice","RFRSwap",$C$2,"Default","","",,"",,$AH$4)</f>
        <v>-21.862608080000001</v>
      </c>
      <c r="E270" t="str">
        <f t="array" ref="E270">[1]!YBPRICE(H270,"0o",$C$2,"MacaulayDuration","RFRSwap",$C$2,"Default","","",,"",,$AH$4)</f>
        <v>NA</v>
      </c>
      <c r="F270">
        <v>0</v>
      </c>
      <c r="G270">
        <v>7713000</v>
      </c>
      <c r="H270" t="str">
        <f t="array" ref="H270">[1]!YBPORT(I270,$I$3:$Z$3,I270:Z270)</f>
        <v>YBP_PORT267</v>
      </c>
      <c r="I270" t="s">
        <v>305</v>
      </c>
      <c r="J270" t="s">
        <v>12</v>
      </c>
      <c r="K270" t="s">
        <v>14</v>
      </c>
      <c r="L270">
        <v>48325</v>
      </c>
      <c r="M270">
        <v>45363</v>
      </c>
      <c r="N270" t="s">
        <v>18</v>
      </c>
      <c r="O270"/>
      <c r="P270" t="s">
        <v>2</v>
      </c>
      <c r="Q270" t="s">
        <v>38</v>
      </c>
      <c r="R270">
        <v>1</v>
      </c>
      <c r="S270" t="s">
        <v>5</v>
      </c>
      <c r="T270" t="s">
        <v>3</v>
      </c>
      <c r="U270"/>
      <c r="V270" t="s">
        <v>2</v>
      </c>
      <c r="W270">
        <v>1</v>
      </c>
      <c r="X270" t="s">
        <v>4</v>
      </c>
      <c r="Y270">
        <v>1.865</v>
      </c>
      <c r="Z270"/>
      <c r="AA270" s="9"/>
    </row>
    <row r="271" spans="1:27" x14ac:dyDescent="0.3">
      <c r="A271">
        <v>100284</v>
      </c>
      <c r="B271">
        <f t="shared" si="6"/>
        <v>-1007844.97119448</v>
      </c>
      <c r="C271">
        <f t="array" ref="C271">[1]!YBPRICE(H271,"0o",$C$2,"Price","RFRSwap",$C$2,"Default","","",,"",,$AH$4)</f>
        <v>-10.231321360000001</v>
      </c>
      <c r="D271">
        <f t="array" ref="D271">[1]!YBPRICE(H271,"0o",$C$2,"FullPrice","RFRSwap",$C$2,"Default","","",,"",,$AH$4)</f>
        <v>-10.231321360000001</v>
      </c>
      <c r="E271" t="str">
        <f t="array" ref="E271">[1]!YBPRICE(H271,"0o",$C$2,"MacaulayDuration","RFRSwap",$C$2,"Default","","",,"",,$AH$4)</f>
        <v>NA</v>
      </c>
      <c r="F271">
        <v>0</v>
      </c>
      <c r="G271">
        <v>9143000</v>
      </c>
      <c r="H271" t="str">
        <f t="array" ref="H271">[1]!YBPORT(I271,$I$3:$Z$3,I271:Z271)</f>
        <v>YBP_PORT268</v>
      </c>
      <c r="I271" t="s">
        <v>306</v>
      </c>
      <c r="J271" t="s">
        <v>12</v>
      </c>
      <c r="K271" t="s">
        <v>14</v>
      </c>
      <c r="L271">
        <v>48333</v>
      </c>
      <c r="M271">
        <v>45262</v>
      </c>
      <c r="N271" t="s">
        <v>18</v>
      </c>
      <c r="O271"/>
      <c r="P271" t="s">
        <v>2</v>
      </c>
      <c r="Q271" t="s">
        <v>38</v>
      </c>
      <c r="R271">
        <v>1</v>
      </c>
      <c r="S271" t="s">
        <v>5</v>
      </c>
      <c r="T271" t="s">
        <v>3</v>
      </c>
      <c r="U271"/>
      <c r="V271" t="s">
        <v>2</v>
      </c>
      <c r="W271">
        <v>1</v>
      </c>
      <c r="X271" t="s">
        <v>4</v>
      </c>
      <c r="Y271">
        <v>4.0129999999999999</v>
      </c>
      <c r="Z271"/>
      <c r="AA271" s="9"/>
    </row>
    <row r="272" spans="1:27" x14ac:dyDescent="0.3">
      <c r="A272">
        <v>100183</v>
      </c>
      <c r="B272">
        <f t="shared" si="6"/>
        <v>-229141.46216422998</v>
      </c>
      <c r="C272">
        <f t="array" ref="C272">[1]!YBPRICE(H272,"0o",$C$2,"Price","RFRSwap",$C$2,"Default","","",,"",,$AH$4)</f>
        <v>-20.158081889999998</v>
      </c>
      <c r="D272">
        <f t="array" ref="D272">[1]!YBPRICE(H272,"0o",$C$2,"FullPrice","RFRSwap",$C$2,"Default","","",,"",,$AH$4)</f>
        <v>-20.158081889999998</v>
      </c>
      <c r="E272" t="str">
        <f t="array" ref="E272">[1]!YBPRICE(H272,"0o",$C$2,"MacaulayDuration","RFRSwap",$C$2,"Default","","",,"",,$AH$4)</f>
        <v>NA</v>
      </c>
      <c r="F272">
        <v>0</v>
      </c>
      <c r="G272">
        <v>1906999.9999999998</v>
      </c>
      <c r="H272" t="str">
        <f t="array" ref="H272">[1]!YBPORT(I272,$I$3:$Z$3,I272:Z272)</f>
        <v>YBP_PORT269</v>
      </c>
      <c r="I272" t="s">
        <v>307</v>
      </c>
      <c r="J272" t="s">
        <v>12</v>
      </c>
      <c r="K272" t="s">
        <v>14</v>
      </c>
      <c r="L272">
        <v>48339</v>
      </c>
      <c r="M272">
        <v>44322</v>
      </c>
      <c r="N272" t="s">
        <v>18</v>
      </c>
      <c r="O272"/>
      <c r="P272" t="s">
        <v>2</v>
      </c>
      <c r="Q272" t="s">
        <v>37</v>
      </c>
      <c r="R272">
        <v>4</v>
      </c>
      <c r="S272" t="s">
        <v>5</v>
      </c>
      <c r="T272" t="s">
        <v>3</v>
      </c>
      <c r="U272"/>
      <c r="V272" t="s">
        <v>2</v>
      </c>
      <c r="W272">
        <v>4</v>
      </c>
      <c r="X272" t="s">
        <v>4</v>
      </c>
      <c r="Y272">
        <v>3.097</v>
      </c>
      <c r="Z272"/>
      <c r="AA272" s="9"/>
    </row>
    <row r="273" spans="1:27" x14ac:dyDescent="0.3">
      <c r="A273">
        <v>100305</v>
      </c>
      <c r="B273">
        <f t="shared" si="6"/>
        <v>-242942.88184012001</v>
      </c>
      <c r="C273">
        <f t="array" ref="C273">[1]!YBPRICE(H273,"0o",$C$2,"Price","RFRSwap",$C$2,"Default","","",,"",,$AH$4)</f>
        <v>-22.020533319999998</v>
      </c>
      <c r="D273">
        <f t="array" ref="D273">[1]!YBPRICE(H273,"0o",$C$2,"FullPrice","RFRSwap",$C$2,"Default","","",,"",,$AH$4)</f>
        <v>-22.020533319999998</v>
      </c>
      <c r="E273" t="str">
        <f t="array" ref="E273">[1]!YBPRICE(H273,"0o",$C$2,"MacaulayDuration","RFRSwap",$C$2,"Default","","",,"",,$AH$4)</f>
        <v>NA</v>
      </c>
      <c r="F273">
        <v>0</v>
      </c>
      <c r="G273">
        <v>1991000</v>
      </c>
      <c r="H273" t="str">
        <f t="array" ref="H273">[1]!YBPORT(I273,$I$3:$Z$3,I273:Z273)</f>
        <v>YBP_PORT270</v>
      </c>
      <c r="I273" t="s">
        <v>308</v>
      </c>
      <c r="J273" t="s">
        <v>12</v>
      </c>
      <c r="K273" t="s">
        <v>14</v>
      </c>
      <c r="L273">
        <v>48341</v>
      </c>
      <c r="M273">
        <v>44823</v>
      </c>
      <c r="N273" t="s">
        <v>18</v>
      </c>
      <c r="O273"/>
      <c r="P273" t="s">
        <v>2</v>
      </c>
      <c r="Q273" t="s">
        <v>38</v>
      </c>
      <c r="R273">
        <v>1</v>
      </c>
      <c r="S273" t="s">
        <v>5</v>
      </c>
      <c r="T273" t="s">
        <v>3</v>
      </c>
      <c r="U273"/>
      <c r="V273" t="s">
        <v>2</v>
      </c>
      <c r="W273">
        <v>1</v>
      </c>
      <c r="X273" t="s">
        <v>4</v>
      </c>
      <c r="Y273">
        <v>2.4670000000000001</v>
      </c>
      <c r="Z273"/>
      <c r="AA273" s="9"/>
    </row>
    <row r="274" spans="1:27" x14ac:dyDescent="0.3">
      <c r="A274">
        <v>100072</v>
      </c>
      <c r="B274">
        <f t="shared" si="6"/>
        <v>-478944.91740495997</v>
      </c>
      <c r="C274">
        <f t="array" ref="C274">[1]!YBPRICE(H274,"0o",$C$2,"Price","RFRSwap",$C$2,"Default","","",,"",,$AH$4)</f>
        <v>13.67250948</v>
      </c>
      <c r="D274">
        <f t="array" ref="D274">[1]!YBPRICE(H274,"0o",$C$2,"FullPrice","RFRSwap",$C$2,"Default","","",,"",,$AH$4)</f>
        <v>13.67250948</v>
      </c>
      <c r="E274" t="str">
        <f t="array" ref="E274">[1]!YBPRICE(H274,"0o",$C$2,"MacaulayDuration","RFRSwap",$C$2,"Default","","",,"",,$AH$4)</f>
        <v>NA</v>
      </c>
      <c r="F274">
        <v>0</v>
      </c>
      <c r="G274">
        <v>5548000</v>
      </c>
      <c r="H274" t="str">
        <f t="array" ref="H274">[1]!YBPORT(I274,$I$3:$Z$3,I274:Z274)</f>
        <v>YBP_PORT271</v>
      </c>
      <c r="I274" t="s">
        <v>309</v>
      </c>
      <c r="J274" t="s">
        <v>12</v>
      </c>
      <c r="K274" t="s">
        <v>14</v>
      </c>
      <c r="L274">
        <v>48366</v>
      </c>
      <c r="M274">
        <v>45037</v>
      </c>
      <c r="N274" t="s">
        <v>3</v>
      </c>
      <c r="O274">
        <v>3.1150000000000002</v>
      </c>
      <c r="P274" t="s">
        <v>2</v>
      </c>
      <c r="Q274"/>
      <c r="R274">
        <v>12</v>
      </c>
      <c r="S274" t="s">
        <v>4</v>
      </c>
      <c r="T274" t="s">
        <v>18</v>
      </c>
      <c r="U274" t="s">
        <v>1</v>
      </c>
      <c r="V274" t="s">
        <v>2</v>
      </c>
      <c r="W274">
        <v>12</v>
      </c>
      <c r="X274" t="s">
        <v>5</v>
      </c>
      <c r="Y274"/>
      <c r="Z274" t="s">
        <v>37</v>
      </c>
      <c r="AA274" s="9"/>
    </row>
    <row r="275" spans="1:27" x14ac:dyDescent="0.3">
      <c r="A275">
        <v>100105</v>
      </c>
      <c r="B275">
        <f t="shared" si="6"/>
        <v>-305529.80792635999</v>
      </c>
      <c r="C275">
        <f t="array" ref="C275">[1]!YBPRICE(H275,"0o",$C$2,"Price","RFRSwap",$C$2,"Default","","",,"",,$AH$4)</f>
        <v>-19.440894419999999</v>
      </c>
      <c r="D275">
        <f t="array" ref="D275">[1]!YBPRICE(H275,"0o",$C$2,"FullPrice","RFRSwap",$C$2,"Default","","",,"",,$AH$4)</f>
        <v>-19.475784430000001</v>
      </c>
      <c r="E275" t="str">
        <f t="array" ref="E275">[1]!YBPRICE(H275,"0o",$C$2,"MacaulayDuration","RFRSwap",$C$2,"Default","","",,"",,$AH$4)</f>
        <v>NA</v>
      </c>
      <c r="F275">
        <v>0</v>
      </c>
      <c r="G275">
        <v>2557999.9999999995</v>
      </c>
      <c r="H275" t="str">
        <f t="array" ref="H275">[1]!YBPORT(I275,$I$3:$Z$3,I275:Z275)</f>
        <v>YBP_PORT272</v>
      </c>
      <c r="I275" t="s">
        <v>310</v>
      </c>
      <c r="J275" t="s">
        <v>12</v>
      </c>
      <c r="K275" t="s">
        <v>14</v>
      </c>
      <c r="L275">
        <v>48370</v>
      </c>
      <c r="M275">
        <v>44096</v>
      </c>
      <c r="N275" t="s">
        <v>18</v>
      </c>
      <c r="O275"/>
      <c r="P275" t="s">
        <v>2</v>
      </c>
      <c r="Q275" t="s">
        <v>38</v>
      </c>
      <c r="R275">
        <v>12</v>
      </c>
      <c r="S275" t="s">
        <v>5</v>
      </c>
      <c r="T275" t="s">
        <v>3</v>
      </c>
      <c r="U275"/>
      <c r="V275" t="s">
        <v>2</v>
      </c>
      <c r="W275">
        <v>12</v>
      </c>
      <c r="X275" t="s">
        <v>4</v>
      </c>
      <c r="Y275">
        <v>3.3540000000000001</v>
      </c>
      <c r="Z275"/>
      <c r="AA275" s="9"/>
    </row>
    <row r="276" spans="1:27" x14ac:dyDescent="0.3">
      <c r="A276">
        <v>100223</v>
      </c>
      <c r="B276">
        <f t="shared" si="6"/>
        <v>-834544.85661695991</v>
      </c>
      <c r="C276">
        <f t="array" ref="C276">[1]!YBPRICE(H276,"0o",$C$2,"Price","RFRSwap",$C$2,"Default","","",,"",,$AH$4)</f>
        <v>-21.86694752</v>
      </c>
      <c r="D276">
        <f t="array" ref="D276">[1]!YBPRICE(H276,"0o",$C$2,"FullPrice","RFRSwap",$C$2,"Default","","",,"",,$AH$4)</f>
        <v>-21.86694752</v>
      </c>
      <c r="E276" t="str">
        <f t="array" ref="E276">[1]!YBPRICE(H276,"0o",$C$2,"MacaulayDuration","RFRSwap",$C$2,"Default","","",,"",,$AH$4)</f>
        <v>NA</v>
      </c>
      <c r="F276">
        <v>0</v>
      </c>
      <c r="G276">
        <v>6848000</v>
      </c>
      <c r="H276" t="str">
        <f t="array" ref="H276">[1]!YBPORT(I276,$I$3:$Z$3,I276:Z276)</f>
        <v>YBP_PORT273</v>
      </c>
      <c r="I276" t="s">
        <v>311</v>
      </c>
      <c r="J276" t="s">
        <v>12</v>
      </c>
      <c r="K276" t="s">
        <v>14</v>
      </c>
      <c r="L276">
        <v>48379</v>
      </c>
      <c r="M276">
        <v>45398</v>
      </c>
      <c r="N276" t="s">
        <v>18</v>
      </c>
      <c r="O276"/>
      <c r="P276" t="s">
        <v>2</v>
      </c>
      <c r="Q276" t="s">
        <v>37</v>
      </c>
      <c r="R276">
        <v>4</v>
      </c>
      <c r="S276" t="s">
        <v>5</v>
      </c>
      <c r="T276" t="s">
        <v>3</v>
      </c>
      <c r="U276"/>
      <c r="V276" t="s">
        <v>2</v>
      </c>
      <c r="W276">
        <v>4</v>
      </c>
      <c r="X276" t="s">
        <v>4</v>
      </c>
      <c r="Y276">
        <v>1.659</v>
      </c>
      <c r="Z276"/>
      <c r="AA276" s="9"/>
    </row>
    <row r="277" spans="1:27" x14ac:dyDescent="0.3">
      <c r="A277">
        <v>100141</v>
      </c>
      <c r="B277">
        <f t="shared" si="6"/>
        <v>-515325.59889538004</v>
      </c>
      <c r="C277">
        <f t="array" ref="C277">[1]!YBPRICE(H277,"0o",$C$2,"Price","RFRSwap",$C$2,"Default","","",,"",,$AH$4)</f>
        <v>-6.8475220600000002</v>
      </c>
      <c r="D277">
        <f t="array" ref="D277">[1]!YBPRICE(H277,"0o",$C$2,"FullPrice","RFRSwap",$C$2,"Default","","",,"",,$AH$4)</f>
        <v>-6.8475220600000002</v>
      </c>
      <c r="E277" t="str">
        <f t="array" ref="E277">[1]!YBPRICE(H277,"0o",$C$2,"MacaulayDuration","RFRSwap",$C$2,"Default","","",,"",,$AH$4)</f>
        <v>NA</v>
      </c>
      <c r="F277">
        <v>0</v>
      </c>
      <c r="G277">
        <v>4823000</v>
      </c>
      <c r="H277" t="str">
        <f t="array" ref="H277">[1]!YBPORT(I277,$I$3:$Z$3,I277:Z277)</f>
        <v>YBP_PORT274</v>
      </c>
      <c r="I277" t="s">
        <v>312</v>
      </c>
      <c r="J277" t="s">
        <v>12</v>
      </c>
      <c r="K277" t="s">
        <v>14</v>
      </c>
      <c r="L277">
        <v>48391</v>
      </c>
      <c r="M277">
        <v>44461</v>
      </c>
      <c r="N277" t="s">
        <v>18</v>
      </c>
      <c r="O277"/>
      <c r="P277" t="s">
        <v>2</v>
      </c>
      <c r="Q277" t="s">
        <v>38</v>
      </c>
      <c r="R277">
        <v>12</v>
      </c>
      <c r="S277" t="s">
        <v>5</v>
      </c>
      <c r="T277" t="s">
        <v>3</v>
      </c>
      <c r="U277"/>
      <c r="V277" t="s">
        <v>2</v>
      </c>
      <c r="W277">
        <v>12</v>
      </c>
      <c r="X277" t="s">
        <v>4</v>
      </c>
      <c r="Y277">
        <v>4.8659999999999997</v>
      </c>
      <c r="Z277"/>
      <c r="AA277" s="9"/>
    </row>
    <row r="278" spans="1:27" x14ac:dyDescent="0.3">
      <c r="A278">
        <v>100188</v>
      </c>
      <c r="B278">
        <f t="shared" si="6"/>
        <v>-156689.31469630997</v>
      </c>
      <c r="C278">
        <f t="array" ref="C278">[1]!YBPRICE(H278,"0o",$C$2,"Price","RFRSwap",$C$2,"Default","","",,"",,$AH$4)</f>
        <v>-30.683331689999999</v>
      </c>
      <c r="D278">
        <f t="array" ref="D278">[1]!YBPRICE(H278,"0o",$C$2,"FullPrice","RFRSwap",$C$2,"Default","","",,"",,$AH$4)</f>
        <v>-30.356170580000001</v>
      </c>
      <c r="E278" t="str">
        <f t="array" ref="E278">[1]!YBPRICE(H278,"0o",$C$2,"MacaulayDuration","RFRSwap",$C$2,"Default","","",,"",,$AH$4)</f>
        <v>NA</v>
      </c>
      <c r="F278">
        <v>0</v>
      </c>
      <c r="G278">
        <v>1199000</v>
      </c>
      <c r="H278" t="str">
        <f t="array" ref="H278">[1]!YBPORT(I278,$I$3:$Z$3,I278:Z278)</f>
        <v>YBP_PORT275</v>
      </c>
      <c r="I278" t="s">
        <v>313</v>
      </c>
      <c r="J278" t="s">
        <v>12</v>
      </c>
      <c r="K278" t="s">
        <v>14</v>
      </c>
      <c r="L278">
        <v>48397</v>
      </c>
      <c r="M278">
        <v>44014</v>
      </c>
      <c r="N278" t="s">
        <v>18</v>
      </c>
      <c r="O278"/>
      <c r="P278" t="s">
        <v>2</v>
      </c>
      <c r="Q278" t="s">
        <v>37</v>
      </c>
      <c r="R278">
        <v>4</v>
      </c>
      <c r="S278" t="s">
        <v>5</v>
      </c>
      <c r="T278" t="s">
        <v>3</v>
      </c>
      <c r="U278"/>
      <c r="V278" t="s">
        <v>2</v>
      </c>
      <c r="W278">
        <v>4</v>
      </c>
      <c r="X278" t="s">
        <v>4</v>
      </c>
      <c r="Y278">
        <v>1.893</v>
      </c>
      <c r="Z278"/>
      <c r="AA278" s="9"/>
    </row>
    <row r="279" spans="1:27" x14ac:dyDescent="0.3">
      <c r="A279">
        <v>100014</v>
      </c>
      <c r="B279">
        <f t="shared" si="6"/>
        <v>-482113.80694752</v>
      </c>
      <c r="C279">
        <f t="array" ref="C279">[1]!YBPRICE(H279,"0o",$C$2,"Price","RFRSwap",$C$2,"Default","","",,"",,$AH$4)</f>
        <v>29.267340529999998</v>
      </c>
      <c r="D279">
        <f t="array" ref="D279">[1]!YBPRICE(H279,"0o",$C$2,"FullPrice","RFRSwap",$C$2,"Default","","",,"",,$AH$4)</f>
        <v>29.267340529999998</v>
      </c>
      <c r="E279" t="str">
        <f t="array" ref="E279">[1]!YBPRICE(H279,"0o",$C$2,"MacaulayDuration","RFRSwap",$C$2,"Default","","",,"",,$AH$4)</f>
        <v>NA</v>
      </c>
      <c r="F279">
        <v>0</v>
      </c>
      <c r="G279">
        <v>6816000</v>
      </c>
      <c r="H279" t="str">
        <f t="array" ref="H279">[1]!YBPORT(I279,$I$3:$Z$3,I279:Z279)</f>
        <v>YBP_PORT276</v>
      </c>
      <c r="I279" t="s">
        <v>314</v>
      </c>
      <c r="J279" t="s">
        <v>12</v>
      </c>
      <c r="K279" t="s">
        <v>14</v>
      </c>
      <c r="L279">
        <v>48398</v>
      </c>
      <c r="M279">
        <v>44747</v>
      </c>
      <c r="N279" t="s">
        <v>3</v>
      </c>
      <c r="O279">
        <v>1.194</v>
      </c>
      <c r="P279" t="s">
        <v>2</v>
      </c>
      <c r="Q279"/>
      <c r="R279">
        <v>12</v>
      </c>
      <c r="S279" t="s">
        <v>4</v>
      </c>
      <c r="T279" t="s">
        <v>18</v>
      </c>
      <c r="U279" t="s">
        <v>1</v>
      </c>
      <c r="V279" t="s">
        <v>2</v>
      </c>
      <c r="W279">
        <v>12</v>
      </c>
      <c r="X279" t="s">
        <v>5</v>
      </c>
      <c r="Y279"/>
      <c r="Z279" t="s">
        <v>37</v>
      </c>
      <c r="AA279" s="9"/>
    </row>
    <row r="280" spans="1:27" x14ac:dyDescent="0.3">
      <c r="A280">
        <v>100098</v>
      </c>
      <c r="B280">
        <f t="shared" si="6"/>
        <v>-205540.10236760002</v>
      </c>
      <c r="C280">
        <f t="array" ref="C280">[1]!YBPRICE(H280,"0o",$C$2,"Price","RFRSwap",$C$2,"Default","","",,"",,$AH$4)</f>
        <v>-33.467598940000002</v>
      </c>
      <c r="D280">
        <f t="array" ref="D280">[1]!YBPRICE(H280,"0o",$C$2,"FullPrice","RFRSwap",$C$2,"Default","","",,"",,$AH$4)</f>
        <v>-33.515582950000002</v>
      </c>
      <c r="E280" t="str">
        <f t="array" ref="E280">[1]!YBPRICE(H280,"0o",$C$2,"MacaulayDuration","RFRSwap",$C$2,"Default","","",,"",,$AH$4)</f>
        <v>NA</v>
      </c>
      <c r="F280">
        <v>0</v>
      </c>
      <c r="G280">
        <v>1540000</v>
      </c>
      <c r="H280" t="str">
        <f t="array" ref="H280">[1]!YBPORT(I280,$I$3:$Z$3,I280:Z280)</f>
        <v>YBP_PORT277</v>
      </c>
      <c r="I280" t="s">
        <v>315</v>
      </c>
      <c r="J280" t="s">
        <v>12</v>
      </c>
      <c r="K280" t="s">
        <v>14</v>
      </c>
      <c r="L280">
        <v>48404</v>
      </c>
      <c r="M280">
        <v>44084</v>
      </c>
      <c r="N280" t="s">
        <v>18</v>
      </c>
      <c r="O280"/>
      <c r="P280" t="s">
        <v>2</v>
      </c>
      <c r="Q280" t="s">
        <v>38</v>
      </c>
      <c r="R280">
        <v>12</v>
      </c>
      <c r="S280" t="s">
        <v>5</v>
      </c>
      <c r="T280" t="s">
        <v>3</v>
      </c>
      <c r="U280"/>
      <c r="V280" t="s">
        <v>2</v>
      </c>
      <c r="W280">
        <v>12</v>
      </c>
      <c r="X280" t="s">
        <v>4</v>
      </c>
      <c r="Y280">
        <v>1.7310000000000001</v>
      </c>
      <c r="Z280"/>
      <c r="AA280" s="9"/>
    </row>
    <row r="281" spans="1:27" x14ac:dyDescent="0.3">
      <c r="A281">
        <v>100244</v>
      </c>
      <c r="B281">
        <f t="shared" si="6"/>
        <v>-190302.01686539999</v>
      </c>
      <c r="C281">
        <f t="array" ref="C281">[1]!YBPRICE(H281,"0o",$C$2,"Price","RFRSwap",$C$2,"Default","","",,"",,$AH$4)</f>
        <v>-23.813934199999998</v>
      </c>
      <c r="D281">
        <f t="array" ref="D281">[1]!YBPRICE(H281,"0o",$C$2,"FullPrice","RFRSwap",$C$2,"Default","","",,"",,$AH$4)</f>
        <v>-23.374154350000001</v>
      </c>
      <c r="E281" t="str">
        <f t="array" ref="E281">[1]!YBPRICE(H281,"0o",$C$2,"MacaulayDuration","RFRSwap",$C$2,"Default","","",,"",,$AH$4)</f>
        <v>NA</v>
      </c>
      <c r="F281">
        <v>0</v>
      </c>
      <c r="G281">
        <v>1536999.9999999998</v>
      </c>
      <c r="H281" t="str">
        <f t="array" ref="H281">[1]!YBPORT(I281,$I$3:$Z$3,I281:Z281)</f>
        <v>YBP_PORT278</v>
      </c>
      <c r="I281" t="s">
        <v>316</v>
      </c>
      <c r="J281" t="s">
        <v>12</v>
      </c>
      <c r="K281" t="s">
        <v>14</v>
      </c>
      <c r="L281">
        <v>48406</v>
      </c>
      <c r="M281">
        <v>43907</v>
      </c>
      <c r="N281" t="s">
        <v>18</v>
      </c>
      <c r="O281"/>
      <c r="P281" t="s">
        <v>2</v>
      </c>
      <c r="Q281" t="s">
        <v>37</v>
      </c>
      <c r="R281">
        <v>4</v>
      </c>
      <c r="S281" t="s">
        <v>5</v>
      </c>
      <c r="T281" t="s">
        <v>3</v>
      </c>
      <c r="U281"/>
      <c r="V281" t="s">
        <v>2</v>
      </c>
      <c r="W281">
        <v>4</v>
      </c>
      <c r="X281" t="s">
        <v>4</v>
      </c>
      <c r="Y281">
        <v>2.6949999999999998</v>
      </c>
      <c r="Z281"/>
      <c r="AA281" s="9"/>
    </row>
    <row r="282" spans="1:27" x14ac:dyDescent="0.3">
      <c r="A282">
        <v>100124</v>
      </c>
      <c r="B282">
        <f t="shared" si="6"/>
        <v>-535893.94811640005</v>
      </c>
      <c r="C282">
        <f t="array" ref="C282">[1]!YBPRICE(H282,"0o",$C$2,"Price","RFRSwap",$C$2,"Default","","",,"",,$AH$4)</f>
        <v>-22.91145599</v>
      </c>
      <c r="D282">
        <f t="array" ref="D282">[1]!YBPRICE(H282,"0o",$C$2,"FullPrice","RFRSwap",$C$2,"Default","","",,"",,$AH$4)</f>
        <v>-22.976569130000001</v>
      </c>
      <c r="E282" t="str">
        <f t="array" ref="E282">[1]!YBPRICE(H282,"0o",$C$2,"MacaulayDuration","RFRSwap",$C$2,"Default","","",,"",,$AH$4)</f>
        <v>NA</v>
      </c>
      <c r="F282">
        <v>0</v>
      </c>
      <c r="G282">
        <v>4360000</v>
      </c>
      <c r="H282" t="str">
        <f t="array" ref="H282">[1]!YBPORT(I282,$I$3:$Z$3,I282:Z282)</f>
        <v>YBP_PORT279</v>
      </c>
      <c r="I282" t="s">
        <v>317</v>
      </c>
      <c r="J282" t="s">
        <v>12</v>
      </c>
      <c r="K282" t="s">
        <v>14</v>
      </c>
      <c r="L282">
        <v>48420</v>
      </c>
      <c r="M282">
        <v>43581</v>
      </c>
      <c r="N282" t="s">
        <v>18</v>
      </c>
      <c r="O282"/>
      <c r="P282" t="s">
        <v>2</v>
      </c>
      <c r="Q282" t="s">
        <v>38</v>
      </c>
      <c r="R282">
        <v>12</v>
      </c>
      <c r="S282" t="s">
        <v>5</v>
      </c>
      <c r="T282" t="s">
        <v>3</v>
      </c>
      <c r="U282"/>
      <c r="V282" t="s">
        <v>2</v>
      </c>
      <c r="W282">
        <v>12</v>
      </c>
      <c r="X282" t="s">
        <v>4</v>
      </c>
      <c r="Y282">
        <v>2.9769999999999999</v>
      </c>
      <c r="Z282"/>
      <c r="AA282" s="9"/>
    </row>
    <row r="283" spans="1:27" x14ac:dyDescent="0.3">
      <c r="A283">
        <v>100344</v>
      </c>
      <c r="B283">
        <f t="shared" si="6"/>
        <v>-756359.75284120999</v>
      </c>
      <c r="C283">
        <f t="array" ref="C283">[1]!YBPRICE(H283,"0o",$C$2,"Price","RFRSwap",$C$2,"Default","","",,"",,$AH$4)</f>
        <v>-12.670900169999999</v>
      </c>
      <c r="D283">
        <f t="array" ref="D283">[1]!YBPRICE(H283,"0o",$C$2,"FullPrice","RFRSwap",$C$2,"Default","","",,"",,$AH$4)</f>
        <v>-12.670900169999999</v>
      </c>
      <c r="E283" t="str">
        <f t="array" ref="E283">[1]!YBPRICE(H283,"0o",$C$2,"MacaulayDuration","RFRSwap",$C$2,"Default","","",,"",,$AH$4)</f>
        <v>NA</v>
      </c>
      <c r="F283">
        <v>0</v>
      </c>
      <c r="G283">
        <v>6713000</v>
      </c>
      <c r="H283" t="str">
        <f t="array" ref="H283">[1]!YBPORT(I283,$I$3:$Z$3,I283:Z283)</f>
        <v>YBP_PORT280</v>
      </c>
      <c r="I283" t="s">
        <v>318</v>
      </c>
      <c r="J283" t="s">
        <v>12</v>
      </c>
      <c r="K283" t="s">
        <v>14</v>
      </c>
      <c r="L283">
        <v>48422</v>
      </c>
      <c r="M283">
        <v>45128</v>
      </c>
      <c r="N283" t="s">
        <v>18</v>
      </c>
      <c r="O283"/>
      <c r="P283" t="s">
        <v>2</v>
      </c>
      <c r="Q283" t="s">
        <v>38</v>
      </c>
      <c r="R283">
        <v>1</v>
      </c>
      <c r="S283" t="s">
        <v>5</v>
      </c>
      <c r="T283" t="s">
        <v>3</v>
      </c>
      <c r="U283"/>
      <c r="V283" t="s">
        <v>2</v>
      </c>
      <c r="W283">
        <v>1</v>
      </c>
      <c r="X283" t="s">
        <v>4</v>
      </c>
      <c r="Y283">
        <v>3.67</v>
      </c>
      <c r="Z283"/>
      <c r="AA283" s="9"/>
    </row>
    <row r="284" spans="1:27" x14ac:dyDescent="0.3">
      <c r="A284">
        <v>100138</v>
      </c>
      <c r="B284">
        <f t="shared" si="6"/>
        <v>-928535.0290939</v>
      </c>
      <c r="C284">
        <f t="array" ref="C284">[1]!YBPRICE(H284,"0o",$C$2,"Price","RFRSwap",$C$2,"Default","","",,"",,$AH$4)</f>
        <v>-10.40844579</v>
      </c>
      <c r="D284">
        <f t="array" ref="D284">[1]!YBPRICE(H284,"0o",$C$2,"FullPrice","RFRSwap",$C$2,"Default","","",,"",,$AH$4)</f>
        <v>-10.394815400000001</v>
      </c>
      <c r="E284" t="str">
        <f t="array" ref="E284">[1]!YBPRICE(H284,"0o",$C$2,"MacaulayDuration","RFRSwap",$C$2,"Default","","",,"",,$AH$4)</f>
        <v>NA</v>
      </c>
      <c r="F284">
        <v>0</v>
      </c>
      <c r="G284">
        <v>8410000</v>
      </c>
      <c r="H284" t="str">
        <f t="array" ref="H284">[1]!YBPORT(I284,$I$3:$Z$3,I284:Z284)</f>
        <v>YBP_PORT281</v>
      </c>
      <c r="I284" t="s">
        <v>319</v>
      </c>
      <c r="J284" t="s">
        <v>12</v>
      </c>
      <c r="K284" t="s">
        <v>14</v>
      </c>
      <c r="L284">
        <v>48443</v>
      </c>
      <c r="M284">
        <v>43835</v>
      </c>
      <c r="N284" t="s">
        <v>18</v>
      </c>
      <c r="O284"/>
      <c r="P284" t="s">
        <v>2</v>
      </c>
      <c r="Q284" t="s">
        <v>38</v>
      </c>
      <c r="R284">
        <v>12</v>
      </c>
      <c r="S284" t="s">
        <v>5</v>
      </c>
      <c r="T284" t="s">
        <v>3</v>
      </c>
      <c r="U284"/>
      <c r="V284" t="s">
        <v>2</v>
      </c>
      <c r="W284">
        <v>12</v>
      </c>
      <c r="X284" t="s">
        <v>4</v>
      </c>
      <c r="Y284">
        <v>4.4560000000000004</v>
      </c>
      <c r="Z284"/>
      <c r="AA284" s="9"/>
    </row>
    <row r="285" spans="1:27" x14ac:dyDescent="0.3">
      <c r="A285">
        <v>100481</v>
      </c>
      <c r="B285">
        <f t="shared" si="6"/>
        <v>-502505.49221136002</v>
      </c>
      <c r="C285">
        <f t="array" ref="C285">[1]!YBPRICE(H285,"0o",$C$2,"Price","RFRSwap",$C$2,"Default","","",,"",,$AH$4)</f>
        <v>-15.35938756</v>
      </c>
      <c r="D285">
        <f t="array" ref="D285">[1]!YBPRICE(H285,"0o",$C$2,"FullPrice","RFRSwap",$C$2,"Default","","",,"",,$AH$4)</f>
        <v>-15.38897925</v>
      </c>
      <c r="E285" t="str">
        <f t="array" ref="E285">[1]!YBPRICE(H285,"0o",$C$2,"MacaulayDuration","RFRSwap",$C$2,"Default","","",,"",,$AH$4)</f>
        <v>NA</v>
      </c>
      <c r="F285">
        <v>0</v>
      </c>
      <c r="G285">
        <v>4356000</v>
      </c>
      <c r="H285" t="str">
        <f t="array" ref="H285">[1]!YBPORT(I285,$I$3:$Z$3,I285:Z285)</f>
        <v>YBP_PORT282</v>
      </c>
      <c r="I285" t="s">
        <v>320</v>
      </c>
      <c r="J285" t="s">
        <v>12</v>
      </c>
      <c r="K285" t="s">
        <v>14</v>
      </c>
      <c r="L285">
        <v>48444</v>
      </c>
      <c r="M285">
        <v>44176</v>
      </c>
      <c r="N285" t="s">
        <v>18</v>
      </c>
      <c r="O285"/>
      <c r="P285" t="s">
        <v>2</v>
      </c>
      <c r="Q285" t="s">
        <v>38</v>
      </c>
      <c r="R285">
        <v>12</v>
      </c>
      <c r="S285" t="s">
        <v>5</v>
      </c>
      <c r="T285" t="s">
        <v>3</v>
      </c>
      <c r="U285"/>
      <c r="V285" t="s">
        <v>2</v>
      </c>
      <c r="W285">
        <v>12</v>
      </c>
      <c r="X285" t="s">
        <v>4</v>
      </c>
      <c r="Y285">
        <v>3.8740000000000001</v>
      </c>
      <c r="Z285"/>
      <c r="AA285" s="9"/>
    </row>
    <row r="286" spans="1:27" x14ac:dyDescent="0.3">
      <c r="A286">
        <v>100237</v>
      </c>
      <c r="B286">
        <f t="shared" si="6"/>
        <v>-463552.31898583996</v>
      </c>
      <c r="C286">
        <f t="array" ref="C286">[1]!YBPRICE(H286,"0o",$C$2,"Price","RFRSwap",$C$2,"Default","","",,"",,$AH$4)</f>
        <v>-7.8530290799999998</v>
      </c>
      <c r="D286">
        <f t="array" ref="D286">[1]!YBPRICE(H286,"0o",$C$2,"FullPrice","RFRSwap",$C$2,"Default","","",,"",,$AH$4)</f>
        <v>-7.8530290799999998</v>
      </c>
      <c r="E286" t="str">
        <f t="array" ref="E286">[1]!YBPRICE(H286,"0o",$C$2,"MacaulayDuration","RFRSwap",$C$2,"Default","","",,"",,$AH$4)</f>
        <v>NA</v>
      </c>
      <c r="F286">
        <v>0</v>
      </c>
      <c r="G286">
        <v>4298000</v>
      </c>
      <c r="H286" t="str">
        <f t="array" ref="H286">[1]!YBPORT(I286,$I$3:$Z$3,I286:Z286)</f>
        <v>YBP_PORT283</v>
      </c>
      <c r="I286" t="s">
        <v>321</v>
      </c>
      <c r="J286" t="s">
        <v>12</v>
      </c>
      <c r="K286" t="s">
        <v>14</v>
      </c>
      <c r="L286">
        <v>48448</v>
      </c>
      <c r="M286">
        <v>45110</v>
      </c>
      <c r="N286" t="s">
        <v>18</v>
      </c>
      <c r="O286"/>
      <c r="P286" t="s">
        <v>2</v>
      </c>
      <c r="Q286" t="s">
        <v>37</v>
      </c>
      <c r="R286">
        <v>4</v>
      </c>
      <c r="S286" t="s">
        <v>5</v>
      </c>
      <c r="T286" t="s">
        <v>3</v>
      </c>
      <c r="U286"/>
      <c r="V286" t="s">
        <v>2</v>
      </c>
      <c r="W286">
        <v>4</v>
      </c>
      <c r="X286" t="s">
        <v>4</v>
      </c>
      <c r="Y286">
        <v>4.3120000000000003</v>
      </c>
      <c r="Z286"/>
      <c r="AA286" s="9"/>
    </row>
    <row r="287" spans="1:27" x14ac:dyDescent="0.3">
      <c r="A287">
        <v>100148</v>
      </c>
      <c r="B287">
        <f t="shared" si="6"/>
        <v>-248122.01307649995</v>
      </c>
      <c r="C287">
        <f t="array" ref="C287">[1]!YBPRICE(H287,"0o",$C$2,"Price","RFRSwap",$C$2,"Default","","",,"",,$AH$4)</f>
        <v>-21.035128329999999</v>
      </c>
      <c r="D287">
        <f t="array" ref="D287">[1]!YBPRICE(H287,"0o",$C$2,"FullPrice","RFRSwap",$C$2,"Default","","",,"",,$AH$4)</f>
        <v>-21.089768800000002</v>
      </c>
      <c r="E287" t="str">
        <f t="array" ref="E287">[1]!YBPRICE(H287,"0o",$C$2,"MacaulayDuration","RFRSwap",$C$2,"Default","","",,"",,$AH$4)</f>
        <v>NA</v>
      </c>
      <c r="F287">
        <v>0</v>
      </c>
      <c r="G287">
        <v>2049999.9999999998</v>
      </c>
      <c r="H287" t="str">
        <f t="array" ref="H287">[1]!YBPORT(I287,$I$3:$Z$3,I287:Z287)</f>
        <v>YBP_PORT284</v>
      </c>
      <c r="I287" t="s">
        <v>322</v>
      </c>
      <c r="J287" t="s">
        <v>12</v>
      </c>
      <c r="K287" t="s">
        <v>14</v>
      </c>
      <c r="L287">
        <v>48455</v>
      </c>
      <c r="M287">
        <v>43896</v>
      </c>
      <c r="N287" t="s">
        <v>18</v>
      </c>
      <c r="O287"/>
      <c r="P287" t="s">
        <v>2</v>
      </c>
      <c r="Q287" t="s">
        <v>38</v>
      </c>
      <c r="R287">
        <v>12</v>
      </c>
      <c r="S287" t="s">
        <v>5</v>
      </c>
      <c r="T287" t="s">
        <v>3</v>
      </c>
      <c r="U287"/>
      <c r="V287" t="s">
        <v>2</v>
      </c>
      <c r="W287">
        <v>12</v>
      </c>
      <c r="X287" t="s">
        <v>4</v>
      </c>
      <c r="Y287">
        <v>3.2050000000000001</v>
      </c>
      <c r="Z287"/>
      <c r="AA287" s="9"/>
    </row>
    <row r="288" spans="1:27" x14ac:dyDescent="0.3">
      <c r="A288">
        <v>100393</v>
      </c>
      <c r="B288">
        <f t="shared" si="6"/>
        <v>-732192.52691779996</v>
      </c>
      <c r="C288">
        <f t="array" ref="C288">[1]!YBPRICE(H288,"0o",$C$2,"Price","RFRSwap",$C$2,"Default","","",,"",,$AH$4)</f>
        <v>17.777369239999999</v>
      </c>
      <c r="D288">
        <f t="array" ref="D288">[1]!YBPRICE(H288,"0o",$C$2,"FullPrice","RFRSwap",$C$2,"Default","","",,"",,$AH$4)</f>
        <v>17.777369239999999</v>
      </c>
      <c r="E288" t="str">
        <f t="array" ref="E288">[1]!YBPRICE(H288,"0o",$C$2,"MacaulayDuration","RFRSwap",$C$2,"Default","","",,"",,$AH$4)</f>
        <v>NA</v>
      </c>
      <c r="F288">
        <v>0</v>
      </c>
      <c r="G288">
        <v>8905000</v>
      </c>
      <c r="H288" t="str">
        <f t="array" ref="H288">[1]!YBPORT(I288,$I$3:$Z$3,I288:Z288)</f>
        <v>YBP_PORT285</v>
      </c>
      <c r="I288" t="s">
        <v>323</v>
      </c>
      <c r="J288" t="s">
        <v>12</v>
      </c>
      <c r="K288" t="s">
        <v>14</v>
      </c>
      <c r="L288">
        <v>48480</v>
      </c>
      <c r="M288">
        <v>45402</v>
      </c>
      <c r="N288" t="s">
        <v>3</v>
      </c>
      <c r="O288">
        <v>2.2050000000000001</v>
      </c>
      <c r="P288" t="s">
        <v>2</v>
      </c>
      <c r="Q288"/>
      <c r="R288">
        <v>12</v>
      </c>
      <c r="S288" t="s">
        <v>4</v>
      </c>
      <c r="T288" t="s">
        <v>18</v>
      </c>
      <c r="U288" t="s">
        <v>1</v>
      </c>
      <c r="V288" t="s">
        <v>2</v>
      </c>
      <c r="W288">
        <v>12</v>
      </c>
      <c r="X288" t="s">
        <v>5</v>
      </c>
      <c r="Y288"/>
      <c r="Z288" t="s">
        <v>37</v>
      </c>
      <c r="AA288" s="9"/>
    </row>
    <row r="289" spans="1:27" x14ac:dyDescent="0.3">
      <c r="A289">
        <v>100378</v>
      </c>
      <c r="B289">
        <f t="shared" si="6"/>
        <v>-329552.7122985</v>
      </c>
      <c r="C289">
        <f t="array" ref="C289">[1]!YBPRICE(H289,"0o",$C$2,"Price","RFRSwap",$C$2,"Default","","",,"",,$AH$4)</f>
        <v>22.531097249999998</v>
      </c>
      <c r="D289">
        <f t="array" ref="D289">[1]!YBPRICE(H289,"0o",$C$2,"FullPrice","RFRSwap",$C$2,"Default","","",,"",,$AH$4)</f>
        <v>22.531097249999998</v>
      </c>
      <c r="E289" t="str">
        <f t="array" ref="E289">[1]!YBPRICE(H289,"0o",$C$2,"MacaulayDuration","RFRSwap",$C$2,"Default","","",,"",,$AH$4)</f>
        <v>NA</v>
      </c>
      <c r="F289">
        <v>0</v>
      </c>
      <c r="G289">
        <v>4254000</v>
      </c>
      <c r="H289" t="str">
        <f t="array" ref="H289">[1]!YBPORT(I289,$I$3:$Z$3,I289:Z289)</f>
        <v>YBP_PORT286</v>
      </c>
      <c r="I289" t="s">
        <v>324</v>
      </c>
      <c r="J289" t="s">
        <v>12</v>
      </c>
      <c r="K289" t="s">
        <v>14</v>
      </c>
      <c r="L289">
        <v>48484</v>
      </c>
      <c r="M289">
        <v>44740</v>
      </c>
      <c r="N289" t="s">
        <v>3</v>
      </c>
      <c r="O289">
        <v>2.1970000000000001</v>
      </c>
      <c r="P289" t="s">
        <v>2</v>
      </c>
      <c r="Q289"/>
      <c r="R289">
        <v>12</v>
      </c>
      <c r="S289" t="s">
        <v>4</v>
      </c>
      <c r="T289" t="s">
        <v>18</v>
      </c>
      <c r="U289" t="s">
        <v>1</v>
      </c>
      <c r="V289" t="s">
        <v>2</v>
      </c>
      <c r="W289">
        <v>12</v>
      </c>
      <c r="X289" t="s">
        <v>5</v>
      </c>
      <c r="Y289"/>
      <c r="Z289" t="s">
        <v>37</v>
      </c>
      <c r="AA289" s="9"/>
    </row>
    <row r="290" spans="1:27" x14ac:dyDescent="0.3">
      <c r="A290">
        <v>100297</v>
      </c>
      <c r="B290">
        <f t="shared" si="6"/>
        <v>-547301.07995459996</v>
      </c>
      <c r="C290">
        <f t="array" ref="C290">[1]!YBPRICE(H290,"0o",$C$2,"Price","RFRSwap",$C$2,"Default","","",,"",,$AH$4)</f>
        <v>-15.806407099999999</v>
      </c>
      <c r="D290">
        <f t="array" ref="D290">[1]!YBPRICE(H290,"0o",$C$2,"FullPrice","RFRSwap",$C$2,"Default","","",,"",,$AH$4)</f>
        <v>-15.806407099999999</v>
      </c>
      <c r="E290" t="str">
        <f t="array" ref="E290">[1]!YBPRICE(H290,"0o",$C$2,"MacaulayDuration","RFRSwap",$C$2,"Default","","",,"",,$AH$4)</f>
        <v>NA</v>
      </c>
      <c r="F290">
        <v>0</v>
      </c>
      <c r="G290">
        <v>4726000</v>
      </c>
      <c r="H290" t="str">
        <f t="array" ref="H290">[1]!YBPORT(I290,$I$3:$Z$3,I290:Z290)</f>
        <v>YBP_PORT287</v>
      </c>
      <c r="I290" t="s">
        <v>325</v>
      </c>
      <c r="J290" t="s">
        <v>12</v>
      </c>
      <c r="K290" t="s">
        <v>14</v>
      </c>
      <c r="L290">
        <v>48493</v>
      </c>
      <c r="M290">
        <v>44277</v>
      </c>
      <c r="N290" t="s">
        <v>18</v>
      </c>
      <c r="O290"/>
      <c r="P290" t="s">
        <v>2</v>
      </c>
      <c r="Q290" t="s">
        <v>38</v>
      </c>
      <c r="R290">
        <v>1</v>
      </c>
      <c r="S290" t="s">
        <v>5</v>
      </c>
      <c r="T290" t="s">
        <v>3</v>
      </c>
      <c r="U290"/>
      <c r="V290" t="s">
        <v>2</v>
      </c>
      <c r="W290">
        <v>1</v>
      </c>
      <c r="X290" t="s">
        <v>4</v>
      </c>
      <c r="Y290">
        <v>3.7879999999999998</v>
      </c>
      <c r="Z290"/>
      <c r="AA290" s="9"/>
    </row>
    <row r="291" spans="1:27" x14ac:dyDescent="0.3">
      <c r="A291">
        <v>100206</v>
      </c>
      <c r="B291">
        <f t="shared" si="6"/>
        <v>-870057.75577644003</v>
      </c>
      <c r="C291">
        <f t="array" ref="C291">[1]!YBPRICE(H291,"0o",$C$2,"Price","RFRSwap",$C$2,"Default","","",,"",,$AH$4)</f>
        <v>-30.757101859999999</v>
      </c>
      <c r="D291">
        <f t="array" ref="D291">[1]!YBPRICE(H291,"0o",$C$2,"FullPrice","RFRSwap",$C$2,"Default","","",,"",,$AH$4)</f>
        <v>-30.757101859999999</v>
      </c>
      <c r="E291" t="str">
        <f t="array" ref="E291">[1]!YBPRICE(H291,"0o",$C$2,"MacaulayDuration","RFRSwap",$C$2,"Default","","",,"",,$AH$4)</f>
        <v>NA</v>
      </c>
      <c r="F291">
        <v>0</v>
      </c>
      <c r="G291">
        <v>6654000</v>
      </c>
      <c r="H291" t="str">
        <f t="array" ref="H291">[1]!YBPORT(I291,$I$3:$Z$3,I291:Z291)</f>
        <v>YBP_PORT288</v>
      </c>
      <c r="I291" t="s">
        <v>326</v>
      </c>
      <c r="J291" t="s">
        <v>12</v>
      </c>
      <c r="K291" t="s">
        <v>14</v>
      </c>
      <c r="L291">
        <v>48498</v>
      </c>
      <c r="M291">
        <v>44290</v>
      </c>
      <c r="N291" t="s">
        <v>18</v>
      </c>
      <c r="O291"/>
      <c r="P291" t="s">
        <v>2</v>
      </c>
      <c r="Q291" t="s">
        <v>37</v>
      </c>
      <c r="R291">
        <v>4</v>
      </c>
      <c r="S291" t="s">
        <v>5</v>
      </c>
      <c r="T291" t="s">
        <v>3</v>
      </c>
      <c r="U291"/>
      <c r="V291" t="s">
        <v>2</v>
      </c>
      <c r="W291">
        <v>4</v>
      </c>
      <c r="X291" t="s">
        <v>4</v>
      </c>
      <c r="Y291">
        <v>1.972</v>
      </c>
      <c r="Z291"/>
      <c r="AA291" s="9"/>
    </row>
    <row r="292" spans="1:27" x14ac:dyDescent="0.3">
      <c r="A292">
        <v>100252</v>
      </c>
      <c r="B292">
        <f t="shared" si="6"/>
        <v>-132863.80150233</v>
      </c>
      <c r="C292">
        <f t="array" ref="C292">[1]!YBPRICE(H292,"0o",$C$2,"Price","RFRSwap",$C$2,"Default","","",,"",,$AH$4)</f>
        <v>-7.7565300099999996</v>
      </c>
      <c r="D292">
        <f t="array" ref="D292">[1]!YBPRICE(H292,"0o",$C$2,"FullPrice","RFRSwap",$C$2,"Default","","",,"",,$AH$4)</f>
        <v>-7.6561748300000003</v>
      </c>
      <c r="E292" t="str">
        <f t="array" ref="E292">[1]!YBPRICE(H292,"0o",$C$2,"MacaulayDuration","RFRSwap",$C$2,"Default","","",,"",,$AH$4)</f>
        <v>NA</v>
      </c>
      <c r="F292">
        <v>0</v>
      </c>
      <c r="G292">
        <v>1233000</v>
      </c>
      <c r="H292" t="str">
        <f t="array" ref="H292">[1]!YBPORT(I292,$I$3:$Z$3,I292:Z292)</f>
        <v>YBP_PORT289</v>
      </c>
      <c r="I292" t="s">
        <v>327</v>
      </c>
      <c r="J292" t="s">
        <v>12</v>
      </c>
      <c r="K292" t="s">
        <v>14</v>
      </c>
      <c r="L292">
        <v>48515</v>
      </c>
      <c r="M292">
        <v>43847</v>
      </c>
      <c r="N292" t="s">
        <v>18</v>
      </c>
      <c r="O292"/>
      <c r="P292" t="s">
        <v>2</v>
      </c>
      <c r="Q292" t="s">
        <v>38</v>
      </c>
      <c r="R292">
        <v>1</v>
      </c>
      <c r="S292" t="s">
        <v>5</v>
      </c>
      <c r="T292" t="s">
        <v>3</v>
      </c>
      <c r="U292"/>
      <c r="V292" t="s">
        <v>2</v>
      </c>
      <c r="W292">
        <v>1</v>
      </c>
      <c r="X292" t="s">
        <v>4</v>
      </c>
      <c r="Y292">
        <v>4.9089999999999998</v>
      </c>
      <c r="Z292"/>
      <c r="AA292" s="9"/>
    </row>
    <row r="293" spans="1:27" x14ac:dyDescent="0.3">
      <c r="A293">
        <v>100022</v>
      </c>
      <c r="B293">
        <f t="shared" si="6"/>
        <v>-630730.09867883998</v>
      </c>
      <c r="C293">
        <f t="array" ref="C293">[1]!YBPRICE(H293,"0o",$C$2,"Price","RFRSwap",$C$2,"Default","","",,"",,$AH$4)</f>
        <v>15.65524222</v>
      </c>
      <c r="D293">
        <f t="array" ref="D293">[1]!YBPRICE(H293,"0o",$C$2,"FullPrice","RFRSwap",$C$2,"Default","","",,"",,$AH$4)</f>
        <v>15.65524222</v>
      </c>
      <c r="E293" t="str">
        <f t="array" ref="E293">[1]!YBPRICE(H293,"0o",$C$2,"MacaulayDuration","RFRSwap",$C$2,"Default","","",,"",,$AH$4)</f>
        <v>NA</v>
      </c>
      <c r="F293">
        <v>0</v>
      </c>
      <c r="G293">
        <v>7478000</v>
      </c>
      <c r="H293" t="str">
        <f t="array" ref="H293">[1]!YBPORT(I293,$I$3:$Z$3,I293:Z293)</f>
        <v>YBP_PORT290</v>
      </c>
      <c r="I293" t="s">
        <v>328</v>
      </c>
      <c r="J293" t="s">
        <v>12</v>
      </c>
      <c r="K293" t="s">
        <v>14</v>
      </c>
      <c r="L293">
        <v>48523</v>
      </c>
      <c r="M293">
        <v>45304</v>
      </c>
      <c r="N293" t="s">
        <v>3</v>
      </c>
      <c r="O293">
        <v>2.702</v>
      </c>
      <c r="P293" t="s">
        <v>2</v>
      </c>
      <c r="Q293"/>
      <c r="R293">
        <v>12</v>
      </c>
      <c r="S293" t="s">
        <v>4</v>
      </c>
      <c r="T293" t="s">
        <v>18</v>
      </c>
      <c r="U293" t="s">
        <v>1</v>
      </c>
      <c r="V293" t="s">
        <v>2</v>
      </c>
      <c r="W293">
        <v>12</v>
      </c>
      <c r="X293" t="s">
        <v>5</v>
      </c>
      <c r="Y293"/>
      <c r="Z293" t="s">
        <v>37</v>
      </c>
      <c r="AA293" s="9"/>
    </row>
    <row r="294" spans="1:27" x14ac:dyDescent="0.3">
      <c r="A294">
        <v>100542</v>
      </c>
      <c r="B294">
        <f t="shared" si="6"/>
        <v>-335266.02468084998</v>
      </c>
      <c r="C294">
        <f t="array" ref="C294">[1]!YBPRICE(H294,"0o",$C$2,"Price","RFRSwap",$C$2,"Default","","",,"",,$AH$4)</f>
        <v>-11.052012149999999</v>
      </c>
      <c r="D294">
        <f t="array" ref="D294">[1]!YBPRICE(H294,"0o",$C$2,"FullPrice","RFRSwap",$C$2,"Default","","",,"",,$AH$4)</f>
        <v>-10.72858164</v>
      </c>
      <c r="E294" t="str">
        <f t="array" ref="E294">[1]!YBPRICE(H294,"0o",$C$2,"MacaulayDuration","RFRSwap",$C$2,"Default","","",,"",,$AH$4)</f>
        <v>NA</v>
      </c>
      <c r="F294">
        <v>0</v>
      </c>
      <c r="G294">
        <v>3019000</v>
      </c>
      <c r="H294" t="str">
        <f t="array" ref="H294">[1]!YBPORT(I294,$I$3:$Z$3,I294:Z294)</f>
        <v>YBP_PORT291</v>
      </c>
      <c r="I294" t="s">
        <v>329</v>
      </c>
      <c r="J294" t="s">
        <v>12</v>
      </c>
      <c r="K294" t="s">
        <v>14</v>
      </c>
      <c r="L294">
        <v>48534</v>
      </c>
      <c r="M294">
        <v>43886</v>
      </c>
      <c r="N294" t="s">
        <v>18</v>
      </c>
      <c r="O294"/>
      <c r="P294" t="s">
        <v>2</v>
      </c>
      <c r="Q294" t="s">
        <v>37</v>
      </c>
      <c r="R294">
        <v>4</v>
      </c>
      <c r="S294" t="s">
        <v>5</v>
      </c>
      <c r="T294" t="s">
        <v>3</v>
      </c>
      <c r="U294"/>
      <c r="V294" t="s">
        <v>2</v>
      </c>
      <c r="W294">
        <v>4</v>
      </c>
      <c r="X294" t="s">
        <v>4</v>
      </c>
      <c r="Y294">
        <v>4.1989999999999998</v>
      </c>
      <c r="Z294"/>
      <c r="AA294" s="9"/>
    </row>
    <row r="295" spans="1:27" x14ac:dyDescent="0.3">
      <c r="A295">
        <v>100482</v>
      </c>
      <c r="B295">
        <f t="shared" si="6"/>
        <v>-989657.58528694999</v>
      </c>
      <c r="C295">
        <f t="array" ref="C295">[1]!YBPRICE(H295,"0o",$C$2,"Price","RFRSwap",$C$2,"Default","","",,"",,$AH$4)</f>
        <v>-19.451730269999999</v>
      </c>
      <c r="D295">
        <f t="array" ref="D295">[1]!YBPRICE(H295,"0o",$C$2,"FullPrice","RFRSwap",$C$2,"Default","","",,"",,$AH$4)</f>
        <v>-19.500104870000001</v>
      </c>
      <c r="E295" t="str">
        <f t="array" ref="E295">[1]!YBPRICE(H295,"0o",$C$2,"MacaulayDuration","RFRSwap",$C$2,"Default","","",,"",,$AH$4)</f>
        <v>NA</v>
      </c>
      <c r="F295">
        <v>0</v>
      </c>
      <c r="G295">
        <v>8285000</v>
      </c>
      <c r="H295" t="str">
        <f t="array" ref="H295">[1]!YBPORT(I295,$I$3:$Z$3,I295:Z295)</f>
        <v>YBP_PORT292</v>
      </c>
      <c r="I295" t="s">
        <v>330</v>
      </c>
      <c r="J295" t="s">
        <v>12</v>
      </c>
      <c r="K295" t="s">
        <v>14</v>
      </c>
      <c r="L295">
        <v>48540</v>
      </c>
      <c r="M295">
        <v>43908</v>
      </c>
      <c r="N295" t="s">
        <v>18</v>
      </c>
      <c r="O295"/>
      <c r="P295" t="s">
        <v>2</v>
      </c>
      <c r="Q295" t="s">
        <v>38</v>
      </c>
      <c r="R295">
        <v>12</v>
      </c>
      <c r="S295" t="s">
        <v>5</v>
      </c>
      <c r="T295" t="s">
        <v>3</v>
      </c>
      <c r="U295"/>
      <c r="V295" t="s">
        <v>2</v>
      </c>
      <c r="W295">
        <v>12</v>
      </c>
      <c r="X295" t="s">
        <v>4</v>
      </c>
      <c r="Y295">
        <v>3.452</v>
      </c>
      <c r="Z295"/>
      <c r="AA295" s="9"/>
    </row>
    <row r="296" spans="1:27" x14ac:dyDescent="0.3">
      <c r="A296">
        <v>100381</v>
      </c>
      <c r="B296">
        <f t="shared" si="6"/>
        <v>-190381.81774527999</v>
      </c>
      <c r="C296">
        <f t="array" ref="C296">[1]!YBPRICE(H296,"0o",$C$2,"Price","RFRSwap",$C$2,"Default","","",,"",,$AH$4)</f>
        <v>11.20251038</v>
      </c>
      <c r="D296">
        <f t="array" ref="D296">[1]!YBPRICE(H296,"0o",$C$2,"FullPrice","RFRSwap",$C$2,"Default","","",,"",,$AH$4)</f>
        <v>11.20251038</v>
      </c>
      <c r="E296" t="str">
        <f t="array" ref="E296">[1]!YBPRICE(H296,"0o",$C$2,"MacaulayDuration","RFRSwap",$C$2,"Default","","",,"",,$AH$4)</f>
        <v>NA</v>
      </c>
      <c r="F296">
        <v>0</v>
      </c>
      <c r="G296">
        <v>2144000</v>
      </c>
      <c r="H296" t="str">
        <f t="array" ref="H296">[1]!YBPORT(I296,$I$3:$Z$3,I296:Z296)</f>
        <v>YBP_PORT293</v>
      </c>
      <c r="I296" t="s">
        <v>331</v>
      </c>
      <c r="J296" t="s">
        <v>12</v>
      </c>
      <c r="K296" t="s">
        <v>14</v>
      </c>
      <c r="L296">
        <v>48562</v>
      </c>
      <c r="M296">
        <v>44428</v>
      </c>
      <c r="N296" t="s">
        <v>3</v>
      </c>
      <c r="O296">
        <v>4.0010000000000003</v>
      </c>
      <c r="P296" t="s">
        <v>2</v>
      </c>
      <c r="Q296"/>
      <c r="R296">
        <v>12</v>
      </c>
      <c r="S296" t="s">
        <v>4</v>
      </c>
      <c r="T296" t="s">
        <v>18</v>
      </c>
      <c r="U296" t="s">
        <v>1</v>
      </c>
      <c r="V296" t="s">
        <v>2</v>
      </c>
      <c r="W296">
        <v>12</v>
      </c>
      <c r="X296" t="s">
        <v>5</v>
      </c>
      <c r="Y296"/>
      <c r="Z296" t="s">
        <v>37</v>
      </c>
      <c r="AA296" s="9"/>
    </row>
    <row r="297" spans="1:27" x14ac:dyDescent="0.3">
      <c r="A297">
        <v>100052</v>
      </c>
      <c r="B297">
        <f t="shared" si="6"/>
        <v>-881501.78573874</v>
      </c>
      <c r="C297">
        <f t="array" ref="C297">[1]!YBPRICE(H297,"0o",$C$2,"Price","RFRSwap",$C$2,"Default","","",,"",,$AH$4)</f>
        <v>7.7734059699999998</v>
      </c>
      <c r="D297">
        <f t="array" ref="D297">[1]!YBPRICE(H297,"0o",$C$2,"FullPrice","RFRSwap",$C$2,"Default","","",,"",,$AH$4)</f>
        <v>7.7501875800000004</v>
      </c>
      <c r="E297" t="str">
        <f t="array" ref="E297">[1]!YBPRICE(H297,"0o",$C$2,"MacaulayDuration","RFRSwap",$C$2,"Default","","",,"",,$AH$4)</f>
        <v>NA</v>
      </c>
      <c r="F297">
        <v>0</v>
      </c>
      <c r="G297">
        <v>9558000</v>
      </c>
      <c r="H297" t="str">
        <f t="array" ref="H297">[1]!YBPORT(I297,$I$3:$Z$3,I297:Z297)</f>
        <v>YBP_PORT294</v>
      </c>
      <c r="I297" t="s">
        <v>332</v>
      </c>
      <c r="J297" t="s">
        <v>12</v>
      </c>
      <c r="K297" t="s">
        <v>14</v>
      </c>
      <c r="L297">
        <v>48578</v>
      </c>
      <c r="M297">
        <v>44232</v>
      </c>
      <c r="N297" t="s">
        <v>3</v>
      </c>
      <c r="O297">
        <v>4.4180000000000001</v>
      </c>
      <c r="P297" t="s">
        <v>2</v>
      </c>
      <c r="Q297"/>
      <c r="R297">
        <v>12</v>
      </c>
      <c r="S297" t="s">
        <v>4</v>
      </c>
      <c r="T297" t="s">
        <v>18</v>
      </c>
      <c r="U297" t="s">
        <v>1</v>
      </c>
      <c r="V297" t="s">
        <v>2</v>
      </c>
      <c r="W297">
        <v>12</v>
      </c>
      <c r="X297" t="s">
        <v>5</v>
      </c>
      <c r="Y297"/>
      <c r="Z297" t="s">
        <v>37</v>
      </c>
      <c r="AA297" s="9"/>
    </row>
    <row r="298" spans="1:27" x14ac:dyDescent="0.3">
      <c r="A298">
        <v>100262</v>
      </c>
      <c r="B298">
        <f t="shared" si="6"/>
        <v>-991773.11144573998</v>
      </c>
      <c r="C298">
        <f t="array" ref="C298">[1]!YBPRICE(H298,"0o",$C$2,"Price","RFRSwap",$C$2,"Default","","",,"",,$AH$4)</f>
        <v>-11.27264798</v>
      </c>
      <c r="D298">
        <f t="array" ref="D298">[1]!YBPRICE(H298,"0o",$C$2,"FullPrice","RFRSwap",$C$2,"Default","","",,"",,$AH$4)</f>
        <v>-11.223524749999999</v>
      </c>
      <c r="E298" t="str">
        <f t="array" ref="E298">[1]!YBPRICE(H298,"0o",$C$2,"MacaulayDuration","RFRSwap",$C$2,"Default","","",,"",,$AH$4)</f>
        <v>NA</v>
      </c>
      <c r="F298">
        <v>0</v>
      </c>
      <c r="G298">
        <v>8913000</v>
      </c>
      <c r="H298" t="str">
        <f t="array" ref="H298">[1]!YBPORT(I298,$I$3:$Z$3,I298:Z298)</f>
        <v>YBP_PORT295</v>
      </c>
      <c r="I298" t="s">
        <v>333</v>
      </c>
      <c r="J298" t="s">
        <v>12</v>
      </c>
      <c r="K298" t="s">
        <v>14</v>
      </c>
      <c r="L298">
        <v>48580</v>
      </c>
      <c r="M298">
        <v>43690</v>
      </c>
      <c r="N298" t="s">
        <v>18</v>
      </c>
      <c r="O298"/>
      <c r="P298" t="s">
        <v>2</v>
      </c>
      <c r="Q298" t="s">
        <v>38</v>
      </c>
      <c r="R298">
        <v>1</v>
      </c>
      <c r="S298" t="s">
        <v>5</v>
      </c>
      <c r="T298" t="s">
        <v>3</v>
      </c>
      <c r="U298"/>
      <c r="V298" t="s">
        <v>2</v>
      </c>
      <c r="W298">
        <v>1</v>
      </c>
      <c r="X298" t="s">
        <v>4</v>
      </c>
      <c r="Y298">
        <v>4.7949999999999999</v>
      </c>
      <c r="Z298"/>
      <c r="AA298" s="9"/>
    </row>
    <row r="299" spans="1:27" x14ac:dyDescent="0.3">
      <c r="A299">
        <v>100149</v>
      </c>
      <c r="B299">
        <f t="shared" si="6"/>
        <v>-1341864.24444534</v>
      </c>
      <c r="C299">
        <f t="array" ref="C299">[1]!YBPRICE(H299,"0o",$C$2,"Price","RFRSwap",$C$2,"Default","","",,"",,$AH$4)</f>
        <v>-38.808756019999997</v>
      </c>
      <c r="D299">
        <f t="array" ref="D299">[1]!YBPRICE(H299,"0o",$C$2,"FullPrice","RFRSwap",$C$2,"Default","","",,"",,$AH$4)</f>
        <v>-38.92911582</v>
      </c>
      <c r="E299" t="str">
        <f t="array" ref="E299">[1]!YBPRICE(H299,"0o",$C$2,"MacaulayDuration","RFRSwap",$C$2,"Default","","",,"",,$AH$4)</f>
        <v>NA</v>
      </c>
      <c r="F299">
        <v>0</v>
      </c>
      <c r="G299">
        <v>9667000</v>
      </c>
      <c r="H299" t="str">
        <f t="array" ref="H299">[1]!YBPORT(I299,$I$3:$Z$3,I299:Z299)</f>
        <v>YBP_PORT296</v>
      </c>
      <c r="I299" t="s">
        <v>334</v>
      </c>
      <c r="J299" t="s">
        <v>12</v>
      </c>
      <c r="K299" t="s">
        <v>14</v>
      </c>
      <c r="L299">
        <v>48581</v>
      </c>
      <c r="M299">
        <v>43690</v>
      </c>
      <c r="N299" t="s">
        <v>18</v>
      </c>
      <c r="O299"/>
      <c r="P299" t="s">
        <v>2</v>
      </c>
      <c r="Q299" t="s">
        <v>38</v>
      </c>
      <c r="R299">
        <v>12</v>
      </c>
      <c r="S299" t="s">
        <v>5</v>
      </c>
      <c r="T299" t="s">
        <v>3</v>
      </c>
      <c r="U299"/>
      <c r="V299" t="s">
        <v>2</v>
      </c>
      <c r="W299">
        <v>12</v>
      </c>
      <c r="X299" t="s">
        <v>4</v>
      </c>
      <c r="Y299">
        <v>1.2769999999999999</v>
      </c>
      <c r="Z299"/>
      <c r="AA299" s="9"/>
    </row>
    <row r="300" spans="1:27" x14ac:dyDescent="0.3">
      <c r="A300">
        <v>100508</v>
      </c>
      <c r="B300">
        <f t="shared" si="6"/>
        <v>-246363.21231119995</v>
      </c>
      <c r="C300">
        <f t="array" ref="C300">[1]!YBPRICE(H300,"0o",$C$2,"Price","RFRSwap",$C$2,"Default","","",,"",,$AH$4)</f>
        <v>-38.71802495</v>
      </c>
      <c r="D300">
        <f t="array" ref="D300">[1]!YBPRICE(H300,"0o",$C$2,"FullPrice","RFRSwap",$C$2,"Default","","",,"",,$AH$4)</f>
        <v>-38.782542409999998</v>
      </c>
      <c r="E300" t="str">
        <f t="array" ref="E300">[1]!YBPRICE(H300,"0o",$C$2,"MacaulayDuration","RFRSwap",$C$2,"Default","","",,"",,$AH$4)</f>
        <v>NA</v>
      </c>
      <c r="F300">
        <v>0</v>
      </c>
      <c r="G300">
        <v>1775999.9999999998</v>
      </c>
      <c r="H300" t="str">
        <f t="array" ref="H300">[1]!YBPORT(I300,$I$3:$Z$3,I300:Z300)</f>
        <v>YBP_PORT297</v>
      </c>
      <c r="I300" t="s">
        <v>335</v>
      </c>
      <c r="J300" t="s">
        <v>12</v>
      </c>
      <c r="K300" t="s">
        <v>14</v>
      </c>
      <c r="L300">
        <v>48586</v>
      </c>
      <c r="M300">
        <v>43595</v>
      </c>
      <c r="N300" t="s">
        <v>18</v>
      </c>
      <c r="O300"/>
      <c r="P300" t="s">
        <v>2</v>
      </c>
      <c r="Q300" t="s">
        <v>38</v>
      </c>
      <c r="R300">
        <v>12</v>
      </c>
      <c r="S300" t="s">
        <v>5</v>
      </c>
      <c r="T300" t="s">
        <v>3</v>
      </c>
      <c r="U300"/>
      <c r="V300" t="s">
        <v>2</v>
      </c>
      <c r="W300">
        <v>12</v>
      </c>
      <c r="X300" t="s">
        <v>4</v>
      </c>
      <c r="Y300">
        <v>1.292</v>
      </c>
      <c r="Z300"/>
      <c r="AA300" s="9"/>
    </row>
    <row r="301" spans="1:27" x14ac:dyDescent="0.3">
      <c r="A301">
        <v>100153</v>
      </c>
      <c r="B301">
        <f t="shared" si="6"/>
        <v>-205824.36950431997</v>
      </c>
      <c r="C301">
        <f t="array" ref="C301">[1]!YBPRICE(H301,"0o",$C$2,"Price","RFRSwap",$C$2,"Default","","",,"",,$AH$4)</f>
        <v>-13.339410519999999</v>
      </c>
      <c r="D301">
        <f t="array" ref="D301">[1]!YBPRICE(H301,"0o",$C$2,"FullPrice","RFRSwap",$C$2,"Default","","",,"",,$AH$4)</f>
        <v>-13.339410519999999</v>
      </c>
      <c r="E301" t="str">
        <f t="array" ref="E301">[1]!YBPRICE(H301,"0o",$C$2,"MacaulayDuration","RFRSwap",$C$2,"Default","","",,"",,$AH$4)</f>
        <v>NA</v>
      </c>
      <c r="F301">
        <v>0</v>
      </c>
      <c r="G301">
        <v>1815999.9999999998</v>
      </c>
      <c r="H301" t="str">
        <f t="array" ref="H301">[1]!YBPORT(I301,$I$3:$Z$3,I301:Z301)</f>
        <v>YBP_PORT298</v>
      </c>
      <c r="I301" t="s">
        <v>336</v>
      </c>
      <c r="J301" t="s">
        <v>12</v>
      </c>
      <c r="K301" t="s">
        <v>14</v>
      </c>
      <c r="L301">
        <v>48592</v>
      </c>
      <c r="M301">
        <v>44411</v>
      </c>
      <c r="N301" t="s">
        <v>18</v>
      </c>
      <c r="O301"/>
      <c r="P301" t="s">
        <v>2</v>
      </c>
      <c r="Q301" t="s">
        <v>38</v>
      </c>
      <c r="R301">
        <v>12</v>
      </c>
      <c r="S301" t="s">
        <v>5</v>
      </c>
      <c r="T301" t="s">
        <v>3</v>
      </c>
      <c r="U301"/>
      <c r="V301" t="s">
        <v>2</v>
      </c>
      <c r="W301">
        <v>12</v>
      </c>
      <c r="X301" t="s">
        <v>4</v>
      </c>
      <c r="Y301">
        <v>4.1669999999999998</v>
      </c>
      <c r="Z301"/>
      <c r="AA301" s="9"/>
    </row>
    <row r="302" spans="1:27" x14ac:dyDescent="0.3">
      <c r="A302">
        <v>100362</v>
      </c>
      <c r="B302">
        <f t="shared" si="6"/>
        <v>-140072.87212781998</v>
      </c>
      <c r="C302">
        <f t="array" ref="C302">[1]!YBPRICE(H302,"0o",$C$2,"Price","RFRSwap",$C$2,"Default","","",,"",,$AH$4)</f>
        <v>21.571740129999998</v>
      </c>
      <c r="D302">
        <f t="array" ref="D302">[1]!YBPRICE(H302,"0o",$C$2,"FullPrice","RFRSwap",$C$2,"Default","","",,"",,$AH$4)</f>
        <v>21.571740129999998</v>
      </c>
      <c r="E302" t="str">
        <f t="array" ref="E302">[1]!YBPRICE(H302,"0o",$C$2,"MacaulayDuration","RFRSwap",$C$2,"Default","","",,"",,$AH$4)</f>
        <v>NA</v>
      </c>
      <c r="F302">
        <v>0</v>
      </c>
      <c r="G302">
        <v>1785999.9999999998</v>
      </c>
      <c r="H302" t="str">
        <f t="array" ref="H302">[1]!YBPORT(I302,$I$3:$Z$3,I302:Z302)</f>
        <v>YBP_PORT299</v>
      </c>
      <c r="I302" t="s">
        <v>337</v>
      </c>
      <c r="J302" t="s">
        <v>12</v>
      </c>
      <c r="K302" t="s">
        <v>14</v>
      </c>
      <c r="L302">
        <v>48592</v>
      </c>
      <c r="M302">
        <v>45483</v>
      </c>
      <c r="N302" t="s">
        <v>3</v>
      </c>
      <c r="O302">
        <v>1.5720000000000001</v>
      </c>
      <c r="P302" t="s">
        <v>2</v>
      </c>
      <c r="Q302"/>
      <c r="R302">
        <v>12</v>
      </c>
      <c r="S302" t="s">
        <v>4</v>
      </c>
      <c r="T302" t="s">
        <v>18</v>
      </c>
      <c r="U302" t="s">
        <v>1</v>
      </c>
      <c r="V302" t="s">
        <v>2</v>
      </c>
      <c r="W302">
        <v>12</v>
      </c>
      <c r="X302" t="s">
        <v>5</v>
      </c>
      <c r="Y302"/>
      <c r="Z302" t="s">
        <v>37</v>
      </c>
      <c r="AA302" s="9"/>
    </row>
    <row r="303" spans="1:27" x14ac:dyDescent="0.3">
      <c r="A303">
        <v>100267</v>
      </c>
      <c r="B303">
        <f t="shared" si="6"/>
        <v>-695218.80219725997</v>
      </c>
      <c r="C303">
        <f t="array" ref="C303">[1]!YBPRICE(H303,"0o",$C$2,"Price","RFRSwap",$C$2,"Default","","",,"",,$AH$4)</f>
        <v>-24.971922020000001</v>
      </c>
      <c r="D303">
        <f t="array" ref="D303">[1]!YBPRICE(H303,"0o",$C$2,"FullPrice","RFRSwap",$C$2,"Default","","",,"",,$AH$4)</f>
        <v>-25.188994709999999</v>
      </c>
      <c r="E303" t="str">
        <f t="array" ref="E303">[1]!YBPRICE(H303,"0o",$C$2,"MacaulayDuration","RFRSwap",$C$2,"Default","","",,"",,$AH$4)</f>
        <v>NA</v>
      </c>
      <c r="F303">
        <v>0</v>
      </c>
      <c r="G303">
        <v>5563000</v>
      </c>
      <c r="H303" t="str">
        <f t="array" ref="H303">[1]!YBPORT(I303,$I$3:$Z$3,I303:Z303)</f>
        <v>YBP_PORT300</v>
      </c>
      <c r="I303" t="s">
        <v>338</v>
      </c>
      <c r="J303" t="s">
        <v>12</v>
      </c>
      <c r="K303" t="s">
        <v>14</v>
      </c>
      <c r="L303">
        <v>48596</v>
      </c>
      <c r="M303">
        <v>43803</v>
      </c>
      <c r="N303" t="s">
        <v>18</v>
      </c>
      <c r="O303"/>
      <c r="P303" t="s">
        <v>2</v>
      </c>
      <c r="Q303" t="s">
        <v>38</v>
      </c>
      <c r="R303">
        <v>1</v>
      </c>
      <c r="S303" t="s">
        <v>5</v>
      </c>
      <c r="T303" t="s">
        <v>3</v>
      </c>
      <c r="U303"/>
      <c r="V303" t="s">
        <v>2</v>
      </c>
      <c r="W303">
        <v>1</v>
      </c>
      <c r="X303" t="s">
        <v>4</v>
      </c>
      <c r="Y303">
        <v>3.1320000000000001</v>
      </c>
      <c r="Z303"/>
      <c r="AA303" s="9"/>
    </row>
    <row r="304" spans="1:27" x14ac:dyDescent="0.3">
      <c r="A304">
        <v>100313</v>
      </c>
      <c r="B304">
        <f t="shared" si="6"/>
        <v>-526097.14159536001</v>
      </c>
      <c r="C304">
        <f t="array" ref="C304">[1]!YBPRICE(H304,"0o",$C$2,"Price","RFRSwap",$C$2,"Default","","",,"",,$AH$4)</f>
        <v>-13.77533339</v>
      </c>
      <c r="D304">
        <f t="array" ref="D304">[1]!YBPRICE(H304,"0o",$C$2,"FullPrice","RFRSwap",$C$2,"Default","","",,"",,$AH$4)</f>
        <v>-13.77533339</v>
      </c>
      <c r="E304" t="str">
        <f t="array" ref="E304">[1]!YBPRICE(H304,"0o",$C$2,"MacaulayDuration","RFRSwap",$C$2,"Default","","",,"",,$AH$4)</f>
        <v>NA</v>
      </c>
      <c r="F304">
        <v>0</v>
      </c>
      <c r="G304">
        <v>4624000</v>
      </c>
      <c r="H304" t="str">
        <f t="array" ref="H304">[1]!YBPORT(I304,$I$3:$Z$3,I304:Z304)</f>
        <v>YBP_PORT301</v>
      </c>
      <c r="I304" t="s">
        <v>339</v>
      </c>
      <c r="J304" t="s">
        <v>12</v>
      </c>
      <c r="K304" t="s">
        <v>14</v>
      </c>
      <c r="L304">
        <v>48600</v>
      </c>
      <c r="M304">
        <v>45228</v>
      </c>
      <c r="N304" t="s">
        <v>18</v>
      </c>
      <c r="O304"/>
      <c r="P304" t="s">
        <v>2</v>
      </c>
      <c r="Q304" t="s">
        <v>38</v>
      </c>
      <c r="R304">
        <v>1</v>
      </c>
      <c r="S304" t="s">
        <v>5</v>
      </c>
      <c r="T304" t="s">
        <v>3</v>
      </c>
      <c r="U304"/>
      <c r="V304" t="s">
        <v>2</v>
      </c>
      <c r="W304">
        <v>1</v>
      </c>
      <c r="X304" t="s">
        <v>4</v>
      </c>
      <c r="Y304">
        <v>3.5489999999999999</v>
      </c>
      <c r="Z304"/>
      <c r="AA304" s="9"/>
    </row>
    <row r="305" spans="1:27" x14ac:dyDescent="0.3">
      <c r="A305">
        <v>100448</v>
      </c>
      <c r="B305">
        <f t="shared" si="6"/>
        <v>-1118667.3860514599</v>
      </c>
      <c r="C305">
        <f t="array" ref="C305">[1]!YBPRICE(H305,"0o",$C$2,"Price","RFRSwap",$C$2,"Default","","",,"",,$AH$4)</f>
        <v>-41.21022293</v>
      </c>
      <c r="D305">
        <f t="array" ref="D305">[1]!YBPRICE(H305,"0o",$C$2,"FullPrice","RFRSwap",$C$2,"Default","","",,"",,$AH$4)</f>
        <v>-41.383669400000002</v>
      </c>
      <c r="E305" t="str">
        <f t="array" ref="E305">[1]!YBPRICE(H305,"0o",$C$2,"MacaulayDuration","RFRSwap",$C$2,"Default","","",,"",,$AH$4)</f>
        <v>NA</v>
      </c>
      <c r="F305">
        <v>0</v>
      </c>
      <c r="G305">
        <v>7922000</v>
      </c>
      <c r="H305" t="str">
        <f t="array" ref="H305">[1]!YBPORT(I305,$I$3:$Z$3,I305:Z305)</f>
        <v>YBP_PORT302</v>
      </c>
      <c r="I305" t="s">
        <v>340</v>
      </c>
      <c r="J305" t="s">
        <v>12</v>
      </c>
      <c r="K305" t="s">
        <v>14</v>
      </c>
      <c r="L305">
        <v>48604</v>
      </c>
      <c r="M305">
        <v>43951</v>
      </c>
      <c r="N305" t="s">
        <v>18</v>
      </c>
      <c r="O305"/>
      <c r="P305" t="s">
        <v>2</v>
      </c>
      <c r="Q305" t="s">
        <v>38</v>
      </c>
      <c r="R305">
        <v>12</v>
      </c>
      <c r="S305" t="s">
        <v>5</v>
      </c>
      <c r="T305" t="s">
        <v>3</v>
      </c>
      <c r="U305"/>
      <c r="V305" t="s">
        <v>2</v>
      </c>
      <c r="W305">
        <v>12</v>
      </c>
      <c r="X305" t="s">
        <v>4</v>
      </c>
      <c r="Y305">
        <v>1.0269999999999999</v>
      </c>
      <c r="Z305"/>
      <c r="AA305" s="9"/>
    </row>
    <row r="306" spans="1:27" x14ac:dyDescent="0.3">
      <c r="A306">
        <v>100270</v>
      </c>
      <c r="B306">
        <f t="shared" si="6"/>
        <v>-306907.53230984003</v>
      </c>
      <c r="C306">
        <f t="array" ref="C306">[1]!YBPRICE(H306,"0o",$C$2,"Price","RFRSwap",$C$2,"Default","","",,"",,$AH$4)</f>
        <v>-17.229767880000001</v>
      </c>
      <c r="D306">
        <f t="array" ref="D306">[1]!YBPRICE(H306,"0o",$C$2,"FullPrice","RFRSwap",$C$2,"Default","","",,"",,$AH$4)</f>
        <v>-17.229767880000001</v>
      </c>
      <c r="E306" t="str">
        <f t="array" ref="E306">[1]!YBPRICE(H306,"0o",$C$2,"MacaulayDuration","RFRSwap",$C$2,"Default","","",,"",,$AH$4)</f>
        <v>NA</v>
      </c>
      <c r="F306">
        <v>0</v>
      </c>
      <c r="G306">
        <v>2618000</v>
      </c>
      <c r="H306" t="str">
        <f t="array" ref="H306">[1]!YBPORT(I306,$I$3:$Z$3,I306:Z306)</f>
        <v>YBP_PORT303</v>
      </c>
      <c r="I306" t="s">
        <v>341</v>
      </c>
      <c r="J306" t="s">
        <v>12</v>
      </c>
      <c r="K306" t="s">
        <v>14</v>
      </c>
      <c r="L306">
        <v>48606</v>
      </c>
      <c r="M306">
        <v>44785</v>
      </c>
      <c r="N306" t="s">
        <v>18</v>
      </c>
      <c r="O306"/>
      <c r="P306" t="s">
        <v>2</v>
      </c>
      <c r="Q306" t="s">
        <v>38</v>
      </c>
      <c r="R306">
        <v>1</v>
      </c>
      <c r="S306" t="s">
        <v>5</v>
      </c>
      <c r="T306" t="s">
        <v>3</v>
      </c>
      <c r="U306"/>
      <c r="V306" t="s">
        <v>2</v>
      </c>
      <c r="W306">
        <v>1</v>
      </c>
      <c r="X306" t="s">
        <v>4</v>
      </c>
      <c r="Y306">
        <v>3.3610000000000002</v>
      </c>
      <c r="Z306"/>
      <c r="AA306" s="9"/>
    </row>
    <row r="307" spans="1:27" x14ac:dyDescent="0.3">
      <c r="A307">
        <v>100251</v>
      </c>
      <c r="B307">
        <f t="shared" si="6"/>
        <v>-704521.53842714999</v>
      </c>
      <c r="C307">
        <f t="array" ref="C307">[1]!YBPRICE(H307,"0o",$C$2,"Price","RFRSwap",$C$2,"Default","","",,"",,$AH$4)</f>
        <v>-17.12743781</v>
      </c>
      <c r="D307">
        <f t="array" ref="D307">[1]!YBPRICE(H307,"0o",$C$2,"FullPrice","RFRSwap",$C$2,"Default","","",,"",,$AH$4)</f>
        <v>-17.12743781</v>
      </c>
      <c r="E307" t="str">
        <f t="array" ref="E307">[1]!YBPRICE(H307,"0o",$C$2,"MacaulayDuration","RFRSwap",$C$2,"Default","","",,"",,$AH$4)</f>
        <v>NA</v>
      </c>
      <c r="F307">
        <v>0</v>
      </c>
      <c r="G307">
        <v>6015000</v>
      </c>
      <c r="H307" t="str">
        <f t="array" ref="H307">[1]!YBPORT(I307,$I$3:$Z$3,I307:Z307)</f>
        <v>YBP_PORT304</v>
      </c>
      <c r="I307" t="s">
        <v>342</v>
      </c>
      <c r="J307" t="s">
        <v>12</v>
      </c>
      <c r="K307" t="s">
        <v>14</v>
      </c>
      <c r="L307">
        <v>48615</v>
      </c>
      <c r="M307">
        <v>45409</v>
      </c>
      <c r="N307" t="s">
        <v>18</v>
      </c>
      <c r="O307"/>
      <c r="P307" t="s">
        <v>2</v>
      </c>
      <c r="Q307" t="s">
        <v>38</v>
      </c>
      <c r="R307">
        <v>1</v>
      </c>
      <c r="S307" t="s">
        <v>5</v>
      </c>
      <c r="T307" t="s">
        <v>3</v>
      </c>
      <c r="U307"/>
      <c r="V307" t="s">
        <v>2</v>
      </c>
      <c r="W307">
        <v>1</v>
      </c>
      <c r="X307" t="s">
        <v>4</v>
      </c>
      <c r="Y307">
        <v>2.9119999999999999</v>
      </c>
      <c r="Z307"/>
      <c r="AA307" s="9"/>
    </row>
    <row r="308" spans="1:27" x14ac:dyDescent="0.3">
      <c r="A308">
        <v>100388</v>
      </c>
      <c r="B308">
        <f t="shared" si="6"/>
        <v>-659229.13488656003</v>
      </c>
      <c r="C308">
        <f t="array" ref="C308">[1]!YBPRICE(H308,"0o",$C$2,"Price","RFRSwap",$C$2,"Default","","",,"",,$AH$4)</f>
        <v>3.3954960600000001</v>
      </c>
      <c r="D308">
        <f t="array" ref="D308">[1]!YBPRICE(H308,"0o",$C$2,"FullPrice","RFRSwap",$C$2,"Default","","",,"",,$AH$4)</f>
        <v>3.3954960600000001</v>
      </c>
      <c r="E308" t="str">
        <f t="array" ref="E308">[1]!YBPRICE(H308,"0o",$C$2,"MacaulayDuration","RFRSwap",$C$2,"Default","","",,"",,$AH$4)</f>
        <v>NA</v>
      </c>
      <c r="F308">
        <v>0</v>
      </c>
      <c r="G308">
        <v>6824000</v>
      </c>
      <c r="H308" t="str">
        <f t="array" ref="H308">[1]!YBPORT(I308,$I$3:$Z$3,I308:Z308)</f>
        <v>YBP_PORT305</v>
      </c>
      <c r="I308" t="s">
        <v>343</v>
      </c>
      <c r="J308" t="s">
        <v>12</v>
      </c>
      <c r="K308" t="s">
        <v>14</v>
      </c>
      <c r="L308">
        <v>48619</v>
      </c>
      <c r="M308">
        <v>45179</v>
      </c>
      <c r="N308" t="s">
        <v>3</v>
      </c>
      <c r="O308">
        <v>4.7640000000000002</v>
      </c>
      <c r="P308" t="s">
        <v>2</v>
      </c>
      <c r="Q308"/>
      <c r="R308">
        <v>12</v>
      </c>
      <c r="S308" t="s">
        <v>4</v>
      </c>
      <c r="T308" t="s">
        <v>18</v>
      </c>
      <c r="U308" t="s">
        <v>1</v>
      </c>
      <c r="V308" t="s">
        <v>2</v>
      </c>
      <c r="W308">
        <v>12</v>
      </c>
      <c r="X308" t="s">
        <v>5</v>
      </c>
      <c r="Y308"/>
      <c r="Z308" t="s">
        <v>37</v>
      </c>
      <c r="AA308" s="9"/>
    </row>
    <row r="309" spans="1:27" x14ac:dyDescent="0.3">
      <c r="A309">
        <v>100115</v>
      </c>
      <c r="B309">
        <f t="shared" si="6"/>
        <v>-811096.66291059006</v>
      </c>
      <c r="C309">
        <f t="array" ref="C309">[1]!YBPRICE(H309,"0o",$C$2,"Price","RFRSwap",$C$2,"Default","","",,"",,$AH$4)</f>
        <v>-13.934072609999999</v>
      </c>
      <c r="D309">
        <f t="array" ref="D309">[1]!YBPRICE(H309,"0o",$C$2,"FullPrice","RFRSwap",$C$2,"Default","","",,"",,$AH$4)</f>
        <v>-13.934072609999999</v>
      </c>
      <c r="E309" t="str">
        <f t="array" ref="E309">[1]!YBPRICE(H309,"0o",$C$2,"MacaulayDuration","RFRSwap",$C$2,"Default","","",,"",,$AH$4)</f>
        <v>NA</v>
      </c>
      <c r="F309">
        <v>0</v>
      </c>
      <c r="G309">
        <v>7119000</v>
      </c>
      <c r="H309" t="str">
        <f t="array" ref="H309">[1]!YBPORT(I309,$I$3:$Z$3,I309:Z309)</f>
        <v>YBP_PORT306</v>
      </c>
      <c r="I309" t="s">
        <v>344</v>
      </c>
      <c r="J309" t="s">
        <v>12</v>
      </c>
      <c r="K309" t="s">
        <v>14</v>
      </c>
      <c r="L309">
        <v>48621</v>
      </c>
      <c r="M309">
        <v>44274</v>
      </c>
      <c r="N309" t="s">
        <v>18</v>
      </c>
      <c r="O309"/>
      <c r="P309" t="s">
        <v>2</v>
      </c>
      <c r="Q309" t="s">
        <v>38</v>
      </c>
      <c r="R309">
        <v>12</v>
      </c>
      <c r="S309" t="s">
        <v>5</v>
      </c>
      <c r="T309" t="s">
        <v>3</v>
      </c>
      <c r="U309"/>
      <c r="V309" t="s">
        <v>2</v>
      </c>
      <c r="W309">
        <v>12</v>
      </c>
      <c r="X309" t="s">
        <v>4</v>
      </c>
      <c r="Y309">
        <v>4.1319999999999997</v>
      </c>
      <c r="Z309"/>
      <c r="AA309" s="9"/>
    </row>
    <row r="310" spans="1:27" x14ac:dyDescent="0.3">
      <c r="A310">
        <v>100400</v>
      </c>
      <c r="B310">
        <f t="shared" si="6"/>
        <v>-49268.374041600007</v>
      </c>
      <c r="C310">
        <f t="array" ref="C310">[1]!YBPRICE(H310,"0o",$C$2,"Price","RFRSwap",$C$2,"Default","","",,"",,$AH$4)</f>
        <v>10.745699200000001</v>
      </c>
      <c r="D310">
        <f t="array" ref="D310">[1]!YBPRICE(H310,"0o",$C$2,"FullPrice","RFRSwap",$C$2,"Default","","",,"",,$AH$4)</f>
        <v>10.745699200000001</v>
      </c>
      <c r="E310" t="str">
        <f t="array" ref="E310">[1]!YBPRICE(H310,"0o",$C$2,"MacaulayDuration","RFRSwap",$C$2,"Default","","",,"",,$AH$4)</f>
        <v>NA</v>
      </c>
      <c r="F310">
        <v>0</v>
      </c>
      <c r="G310">
        <v>552000.00000000012</v>
      </c>
      <c r="H310" t="str">
        <f t="array" ref="H310">[1]!YBPORT(I310,$I$3:$Z$3,I310:Z310)</f>
        <v>YBP_PORT307</v>
      </c>
      <c r="I310" t="s">
        <v>345</v>
      </c>
      <c r="J310" t="s">
        <v>12</v>
      </c>
      <c r="K310" t="s">
        <v>14</v>
      </c>
      <c r="L310">
        <v>48624</v>
      </c>
      <c r="M310">
        <v>43679</v>
      </c>
      <c r="N310" t="s">
        <v>3</v>
      </c>
      <c r="O310">
        <v>4.0960000000000001</v>
      </c>
      <c r="P310" t="s">
        <v>2</v>
      </c>
      <c r="Q310"/>
      <c r="R310">
        <v>12</v>
      </c>
      <c r="S310" t="s">
        <v>4</v>
      </c>
      <c r="T310" t="s">
        <v>18</v>
      </c>
      <c r="U310" t="s">
        <v>1</v>
      </c>
      <c r="V310" t="s">
        <v>2</v>
      </c>
      <c r="W310">
        <v>12</v>
      </c>
      <c r="X310" t="s">
        <v>5</v>
      </c>
      <c r="Y310"/>
      <c r="Z310" t="s">
        <v>37</v>
      </c>
      <c r="AA310" s="9"/>
    </row>
    <row r="311" spans="1:27" x14ac:dyDescent="0.3">
      <c r="A311">
        <v>100283</v>
      </c>
      <c r="B311">
        <f t="shared" si="6"/>
        <v>-486077.4983184</v>
      </c>
      <c r="C311">
        <f t="array" ref="C311">[1]!YBPRICE(H311,"0o",$C$2,"Price","RFRSwap",$C$2,"Default","","",,"",,$AH$4)</f>
        <v>-17.979975320000001</v>
      </c>
      <c r="D311">
        <f t="array" ref="D311">[1]!YBPRICE(H311,"0o",$C$2,"FullPrice","RFRSwap",$C$2,"Default","","",,"",,$AH$4)</f>
        <v>-17.979975320000001</v>
      </c>
      <c r="E311" t="str">
        <f t="array" ref="E311">[1]!YBPRICE(H311,"0o",$C$2,"MacaulayDuration","RFRSwap",$C$2,"Default","","",,"",,$AH$4)</f>
        <v>NA</v>
      </c>
      <c r="F311">
        <v>0</v>
      </c>
      <c r="G311">
        <v>4120000</v>
      </c>
      <c r="H311" t="str">
        <f t="array" ref="H311">[1]!YBPORT(I311,$I$3:$Z$3,I311:Z311)</f>
        <v>YBP_PORT308</v>
      </c>
      <c r="I311" t="s">
        <v>346</v>
      </c>
      <c r="J311" t="s">
        <v>12</v>
      </c>
      <c r="K311" t="s">
        <v>14</v>
      </c>
      <c r="L311">
        <v>48631</v>
      </c>
      <c r="M311">
        <v>44343</v>
      </c>
      <c r="N311" t="s">
        <v>18</v>
      </c>
      <c r="O311"/>
      <c r="P311" t="s">
        <v>2</v>
      </c>
      <c r="Q311" t="s">
        <v>38</v>
      </c>
      <c r="R311">
        <v>1</v>
      </c>
      <c r="S311" t="s">
        <v>5</v>
      </c>
      <c r="T311" t="s">
        <v>3</v>
      </c>
      <c r="U311"/>
      <c r="V311" t="s">
        <v>2</v>
      </c>
      <c r="W311">
        <v>1</v>
      </c>
      <c r="X311" t="s">
        <v>4</v>
      </c>
      <c r="Y311">
        <v>3.7440000000000002</v>
      </c>
      <c r="Z311"/>
      <c r="AA311" s="9"/>
    </row>
    <row r="312" spans="1:27" x14ac:dyDescent="0.3">
      <c r="A312">
        <v>100326</v>
      </c>
      <c r="B312">
        <f t="shared" si="6"/>
        <v>-312001.82391258003</v>
      </c>
      <c r="C312">
        <f t="array" ref="C312">[1]!YBPRICE(H312,"0o",$C$2,"Price","RFRSwap",$C$2,"Default","","",,"",,$AH$4)</f>
        <v>-24.700968790000001</v>
      </c>
      <c r="D312">
        <f t="array" ref="D312">[1]!YBPRICE(H312,"0o",$C$2,"FullPrice","RFRSwap",$C$2,"Default","","",,"",,$AH$4)</f>
        <v>-24.700968790000001</v>
      </c>
      <c r="E312" t="str">
        <f t="array" ref="E312">[1]!YBPRICE(H312,"0o",$C$2,"MacaulayDuration","RFRSwap",$C$2,"Default","","",,"",,$AH$4)</f>
        <v>NA</v>
      </c>
      <c r="F312">
        <v>0</v>
      </c>
      <c r="G312">
        <v>2502000</v>
      </c>
      <c r="H312" t="str">
        <f t="array" ref="H312">[1]!YBPORT(I312,$I$3:$Z$3,I312:Z312)</f>
        <v>YBP_PORT309</v>
      </c>
      <c r="I312" t="s">
        <v>347</v>
      </c>
      <c r="J312" t="s">
        <v>12</v>
      </c>
      <c r="K312" t="s">
        <v>14</v>
      </c>
      <c r="L312">
        <v>48634</v>
      </c>
      <c r="M312">
        <v>44994</v>
      </c>
      <c r="N312" t="s">
        <v>18</v>
      </c>
      <c r="O312"/>
      <c r="P312" t="s">
        <v>2</v>
      </c>
      <c r="Q312" t="s">
        <v>38</v>
      </c>
      <c r="R312">
        <v>1</v>
      </c>
      <c r="S312" t="s">
        <v>5</v>
      </c>
      <c r="T312" t="s">
        <v>3</v>
      </c>
      <c r="U312"/>
      <c r="V312" t="s">
        <v>2</v>
      </c>
      <c r="W312">
        <v>1</v>
      </c>
      <c r="X312" t="s">
        <v>4</v>
      </c>
      <c r="Y312">
        <v>2.23</v>
      </c>
      <c r="Z312"/>
      <c r="AA312" s="9"/>
    </row>
    <row r="313" spans="1:27" x14ac:dyDescent="0.3">
      <c r="A313">
        <v>100352</v>
      </c>
      <c r="B313">
        <f t="shared" si="6"/>
        <v>-85604.907931280017</v>
      </c>
      <c r="C313">
        <f t="array" ref="C313">[1]!YBPRICE(H313,"0o",$C$2,"Price","RFRSwap",$C$2,"Default","","",,"",,$AH$4)</f>
        <v>14.90565812</v>
      </c>
      <c r="D313">
        <f t="array" ref="D313">[1]!YBPRICE(H313,"0o",$C$2,"FullPrice","RFRSwap",$C$2,"Default","","",,"",,$AH$4)</f>
        <v>14.90565812</v>
      </c>
      <c r="E313" t="str">
        <f t="array" ref="E313">[1]!YBPRICE(H313,"0o",$C$2,"MacaulayDuration","RFRSwap",$C$2,"Default","","",,"",,$AH$4)</f>
        <v>NA</v>
      </c>
      <c r="F313">
        <v>0</v>
      </c>
      <c r="G313">
        <v>1006000.0000000001</v>
      </c>
      <c r="H313" t="str">
        <f t="array" ref="H313">[1]!YBPORT(I313,$I$3:$Z$3,I313:Z313)</f>
        <v>YBP_PORT310</v>
      </c>
      <c r="I313" t="s">
        <v>348</v>
      </c>
      <c r="J313" t="s">
        <v>12</v>
      </c>
      <c r="K313" t="s">
        <v>14</v>
      </c>
      <c r="L313">
        <v>48634</v>
      </c>
      <c r="M313">
        <v>45503</v>
      </c>
      <c r="N313" t="s">
        <v>3</v>
      </c>
      <c r="O313">
        <v>2.742</v>
      </c>
      <c r="P313" t="s">
        <v>2</v>
      </c>
      <c r="Q313"/>
      <c r="R313">
        <v>12</v>
      </c>
      <c r="S313" t="s">
        <v>4</v>
      </c>
      <c r="T313" t="s">
        <v>18</v>
      </c>
      <c r="U313" t="s">
        <v>1</v>
      </c>
      <c r="V313" t="s">
        <v>2</v>
      </c>
      <c r="W313">
        <v>12</v>
      </c>
      <c r="X313" t="s">
        <v>5</v>
      </c>
      <c r="Y313"/>
      <c r="Z313" t="s">
        <v>37</v>
      </c>
      <c r="AA313" s="9"/>
    </row>
    <row r="314" spans="1:27" x14ac:dyDescent="0.3">
      <c r="A314">
        <v>100199</v>
      </c>
      <c r="B314">
        <f t="shared" si="6"/>
        <v>-697762.97746934998</v>
      </c>
      <c r="C314">
        <f t="array" ref="C314">[1]!YBPRICE(H314,"0o",$C$2,"Price","RFRSwap",$C$2,"Default","","",,"",,$AH$4)</f>
        <v>-20.076230850000002</v>
      </c>
      <c r="D314">
        <f t="array" ref="D314">[1]!YBPRICE(H314,"0o",$C$2,"FullPrice","RFRSwap",$C$2,"Default","","",,"",,$AH$4)</f>
        <v>-20.076230850000002</v>
      </c>
      <c r="E314" t="str">
        <f t="array" ref="E314">[1]!YBPRICE(H314,"0o",$C$2,"MacaulayDuration","RFRSwap",$C$2,"Default","","",,"",,$AH$4)</f>
        <v>NA</v>
      </c>
      <c r="F314">
        <v>0</v>
      </c>
      <c r="G314">
        <v>5810999.9999999991</v>
      </c>
      <c r="H314" t="str">
        <f t="array" ref="H314">[1]!YBPORT(I314,$I$3:$Z$3,I314:Z314)</f>
        <v>YBP_PORT311</v>
      </c>
      <c r="I314" t="s">
        <v>349</v>
      </c>
      <c r="J314" t="s">
        <v>12</v>
      </c>
      <c r="K314" t="s">
        <v>14</v>
      </c>
      <c r="L314">
        <v>48642</v>
      </c>
      <c r="M314">
        <v>44939</v>
      </c>
      <c r="N314" t="s">
        <v>18</v>
      </c>
      <c r="O314"/>
      <c r="P314" t="s">
        <v>2</v>
      </c>
      <c r="Q314" t="s">
        <v>37</v>
      </c>
      <c r="R314">
        <v>4</v>
      </c>
      <c r="S314" t="s">
        <v>5</v>
      </c>
      <c r="T314" t="s">
        <v>3</v>
      </c>
      <c r="U314"/>
      <c r="V314" t="s">
        <v>2</v>
      </c>
      <c r="W314">
        <v>4</v>
      </c>
      <c r="X314" t="s">
        <v>4</v>
      </c>
      <c r="Y314">
        <v>2.7370000000000001</v>
      </c>
      <c r="Z314"/>
      <c r="AA314" s="9"/>
    </row>
    <row r="315" spans="1:27" x14ac:dyDescent="0.3">
      <c r="A315">
        <v>100003</v>
      </c>
      <c r="B315">
        <f t="shared" si="6"/>
        <v>-648292.14350655978</v>
      </c>
      <c r="C315">
        <f t="array" ref="C315">[1]!YBPRICE(H315,"0o",$C$2,"Price","RFRSwap",$C$2,"Default","","",,"",,$AH$4)</f>
        <v>-28.22233851</v>
      </c>
      <c r="D315">
        <f t="array" ref="D315">[1]!YBPRICE(H315,"0o",$C$2,"FullPrice","RFRSwap",$C$2,"Default","","",,"",,$AH$4)</f>
        <v>-28.22233851</v>
      </c>
      <c r="E315" t="str">
        <f t="array" ref="E315">[1]!YBPRICE(H315,"0o",$C$2,"MacaulayDuration","RFRSwap",$C$2,"Default","","",,"",,$AH$4)</f>
        <v>NA</v>
      </c>
      <c r="F315">
        <v>0</v>
      </c>
      <c r="G315">
        <v>5055999.9999999991</v>
      </c>
      <c r="H315" t="str">
        <f t="array" ref="H315">[1]!YBPORT(I315,$I$3:$Z$3,I315:Z315)</f>
        <v>YBP_PORT312</v>
      </c>
      <c r="I315" t="s">
        <v>350</v>
      </c>
      <c r="J315" t="s">
        <v>12</v>
      </c>
      <c r="K315" t="s">
        <v>14</v>
      </c>
      <c r="L315">
        <v>48668</v>
      </c>
      <c r="M315">
        <v>45332</v>
      </c>
      <c r="N315" t="s">
        <v>18</v>
      </c>
      <c r="O315"/>
      <c r="P315" t="s">
        <v>2</v>
      </c>
      <c r="Q315" t="s">
        <v>37</v>
      </c>
      <c r="R315">
        <v>4</v>
      </c>
      <c r="S315" t="s">
        <v>5</v>
      </c>
      <c r="T315" t="s">
        <v>3</v>
      </c>
      <c r="U315"/>
      <c r="V315" t="s">
        <v>2</v>
      </c>
      <c r="W315">
        <v>4</v>
      </c>
      <c r="X315" t="s">
        <v>4</v>
      </c>
      <c r="Y315">
        <v>1.0549999999999999</v>
      </c>
      <c r="Z315"/>
      <c r="AA315" s="9"/>
    </row>
    <row r="316" spans="1:27" x14ac:dyDescent="0.3">
      <c r="A316">
        <v>100404</v>
      </c>
      <c r="B316">
        <f t="shared" si="6"/>
        <v>-670985.25439529994</v>
      </c>
      <c r="C316">
        <f t="array" ref="C316">[1]!YBPRICE(H316,"0o",$C$2,"Price","RFRSwap",$C$2,"Default","","",,"",,$AH$4)</f>
        <v>29.680857849999999</v>
      </c>
      <c r="D316">
        <f t="array" ref="D316">[1]!YBPRICE(H316,"0o",$C$2,"FullPrice","RFRSwap",$C$2,"Default","","",,"",,$AH$4)</f>
        <v>29.680857849999999</v>
      </c>
      <c r="E316" t="str">
        <f t="array" ref="E316">[1]!YBPRICE(H316,"0o",$C$2,"MacaulayDuration","RFRSwap",$C$2,"Default","","",,"",,$AH$4)</f>
        <v>NA</v>
      </c>
      <c r="F316">
        <v>0</v>
      </c>
      <c r="G316">
        <v>9542000</v>
      </c>
      <c r="H316" t="str">
        <f t="array" ref="H316">[1]!YBPORT(I316,$I$3:$Z$3,I316:Z316)</f>
        <v>YBP_PORT313</v>
      </c>
      <c r="I316" t="s">
        <v>351</v>
      </c>
      <c r="J316" t="s">
        <v>12</v>
      </c>
      <c r="K316" t="s">
        <v>14</v>
      </c>
      <c r="L316">
        <v>48696</v>
      </c>
      <c r="M316">
        <v>44798</v>
      </c>
      <c r="N316" t="s">
        <v>3</v>
      </c>
      <c r="O316">
        <v>1.3540000000000001</v>
      </c>
      <c r="P316" t="s">
        <v>2</v>
      </c>
      <c r="Q316"/>
      <c r="R316">
        <v>12</v>
      </c>
      <c r="S316" t="s">
        <v>4</v>
      </c>
      <c r="T316" t="s">
        <v>18</v>
      </c>
      <c r="U316" t="s">
        <v>1</v>
      </c>
      <c r="V316" t="s">
        <v>2</v>
      </c>
      <c r="W316">
        <v>12</v>
      </c>
      <c r="X316" t="s">
        <v>5</v>
      </c>
      <c r="Y316"/>
      <c r="Z316" t="s">
        <v>37</v>
      </c>
      <c r="AA316" s="9"/>
    </row>
    <row r="317" spans="1:27" x14ac:dyDescent="0.3">
      <c r="A317">
        <v>100399</v>
      </c>
      <c r="B317">
        <f t="shared" si="6"/>
        <v>-475648.77080797998</v>
      </c>
      <c r="C317">
        <f t="array" ref="C317">[1]!YBPRICE(H317,"0o",$C$2,"Price","RFRSwap",$C$2,"Default","","",,"",,$AH$4)</f>
        <v>36.316940580000001</v>
      </c>
      <c r="D317">
        <f t="array" ref="D317">[1]!YBPRICE(H317,"0o",$C$2,"FullPrice","RFRSwap",$C$2,"Default","","",,"",,$AH$4)</f>
        <v>36.460196119999999</v>
      </c>
      <c r="E317" t="str">
        <f t="array" ref="E317">[1]!YBPRICE(H317,"0o",$C$2,"MacaulayDuration","RFRSwap",$C$2,"Default","","",,"",,$AH$4)</f>
        <v>NA</v>
      </c>
      <c r="F317">
        <v>0</v>
      </c>
      <c r="G317">
        <v>7469000</v>
      </c>
      <c r="H317" t="str">
        <f t="array" ref="H317">[1]!YBPORT(I317,$I$3:$Z$3,I317:Z317)</f>
        <v>YBP_PORT314</v>
      </c>
      <c r="I317" t="s">
        <v>352</v>
      </c>
      <c r="J317" t="s">
        <v>12</v>
      </c>
      <c r="K317" t="s">
        <v>14</v>
      </c>
      <c r="L317">
        <v>48699</v>
      </c>
      <c r="M317">
        <v>44214</v>
      </c>
      <c r="N317" t="s">
        <v>3</v>
      </c>
      <c r="O317">
        <v>1.2669999999999999</v>
      </c>
      <c r="P317" t="s">
        <v>2</v>
      </c>
      <c r="Q317"/>
      <c r="R317">
        <v>12</v>
      </c>
      <c r="S317" t="s">
        <v>4</v>
      </c>
      <c r="T317" t="s">
        <v>18</v>
      </c>
      <c r="U317" t="s">
        <v>1</v>
      </c>
      <c r="V317" t="s">
        <v>2</v>
      </c>
      <c r="W317">
        <v>12</v>
      </c>
      <c r="X317" t="s">
        <v>5</v>
      </c>
      <c r="Y317"/>
      <c r="Z317" t="s">
        <v>37</v>
      </c>
      <c r="AA317" s="9"/>
    </row>
    <row r="318" spans="1:27" x14ac:dyDescent="0.3">
      <c r="A318">
        <v>100100</v>
      </c>
      <c r="B318">
        <f t="shared" si="6"/>
        <v>-530570.97063876002</v>
      </c>
      <c r="C318">
        <f t="array" ref="C318">[1]!YBPRICE(H318,"0o",$C$2,"Price","RFRSwap",$C$2,"Default","","",,"",,$AH$4)</f>
        <v>-9.9173338799999993</v>
      </c>
      <c r="D318">
        <f t="array" ref="D318">[1]!YBPRICE(H318,"0o",$C$2,"FullPrice","RFRSwap",$C$2,"Default","","",,"",,$AH$4)</f>
        <v>-9.9173338799999993</v>
      </c>
      <c r="E318" t="str">
        <f t="array" ref="E318">[1]!YBPRICE(H318,"0o",$C$2,"MacaulayDuration","RFRSwap",$C$2,"Default","","",,"",,$AH$4)</f>
        <v>NA</v>
      </c>
      <c r="F318">
        <v>0</v>
      </c>
      <c r="G318">
        <v>4827000</v>
      </c>
      <c r="H318" t="str">
        <f t="array" ref="H318">[1]!YBPORT(I318,$I$3:$Z$3,I318:Z318)</f>
        <v>YBP_PORT315</v>
      </c>
      <c r="I318" t="s">
        <v>353</v>
      </c>
      <c r="J318" t="s">
        <v>12</v>
      </c>
      <c r="K318" t="s">
        <v>14</v>
      </c>
      <c r="L318">
        <v>48700</v>
      </c>
      <c r="M318">
        <v>44829</v>
      </c>
      <c r="N318" t="s">
        <v>18</v>
      </c>
      <c r="O318"/>
      <c r="P318" t="s">
        <v>2</v>
      </c>
      <c r="Q318" t="s">
        <v>38</v>
      </c>
      <c r="R318">
        <v>12</v>
      </c>
      <c r="S318" t="s">
        <v>5</v>
      </c>
      <c r="T318" t="s">
        <v>3</v>
      </c>
      <c r="U318"/>
      <c r="V318" t="s">
        <v>2</v>
      </c>
      <c r="W318">
        <v>12</v>
      </c>
      <c r="X318" t="s">
        <v>4</v>
      </c>
      <c r="Y318">
        <v>4.3739999999999997</v>
      </c>
      <c r="Z318"/>
      <c r="AA318" s="9"/>
    </row>
    <row r="319" spans="1:27" x14ac:dyDescent="0.3">
      <c r="A319">
        <v>100507</v>
      </c>
      <c r="B319">
        <f t="shared" si="6"/>
        <v>-466086.10066336999</v>
      </c>
      <c r="C319">
        <f t="array" ref="C319">[1]!YBPRICE(H319,"0o",$C$2,"Price","RFRSwap",$C$2,"Default","","",,"",,$AH$4)</f>
        <v>-9.7447847099999994</v>
      </c>
      <c r="D319">
        <f t="array" ref="D319">[1]!YBPRICE(H319,"0o",$C$2,"FullPrice","RFRSwap",$C$2,"Default","","",,"",,$AH$4)</f>
        <v>-9.7447847099999994</v>
      </c>
      <c r="E319" t="str">
        <f t="array" ref="E319">[1]!YBPRICE(H319,"0o",$C$2,"MacaulayDuration","RFRSwap",$C$2,"Default","","",,"",,$AH$4)</f>
        <v>NA</v>
      </c>
      <c r="F319">
        <v>0</v>
      </c>
      <c r="G319">
        <v>4247000</v>
      </c>
      <c r="H319" t="str">
        <f t="array" ref="H319">[1]!YBPORT(I319,$I$3:$Z$3,I319:Z319)</f>
        <v>YBP_PORT316</v>
      </c>
      <c r="I319" t="s">
        <v>354</v>
      </c>
      <c r="J319" t="s">
        <v>12</v>
      </c>
      <c r="K319" t="s">
        <v>14</v>
      </c>
      <c r="L319">
        <v>48707</v>
      </c>
      <c r="M319">
        <v>44627</v>
      </c>
      <c r="N319" t="s">
        <v>18</v>
      </c>
      <c r="O319"/>
      <c r="P319" t="s">
        <v>2</v>
      </c>
      <c r="Q319" t="s">
        <v>38</v>
      </c>
      <c r="R319">
        <v>12</v>
      </c>
      <c r="S319" t="s">
        <v>5</v>
      </c>
      <c r="T319" t="s">
        <v>3</v>
      </c>
      <c r="U319"/>
      <c r="V319" t="s">
        <v>2</v>
      </c>
      <c r="W319">
        <v>12</v>
      </c>
      <c r="X319" t="s">
        <v>4</v>
      </c>
      <c r="Y319">
        <v>4.468</v>
      </c>
      <c r="Z319"/>
      <c r="AA319" s="9"/>
    </row>
    <row r="320" spans="1:27" x14ac:dyDescent="0.3">
      <c r="A320">
        <v>100351</v>
      </c>
      <c r="B320">
        <f t="shared" si="6"/>
        <v>-156021.97516667997</v>
      </c>
      <c r="C320">
        <f t="array" ref="C320">[1]!YBPRICE(H320,"0o",$C$2,"Price","RFRSwap",$C$2,"Default","","",,"",,$AH$4)</f>
        <v>33.066505720000002</v>
      </c>
      <c r="D320">
        <f t="array" ref="D320">[1]!YBPRICE(H320,"0o",$C$2,"FullPrice","RFRSwap",$C$2,"Default","","",,"",,$AH$4)</f>
        <v>33.066505720000002</v>
      </c>
      <c r="E320" t="str">
        <f t="array" ref="E320">[1]!YBPRICE(H320,"0o",$C$2,"MacaulayDuration","RFRSwap",$C$2,"Default","","",,"",,$AH$4)</f>
        <v>NA</v>
      </c>
      <c r="F320">
        <v>0</v>
      </c>
      <c r="G320">
        <v>2331000</v>
      </c>
      <c r="H320" t="str">
        <f t="array" ref="H320">[1]!YBPORT(I320,$I$3:$Z$3,I320:Z320)</f>
        <v>YBP_PORT317</v>
      </c>
      <c r="I320" t="s">
        <v>355</v>
      </c>
      <c r="J320" t="s">
        <v>12</v>
      </c>
      <c r="K320" t="s">
        <v>14</v>
      </c>
      <c r="L320">
        <v>48710</v>
      </c>
      <c r="M320">
        <v>44574</v>
      </c>
      <c r="N320" t="s">
        <v>3</v>
      </c>
      <c r="O320">
        <v>1.331</v>
      </c>
      <c r="P320" t="s">
        <v>2</v>
      </c>
      <c r="Q320"/>
      <c r="R320">
        <v>12</v>
      </c>
      <c r="S320" t="s">
        <v>4</v>
      </c>
      <c r="T320" t="s">
        <v>18</v>
      </c>
      <c r="U320" t="s">
        <v>1</v>
      </c>
      <c r="V320" t="s">
        <v>2</v>
      </c>
      <c r="W320">
        <v>12</v>
      </c>
      <c r="X320" t="s">
        <v>5</v>
      </c>
      <c r="Y320"/>
      <c r="Z320" t="s">
        <v>37</v>
      </c>
      <c r="AA320" s="9"/>
    </row>
    <row r="321" spans="1:27" x14ac:dyDescent="0.3">
      <c r="A321">
        <v>100276</v>
      </c>
      <c r="B321">
        <f t="shared" si="6"/>
        <v>-45876.238916400005</v>
      </c>
      <c r="C321">
        <f t="array" ref="C321">[1]!YBPRICE(H321,"0o",$C$2,"Price","RFRSwap",$C$2,"Default","","",,"",,$AH$4)</f>
        <v>-27.433996990000001</v>
      </c>
      <c r="D321">
        <f t="array" ref="D321">[1]!YBPRICE(H321,"0o",$C$2,"FullPrice","RFRSwap",$C$2,"Default","","",,"",,$AH$4)</f>
        <v>-29.226787049999999</v>
      </c>
      <c r="E321" t="str">
        <f t="array" ref="E321">[1]!YBPRICE(H321,"0o",$C$2,"MacaulayDuration","RFRSwap",$C$2,"Default","","",,"",,$AH$4)</f>
        <v>NA</v>
      </c>
      <c r="F321">
        <v>0</v>
      </c>
      <c r="G321">
        <v>360000.00000000006</v>
      </c>
      <c r="H321" t="str">
        <f t="array" ref="H321">[1]!YBPORT(I321,$I$3:$Z$3,I321:Z321)</f>
        <v>YBP_PORT318</v>
      </c>
      <c r="I321" t="s">
        <v>356</v>
      </c>
      <c r="J321" t="s">
        <v>12</v>
      </c>
      <c r="K321" t="s">
        <v>14</v>
      </c>
      <c r="L321">
        <v>48712</v>
      </c>
      <c r="M321">
        <v>43654</v>
      </c>
      <c r="N321" t="s">
        <v>18</v>
      </c>
      <c r="O321"/>
      <c r="P321" t="s">
        <v>2</v>
      </c>
      <c r="Q321" t="s">
        <v>38</v>
      </c>
      <c r="R321">
        <v>1</v>
      </c>
      <c r="S321" t="s">
        <v>5</v>
      </c>
      <c r="T321" t="s">
        <v>3</v>
      </c>
      <c r="U321"/>
      <c r="V321" t="s">
        <v>2</v>
      </c>
      <c r="W321">
        <v>1</v>
      </c>
      <c r="X321" t="s">
        <v>4</v>
      </c>
      <c r="Y321">
        <v>2.5339999999999998</v>
      </c>
      <c r="Z321"/>
      <c r="AA321" s="9"/>
    </row>
    <row r="322" spans="1:27" x14ac:dyDescent="0.3">
      <c r="A322">
        <v>100411</v>
      </c>
      <c r="B322">
        <f t="shared" si="6"/>
        <v>-819205.02576639992</v>
      </c>
      <c r="C322">
        <f t="array" ref="C322">[1]!YBPRICE(H322,"0o",$C$2,"Price","RFRSwap",$C$2,"Default","","",,"",,$AH$4)</f>
        <v>8.5708676599999993</v>
      </c>
      <c r="D322">
        <f t="array" ref="D322">[1]!YBPRICE(H322,"0o",$C$2,"FullPrice","RFRSwap",$C$2,"Default","","",,"",,$AH$4)</f>
        <v>8.5708676599999993</v>
      </c>
      <c r="E322" t="str">
        <f t="array" ref="E322">[1]!YBPRICE(H322,"0o",$C$2,"MacaulayDuration","RFRSwap",$C$2,"Default","","",,"",,$AH$4)</f>
        <v>NA</v>
      </c>
      <c r="F322">
        <v>0</v>
      </c>
      <c r="G322">
        <v>8960000</v>
      </c>
      <c r="H322" t="str">
        <f t="array" ref="H322">[1]!YBPORT(I322,$I$3:$Z$3,I322:Z322)</f>
        <v>YBP_PORT319</v>
      </c>
      <c r="I322" t="s">
        <v>357</v>
      </c>
      <c r="J322" t="s">
        <v>12</v>
      </c>
      <c r="K322" t="s">
        <v>14</v>
      </c>
      <c r="L322">
        <v>48716</v>
      </c>
      <c r="M322">
        <v>45081</v>
      </c>
      <c r="N322" t="s">
        <v>3</v>
      </c>
      <c r="O322">
        <v>4.0510000000000002</v>
      </c>
      <c r="P322" t="s">
        <v>2</v>
      </c>
      <c r="Q322"/>
      <c r="R322">
        <v>12</v>
      </c>
      <c r="S322" t="s">
        <v>4</v>
      </c>
      <c r="T322" t="s">
        <v>18</v>
      </c>
      <c r="U322" t="s">
        <v>1</v>
      </c>
      <c r="V322" t="s">
        <v>2</v>
      </c>
      <c r="W322">
        <v>12</v>
      </c>
      <c r="X322" t="s">
        <v>5</v>
      </c>
      <c r="Y322"/>
      <c r="Z322" t="s">
        <v>37</v>
      </c>
      <c r="AA322" s="9"/>
    </row>
    <row r="323" spans="1:27" x14ac:dyDescent="0.3">
      <c r="A323">
        <v>100168</v>
      </c>
      <c r="B323">
        <f t="shared" si="6"/>
        <v>-380956.01867349003</v>
      </c>
      <c r="C323">
        <f t="array" ref="C323">[1]!YBPRICE(H323,"0o",$C$2,"Price","RFRSwap",$C$2,"Default","","",,"",,$AH$4)</f>
        <v>-38.579854009999998</v>
      </c>
      <c r="D323">
        <f t="array" ref="D323">[1]!YBPRICE(H323,"0o",$C$2,"FullPrice","RFRSwap",$C$2,"Default","","",,"",,$AH$4)</f>
        <v>-38.757603590000002</v>
      </c>
      <c r="E323" t="str">
        <f t="array" ref="E323">[1]!YBPRICE(H323,"0o",$C$2,"MacaulayDuration","RFRSwap",$C$2,"Default","","",,"",,$AH$4)</f>
        <v>NA</v>
      </c>
      <c r="F323">
        <v>0</v>
      </c>
      <c r="G323">
        <v>2749000</v>
      </c>
      <c r="H323" t="str">
        <f t="array" ref="H323">[1]!YBPORT(I323,$I$3:$Z$3,I323:Z323)</f>
        <v>YBP_PORT320</v>
      </c>
      <c r="I323" t="s">
        <v>358</v>
      </c>
      <c r="J323" t="s">
        <v>12</v>
      </c>
      <c r="K323" t="s">
        <v>14</v>
      </c>
      <c r="L323">
        <v>48720</v>
      </c>
      <c r="M323">
        <v>44035</v>
      </c>
      <c r="N323" t="s">
        <v>18</v>
      </c>
      <c r="O323"/>
      <c r="P323" t="s">
        <v>2</v>
      </c>
      <c r="Q323" t="s">
        <v>38</v>
      </c>
      <c r="R323">
        <v>12</v>
      </c>
      <c r="S323" t="s">
        <v>5</v>
      </c>
      <c r="T323" t="s">
        <v>3</v>
      </c>
      <c r="U323"/>
      <c r="V323" t="s">
        <v>2</v>
      </c>
      <c r="W323">
        <v>12</v>
      </c>
      <c r="X323" t="s">
        <v>4</v>
      </c>
      <c r="Y323">
        <v>1.427</v>
      </c>
      <c r="Z323"/>
      <c r="AA323" s="9"/>
    </row>
    <row r="324" spans="1:27" x14ac:dyDescent="0.3">
      <c r="A324">
        <v>100150</v>
      </c>
      <c r="B324">
        <f t="shared" ref="B324:B387" si="7">((C324-100)/1000)*G324</f>
        <v>-574306.12994229991</v>
      </c>
      <c r="C324">
        <f t="array" ref="C324">[1]!YBPRICE(H324,"0o",$C$2,"Price","RFRSwap",$C$2,"Default","","",,"",,$AH$4)</f>
        <v>-8.0538344199999994</v>
      </c>
      <c r="D324">
        <f t="array" ref="D324">[1]!YBPRICE(H324,"0o",$C$2,"FullPrice","RFRSwap",$C$2,"Default","","",,"",,$AH$4)</f>
        <v>-8.0538344199999994</v>
      </c>
      <c r="E324" t="str">
        <f t="array" ref="E324">[1]!YBPRICE(H324,"0o",$C$2,"MacaulayDuration","RFRSwap",$C$2,"Default","","",,"",,$AH$4)</f>
        <v>NA</v>
      </c>
      <c r="F324">
        <v>0</v>
      </c>
      <c r="G324">
        <v>5315000</v>
      </c>
      <c r="H324" t="str">
        <f t="array" ref="H324">[1]!YBPORT(I324,$I$3:$Z$3,I324:Z324)</f>
        <v>YBP_PORT321</v>
      </c>
      <c r="I324" t="s">
        <v>359</v>
      </c>
      <c r="J324" t="s">
        <v>12</v>
      </c>
      <c r="K324" t="s">
        <v>14</v>
      </c>
      <c r="L324">
        <v>48724</v>
      </c>
      <c r="M324">
        <v>44830</v>
      </c>
      <c r="N324" t="s">
        <v>18</v>
      </c>
      <c r="O324"/>
      <c r="P324" t="s">
        <v>2</v>
      </c>
      <c r="Q324" t="s">
        <v>38</v>
      </c>
      <c r="R324">
        <v>12</v>
      </c>
      <c r="S324" t="s">
        <v>5</v>
      </c>
      <c r="T324" t="s">
        <v>3</v>
      </c>
      <c r="U324"/>
      <c r="V324" t="s">
        <v>2</v>
      </c>
      <c r="W324">
        <v>12</v>
      </c>
      <c r="X324" t="s">
        <v>4</v>
      </c>
      <c r="Y324">
        <v>4.6349999999999998</v>
      </c>
      <c r="Z324"/>
      <c r="AA324" s="9"/>
    </row>
    <row r="325" spans="1:27" x14ac:dyDescent="0.3">
      <c r="A325">
        <v>100414</v>
      </c>
      <c r="B325">
        <f t="shared" si="7"/>
        <v>-85866.957033600018</v>
      </c>
      <c r="C325">
        <f t="array" ref="C325">[1]!YBPRICE(H325,"0o",$C$2,"Price","RFRSwap",$C$2,"Default","","",,"",,$AH$4)</f>
        <v>28.084625599999999</v>
      </c>
      <c r="D325">
        <f t="array" ref="D325">[1]!YBPRICE(H325,"0o",$C$2,"FullPrice","RFRSwap",$C$2,"Default","","",,"",,$AH$4)</f>
        <v>28.084625599999999</v>
      </c>
      <c r="E325" t="str">
        <f t="array" ref="E325">[1]!YBPRICE(H325,"0o",$C$2,"MacaulayDuration","RFRSwap",$C$2,"Default","","",,"",,$AH$4)</f>
        <v>NA</v>
      </c>
      <c r="F325">
        <v>0</v>
      </c>
      <c r="G325">
        <v>1194000</v>
      </c>
      <c r="H325" t="str">
        <f t="array" ref="H325">[1]!YBPORT(I325,$I$3:$Z$3,I325:Z325)</f>
        <v>YBP_PORT322</v>
      </c>
      <c r="I325" t="s">
        <v>360</v>
      </c>
      <c r="J325" t="s">
        <v>12</v>
      </c>
      <c r="K325" t="s">
        <v>14</v>
      </c>
      <c r="L325">
        <v>48781</v>
      </c>
      <c r="M325">
        <v>44428</v>
      </c>
      <c r="N325" t="s">
        <v>3</v>
      </c>
      <c r="O325">
        <v>2.129</v>
      </c>
      <c r="P325" t="s">
        <v>2</v>
      </c>
      <c r="Q325"/>
      <c r="R325">
        <v>12</v>
      </c>
      <c r="S325" t="s">
        <v>4</v>
      </c>
      <c r="T325" t="s">
        <v>18</v>
      </c>
      <c r="U325" t="s">
        <v>1</v>
      </c>
      <c r="V325" t="s">
        <v>2</v>
      </c>
      <c r="W325">
        <v>12</v>
      </c>
      <c r="X325" t="s">
        <v>5</v>
      </c>
      <c r="Y325"/>
      <c r="Z325" t="s">
        <v>37</v>
      </c>
      <c r="AA325" s="9"/>
    </row>
    <row r="326" spans="1:27" x14ac:dyDescent="0.3">
      <c r="A326">
        <v>100051</v>
      </c>
      <c r="B326">
        <f t="shared" si="7"/>
        <v>-259574.38961122002</v>
      </c>
      <c r="C326">
        <f t="array" ref="C326">[1]!YBPRICE(H326,"0o",$C$2,"Price","RFRSwap",$C$2,"Default","","",,"",,$AH$4)</f>
        <v>31.12910862</v>
      </c>
      <c r="D326">
        <f t="array" ref="D326">[1]!YBPRICE(H326,"0o",$C$2,"FullPrice","RFRSwap",$C$2,"Default","","",,"",,$AH$4)</f>
        <v>31.12910862</v>
      </c>
      <c r="E326" t="str">
        <f t="array" ref="E326">[1]!YBPRICE(H326,"0o",$C$2,"MacaulayDuration","RFRSwap",$C$2,"Default","","",,"",,$AH$4)</f>
        <v>NA</v>
      </c>
      <c r="F326">
        <v>0</v>
      </c>
      <c r="G326">
        <v>3769000</v>
      </c>
      <c r="H326" t="str">
        <f t="array" ref="H326">[1]!YBPORT(I326,$I$3:$Z$3,I326:Z326)</f>
        <v>YBP_PORT323</v>
      </c>
      <c r="I326" t="s">
        <v>361</v>
      </c>
      <c r="J326" t="s">
        <v>12</v>
      </c>
      <c r="K326" t="s">
        <v>14</v>
      </c>
      <c r="L326">
        <v>48794</v>
      </c>
      <c r="M326">
        <v>44848</v>
      </c>
      <c r="N326" t="s">
        <v>3</v>
      </c>
      <c r="O326">
        <v>1.1910000000000001</v>
      </c>
      <c r="P326" t="s">
        <v>2</v>
      </c>
      <c r="Q326"/>
      <c r="R326">
        <v>12</v>
      </c>
      <c r="S326" t="s">
        <v>4</v>
      </c>
      <c r="T326" t="s">
        <v>18</v>
      </c>
      <c r="U326" t="s">
        <v>1</v>
      </c>
      <c r="V326" t="s">
        <v>2</v>
      </c>
      <c r="W326">
        <v>12</v>
      </c>
      <c r="X326" t="s">
        <v>5</v>
      </c>
      <c r="Y326"/>
      <c r="Z326" t="s">
        <v>37</v>
      </c>
      <c r="AA326" s="9"/>
    </row>
    <row r="327" spans="1:27" x14ac:dyDescent="0.3">
      <c r="A327">
        <v>100234</v>
      </c>
      <c r="B327">
        <f t="shared" si="7"/>
        <v>-268378.11592500994</v>
      </c>
      <c r="C327">
        <f t="array" ref="C327">[1]!YBPRICE(H327,"0o",$C$2,"Price","RFRSwap",$C$2,"Default","","",,"",,$AH$4)</f>
        <v>-28.226524569999999</v>
      </c>
      <c r="D327">
        <f t="array" ref="D327">[1]!YBPRICE(H327,"0o",$C$2,"FullPrice","RFRSwap",$C$2,"Default","","",,"",,$AH$4)</f>
        <v>-28.226524569999999</v>
      </c>
      <c r="E327" t="str">
        <f t="array" ref="E327">[1]!YBPRICE(H327,"0o",$C$2,"MacaulayDuration","RFRSwap",$C$2,"Default","","",,"",,$AH$4)</f>
        <v>NA</v>
      </c>
      <c r="F327">
        <v>0</v>
      </c>
      <c r="G327">
        <v>2092999.9999999998</v>
      </c>
      <c r="H327" t="str">
        <f t="array" ref="H327">[1]!YBPORT(I327,$I$3:$Z$3,I327:Z327)</f>
        <v>YBP_PORT324</v>
      </c>
      <c r="I327" t="s">
        <v>362</v>
      </c>
      <c r="J327" t="s">
        <v>12</v>
      </c>
      <c r="K327" t="s">
        <v>14</v>
      </c>
      <c r="L327">
        <v>48801</v>
      </c>
      <c r="M327">
        <v>44919</v>
      </c>
      <c r="N327" t="s">
        <v>18</v>
      </c>
      <c r="O327"/>
      <c r="P327" t="s">
        <v>2</v>
      </c>
      <c r="Q327" t="s">
        <v>37</v>
      </c>
      <c r="R327">
        <v>4</v>
      </c>
      <c r="S327" t="s">
        <v>5</v>
      </c>
      <c r="T327" t="s">
        <v>3</v>
      </c>
      <c r="U327"/>
      <c r="V327" t="s">
        <v>2</v>
      </c>
      <c r="W327">
        <v>4</v>
      </c>
      <c r="X327" t="s">
        <v>4</v>
      </c>
      <c r="Y327">
        <v>1.7649999999999999</v>
      </c>
      <c r="Z327"/>
      <c r="AA327" s="9"/>
    </row>
    <row r="328" spans="1:27" x14ac:dyDescent="0.3">
      <c r="A328">
        <v>100166</v>
      </c>
      <c r="B328">
        <f t="shared" si="7"/>
        <v>-847837.94118075003</v>
      </c>
      <c r="C328">
        <f t="array" ref="C328">[1]!YBPRICE(H328,"0o",$C$2,"Price","RFRSwap",$C$2,"Default","","",,"",,$AH$4)</f>
        <v>-6.1788279499999996</v>
      </c>
      <c r="D328">
        <f t="array" ref="D328">[1]!YBPRICE(H328,"0o",$C$2,"FullPrice","RFRSwap",$C$2,"Default","","",,"",,$AH$4)</f>
        <v>-6.1788279499999996</v>
      </c>
      <c r="E328" t="str">
        <f t="array" ref="E328">[1]!YBPRICE(H328,"0o",$C$2,"MacaulayDuration","RFRSwap",$C$2,"Default","","",,"",,$AH$4)</f>
        <v>NA</v>
      </c>
      <c r="F328">
        <v>0</v>
      </c>
      <c r="G328">
        <v>7985000</v>
      </c>
      <c r="H328" t="str">
        <f t="array" ref="H328">[1]!YBPORT(I328,$I$3:$Z$3,I328:Z328)</f>
        <v>YBP_PORT325</v>
      </c>
      <c r="I328" t="s">
        <v>363</v>
      </c>
      <c r="J328" t="s">
        <v>12</v>
      </c>
      <c r="K328" t="s">
        <v>14</v>
      </c>
      <c r="L328">
        <v>48802</v>
      </c>
      <c r="M328">
        <v>45348</v>
      </c>
      <c r="N328" t="s">
        <v>18</v>
      </c>
      <c r="O328"/>
      <c r="P328" t="s">
        <v>2</v>
      </c>
      <c r="Q328" t="s">
        <v>38</v>
      </c>
      <c r="R328">
        <v>12</v>
      </c>
      <c r="S328" t="s">
        <v>5</v>
      </c>
      <c r="T328" t="s">
        <v>3</v>
      </c>
      <c r="U328"/>
      <c r="V328" t="s">
        <v>2</v>
      </c>
      <c r="W328">
        <v>12</v>
      </c>
      <c r="X328" t="s">
        <v>4</v>
      </c>
      <c r="Y328">
        <v>4.8280000000000003</v>
      </c>
      <c r="Z328"/>
      <c r="AA328" s="9"/>
    </row>
    <row r="329" spans="1:27" x14ac:dyDescent="0.3">
      <c r="A329">
        <v>100470</v>
      </c>
      <c r="B329">
        <f t="shared" si="7"/>
        <v>-578106.20287686004</v>
      </c>
      <c r="C329">
        <f t="array" ref="C329">[1]!YBPRICE(H329,"0o",$C$2,"Price","RFRSwap",$C$2,"Default","","",,"",,$AH$4)</f>
        <v>-36.281518830000003</v>
      </c>
      <c r="D329">
        <f t="array" ref="D329">[1]!YBPRICE(H329,"0o",$C$2,"FullPrice","RFRSwap",$C$2,"Default","","",,"",,$AH$4)</f>
        <v>-36.320894389999999</v>
      </c>
      <c r="E329" t="str">
        <f t="array" ref="E329">[1]!YBPRICE(H329,"0o",$C$2,"MacaulayDuration","RFRSwap",$C$2,"Default","","",,"",,$AH$4)</f>
        <v>NA</v>
      </c>
      <c r="F329">
        <v>0</v>
      </c>
      <c r="G329">
        <v>4242000</v>
      </c>
      <c r="H329" t="str">
        <f t="array" ref="H329">[1]!YBPORT(I329,$I$3:$Z$3,I329:Z329)</f>
        <v>YBP_PORT326</v>
      </c>
      <c r="I329" t="s">
        <v>364</v>
      </c>
      <c r="J329" t="s">
        <v>12</v>
      </c>
      <c r="K329" t="s">
        <v>14</v>
      </c>
      <c r="L329">
        <v>48832</v>
      </c>
      <c r="M329">
        <v>43921</v>
      </c>
      <c r="N329" t="s">
        <v>18</v>
      </c>
      <c r="O329"/>
      <c r="P329" t="s">
        <v>2</v>
      </c>
      <c r="Q329" t="s">
        <v>38</v>
      </c>
      <c r="R329">
        <v>12</v>
      </c>
      <c r="S329" t="s">
        <v>5</v>
      </c>
      <c r="T329" t="s">
        <v>3</v>
      </c>
      <c r="U329"/>
      <c r="V329" t="s">
        <v>2</v>
      </c>
      <c r="W329">
        <v>12</v>
      </c>
      <c r="X329" t="s">
        <v>4</v>
      </c>
      <c r="Y329">
        <v>1.7749999999999999</v>
      </c>
      <c r="Z329"/>
      <c r="AA329" s="9"/>
    </row>
    <row r="330" spans="1:27" x14ac:dyDescent="0.3">
      <c r="A330">
        <v>100369</v>
      </c>
      <c r="B330">
        <f t="shared" si="7"/>
        <v>-750723.28625831997</v>
      </c>
      <c r="C330">
        <f t="array" ref="C330">[1]!YBPRICE(H330,"0o",$C$2,"Price","RFRSwap",$C$2,"Default","","",,"",,$AH$4)</f>
        <v>16.139043090000001</v>
      </c>
      <c r="D330">
        <f t="array" ref="D330">[1]!YBPRICE(H330,"0o",$C$2,"FullPrice","RFRSwap",$C$2,"Default","","",,"",,$AH$4)</f>
        <v>16.139043090000001</v>
      </c>
      <c r="E330" t="str">
        <f t="array" ref="E330">[1]!YBPRICE(H330,"0o",$C$2,"MacaulayDuration","RFRSwap",$C$2,"Default","","",,"",,$AH$4)</f>
        <v>NA</v>
      </c>
      <c r="F330">
        <v>0</v>
      </c>
      <c r="G330">
        <v>8952000</v>
      </c>
      <c r="H330" t="str">
        <f t="array" ref="H330">[1]!YBPORT(I330,$I$3:$Z$3,I330:Z330)</f>
        <v>YBP_PORT327</v>
      </c>
      <c r="I330" t="s">
        <v>365</v>
      </c>
      <c r="J330" t="s">
        <v>12</v>
      </c>
      <c r="K330" t="s">
        <v>14</v>
      </c>
      <c r="L330">
        <v>48843</v>
      </c>
      <c r="M330">
        <v>44412</v>
      </c>
      <c r="N330" t="s">
        <v>3</v>
      </c>
      <c r="O330">
        <v>3.5430000000000001</v>
      </c>
      <c r="P330" t="s">
        <v>2</v>
      </c>
      <c r="Q330"/>
      <c r="R330">
        <v>12</v>
      </c>
      <c r="S330" t="s">
        <v>4</v>
      </c>
      <c r="T330" t="s">
        <v>18</v>
      </c>
      <c r="U330" t="s">
        <v>1</v>
      </c>
      <c r="V330" t="s">
        <v>2</v>
      </c>
      <c r="W330">
        <v>12</v>
      </c>
      <c r="X330" t="s">
        <v>5</v>
      </c>
      <c r="Y330"/>
      <c r="Z330" t="s">
        <v>37</v>
      </c>
      <c r="AA330" s="9"/>
    </row>
    <row r="331" spans="1:27" x14ac:dyDescent="0.3">
      <c r="A331">
        <v>100058</v>
      </c>
      <c r="B331">
        <f t="shared" si="7"/>
        <v>-233924.01299855998</v>
      </c>
      <c r="C331">
        <f t="array" ref="C331">[1]!YBPRICE(H331,"0o",$C$2,"Price","RFRSwap",$C$2,"Default","","",,"",,$AH$4)</f>
        <v>21.13148584</v>
      </c>
      <c r="D331">
        <f t="array" ref="D331">[1]!YBPRICE(H331,"0o",$C$2,"FullPrice","RFRSwap",$C$2,"Default","","",,"",,$AH$4)</f>
        <v>21.13148584</v>
      </c>
      <c r="E331" t="str">
        <f t="array" ref="E331">[1]!YBPRICE(H331,"0o",$C$2,"MacaulayDuration","RFRSwap",$C$2,"Default","","",,"",,$AH$4)</f>
        <v>NA</v>
      </c>
      <c r="F331">
        <v>0</v>
      </c>
      <c r="G331">
        <v>2965999.9999999995</v>
      </c>
      <c r="H331" t="str">
        <f t="array" ref="H331">[1]!YBPORT(I331,$I$3:$Z$3,I331:Z331)</f>
        <v>YBP_PORT328</v>
      </c>
      <c r="I331" t="s">
        <v>366</v>
      </c>
      <c r="J331" t="s">
        <v>12</v>
      </c>
      <c r="K331" t="s">
        <v>14</v>
      </c>
      <c r="L331">
        <v>48887</v>
      </c>
      <c r="M331">
        <v>44830</v>
      </c>
      <c r="N331" t="s">
        <v>3</v>
      </c>
      <c r="O331">
        <v>2.5870000000000002</v>
      </c>
      <c r="P331" t="s">
        <v>2</v>
      </c>
      <c r="Q331"/>
      <c r="R331">
        <v>12</v>
      </c>
      <c r="S331" t="s">
        <v>4</v>
      </c>
      <c r="T331" t="s">
        <v>18</v>
      </c>
      <c r="U331" t="s">
        <v>1</v>
      </c>
      <c r="V331" t="s">
        <v>2</v>
      </c>
      <c r="W331">
        <v>12</v>
      </c>
      <c r="X331" t="s">
        <v>5</v>
      </c>
      <c r="Y331"/>
      <c r="Z331" t="s">
        <v>37</v>
      </c>
      <c r="AA331" s="9"/>
    </row>
    <row r="332" spans="1:27" x14ac:dyDescent="0.3">
      <c r="A332">
        <v>100383</v>
      </c>
      <c r="B332">
        <f t="shared" si="7"/>
        <v>-266187.22506211</v>
      </c>
      <c r="C332">
        <f t="array" ref="C332">[1]!YBPRICE(H332,"0o",$C$2,"Price","RFRSwap",$C$2,"Default","","",,"",,$AH$4)</f>
        <v>36.425310469999999</v>
      </c>
      <c r="D332">
        <f t="array" ref="D332">[1]!YBPRICE(H332,"0o",$C$2,"FullPrice","RFRSwap",$C$2,"Default","","",,"",,$AH$4)</f>
        <v>36.425310469999999</v>
      </c>
      <c r="E332" t="str">
        <f t="array" ref="E332">[1]!YBPRICE(H332,"0o",$C$2,"MacaulayDuration","RFRSwap",$C$2,"Default","","",,"",,$AH$4)</f>
        <v>NA</v>
      </c>
      <c r="F332">
        <v>0</v>
      </c>
      <c r="G332">
        <v>4187000</v>
      </c>
      <c r="H332" t="str">
        <f t="array" ref="H332">[1]!YBPORT(I332,$I$3:$Z$3,I332:Z332)</f>
        <v>YBP_PORT329</v>
      </c>
      <c r="I332" t="s">
        <v>367</v>
      </c>
      <c r="J332" t="s">
        <v>12</v>
      </c>
      <c r="K332" t="s">
        <v>14</v>
      </c>
      <c r="L332">
        <v>48887</v>
      </c>
      <c r="M332">
        <v>44531</v>
      </c>
      <c r="N332" t="s">
        <v>3</v>
      </c>
      <c r="O332">
        <v>1.1599999999999999</v>
      </c>
      <c r="P332" t="s">
        <v>2</v>
      </c>
      <c r="Q332"/>
      <c r="R332">
        <v>12</v>
      </c>
      <c r="S332" t="s">
        <v>4</v>
      </c>
      <c r="T332" t="s">
        <v>18</v>
      </c>
      <c r="U332" t="s">
        <v>1</v>
      </c>
      <c r="V332" t="s">
        <v>2</v>
      </c>
      <c r="W332">
        <v>12</v>
      </c>
      <c r="X332" t="s">
        <v>5</v>
      </c>
      <c r="Y332"/>
      <c r="Z332" t="s">
        <v>37</v>
      </c>
      <c r="AA332" s="9"/>
    </row>
    <row r="333" spans="1:27" x14ac:dyDescent="0.3">
      <c r="A333">
        <v>100419</v>
      </c>
      <c r="B333">
        <f t="shared" si="7"/>
        <v>-604100.70838545996</v>
      </c>
      <c r="C333">
        <f t="array" ref="C333">[1]!YBPRICE(H333,"0o",$C$2,"Price","RFRSwap",$C$2,"Default","","",,"",,$AH$4)</f>
        <v>12.689592660000001</v>
      </c>
      <c r="D333">
        <f t="array" ref="D333">[1]!YBPRICE(H333,"0o",$C$2,"FullPrice","RFRSwap",$C$2,"Default","","",,"",,$AH$4)</f>
        <v>12.69621207</v>
      </c>
      <c r="E333" t="str">
        <f t="array" ref="E333">[1]!YBPRICE(H333,"0o",$C$2,"MacaulayDuration","RFRSwap",$C$2,"Default","","",,"",,$AH$4)</f>
        <v>NA</v>
      </c>
      <c r="F333">
        <v>0</v>
      </c>
      <c r="G333">
        <v>6919000</v>
      </c>
      <c r="H333" t="str">
        <f t="array" ref="H333">[1]!YBPORT(I333,$I$3:$Z$3,I333:Z333)</f>
        <v>YBP_PORT330</v>
      </c>
      <c r="I333" t="s">
        <v>368</v>
      </c>
      <c r="J333" t="s">
        <v>12</v>
      </c>
      <c r="K333" t="s">
        <v>14</v>
      </c>
      <c r="L333">
        <v>48893</v>
      </c>
      <c r="M333">
        <v>43838</v>
      </c>
      <c r="N333" t="s">
        <v>3</v>
      </c>
      <c r="O333">
        <v>3.9740000000000002</v>
      </c>
      <c r="P333" t="s">
        <v>2</v>
      </c>
      <c r="Q333"/>
      <c r="R333">
        <v>12</v>
      </c>
      <c r="S333" t="s">
        <v>4</v>
      </c>
      <c r="T333" t="s">
        <v>18</v>
      </c>
      <c r="U333" t="s">
        <v>1</v>
      </c>
      <c r="V333" t="s">
        <v>2</v>
      </c>
      <c r="W333">
        <v>12</v>
      </c>
      <c r="X333" t="s">
        <v>5</v>
      </c>
      <c r="Y333"/>
      <c r="Z333" t="s">
        <v>37</v>
      </c>
      <c r="AA333" s="9"/>
    </row>
    <row r="334" spans="1:27" x14ac:dyDescent="0.3">
      <c r="A334">
        <v>100516</v>
      </c>
      <c r="B334">
        <f t="shared" si="7"/>
        <v>-583675.31552895997</v>
      </c>
      <c r="C334">
        <f t="array" ref="C334">[1]!YBPRICE(H334,"0o",$C$2,"Price","RFRSwap",$C$2,"Default","","",,"",,$AH$4)</f>
        <v>-37.85434944</v>
      </c>
      <c r="D334">
        <f t="array" ref="D334">[1]!YBPRICE(H334,"0o",$C$2,"FullPrice","RFRSwap",$C$2,"Default","","",,"",,$AH$4)</f>
        <v>-38.066460810000002</v>
      </c>
      <c r="E334" t="str">
        <f t="array" ref="E334">[1]!YBPRICE(H334,"0o",$C$2,"MacaulayDuration","RFRSwap",$C$2,"Default","","",,"",,$AH$4)</f>
        <v>NA</v>
      </c>
      <c r="F334">
        <v>0</v>
      </c>
      <c r="G334">
        <v>4234000</v>
      </c>
      <c r="H334" t="str">
        <f t="array" ref="H334">[1]!YBPORT(I334,$I$3:$Z$3,I334:Z334)</f>
        <v>YBP_PORT331</v>
      </c>
      <c r="I334" t="s">
        <v>369</v>
      </c>
      <c r="J334" t="s">
        <v>12</v>
      </c>
      <c r="K334" t="s">
        <v>14</v>
      </c>
      <c r="L334">
        <v>48899</v>
      </c>
      <c r="M334">
        <v>44120</v>
      </c>
      <c r="N334" t="s">
        <v>18</v>
      </c>
      <c r="O334"/>
      <c r="P334" t="s">
        <v>2</v>
      </c>
      <c r="Q334" t="s">
        <v>38</v>
      </c>
      <c r="R334">
        <v>12</v>
      </c>
      <c r="S334" t="s">
        <v>5</v>
      </c>
      <c r="T334" t="s">
        <v>3</v>
      </c>
      <c r="U334"/>
      <c r="V334" t="s">
        <v>2</v>
      </c>
      <c r="W334">
        <v>12</v>
      </c>
      <c r="X334" t="s">
        <v>4</v>
      </c>
      <c r="Y334">
        <v>1.659</v>
      </c>
      <c r="Z334"/>
      <c r="AA334" s="9"/>
    </row>
    <row r="335" spans="1:27" x14ac:dyDescent="0.3">
      <c r="A335">
        <v>100215</v>
      </c>
      <c r="B335">
        <f t="shared" si="7"/>
        <v>-122052.522394</v>
      </c>
      <c r="C335">
        <f t="array" ref="C335">[1]!YBPRICE(H335,"0o",$C$2,"Price","RFRSwap",$C$2,"Default","","",,"",,$AH$4)</f>
        <v>-10.95683854</v>
      </c>
      <c r="D335">
        <f t="array" ref="D335">[1]!YBPRICE(H335,"0o",$C$2,"FullPrice","RFRSwap",$C$2,"Default","","",,"",,$AH$4)</f>
        <v>-10.95683854</v>
      </c>
      <c r="E335" t="str">
        <f t="array" ref="E335">[1]!YBPRICE(H335,"0o",$C$2,"MacaulayDuration","RFRSwap",$C$2,"Default","","",,"",,$AH$4)</f>
        <v>NA</v>
      </c>
      <c r="F335">
        <v>0</v>
      </c>
      <c r="G335">
        <v>1100000</v>
      </c>
      <c r="H335" t="str">
        <f t="array" ref="H335">[1]!YBPORT(I335,$I$3:$Z$3,I335:Z335)</f>
        <v>YBP_PORT332</v>
      </c>
      <c r="I335" t="s">
        <v>370</v>
      </c>
      <c r="J335" t="s">
        <v>12</v>
      </c>
      <c r="K335" t="s">
        <v>14</v>
      </c>
      <c r="L335">
        <v>48900</v>
      </c>
      <c r="M335">
        <v>45407</v>
      </c>
      <c r="N335" t="s">
        <v>18</v>
      </c>
      <c r="O335"/>
      <c r="P335" t="s">
        <v>2</v>
      </c>
      <c r="Q335" t="s">
        <v>37</v>
      </c>
      <c r="R335">
        <v>4</v>
      </c>
      <c r="S335" t="s">
        <v>5</v>
      </c>
      <c r="T335" t="s">
        <v>3</v>
      </c>
      <c r="U335"/>
      <c r="V335" t="s">
        <v>2</v>
      </c>
      <c r="W335">
        <v>4</v>
      </c>
      <c r="X335" t="s">
        <v>4</v>
      </c>
      <c r="Y335">
        <v>3.9390000000000001</v>
      </c>
      <c r="Z335"/>
      <c r="AA335" s="9"/>
    </row>
    <row r="336" spans="1:27" x14ac:dyDescent="0.3">
      <c r="A336">
        <v>100095</v>
      </c>
      <c r="B336">
        <f t="shared" si="7"/>
        <v>-485241.06875719997</v>
      </c>
      <c r="C336">
        <f t="array" ref="C336">[1]!YBPRICE(H336,"0o",$C$2,"Price","RFRSwap",$C$2,"Default","","",,"",,$AH$4)</f>
        <v>-34.415808519999999</v>
      </c>
      <c r="D336">
        <f t="array" ref="D336">[1]!YBPRICE(H336,"0o",$C$2,"FullPrice","RFRSwap",$C$2,"Default","","",,"",,$AH$4)</f>
        <v>-34.415808519999999</v>
      </c>
      <c r="E336" t="str">
        <f t="array" ref="E336">[1]!YBPRICE(H336,"0o",$C$2,"MacaulayDuration","RFRSwap",$C$2,"Default","","",,"",,$AH$4)</f>
        <v>NA</v>
      </c>
      <c r="F336">
        <v>0</v>
      </c>
      <c r="G336">
        <v>3610000</v>
      </c>
      <c r="H336" t="str">
        <f t="array" ref="H336">[1]!YBPORT(I336,$I$3:$Z$3,I336:Z336)</f>
        <v>YBP_PORT333</v>
      </c>
      <c r="I336" t="s">
        <v>371</v>
      </c>
      <c r="J336" t="s">
        <v>12</v>
      </c>
      <c r="K336" t="s">
        <v>14</v>
      </c>
      <c r="L336">
        <v>48918</v>
      </c>
      <c r="M336">
        <v>44992</v>
      </c>
      <c r="N336" t="s">
        <v>18</v>
      </c>
      <c r="O336"/>
      <c r="P336" t="s">
        <v>2</v>
      </c>
      <c r="Q336" t="s">
        <v>38</v>
      </c>
      <c r="R336">
        <v>12</v>
      </c>
      <c r="S336" t="s">
        <v>5</v>
      </c>
      <c r="T336" t="s">
        <v>3</v>
      </c>
      <c r="U336"/>
      <c r="V336" t="s">
        <v>2</v>
      </c>
      <c r="W336">
        <v>12</v>
      </c>
      <c r="X336" t="s">
        <v>4</v>
      </c>
      <c r="Y336">
        <v>1.1180000000000001</v>
      </c>
      <c r="Z336"/>
      <c r="AA336" s="9"/>
    </row>
    <row r="337" spans="1:27" x14ac:dyDescent="0.3">
      <c r="A337">
        <v>100435</v>
      </c>
      <c r="B337">
        <f t="shared" si="7"/>
        <v>-560264.53591646999</v>
      </c>
      <c r="C337">
        <f t="array" ref="C337">[1]!YBPRICE(H337,"0o",$C$2,"Price","RFRSwap",$C$2,"Default","","",,"",,$AH$4)</f>
        <v>-23.324793289999999</v>
      </c>
      <c r="D337">
        <f t="array" ref="D337">[1]!YBPRICE(H337,"0o",$C$2,"FullPrice","RFRSwap",$C$2,"Default","","",,"",,$AH$4)</f>
        <v>-23.351491299999999</v>
      </c>
      <c r="E337" t="str">
        <f t="array" ref="E337">[1]!YBPRICE(H337,"0o",$C$2,"MacaulayDuration","RFRSwap",$C$2,"Default","","",,"",,$AH$4)</f>
        <v>NA</v>
      </c>
      <c r="F337">
        <v>0</v>
      </c>
      <c r="G337">
        <v>4543000</v>
      </c>
      <c r="H337" t="str">
        <f t="array" ref="H337">[1]!YBPORT(I337,$I$3:$Z$3,I337:Z337)</f>
        <v>YBP_PORT334</v>
      </c>
      <c r="I337" t="s">
        <v>372</v>
      </c>
      <c r="J337" t="s">
        <v>12</v>
      </c>
      <c r="K337" t="s">
        <v>14</v>
      </c>
      <c r="L337">
        <v>48921</v>
      </c>
      <c r="M337">
        <v>43809</v>
      </c>
      <c r="N337" t="s">
        <v>18</v>
      </c>
      <c r="O337"/>
      <c r="P337" t="s">
        <v>2</v>
      </c>
      <c r="Q337" t="s">
        <v>38</v>
      </c>
      <c r="R337">
        <v>12</v>
      </c>
      <c r="S337" t="s">
        <v>5</v>
      </c>
      <c r="T337" t="s">
        <v>3</v>
      </c>
      <c r="U337"/>
      <c r="V337" t="s">
        <v>2</v>
      </c>
      <c r="W337">
        <v>12</v>
      </c>
      <c r="X337" t="s">
        <v>4</v>
      </c>
      <c r="Y337">
        <v>3.2370000000000001</v>
      </c>
      <c r="Z337"/>
      <c r="AA337" s="9"/>
    </row>
    <row r="338" spans="1:27" x14ac:dyDescent="0.3">
      <c r="A338">
        <v>100140</v>
      </c>
      <c r="B338">
        <f t="shared" si="7"/>
        <v>-682815.0839066999</v>
      </c>
      <c r="C338">
        <f t="array" ref="C338">[1]!YBPRICE(H338,"0o",$C$2,"Price","RFRSwap",$C$2,"Default","","",,"",,$AH$4)</f>
        <v>-24.555834350000001</v>
      </c>
      <c r="D338">
        <f t="array" ref="D338">[1]!YBPRICE(H338,"0o",$C$2,"FullPrice","RFRSwap",$C$2,"Default","","",,"",,$AH$4)</f>
        <v>-24.576709910000002</v>
      </c>
      <c r="E338" t="str">
        <f t="array" ref="E338">[1]!YBPRICE(H338,"0o",$C$2,"MacaulayDuration","RFRSwap",$C$2,"Default","","",,"",,$AH$4)</f>
        <v>NA</v>
      </c>
      <c r="F338">
        <v>0</v>
      </c>
      <c r="G338">
        <v>5482000</v>
      </c>
      <c r="H338" t="str">
        <f t="array" ref="H338">[1]!YBPORT(I338,$I$3:$Z$3,I338:Z338)</f>
        <v>YBP_PORT335</v>
      </c>
      <c r="I338" t="s">
        <v>373</v>
      </c>
      <c r="J338" t="s">
        <v>12</v>
      </c>
      <c r="K338" t="s">
        <v>14</v>
      </c>
      <c r="L338">
        <v>48923</v>
      </c>
      <c r="M338">
        <v>43751</v>
      </c>
      <c r="N338" t="s">
        <v>18</v>
      </c>
      <c r="O338"/>
      <c r="P338" t="s">
        <v>2</v>
      </c>
      <c r="Q338" t="s">
        <v>38</v>
      </c>
      <c r="R338">
        <v>12</v>
      </c>
      <c r="S338" t="s">
        <v>5</v>
      </c>
      <c r="T338" t="s">
        <v>3</v>
      </c>
      <c r="U338"/>
      <c r="V338" t="s">
        <v>2</v>
      </c>
      <c r="W338">
        <v>12</v>
      </c>
      <c r="X338" t="s">
        <v>4</v>
      </c>
      <c r="Y338">
        <v>3.1070000000000002</v>
      </c>
      <c r="Z338"/>
      <c r="AA338" s="9"/>
    </row>
    <row r="339" spans="1:27" x14ac:dyDescent="0.3">
      <c r="A339">
        <v>100322</v>
      </c>
      <c r="B339">
        <f t="shared" si="7"/>
        <v>-999897.3902260199</v>
      </c>
      <c r="C339">
        <f t="array" ref="C339">[1]!YBPRICE(H339,"0o",$C$2,"Price","RFRSwap",$C$2,"Default","","",,"",,$AH$4)</f>
        <v>-12.778861969999999</v>
      </c>
      <c r="D339">
        <f t="array" ref="D339">[1]!YBPRICE(H339,"0o",$C$2,"FullPrice","RFRSwap",$C$2,"Default","","",,"",,$AH$4)</f>
        <v>-12.778861969999999</v>
      </c>
      <c r="E339" t="str">
        <f t="array" ref="E339">[1]!YBPRICE(H339,"0o",$C$2,"MacaulayDuration","RFRSwap",$C$2,"Default","","",,"",,$AH$4)</f>
        <v>NA</v>
      </c>
      <c r="F339">
        <v>0</v>
      </c>
      <c r="G339">
        <v>8866000</v>
      </c>
      <c r="H339" t="str">
        <f t="array" ref="H339">[1]!YBPORT(I339,$I$3:$Z$3,I339:Z339)</f>
        <v>YBP_PORT336</v>
      </c>
      <c r="I339" t="s">
        <v>374</v>
      </c>
      <c r="J339" t="s">
        <v>12</v>
      </c>
      <c r="K339" t="s">
        <v>14</v>
      </c>
      <c r="L339">
        <v>48923</v>
      </c>
      <c r="M339">
        <v>45500</v>
      </c>
      <c r="N339" t="s">
        <v>18</v>
      </c>
      <c r="O339"/>
      <c r="P339" t="s">
        <v>2</v>
      </c>
      <c r="Q339" t="s">
        <v>38</v>
      </c>
      <c r="R339">
        <v>1</v>
      </c>
      <c r="S339" t="s">
        <v>5</v>
      </c>
      <c r="T339" t="s">
        <v>3</v>
      </c>
      <c r="U339"/>
      <c r="V339" t="s">
        <v>2</v>
      </c>
      <c r="W339">
        <v>1</v>
      </c>
      <c r="X339" t="s">
        <v>4</v>
      </c>
      <c r="Y339">
        <v>3.6720000000000002</v>
      </c>
      <c r="Z339"/>
      <c r="AA339" s="9"/>
    </row>
    <row r="340" spans="1:27" x14ac:dyDescent="0.3">
      <c r="A340">
        <v>100146</v>
      </c>
      <c r="B340">
        <f t="shared" si="7"/>
        <v>-294588.43706771993</v>
      </c>
      <c r="C340">
        <f t="array" ref="C340">[1]!YBPRICE(H340,"0o",$C$2,"Price","RFRSwap",$C$2,"Default","","",,"",,$AH$4)</f>
        <v>-21.781081879999999</v>
      </c>
      <c r="D340">
        <f t="array" ref="D340">[1]!YBPRICE(H340,"0o",$C$2,"FullPrice","RFRSwap",$C$2,"Default","","",,"",,$AH$4)</f>
        <v>-21.781081879999999</v>
      </c>
      <c r="E340" t="str">
        <f t="array" ref="E340">[1]!YBPRICE(H340,"0o",$C$2,"MacaulayDuration","RFRSwap",$C$2,"Default","","",,"",,$AH$4)</f>
        <v>NA</v>
      </c>
      <c r="F340">
        <v>0</v>
      </c>
      <c r="G340">
        <v>2418999.9999999995</v>
      </c>
      <c r="H340" t="str">
        <f t="array" ref="H340">[1]!YBPORT(I340,$I$3:$Z$3,I340:Z340)</f>
        <v>YBP_PORT337</v>
      </c>
      <c r="I340" t="s">
        <v>375</v>
      </c>
      <c r="J340" t="s">
        <v>12</v>
      </c>
      <c r="K340" t="s">
        <v>14</v>
      </c>
      <c r="L340">
        <v>48926</v>
      </c>
      <c r="M340">
        <v>44202</v>
      </c>
      <c r="N340" t="s">
        <v>18</v>
      </c>
      <c r="O340"/>
      <c r="P340" t="s">
        <v>2</v>
      </c>
      <c r="Q340" t="s">
        <v>38</v>
      </c>
      <c r="R340">
        <v>12</v>
      </c>
      <c r="S340" t="s">
        <v>5</v>
      </c>
      <c r="T340" t="s">
        <v>3</v>
      </c>
      <c r="U340"/>
      <c r="V340" t="s">
        <v>2</v>
      </c>
      <c r="W340">
        <v>12</v>
      </c>
      <c r="X340" t="s">
        <v>4</v>
      </c>
      <c r="Y340">
        <v>3.407</v>
      </c>
      <c r="Z340"/>
      <c r="AA340" s="9"/>
    </row>
    <row r="341" spans="1:27" x14ac:dyDescent="0.3">
      <c r="A341">
        <v>100278</v>
      </c>
      <c r="B341">
        <f t="shared" si="7"/>
        <v>-763548.81160906993</v>
      </c>
      <c r="C341">
        <f t="array" ref="C341">[1]!YBPRICE(H341,"0o",$C$2,"Price","RFRSwap",$C$2,"Default","","",,"",,$AH$4)</f>
        <v>-10.16430697</v>
      </c>
      <c r="D341">
        <f t="array" ref="D341">[1]!YBPRICE(H341,"0o",$C$2,"FullPrice","RFRSwap",$C$2,"Default","","",,"",,$AH$4)</f>
        <v>-10.16430697</v>
      </c>
      <c r="E341" t="str">
        <f t="array" ref="E341">[1]!YBPRICE(H341,"0o",$C$2,"MacaulayDuration","RFRSwap",$C$2,"Default","","",,"",,$AH$4)</f>
        <v>NA</v>
      </c>
      <c r="F341">
        <v>0</v>
      </c>
      <c r="G341">
        <v>6930999.9999999991</v>
      </c>
      <c r="H341" t="str">
        <f t="array" ref="H341">[1]!YBPORT(I341,$I$3:$Z$3,I341:Z341)</f>
        <v>YBP_PORT338</v>
      </c>
      <c r="I341" t="s">
        <v>376</v>
      </c>
      <c r="J341" t="s">
        <v>12</v>
      </c>
      <c r="K341" t="s">
        <v>14</v>
      </c>
      <c r="L341">
        <v>48941</v>
      </c>
      <c r="M341">
        <v>45010</v>
      </c>
      <c r="N341" t="s">
        <v>18</v>
      </c>
      <c r="O341"/>
      <c r="P341" t="s">
        <v>2</v>
      </c>
      <c r="Q341" t="s">
        <v>38</v>
      </c>
      <c r="R341">
        <v>1</v>
      </c>
      <c r="S341" t="s">
        <v>5</v>
      </c>
      <c r="T341" t="s">
        <v>3</v>
      </c>
      <c r="U341"/>
      <c r="V341" t="s">
        <v>2</v>
      </c>
      <c r="W341">
        <v>1</v>
      </c>
      <c r="X341" t="s">
        <v>4</v>
      </c>
      <c r="Y341">
        <v>4.32</v>
      </c>
      <c r="Z341"/>
      <c r="AA341" s="9"/>
    </row>
    <row r="342" spans="1:27" x14ac:dyDescent="0.3">
      <c r="A342">
        <v>100026</v>
      </c>
      <c r="B342">
        <f t="shared" si="7"/>
        <v>-312618.40127751004</v>
      </c>
      <c r="C342">
        <f t="array" ref="C342">[1]!YBPRICE(H342,"0o",$C$2,"Price","RFRSwap",$C$2,"Default","","",,"",,$AH$4)</f>
        <v>35.714908229999999</v>
      </c>
      <c r="D342">
        <f t="array" ref="D342">[1]!YBPRICE(H342,"0o",$C$2,"FullPrice","RFRSwap",$C$2,"Default","","",,"",,$AH$4)</f>
        <v>35.820786939999998</v>
      </c>
      <c r="E342" t="str">
        <f t="array" ref="E342">[1]!YBPRICE(H342,"0o",$C$2,"MacaulayDuration","RFRSwap",$C$2,"Default","","",,"",,$AH$4)</f>
        <v>NA</v>
      </c>
      <c r="F342">
        <v>0</v>
      </c>
      <c r="G342">
        <v>4863000</v>
      </c>
      <c r="H342" t="str">
        <f t="array" ref="H342">[1]!YBPORT(I342,$I$3:$Z$3,I342:Z342)</f>
        <v>YBP_PORT339</v>
      </c>
      <c r="I342" t="s">
        <v>377</v>
      </c>
      <c r="J342" t="s">
        <v>12</v>
      </c>
      <c r="K342" t="s">
        <v>14</v>
      </c>
      <c r="L342">
        <v>48946</v>
      </c>
      <c r="M342">
        <v>44111</v>
      </c>
      <c r="N342" t="s">
        <v>3</v>
      </c>
      <c r="O342">
        <v>1.518</v>
      </c>
      <c r="P342" t="s">
        <v>2</v>
      </c>
      <c r="Q342"/>
      <c r="R342">
        <v>12</v>
      </c>
      <c r="S342" t="s">
        <v>4</v>
      </c>
      <c r="T342" t="s">
        <v>18</v>
      </c>
      <c r="U342" t="s">
        <v>1</v>
      </c>
      <c r="V342" t="s">
        <v>2</v>
      </c>
      <c r="W342">
        <v>12</v>
      </c>
      <c r="X342" t="s">
        <v>5</v>
      </c>
      <c r="Y342"/>
      <c r="Z342" t="s">
        <v>37</v>
      </c>
      <c r="AA342" s="9"/>
    </row>
    <row r="343" spans="1:27" x14ac:dyDescent="0.3">
      <c r="A343">
        <v>100490</v>
      </c>
      <c r="B343">
        <f t="shared" si="7"/>
        <v>-802300.52630476002</v>
      </c>
      <c r="C343">
        <f t="array" ref="C343">[1]!YBPRICE(H343,"0o",$C$2,"Price","RFRSwap",$C$2,"Default","","",,"",,$AH$4)</f>
        <v>-24.349120630000002</v>
      </c>
      <c r="D343">
        <f t="array" ref="D343">[1]!YBPRICE(H343,"0o",$C$2,"FullPrice","RFRSwap",$C$2,"Default","","",,"",,$AH$4)</f>
        <v>-24.349120630000002</v>
      </c>
      <c r="E343" t="str">
        <f t="array" ref="E343">[1]!YBPRICE(H343,"0o",$C$2,"MacaulayDuration","RFRSwap",$C$2,"Default","","",,"",,$AH$4)</f>
        <v>NA</v>
      </c>
      <c r="F343">
        <v>0</v>
      </c>
      <c r="G343">
        <v>6452000</v>
      </c>
      <c r="H343" t="str">
        <f t="array" ref="H343">[1]!YBPORT(I343,$I$3:$Z$3,I343:Z343)</f>
        <v>YBP_PORT340</v>
      </c>
      <c r="I343" t="s">
        <v>378</v>
      </c>
      <c r="J343" t="s">
        <v>12</v>
      </c>
      <c r="K343" t="s">
        <v>14</v>
      </c>
      <c r="L343">
        <v>48962</v>
      </c>
      <c r="M343">
        <v>44356</v>
      </c>
      <c r="N343" t="s">
        <v>18</v>
      </c>
      <c r="O343"/>
      <c r="P343" t="s">
        <v>2</v>
      </c>
      <c r="Q343" t="s">
        <v>38</v>
      </c>
      <c r="R343">
        <v>12</v>
      </c>
      <c r="S343" t="s">
        <v>5</v>
      </c>
      <c r="T343" t="s">
        <v>3</v>
      </c>
      <c r="U343"/>
      <c r="V343" t="s">
        <v>2</v>
      </c>
      <c r="W343">
        <v>12</v>
      </c>
      <c r="X343" t="s">
        <v>4</v>
      </c>
      <c r="Y343">
        <v>3.1150000000000002</v>
      </c>
      <c r="Z343"/>
      <c r="AA343" s="9"/>
    </row>
    <row r="344" spans="1:27" x14ac:dyDescent="0.3">
      <c r="A344">
        <v>100445</v>
      </c>
      <c r="B344">
        <f t="shared" si="7"/>
        <v>-516509.94447832002</v>
      </c>
      <c r="C344">
        <f t="array" ref="C344">[1]!YBPRICE(H344,"0o",$C$2,"Price","RFRSwap",$C$2,"Default","","",,"",,$AH$4)</f>
        <v>-10.98193908</v>
      </c>
      <c r="D344">
        <f t="array" ref="D344">[1]!YBPRICE(H344,"0o",$C$2,"FullPrice","RFRSwap",$C$2,"Default","","",,"",,$AH$4)</f>
        <v>-10.98193908</v>
      </c>
      <c r="E344" t="str">
        <f t="array" ref="E344">[1]!YBPRICE(H344,"0o",$C$2,"MacaulayDuration","RFRSwap",$C$2,"Default","","",,"",,$AH$4)</f>
        <v>NA</v>
      </c>
      <c r="F344">
        <v>0</v>
      </c>
      <c r="G344">
        <v>4654000</v>
      </c>
      <c r="H344" t="str">
        <f t="array" ref="H344">[1]!YBPORT(I344,$I$3:$Z$3,I344:Z344)</f>
        <v>YBP_PORT341</v>
      </c>
      <c r="I344" t="s">
        <v>379</v>
      </c>
      <c r="J344" t="s">
        <v>12</v>
      </c>
      <c r="K344" t="s">
        <v>14</v>
      </c>
      <c r="L344">
        <v>48982</v>
      </c>
      <c r="M344">
        <v>44345</v>
      </c>
      <c r="N344" t="s">
        <v>18</v>
      </c>
      <c r="O344"/>
      <c r="P344" t="s">
        <v>2</v>
      </c>
      <c r="Q344" t="s">
        <v>38</v>
      </c>
      <c r="R344">
        <v>12</v>
      </c>
      <c r="S344" t="s">
        <v>5</v>
      </c>
      <c r="T344" t="s">
        <v>3</v>
      </c>
      <c r="U344"/>
      <c r="V344" t="s">
        <v>2</v>
      </c>
      <c r="W344">
        <v>12</v>
      </c>
      <c r="X344" t="s">
        <v>4</v>
      </c>
      <c r="Y344">
        <v>4.5910000000000002</v>
      </c>
      <c r="Z344"/>
      <c r="AA344" s="9"/>
    </row>
    <row r="345" spans="1:27" x14ac:dyDescent="0.3">
      <c r="A345">
        <v>100528</v>
      </c>
      <c r="B345">
        <f t="shared" si="7"/>
        <v>-860934.21216464997</v>
      </c>
      <c r="C345">
        <f t="array" ref="C345">[1]!YBPRICE(H345,"0o",$C$2,"Price","RFRSwap",$C$2,"Default","","",,"",,$AH$4)</f>
        <v>-7.6840790700000001</v>
      </c>
      <c r="D345">
        <f t="array" ref="D345">[1]!YBPRICE(H345,"0o",$C$2,"FullPrice","RFRSwap",$C$2,"Default","","",,"",,$AH$4)</f>
        <v>-7.6840790700000001</v>
      </c>
      <c r="E345" t="str">
        <f t="array" ref="E345">[1]!YBPRICE(H345,"0o",$C$2,"MacaulayDuration","RFRSwap",$C$2,"Default","","",,"",,$AH$4)</f>
        <v>NA</v>
      </c>
      <c r="F345">
        <v>0</v>
      </c>
      <c r="G345">
        <v>7995000</v>
      </c>
      <c r="H345" t="str">
        <f t="array" ref="H345">[1]!YBPORT(I345,$I$3:$Z$3,I345:Z345)</f>
        <v>YBP_PORT342</v>
      </c>
      <c r="I345" t="s">
        <v>380</v>
      </c>
      <c r="J345" t="s">
        <v>12</v>
      </c>
      <c r="K345" t="s">
        <v>14</v>
      </c>
      <c r="L345">
        <v>48993</v>
      </c>
      <c r="M345">
        <v>45034</v>
      </c>
      <c r="N345" t="s">
        <v>18</v>
      </c>
      <c r="O345"/>
      <c r="P345" t="s">
        <v>2</v>
      </c>
      <c r="Q345" t="s">
        <v>37</v>
      </c>
      <c r="R345">
        <v>4</v>
      </c>
      <c r="S345" t="s">
        <v>5</v>
      </c>
      <c r="T345" t="s">
        <v>3</v>
      </c>
      <c r="U345"/>
      <c r="V345" t="s">
        <v>2</v>
      </c>
      <c r="W345">
        <v>4</v>
      </c>
      <c r="X345" t="s">
        <v>4</v>
      </c>
      <c r="Y345">
        <v>4.5949999999999998</v>
      </c>
      <c r="Z345"/>
      <c r="AA345" s="9"/>
    </row>
    <row r="346" spans="1:27" x14ac:dyDescent="0.3">
      <c r="A346">
        <v>100002</v>
      </c>
      <c r="B346">
        <f t="shared" si="7"/>
        <v>-628992.36675807997</v>
      </c>
      <c r="C346">
        <f t="array" ref="C346">[1]!YBPRICE(H346,"0o",$C$2,"Price","RFRSwap",$C$2,"Default","","",,"",,$AH$4)</f>
        <v>-17.43696168</v>
      </c>
      <c r="D346">
        <f t="array" ref="D346">[1]!YBPRICE(H346,"0o",$C$2,"FullPrice","RFRSwap",$C$2,"Default","","",,"",,$AH$4)</f>
        <v>-17.43696168</v>
      </c>
      <c r="E346" t="str">
        <f t="array" ref="E346">[1]!YBPRICE(H346,"0o",$C$2,"MacaulayDuration","RFRSwap",$C$2,"Default","","",,"",,$AH$4)</f>
        <v>NA</v>
      </c>
      <c r="F346">
        <v>0</v>
      </c>
      <c r="G346">
        <v>5356000</v>
      </c>
      <c r="H346" t="str">
        <f t="array" ref="H346">[1]!YBPORT(I346,$I$3:$Z$3,I346:Z346)</f>
        <v>YBP_PORT343</v>
      </c>
      <c r="I346" t="s">
        <v>381</v>
      </c>
      <c r="J346" t="s">
        <v>12</v>
      </c>
      <c r="K346" t="s">
        <v>14</v>
      </c>
      <c r="L346">
        <v>49032</v>
      </c>
      <c r="M346">
        <v>44349</v>
      </c>
      <c r="N346" t="s">
        <v>18</v>
      </c>
      <c r="O346"/>
      <c r="P346" t="s">
        <v>2</v>
      </c>
      <c r="Q346" t="s">
        <v>38</v>
      </c>
      <c r="R346">
        <v>12</v>
      </c>
      <c r="S346" t="s">
        <v>5</v>
      </c>
      <c r="T346" t="s">
        <v>3</v>
      </c>
      <c r="U346"/>
      <c r="V346" t="s">
        <v>2</v>
      </c>
      <c r="W346">
        <v>12</v>
      </c>
      <c r="X346" t="s">
        <v>4</v>
      </c>
      <c r="Y346">
        <v>3.8860000000000001</v>
      </c>
      <c r="Z346"/>
      <c r="AA346" s="9"/>
    </row>
    <row r="347" spans="1:27" x14ac:dyDescent="0.3">
      <c r="A347">
        <v>100439</v>
      </c>
      <c r="B347">
        <f t="shared" si="7"/>
        <v>-348260.33705589001</v>
      </c>
      <c r="C347">
        <f t="array" ref="C347">[1]!YBPRICE(H347,"0o",$C$2,"Price","RFRSwap",$C$2,"Default","","",,"",,$AH$4)</f>
        <v>-31.27038713</v>
      </c>
      <c r="D347">
        <f t="array" ref="D347">[1]!YBPRICE(H347,"0o",$C$2,"FullPrice","RFRSwap",$C$2,"Default","","",,"",,$AH$4)</f>
        <v>-31.27038713</v>
      </c>
      <c r="E347" t="str">
        <f t="array" ref="E347">[1]!YBPRICE(H347,"0o",$C$2,"MacaulayDuration","RFRSwap",$C$2,"Default","","",,"",,$AH$4)</f>
        <v>NA</v>
      </c>
      <c r="F347">
        <v>0</v>
      </c>
      <c r="G347">
        <v>2653000</v>
      </c>
      <c r="H347" t="str">
        <f t="array" ref="H347">[1]!YBPORT(I347,$I$3:$Z$3,I347:Z347)</f>
        <v>YBP_PORT344</v>
      </c>
      <c r="I347" t="s">
        <v>382</v>
      </c>
      <c r="J347" t="s">
        <v>12</v>
      </c>
      <c r="K347" t="s">
        <v>14</v>
      </c>
      <c r="L347">
        <v>49080</v>
      </c>
      <c r="M347">
        <v>45255</v>
      </c>
      <c r="N347" t="s">
        <v>18</v>
      </c>
      <c r="O347"/>
      <c r="P347" t="s">
        <v>2</v>
      </c>
      <c r="Q347" t="s">
        <v>38</v>
      </c>
      <c r="R347">
        <v>12</v>
      </c>
      <c r="S347" t="s">
        <v>5</v>
      </c>
      <c r="T347" t="s">
        <v>3</v>
      </c>
      <c r="U347"/>
      <c r="V347" t="s">
        <v>2</v>
      </c>
      <c r="W347">
        <v>12</v>
      </c>
      <c r="X347" t="s">
        <v>4</v>
      </c>
      <c r="Y347">
        <v>1.3680000000000001</v>
      </c>
      <c r="Z347"/>
      <c r="AA347" s="9"/>
    </row>
    <row r="348" spans="1:27" x14ac:dyDescent="0.3">
      <c r="A348">
        <v>100285</v>
      </c>
      <c r="B348">
        <f t="shared" si="7"/>
        <v>-25513.935258359994</v>
      </c>
      <c r="C348">
        <f t="array" ref="C348">[1]!YBPRICE(H348,"0o",$C$2,"Price","RFRSwap",$C$2,"Default","","",,"",,$AH$4)</f>
        <v>-25.068310090000001</v>
      </c>
      <c r="D348">
        <f t="array" ref="D348">[1]!YBPRICE(H348,"0o",$C$2,"FullPrice","RFRSwap",$C$2,"Default","","",,"",,$AH$4)</f>
        <v>-26.04794528</v>
      </c>
      <c r="E348" t="str">
        <f t="array" ref="E348">[1]!YBPRICE(H348,"0o",$C$2,"MacaulayDuration","RFRSwap",$C$2,"Default","","",,"",,$AH$4)</f>
        <v>NA</v>
      </c>
      <c r="F348">
        <v>0</v>
      </c>
      <c r="G348">
        <v>203999.99999999997</v>
      </c>
      <c r="H348" t="str">
        <f t="array" ref="H348">[1]!YBPORT(I348,$I$3:$Z$3,I348:Z348)</f>
        <v>YBP_PORT345</v>
      </c>
      <c r="I348" t="s">
        <v>383</v>
      </c>
      <c r="J348" t="s">
        <v>12</v>
      </c>
      <c r="K348" t="s">
        <v>14</v>
      </c>
      <c r="L348">
        <v>49089</v>
      </c>
      <c r="M348">
        <v>44056</v>
      </c>
      <c r="N348" t="s">
        <v>18</v>
      </c>
      <c r="O348"/>
      <c r="P348" t="s">
        <v>2</v>
      </c>
      <c r="Q348" t="s">
        <v>38</v>
      </c>
      <c r="R348">
        <v>1</v>
      </c>
      <c r="S348" t="s">
        <v>5</v>
      </c>
      <c r="T348" t="s">
        <v>3</v>
      </c>
      <c r="U348"/>
      <c r="V348" t="s">
        <v>2</v>
      </c>
      <c r="W348">
        <v>1</v>
      </c>
      <c r="X348" t="s">
        <v>4</v>
      </c>
      <c r="Y348">
        <v>2.99</v>
      </c>
      <c r="Z348"/>
      <c r="AA348" s="9"/>
    </row>
    <row r="349" spans="1:27" x14ac:dyDescent="0.3">
      <c r="A349">
        <v>100347</v>
      </c>
      <c r="B349">
        <f t="shared" si="7"/>
        <v>-994635.13532209001</v>
      </c>
      <c r="C349">
        <f t="array" ref="C349">[1]!YBPRICE(H349,"0o",$C$2,"Price","RFRSwap",$C$2,"Default","","",,"",,$AH$4)</f>
        <v>-15.02661447</v>
      </c>
      <c r="D349">
        <f t="array" ref="D349">[1]!YBPRICE(H349,"0o",$C$2,"FullPrice","RFRSwap",$C$2,"Default","","",,"",,$AH$4)</f>
        <v>-15.024116510000001</v>
      </c>
      <c r="E349" t="str">
        <f t="array" ref="E349">[1]!YBPRICE(H349,"0o",$C$2,"MacaulayDuration","RFRSwap",$C$2,"Default","","",,"",,$AH$4)</f>
        <v>NA</v>
      </c>
      <c r="F349">
        <v>0</v>
      </c>
      <c r="G349">
        <v>8647000</v>
      </c>
      <c r="H349" t="str">
        <f t="array" ref="H349">[1]!YBPORT(I349,$I$3:$Z$3,I349:Z349)</f>
        <v>YBP_PORT346</v>
      </c>
      <c r="I349" t="s">
        <v>384</v>
      </c>
      <c r="J349" t="s">
        <v>12</v>
      </c>
      <c r="K349" t="s">
        <v>14</v>
      </c>
      <c r="L349">
        <v>49089</v>
      </c>
      <c r="M349">
        <v>43672</v>
      </c>
      <c r="N349" t="s">
        <v>18</v>
      </c>
      <c r="O349"/>
      <c r="P349" t="s">
        <v>2</v>
      </c>
      <c r="Q349" t="s">
        <v>38</v>
      </c>
      <c r="R349">
        <v>12</v>
      </c>
      <c r="S349" t="s">
        <v>5</v>
      </c>
      <c r="T349" t="s">
        <v>3</v>
      </c>
      <c r="U349"/>
      <c r="V349" t="s">
        <v>2</v>
      </c>
      <c r="W349">
        <v>12</v>
      </c>
      <c r="X349" t="s">
        <v>4</v>
      </c>
      <c r="Y349">
        <v>4.194</v>
      </c>
      <c r="Z349"/>
      <c r="AA349" s="9"/>
    </row>
    <row r="350" spans="1:27" x14ac:dyDescent="0.3">
      <c r="A350">
        <v>100550</v>
      </c>
      <c r="B350">
        <f t="shared" si="7"/>
        <v>-261985.17172139999</v>
      </c>
      <c r="C350">
        <f t="array" ref="C350">[1]!YBPRICE(H350,"0o",$C$2,"Price","RFRSwap",$C$2,"Default","","",,"",,$AH$4)</f>
        <v>-14.154758920000001</v>
      </c>
      <c r="D350">
        <f t="array" ref="D350">[1]!YBPRICE(H350,"0o",$C$2,"FullPrice","RFRSwap",$C$2,"Default","","",,"",,$AH$4)</f>
        <v>-14.047918640000001</v>
      </c>
      <c r="E350" t="str">
        <f t="array" ref="E350">[1]!YBPRICE(H350,"0o",$C$2,"MacaulayDuration","RFRSwap",$C$2,"Default","","",,"",,$AH$4)</f>
        <v>NA</v>
      </c>
      <c r="F350">
        <v>0</v>
      </c>
      <c r="G350">
        <v>2295000</v>
      </c>
      <c r="H350" t="str">
        <f t="array" ref="H350">[1]!YBPORT(I350,$I$3:$Z$3,I350:Z350)</f>
        <v>YBP_PORT347</v>
      </c>
      <c r="I350" t="s">
        <v>385</v>
      </c>
      <c r="J350" t="s">
        <v>12</v>
      </c>
      <c r="K350" t="s">
        <v>14</v>
      </c>
      <c r="L350">
        <v>49100</v>
      </c>
      <c r="M350">
        <v>43589</v>
      </c>
      <c r="N350" t="s">
        <v>18</v>
      </c>
      <c r="O350"/>
      <c r="P350" t="s">
        <v>2</v>
      </c>
      <c r="Q350" t="s">
        <v>37</v>
      </c>
      <c r="R350">
        <v>4</v>
      </c>
      <c r="S350" t="s">
        <v>5</v>
      </c>
      <c r="T350" t="s">
        <v>3</v>
      </c>
      <c r="U350"/>
      <c r="V350" t="s">
        <v>2</v>
      </c>
      <c r="W350">
        <v>4</v>
      </c>
      <c r="X350" t="s">
        <v>4</v>
      </c>
      <c r="Y350">
        <v>4.04</v>
      </c>
      <c r="Z350"/>
      <c r="AA350" s="9"/>
    </row>
    <row r="351" spans="1:27" x14ac:dyDescent="0.3">
      <c r="A351">
        <v>100243</v>
      </c>
      <c r="B351">
        <f t="shared" si="7"/>
        <v>-890459.64061080001</v>
      </c>
      <c r="C351">
        <f t="array" ref="C351">[1]!YBPRICE(H351,"0o",$C$2,"Price","RFRSwap",$C$2,"Default","","",,"",,$AH$4)</f>
        <v>-5.8684627999999996</v>
      </c>
      <c r="D351">
        <f t="array" ref="D351">[1]!YBPRICE(H351,"0o",$C$2,"FullPrice","RFRSwap",$C$2,"Default","","",,"",,$AH$4)</f>
        <v>-5.8684627999999996</v>
      </c>
      <c r="E351" t="str">
        <f t="array" ref="E351">[1]!YBPRICE(H351,"0o",$C$2,"MacaulayDuration","RFRSwap",$C$2,"Default","","",,"",,$AH$4)</f>
        <v>NA</v>
      </c>
      <c r="F351">
        <v>0</v>
      </c>
      <c r="G351">
        <v>8411000</v>
      </c>
      <c r="H351" t="str">
        <f t="array" ref="H351">[1]!YBPORT(I351,$I$3:$Z$3,I351:Z351)</f>
        <v>YBP_PORT348</v>
      </c>
      <c r="I351" t="s">
        <v>386</v>
      </c>
      <c r="J351" t="s">
        <v>12</v>
      </c>
      <c r="K351" t="s">
        <v>14</v>
      </c>
      <c r="L351">
        <v>49104</v>
      </c>
      <c r="M351">
        <v>45059</v>
      </c>
      <c r="N351" t="s">
        <v>18</v>
      </c>
      <c r="O351"/>
      <c r="P351" t="s">
        <v>2</v>
      </c>
      <c r="Q351" t="s">
        <v>37</v>
      </c>
      <c r="R351">
        <v>4</v>
      </c>
      <c r="S351" t="s">
        <v>5</v>
      </c>
      <c r="T351" t="s">
        <v>3</v>
      </c>
      <c r="U351"/>
      <c r="V351" t="s">
        <v>2</v>
      </c>
      <c r="W351">
        <v>4</v>
      </c>
      <c r="X351" t="s">
        <v>4</v>
      </c>
      <c r="Y351">
        <v>4.87</v>
      </c>
      <c r="Z351"/>
      <c r="AA351" s="9"/>
    </row>
    <row r="352" spans="1:27" x14ac:dyDescent="0.3">
      <c r="A352">
        <v>100132</v>
      </c>
      <c r="B352">
        <f t="shared" si="7"/>
        <v>-1302633.2101097598</v>
      </c>
      <c r="C352">
        <f t="array" ref="C352">[1]!YBPRICE(H352,"0o",$C$2,"Price","RFRSwap",$C$2,"Default","","",,"",,$AH$4)</f>
        <v>-45.44810296</v>
      </c>
      <c r="D352">
        <f t="array" ref="D352">[1]!YBPRICE(H352,"0o",$C$2,"FullPrice","RFRSwap",$C$2,"Default","","",,"",,$AH$4)</f>
        <v>-45.56760431</v>
      </c>
      <c r="E352" t="str">
        <f t="array" ref="E352">[1]!YBPRICE(H352,"0o",$C$2,"MacaulayDuration","RFRSwap",$C$2,"Default","","",,"",,$AH$4)</f>
        <v>NA</v>
      </c>
      <c r="F352">
        <v>0</v>
      </c>
      <c r="G352">
        <v>8956000</v>
      </c>
      <c r="H352" t="str">
        <f t="array" ref="H352">[1]!YBPORT(I352,$I$3:$Z$3,I352:Z352)</f>
        <v>YBP_PORT349</v>
      </c>
      <c r="I352" t="s">
        <v>387</v>
      </c>
      <c r="J352" t="s">
        <v>12</v>
      </c>
      <c r="K352" t="s">
        <v>14</v>
      </c>
      <c r="L352">
        <v>49128</v>
      </c>
      <c r="M352">
        <v>44053</v>
      </c>
      <c r="N352" t="s">
        <v>18</v>
      </c>
      <c r="O352"/>
      <c r="P352" t="s">
        <v>2</v>
      </c>
      <c r="Q352" t="s">
        <v>38</v>
      </c>
      <c r="R352">
        <v>12</v>
      </c>
      <c r="S352" t="s">
        <v>5</v>
      </c>
      <c r="T352" t="s">
        <v>3</v>
      </c>
      <c r="U352"/>
      <c r="V352" t="s">
        <v>2</v>
      </c>
      <c r="W352">
        <v>12</v>
      </c>
      <c r="X352" t="s">
        <v>4</v>
      </c>
      <c r="Y352">
        <v>1.0249999999999999</v>
      </c>
      <c r="Z352"/>
      <c r="AA352" s="9"/>
    </row>
    <row r="353" spans="1:27" x14ac:dyDescent="0.3">
      <c r="A353">
        <v>100039</v>
      </c>
      <c r="B353">
        <f t="shared" si="7"/>
        <v>-362918.56661866</v>
      </c>
      <c r="C353">
        <f t="array" ref="C353">[1]!YBPRICE(H353,"0o",$C$2,"Price","RFRSwap",$C$2,"Default","","",,"",,$AH$4)</f>
        <v>15.65917578</v>
      </c>
      <c r="D353">
        <f t="array" ref="D353">[1]!YBPRICE(H353,"0o",$C$2,"FullPrice","RFRSwap",$C$2,"Default","","",,"",,$AH$4)</f>
        <v>15.68707461</v>
      </c>
      <c r="E353" t="str">
        <f t="array" ref="E353">[1]!YBPRICE(H353,"0o",$C$2,"MacaulayDuration","RFRSwap",$C$2,"Default","","",,"",,$AH$4)</f>
        <v>NA</v>
      </c>
      <c r="F353">
        <v>0</v>
      </c>
      <c r="G353">
        <v>4303000</v>
      </c>
      <c r="H353" t="str">
        <f t="array" ref="H353">[1]!YBPORT(I353,$I$3:$Z$3,I353:Z353)</f>
        <v>YBP_PORT350</v>
      </c>
      <c r="I353" t="s">
        <v>388</v>
      </c>
      <c r="J353" t="s">
        <v>12</v>
      </c>
      <c r="K353" t="s">
        <v>14</v>
      </c>
      <c r="L353">
        <v>49143</v>
      </c>
      <c r="M353">
        <v>43898</v>
      </c>
      <c r="N353" t="s">
        <v>3</v>
      </c>
      <c r="O353">
        <v>3.7410000000000001</v>
      </c>
      <c r="P353" t="s">
        <v>2</v>
      </c>
      <c r="Q353"/>
      <c r="R353">
        <v>12</v>
      </c>
      <c r="S353" t="s">
        <v>4</v>
      </c>
      <c r="T353" t="s">
        <v>18</v>
      </c>
      <c r="U353" t="s">
        <v>1</v>
      </c>
      <c r="V353" t="s">
        <v>2</v>
      </c>
      <c r="W353">
        <v>12</v>
      </c>
      <c r="X353" t="s">
        <v>5</v>
      </c>
      <c r="Y353"/>
      <c r="Z353" t="s">
        <v>37</v>
      </c>
      <c r="AA353" s="9"/>
    </row>
    <row r="354" spans="1:27" x14ac:dyDescent="0.3">
      <c r="A354">
        <v>100551</v>
      </c>
      <c r="B354">
        <f t="shared" si="7"/>
        <v>-186888.35294136</v>
      </c>
      <c r="C354">
        <f t="array" ref="C354">[1]!YBPRICE(H354,"0o",$C$2,"Price","RFRSwap",$C$2,"Default","","",,"",,$AH$4)</f>
        <v>-23.603408030000001</v>
      </c>
      <c r="D354">
        <f t="array" ref="D354">[1]!YBPRICE(H354,"0o",$C$2,"FullPrice","RFRSwap",$C$2,"Default","","",,"",,$AH$4)</f>
        <v>-23.175460139999998</v>
      </c>
      <c r="E354" t="str">
        <f t="array" ref="E354">[1]!YBPRICE(H354,"0o",$C$2,"MacaulayDuration","RFRSwap",$C$2,"Default","","",,"",,$AH$4)</f>
        <v>NA</v>
      </c>
      <c r="F354">
        <v>0</v>
      </c>
      <c r="G354">
        <v>1512000</v>
      </c>
      <c r="H354" t="str">
        <f t="array" ref="H354">[1]!YBPORT(I354,$I$3:$Z$3,I354:Z354)</f>
        <v>YBP_PORT351</v>
      </c>
      <c r="I354" t="s">
        <v>389</v>
      </c>
      <c r="J354" t="s">
        <v>12</v>
      </c>
      <c r="K354" t="s">
        <v>14</v>
      </c>
      <c r="L354">
        <v>49147</v>
      </c>
      <c r="M354">
        <v>43769</v>
      </c>
      <c r="N354" t="s">
        <v>18</v>
      </c>
      <c r="O354"/>
      <c r="P354" t="s">
        <v>2</v>
      </c>
      <c r="Q354" t="s">
        <v>37</v>
      </c>
      <c r="R354">
        <v>4</v>
      </c>
      <c r="S354" t="s">
        <v>5</v>
      </c>
      <c r="T354" t="s">
        <v>3</v>
      </c>
      <c r="U354"/>
      <c r="V354" t="s">
        <v>2</v>
      </c>
      <c r="W354">
        <v>4</v>
      </c>
      <c r="X354" t="s">
        <v>4</v>
      </c>
      <c r="Y354">
        <v>3.125</v>
      </c>
      <c r="Z354"/>
      <c r="AA354" s="9"/>
    </row>
    <row r="355" spans="1:27" x14ac:dyDescent="0.3">
      <c r="A355">
        <v>100489</v>
      </c>
      <c r="B355">
        <f t="shared" si="7"/>
        <v>-388159.97842445999</v>
      </c>
      <c r="C355">
        <f t="array" ref="C355">[1]!YBPRICE(H355,"0o",$C$2,"Price","RFRSwap",$C$2,"Default","","",,"",,$AH$4)</f>
        <v>-10.966260269999999</v>
      </c>
      <c r="D355">
        <f t="array" ref="D355">[1]!YBPRICE(H355,"0o",$C$2,"FullPrice","RFRSwap",$C$2,"Default","","",,"",,$AH$4)</f>
        <v>-10.96556185</v>
      </c>
      <c r="E355" t="str">
        <f t="array" ref="E355">[1]!YBPRICE(H355,"0o",$C$2,"MacaulayDuration","RFRSwap",$C$2,"Default","","",,"",,$AH$4)</f>
        <v>NA</v>
      </c>
      <c r="F355">
        <v>0</v>
      </c>
      <c r="G355">
        <v>3498000</v>
      </c>
      <c r="H355" t="str">
        <f t="array" ref="H355">[1]!YBPORT(I355,$I$3:$Z$3,I355:Z355)</f>
        <v>YBP_PORT352</v>
      </c>
      <c r="I355" t="s">
        <v>390</v>
      </c>
      <c r="J355" t="s">
        <v>12</v>
      </c>
      <c r="K355" t="s">
        <v>14</v>
      </c>
      <c r="L355">
        <v>49154</v>
      </c>
      <c r="M355">
        <v>43767</v>
      </c>
      <c r="N355" t="s">
        <v>18</v>
      </c>
      <c r="O355"/>
      <c r="P355" t="s">
        <v>2</v>
      </c>
      <c r="Q355" t="s">
        <v>38</v>
      </c>
      <c r="R355">
        <v>12</v>
      </c>
      <c r="S355" t="s">
        <v>5</v>
      </c>
      <c r="T355" t="s">
        <v>3</v>
      </c>
      <c r="U355"/>
      <c r="V355" t="s">
        <v>2</v>
      </c>
      <c r="W355">
        <v>12</v>
      </c>
      <c r="X355" t="s">
        <v>4</v>
      </c>
      <c r="Y355">
        <v>4.6280000000000001</v>
      </c>
      <c r="Z355"/>
      <c r="AA355" s="9"/>
    </row>
    <row r="356" spans="1:27" x14ac:dyDescent="0.3">
      <c r="A356">
        <v>100159</v>
      </c>
      <c r="B356">
        <f t="shared" si="7"/>
        <v>-799004.68642273999</v>
      </c>
      <c r="C356">
        <f t="array" ref="C356">[1]!YBPRICE(H356,"0o",$C$2,"Price","RFRSwap",$C$2,"Default","","",,"",,$AH$4)</f>
        <v>-33.657525329999999</v>
      </c>
      <c r="D356">
        <f t="array" ref="D356">[1]!YBPRICE(H356,"0o",$C$2,"FullPrice","RFRSwap",$C$2,"Default","","",,"",,$AH$4)</f>
        <v>-33.818483929999999</v>
      </c>
      <c r="E356" t="str">
        <f t="array" ref="E356">[1]!YBPRICE(H356,"0o",$C$2,"MacaulayDuration","RFRSwap",$C$2,"Default","","",,"",,$AH$4)</f>
        <v>NA</v>
      </c>
      <c r="F356">
        <v>0</v>
      </c>
      <c r="G356">
        <v>5978000</v>
      </c>
      <c r="H356" t="str">
        <f t="array" ref="H356">[1]!YBPORT(I356,$I$3:$Z$3,I356:Z356)</f>
        <v>YBP_PORT353</v>
      </c>
      <c r="I356" t="s">
        <v>391</v>
      </c>
      <c r="J356" t="s">
        <v>12</v>
      </c>
      <c r="K356" t="s">
        <v>14</v>
      </c>
      <c r="L356">
        <v>49172</v>
      </c>
      <c r="M356">
        <v>43923</v>
      </c>
      <c r="N356" t="s">
        <v>18</v>
      </c>
      <c r="O356"/>
      <c r="P356" t="s">
        <v>2</v>
      </c>
      <c r="Q356" t="s">
        <v>38</v>
      </c>
      <c r="R356">
        <v>12</v>
      </c>
      <c r="S356" t="s">
        <v>5</v>
      </c>
      <c r="T356" t="s">
        <v>3</v>
      </c>
      <c r="U356"/>
      <c r="V356" t="s">
        <v>2</v>
      </c>
      <c r="W356">
        <v>12</v>
      </c>
      <c r="X356" t="s">
        <v>4</v>
      </c>
      <c r="Y356">
        <v>2.294</v>
      </c>
      <c r="Z356"/>
      <c r="AA356" s="9"/>
    </row>
    <row r="357" spans="1:27" x14ac:dyDescent="0.3">
      <c r="A357">
        <v>100042</v>
      </c>
      <c r="B357">
        <f t="shared" si="7"/>
        <v>-298158.55161619995</v>
      </c>
      <c r="C357">
        <f t="array" ref="C357">[1]!YBPRICE(H357,"0o",$C$2,"Price","RFRSwap",$C$2,"Default","","",,"",,$AH$4)</f>
        <v>10.73097257</v>
      </c>
      <c r="D357">
        <f t="array" ref="D357">[1]!YBPRICE(H357,"0o",$C$2,"FullPrice","RFRSwap",$C$2,"Default","","",,"",,$AH$4)</f>
        <v>10.73097257</v>
      </c>
      <c r="E357" t="str">
        <f t="array" ref="E357">[1]!YBPRICE(H357,"0o",$C$2,"MacaulayDuration","RFRSwap",$C$2,"Default","","",,"",,$AH$4)</f>
        <v>NA</v>
      </c>
      <c r="F357">
        <v>0</v>
      </c>
      <c r="G357">
        <v>3339999.9999999995</v>
      </c>
      <c r="H357" t="str">
        <f t="array" ref="H357">[1]!YBPORT(I357,$I$3:$Z$3,I357:Z357)</f>
        <v>YBP_PORT354</v>
      </c>
      <c r="I357" t="s">
        <v>392</v>
      </c>
      <c r="J357" t="s">
        <v>12</v>
      </c>
      <c r="K357" t="s">
        <v>14</v>
      </c>
      <c r="L357">
        <v>49175</v>
      </c>
      <c r="M357">
        <v>45099</v>
      </c>
      <c r="N357" t="s">
        <v>3</v>
      </c>
      <c r="O357">
        <v>3.944</v>
      </c>
      <c r="P357" t="s">
        <v>2</v>
      </c>
      <c r="Q357"/>
      <c r="R357">
        <v>12</v>
      </c>
      <c r="S357" t="s">
        <v>4</v>
      </c>
      <c r="T357" t="s">
        <v>18</v>
      </c>
      <c r="U357" t="s">
        <v>1</v>
      </c>
      <c r="V357" t="s">
        <v>2</v>
      </c>
      <c r="W357">
        <v>12</v>
      </c>
      <c r="X357" t="s">
        <v>5</v>
      </c>
      <c r="Y357"/>
      <c r="Z357" t="s">
        <v>37</v>
      </c>
      <c r="AA357" s="9"/>
    </row>
    <row r="358" spans="1:27" x14ac:dyDescent="0.3">
      <c r="A358">
        <v>100475</v>
      </c>
      <c r="B358">
        <f t="shared" si="7"/>
        <v>-420357.65208603995</v>
      </c>
      <c r="C358">
        <f t="array" ref="C358">[1]!YBPRICE(H358,"0o",$C$2,"Price","RFRSwap",$C$2,"Default","","",,"",,$AH$4)</f>
        <v>-9.3542279100000005</v>
      </c>
      <c r="D358">
        <f t="array" ref="D358">[1]!YBPRICE(H358,"0o",$C$2,"FullPrice","RFRSwap",$C$2,"Default","","",,"",,$AH$4)</f>
        <v>-9.3542279100000005</v>
      </c>
      <c r="E358" t="str">
        <f t="array" ref="E358">[1]!YBPRICE(H358,"0o",$C$2,"MacaulayDuration","RFRSwap",$C$2,"Default","","",,"",,$AH$4)</f>
        <v>NA</v>
      </c>
      <c r="F358">
        <v>0</v>
      </c>
      <c r="G358">
        <v>3843999.9999999995</v>
      </c>
      <c r="H358" t="str">
        <f t="array" ref="H358">[1]!YBPORT(I358,$I$3:$Z$3,I358:Z358)</f>
        <v>YBP_PORT355</v>
      </c>
      <c r="I358" t="s">
        <v>393</v>
      </c>
      <c r="J358" t="s">
        <v>12</v>
      </c>
      <c r="K358" t="s">
        <v>14</v>
      </c>
      <c r="L358">
        <v>49190</v>
      </c>
      <c r="M358">
        <v>45067</v>
      </c>
      <c r="N358" t="s">
        <v>18</v>
      </c>
      <c r="O358"/>
      <c r="P358" t="s">
        <v>2</v>
      </c>
      <c r="Q358" t="s">
        <v>38</v>
      </c>
      <c r="R358">
        <v>12</v>
      </c>
      <c r="S358" t="s">
        <v>5</v>
      </c>
      <c r="T358" t="s">
        <v>3</v>
      </c>
      <c r="U358"/>
      <c r="V358" t="s">
        <v>2</v>
      </c>
      <c r="W358">
        <v>12</v>
      </c>
      <c r="X358" t="s">
        <v>4</v>
      </c>
      <c r="Y358">
        <v>4.601</v>
      </c>
      <c r="Z358"/>
      <c r="AA358" s="9"/>
    </row>
    <row r="359" spans="1:27" x14ac:dyDescent="0.3">
      <c r="A359">
        <v>100350</v>
      </c>
      <c r="B359">
        <f t="shared" si="7"/>
        <v>-884622.46711748</v>
      </c>
      <c r="C359">
        <f t="array" ref="C359">[1]!YBPRICE(H359,"0o",$C$2,"Price","RFRSwap",$C$2,"Default","","",,"",,$AH$4)</f>
        <v>-13.03634898</v>
      </c>
      <c r="D359">
        <f t="array" ref="D359">[1]!YBPRICE(H359,"0o",$C$2,"FullPrice","RFRSwap",$C$2,"Default","","",,"",,$AH$4)</f>
        <v>-13.03634898</v>
      </c>
      <c r="E359" t="str">
        <f t="array" ref="E359">[1]!YBPRICE(H359,"0o",$C$2,"MacaulayDuration","RFRSwap",$C$2,"Default","","",,"",,$AH$4)</f>
        <v>NA</v>
      </c>
      <c r="F359">
        <v>0</v>
      </c>
      <c r="G359">
        <v>7826000</v>
      </c>
      <c r="H359" t="str">
        <f t="array" ref="H359">[1]!YBPORT(I359,$I$3:$Z$3,I359:Z359)</f>
        <v>YBP_PORT356</v>
      </c>
      <c r="I359" t="s">
        <v>394</v>
      </c>
      <c r="J359" t="s">
        <v>12</v>
      </c>
      <c r="K359" t="s">
        <v>14</v>
      </c>
      <c r="L359">
        <v>49191</v>
      </c>
      <c r="M359">
        <v>44391</v>
      </c>
      <c r="N359" t="s">
        <v>18</v>
      </c>
      <c r="O359"/>
      <c r="P359" t="s">
        <v>2</v>
      </c>
      <c r="Q359" t="s">
        <v>38</v>
      </c>
      <c r="R359">
        <v>1</v>
      </c>
      <c r="S359" t="s">
        <v>5</v>
      </c>
      <c r="T359" t="s">
        <v>3</v>
      </c>
      <c r="U359"/>
      <c r="V359" t="s">
        <v>2</v>
      </c>
      <c r="W359">
        <v>1</v>
      </c>
      <c r="X359" t="s">
        <v>4</v>
      </c>
      <c r="Y359">
        <v>4.3650000000000002</v>
      </c>
      <c r="Z359"/>
      <c r="AA359" s="9"/>
    </row>
    <row r="360" spans="1:27" x14ac:dyDescent="0.3">
      <c r="A360">
        <v>100526</v>
      </c>
      <c r="B360">
        <f t="shared" si="7"/>
        <v>-779482.59279994993</v>
      </c>
      <c r="C360">
        <f t="array" ref="C360">[1]!YBPRICE(H360,"0o",$C$2,"Price","RFRSwap",$C$2,"Default","","",,"",,$AH$4)</f>
        <v>-8.8206886499999992</v>
      </c>
      <c r="D360">
        <f t="array" ref="D360">[1]!YBPRICE(H360,"0o",$C$2,"FullPrice","RFRSwap",$C$2,"Default","","",,"",,$AH$4)</f>
        <v>-8.8206886499999992</v>
      </c>
      <c r="E360" t="str">
        <f t="array" ref="E360">[1]!YBPRICE(H360,"0o",$C$2,"MacaulayDuration","RFRSwap",$C$2,"Default","","",,"",,$AH$4)</f>
        <v>NA</v>
      </c>
      <c r="F360">
        <v>0</v>
      </c>
      <c r="G360">
        <v>7162999.9999999991</v>
      </c>
      <c r="H360" t="str">
        <f t="array" ref="H360">[1]!YBPORT(I360,$I$3:$Z$3,I360:Z360)</f>
        <v>YBP_PORT357</v>
      </c>
      <c r="I360" t="s">
        <v>395</v>
      </c>
      <c r="J360" t="s">
        <v>12</v>
      </c>
      <c r="K360" t="s">
        <v>14</v>
      </c>
      <c r="L360">
        <v>49191</v>
      </c>
      <c r="M360">
        <v>45095</v>
      </c>
      <c r="N360" t="s">
        <v>18</v>
      </c>
      <c r="O360"/>
      <c r="P360" t="s">
        <v>2</v>
      </c>
      <c r="Q360" t="s">
        <v>37</v>
      </c>
      <c r="R360">
        <v>4</v>
      </c>
      <c r="S360" t="s">
        <v>5</v>
      </c>
      <c r="T360" t="s">
        <v>3</v>
      </c>
      <c r="U360"/>
      <c r="V360" t="s">
        <v>2</v>
      </c>
      <c r="W360">
        <v>4</v>
      </c>
      <c r="X360" t="s">
        <v>4</v>
      </c>
      <c r="Y360">
        <v>4.4950000000000001</v>
      </c>
      <c r="Z360"/>
      <c r="AA360" s="9"/>
    </row>
    <row r="361" spans="1:27" x14ac:dyDescent="0.3">
      <c r="A361">
        <v>100303</v>
      </c>
      <c r="B361">
        <f t="shared" si="7"/>
        <v>-287997.96812093997</v>
      </c>
      <c r="C361">
        <f t="array" ref="C361">[1]!YBPRICE(H361,"0o",$C$2,"Price","RFRSwap",$C$2,"Default","","",,"",,$AH$4)</f>
        <v>-10.17519821</v>
      </c>
      <c r="D361">
        <f t="array" ref="D361">[1]!YBPRICE(H361,"0o",$C$2,"FullPrice","RFRSwap",$C$2,"Default","","",,"",,$AH$4)</f>
        <v>-10.17519821</v>
      </c>
      <c r="E361" t="str">
        <f t="array" ref="E361">[1]!YBPRICE(H361,"0o",$C$2,"MacaulayDuration","RFRSwap",$C$2,"Default","","",,"",,$AH$4)</f>
        <v>NA</v>
      </c>
      <c r="F361">
        <v>0</v>
      </c>
      <c r="G361">
        <v>2613999.9999999995</v>
      </c>
      <c r="H361" t="str">
        <f t="array" ref="H361">[1]!YBPORT(I361,$I$3:$Z$3,I361:Z361)</f>
        <v>YBP_PORT358</v>
      </c>
      <c r="I361" t="s">
        <v>396</v>
      </c>
      <c r="J361" t="s">
        <v>12</v>
      </c>
      <c r="K361" t="s">
        <v>14</v>
      </c>
      <c r="L361">
        <v>49203</v>
      </c>
      <c r="M361">
        <v>44312</v>
      </c>
      <c r="N361" t="s">
        <v>18</v>
      </c>
      <c r="O361"/>
      <c r="P361" t="s">
        <v>2</v>
      </c>
      <c r="Q361" t="s">
        <v>38</v>
      </c>
      <c r="R361">
        <v>1</v>
      </c>
      <c r="S361" t="s">
        <v>5</v>
      </c>
      <c r="T361" t="s">
        <v>3</v>
      </c>
      <c r="U361"/>
      <c r="V361" t="s">
        <v>2</v>
      </c>
      <c r="W361">
        <v>1</v>
      </c>
      <c r="X361" t="s">
        <v>4</v>
      </c>
      <c r="Y361">
        <v>4.6840000000000002</v>
      </c>
      <c r="Z361"/>
      <c r="AA361" s="9"/>
    </row>
    <row r="362" spans="1:27" x14ac:dyDescent="0.3">
      <c r="A362">
        <v>100054</v>
      </c>
      <c r="B362">
        <f t="shared" si="7"/>
        <v>-263904.88742123998</v>
      </c>
      <c r="C362">
        <f t="array" ref="C362">[1]!YBPRICE(H362,"0o",$C$2,"Price","RFRSwap",$C$2,"Default","","",,"",,$AH$4)</f>
        <v>4.5897008599999998</v>
      </c>
      <c r="D362">
        <f t="array" ref="D362">[1]!YBPRICE(H362,"0o",$C$2,"FullPrice","RFRSwap",$C$2,"Default","","",,"",,$AH$4)</f>
        <v>4.5897008599999998</v>
      </c>
      <c r="E362" t="str">
        <f t="array" ref="E362">[1]!YBPRICE(H362,"0o",$C$2,"MacaulayDuration","RFRSwap",$C$2,"Default","","",,"",,$AH$4)</f>
        <v>NA</v>
      </c>
      <c r="F362">
        <v>0</v>
      </c>
      <c r="G362">
        <v>2766000</v>
      </c>
      <c r="H362" t="str">
        <f t="array" ref="H362">[1]!YBPORT(I362,$I$3:$Z$3,I362:Z362)</f>
        <v>YBP_PORT359</v>
      </c>
      <c r="I362" t="s">
        <v>397</v>
      </c>
      <c r="J362" t="s">
        <v>12</v>
      </c>
      <c r="K362" t="s">
        <v>14</v>
      </c>
      <c r="L362">
        <v>49207</v>
      </c>
      <c r="M362">
        <v>44738</v>
      </c>
      <c r="N362" t="s">
        <v>3</v>
      </c>
      <c r="O362">
        <v>4.8109999999999999</v>
      </c>
      <c r="P362" t="s">
        <v>2</v>
      </c>
      <c r="Q362"/>
      <c r="R362">
        <v>12</v>
      </c>
      <c r="S362" t="s">
        <v>4</v>
      </c>
      <c r="T362" t="s">
        <v>18</v>
      </c>
      <c r="U362" t="s">
        <v>1</v>
      </c>
      <c r="V362" t="s">
        <v>2</v>
      </c>
      <c r="W362">
        <v>12</v>
      </c>
      <c r="X362" t="s">
        <v>5</v>
      </c>
      <c r="Y362"/>
      <c r="Z362" t="s">
        <v>37</v>
      </c>
      <c r="AA362" s="9"/>
    </row>
    <row r="363" spans="1:27" x14ac:dyDescent="0.3">
      <c r="A363">
        <v>100403</v>
      </c>
      <c r="B363">
        <f t="shared" si="7"/>
        <v>-353518.00517824001</v>
      </c>
      <c r="C363">
        <f t="array" ref="C363">[1]!YBPRICE(H363,"0o",$C$2,"Price","RFRSwap",$C$2,"Default","","",,"",,$AH$4)</f>
        <v>32.302182080000001</v>
      </c>
      <c r="D363">
        <f t="array" ref="D363">[1]!YBPRICE(H363,"0o",$C$2,"FullPrice","RFRSwap",$C$2,"Default","","",,"",,$AH$4)</f>
        <v>32.368911359999998</v>
      </c>
      <c r="E363" t="str">
        <f t="array" ref="E363">[1]!YBPRICE(H363,"0o",$C$2,"MacaulayDuration","RFRSwap",$C$2,"Default","","",,"",,$AH$4)</f>
        <v>NA</v>
      </c>
      <c r="F363">
        <v>0</v>
      </c>
      <c r="G363">
        <v>5222000</v>
      </c>
      <c r="H363" t="str">
        <f t="array" ref="H363">[1]!YBPORT(I363,$I$3:$Z$3,I363:Z363)</f>
        <v>YBP_PORT360</v>
      </c>
      <c r="I363" t="s">
        <v>398</v>
      </c>
      <c r="J363" t="s">
        <v>12</v>
      </c>
      <c r="K363" t="s">
        <v>14</v>
      </c>
      <c r="L363">
        <v>49222</v>
      </c>
      <c r="M363">
        <v>44105</v>
      </c>
      <c r="N363" t="s">
        <v>3</v>
      </c>
      <c r="O363">
        <v>2.048</v>
      </c>
      <c r="P363" t="s">
        <v>2</v>
      </c>
      <c r="Q363"/>
      <c r="R363">
        <v>12</v>
      </c>
      <c r="S363" t="s">
        <v>4</v>
      </c>
      <c r="T363" t="s">
        <v>18</v>
      </c>
      <c r="U363" t="s">
        <v>1</v>
      </c>
      <c r="V363" t="s">
        <v>2</v>
      </c>
      <c r="W363">
        <v>12</v>
      </c>
      <c r="X363" t="s">
        <v>5</v>
      </c>
      <c r="Y363"/>
      <c r="Z363" t="s">
        <v>37</v>
      </c>
      <c r="AA363" s="9"/>
    </row>
    <row r="364" spans="1:27" x14ac:dyDescent="0.3">
      <c r="A364">
        <v>100485</v>
      </c>
      <c r="B364">
        <f t="shared" si="7"/>
        <v>-1016646.89742445</v>
      </c>
      <c r="C364">
        <f t="array" ref="C364">[1]!YBPRICE(H364,"0o",$C$2,"Price","RFRSwap",$C$2,"Default","","",,"",,$AH$4)</f>
        <v>-11.26703485</v>
      </c>
      <c r="D364">
        <f t="array" ref="D364">[1]!YBPRICE(H364,"0o",$C$2,"FullPrice","RFRSwap",$C$2,"Default","","",,"",,$AH$4)</f>
        <v>-11.26703485</v>
      </c>
      <c r="E364" t="str">
        <f t="array" ref="E364">[1]!YBPRICE(H364,"0o",$C$2,"MacaulayDuration","RFRSwap",$C$2,"Default","","",,"",,$AH$4)</f>
        <v>NA</v>
      </c>
      <c r="F364">
        <v>0</v>
      </c>
      <c r="G364">
        <v>9137000</v>
      </c>
      <c r="H364" t="str">
        <f t="array" ref="H364">[1]!YBPORT(I364,$I$3:$Z$3,I364:Z364)</f>
        <v>YBP_PORT361</v>
      </c>
      <c r="I364" t="s">
        <v>399</v>
      </c>
      <c r="J364" t="s">
        <v>12</v>
      </c>
      <c r="K364" t="s">
        <v>14</v>
      </c>
      <c r="L364">
        <v>49224</v>
      </c>
      <c r="M364">
        <v>45003</v>
      </c>
      <c r="N364" t="s">
        <v>18</v>
      </c>
      <c r="O364"/>
      <c r="P364" t="s">
        <v>2</v>
      </c>
      <c r="Q364" t="s">
        <v>38</v>
      </c>
      <c r="R364">
        <v>12</v>
      </c>
      <c r="S364" t="s">
        <v>5</v>
      </c>
      <c r="T364" t="s">
        <v>3</v>
      </c>
      <c r="U364"/>
      <c r="V364" t="s">
        <v>2</v>
      </c>
      <c r="W364">
        <v>12</v>
      </c>
      <c r="X364" t="s">
        <v>4</v>
      </c>
      <c r="Y364">
        <v>4.3810000000000002</v>
      </c>
      <c r="Z364"/>
      <c r="AA364" s="9"/>
    </row>
    <row r="365" spans="1:27" x14ac:dyDescent="0.3">
      <c r="A365">
        <v>100366</v>
      </c>
      <c r="B365">
        <f t="shared" si="7"/>
        <v>-615860.44443559996</v>
      </c>
      <c r="C365">
        <f t="array" ref="C365">[1]!YBPRICE(H365,"0o",$C$2,"Price","RFRSwap",$C$2,"Default","","",,"",,$AH$4)</f>
        <v>20.380033040000001</v>
      </c>
      <c r="D365">
        <f t="array" ref="D365">[1]!YBPRICE(H365,"0o",$C$2,"FullPrice","RFRSwap",$C$2,"Default","","",,"",,$AH$4)</f>
        <v>20.380033040000001</v>
      </c>
      <c r="E365" t="str">
        <f t="array" ref="E365">[1]!YBPRICE(H365,"0o",$C$2,"MacaulayDuration","RFRSwap",$C$2,"Default","","",,"",,$AH$4)</f>
        <v>NA</v>
      </c>
      <c r="F365">
        <v>0</v>
      </c>
      <c r="G365">
        <v>7735000</v>
      </c>
      <c r="H365" t="str">
        <f t="array" ref="H365">[1]!YBPORT(I365,$I$3:$Z$3,I365:Z365)</f>
        <v>YBP_PORT362</v>
      </c>
      <c r="I365" t="s">
        <v>400</v>
      </c>
      <c r="J365" t="s">
        <v>12</v>
      </c>
      <c r="K365" t="s">
        <v>14</v>
      </c>
      <c r="L365">
        <v>49228</v>
      </c>
      <c r="M365">
        <v>44853</v>
      </c>
      <c r="N365" t="s">
        <v>3</v>
      </c>
      <c r="O365">
        <v>2.86</v>
      </c>
      <c r="P365" t="s">
        <v>2</v>
      </c>
      <c r="Q365"/>
      <c r="R365">
        <v>12</v>
      </c>
      <c r="S365" t="s">
        <v>4</v>
      </c>
      <c r="T365" t="s">
        <v>18</v>
      </c>
      <c r="U365" t="s">
        <v>1</v>
      </c>
      <c r="V365" t="s">
        <v>2</v>
      </c>
      <c r="W365">
        <v>12</v>
      </c>
      <c r="X365" t="s">
        <v>5</v>
      </c>
      <c r="Y365"/>
      <c r="Z365" t="s">
        <v>37</v>
      </c>
      <c r="AA365" s="9"/>
    </row>
    <row r="366" spans="1:27" x14ac:dyDescent="0.3">
      <c r="A366">
        <v>100546</v>
      </c>
      <c r="B366">
        <f t="shared" si="7"/>
        <v>-981344.54831889004</v>
      </c>
      <c r="C366">
        <f t="array" ref="C366">[1]!YBPRICE(H366,"0o",$C$2,"Price","RFRSwap",$C$2,"Default","","",,"",,$AH$4)</f>
        <v>-21.438503690000001</v>
      </c>
      <c r="D366">
        <f t="array" ref="D366">[1]!YBPRICE(H366,"0o",$C$2,"FullPrice","RFRSwap",$C$2,"Default","","",,"",,$AH$4)</f>
        <v>-21.049920360000002</v>
      </c>
      <c r="E366" t="str">
        <f t="array" ref="E366">[1]!YBPRICE(H366,"0o",$C$2,"MacaulayDuration","RFRSwap",$C$2,"Default","","",,"",,$AH$4)</f>
        <v>NA</v>
      </c>
      <c r="F366">
        <v>0</v>
      </c>
      <c r="G366">
        <v>8081000</v>
      </c>
      <c r="H366" t="str">
        <f t="array" ref="H366">[1]!YBPORT(I366,$I$3:$Z$3,I366:Z366)</f>
        <v>YBP_PORT363</v>
      </c>
      <c r="I366" t="s">
        <v>401</v>
      </c>
      <c r="J366" t="s">
        <v>12</v>
      </c>
      <c r="K366" t="s">
        <v>14</v>
      </c>
      <c r="L366">
        <v>49248</v>
      </c>
      <c r="M366">
        <v>43736</v>
      </c>
      <c r="N366" t="s">
        <v>18</v>
      </c>
      <c r="O366"/>
      <c r="P366" t="s">
        <v>2</v>
      </c>
      <c r="Q366" t="s">
        <v>37</v>
      </c>
      <c r="R366">
        <v>4</v>
      </c>
      <c r="S366" t="s">
        <v>5</v>
      </c>
      <c r="T366" t="s">
        <v>3</v>
      </c>
      <c r="U366"/>
      <c r="V366" t="s">
        <v>2</v>
      </c>
      <c r="W366">
        <v>4</v>
      </c>
      <c r="X366" t="s">
        <v>4</v>
      </c>
      <c r="Y366">
        <v>3.375</v>
      </c>
      <c r="Z366"/>
      <c r="AA366" s="9"/>
    </row>
    <row r="367" spans="1:27" x14ac:dyDescent="0.3">
      <c r="A367">
        <v>100534</v>
      </c>
      <c r="B367">
        <f t="shared" si="7"/>
        <v>-340389.90823851997</v>
      </c>
      <c r="C367">
        <f t="array" ref="C367">[1]!YBPRICE(H367,"0o",$C$2,"Price","RFRSwap",$C$2,"Default","","",,"",,$AH$4)</f>
        <v>-36.647895720000001</v>
      </c>
      <c r="D367">
        <f t="array" ref="D367">[1]!YBPRICE(H367,"0o",$C$2,"FullPrice","RFRSwap",$C$2,"Default","","",,"",,$AH$4)</f>
        <v>-36.467492780000001</v>
      </c>
      <c r="E367" t="str">
        <f t="array" ref="E367">[1]!YBPRICE(H367,"0o",$C$2,"MacaulayDuration","RFRSwap",$C$2,"Default","","",,"",,$AH$4)</f>
        <v>NA</v>
      </c>
      <c r="F367">
        <v>0</v>
      </c>
      <c r="G367">
        <v>2491000</v>
      </c>
      <c r="H367" t="str">
        <f t="array" ref="H367">[1]!YBPORT(I367,$I$3:$Z$3,I367:Z367)</f>
        <v>YBP_PORT364</v>
      </c>
      <c r="I367" t="s">
        <v>402</v>
      </c>
      <c r="J367" t="s">
        <v>12</v>
      </c>
      <c r="K367" t="s">
        <v>14</v>
      </c>
      <c r="L367">
        <v>49253</v>
      </c>
      <c r="M367">
        <v>44072</v>
      </c>
      <c r="N367" t="s">
        <v>18</v>
      </c>
      <c r="O367"/>
      <c r="P367" t="s">
        <v>2</v>
      </c>
      <c r="Q367" t="s">
        <v>37</v>
      </c>
      <c r="R367">
        <v>4</v>
      </c>
      <c r="S367" t="s">
        <v>5</v>
      </c>
      <c r="T367" t="s">
        <v>3</v>
      </c>
      <c r="U367"/>
      <c r="V367" t="s">
        <v>2</v>
      </c>
      <c r="W367">
        <v>4</v>
      </c>
      <c r="X367" t="s">
        <v>4</v>
      </c>
      <c r="Y367">
        <v>1.8089999999999999</v>
      </c>
      <c r="Z367"/>
      <c r="AA367" s="9"/>
    </row>
    <row r="368" spans="1:27" x14ac:dyDescent="0.3">
      <c r="A368">
        <v>100220</v>
      </c>
      <c r="B368">
        <f t="shared" si="7"/>
        <v>-183156.3022224</v>
      </c>
      <c r="C368">
        <f t="array" ref="C368">[1]!YBPRICE(H368,"0o",$C$2,"Price","RFRSwap",$C$2,"Default","","",,"",,$AH$4)</f>
        <v>-17.407886040000001</v>
      </c>
      <c r="D368">
        <f t="array" ref="D368">[1]!YBPRICE(H368,"0o",$C$2,"FullPrice","RFRSwap",$C$2,"Default","","",,"",,$AH$4)</f>
        <v>-17.407886040000001</v>
      </c>
      <c r="E368" t="str">
        <f t="array" ref="E368">[1]!YBPRICE(H368,"0o",$C$2,"MacaulayDuration","RFRSwap",$C$2,"Default","","",,"",,$AH$4)</f>
        <v>NA</v>
      </c>
      <c r="F368">
        <v>0</v>
      </c>
      <c r="G368">
        <v>1560000</v>
      </c>
      <c r="H368" t="str">
        <f t="array" ref="H368">[1]!YBPORT(I368,$I$3:$Z$3,I368:Z368)</f>
        <v>YBP_PORT365</v>
      </c>
      <c r="I368" t="s">
        <v>403</v>
      </c>
      <c r="J368" t="s">
        <v>12</v>
      </c>
      <c r="K368" t="s">
        <v>14</v>
      </c>
      <c r="L368">
        <v>49261</v>
      </c>
      <c r="M368">
        <v>45305</v>
      </c>
      <c r="N368" t="s">
        <v>18</v>
      </c>
      <c r="O368"/>
      <c r="P368" t="s">
        <v>2</v>
      </c>
      <c r="Q368" t="s">
        <v>37</v>
      </c>
      <c r="R368">
        <v>4</v>
      </c>
      <c r="S368" t="s">
        <v>5</v>
      </c>
      <c r="T368" t="s">
        <v>3</v>
      </c>
      <c r="U368"/>
      <c r="V368" t="s">
        <v>2</v>
      </c>
      <c r="W368">
        <v>4</v>
      </c>
      <c r="X368" t="s">
        <v>4</v>
      </c>
      <c r="Y368">
        <v>3.2490000000000001</v>
      </c>
      <c r="Z368"/>
      <c r="AA368" s="9"/>
    </row>
    <row r="369" spans="1:27" x14ac:dyDescent="0.3">
      <c r="A369">
        <v>100484</v>
      </c>
      <c r="B369">
        <f t="shared" si="7"/>
        <v>-677037.22795167996</v>
      </c>
      <c r="C369">
        <f t="array" ref="C369">[1]!YBPRICE(H369,"0o",$C$2,"Price","RFRSwap",$C$2,"Default","","",,"",,$AH$4)</f>
        <v>-24.363928720000001</v>
      </c>
      <c r="D369">
        <f t="array" ref="D369">[1]!YBPRICE(H369,"0o",$C$2,"FullPrice","RFRSwap",$C$2,"Default","","",,"",,$AH$4)</f>
        <v>-24.363928720000001</v>
      </c>
      <c r="E369" t="str">
        <f t="array" ref="E369">[1]!YBPRICE(H369,"0o",$C$2,"MacaulayDuration","RFRSwap",$C$2,"Default","","",,"",,$AH$4)</f>
        <v>NA</v>
      </c>
      <c r="F369">
        <v>0</v>
      </c>
      <c r="G369">
        <v>5444000</v>
      </c>
      <c r="H369" t="str">
        <f t="array" ref="H369">[1]!YBPORT(I369,$I$3:$Z$3,I369:Z369)</f>
        <v>YBP_PORT366</v>
      </c>
      <c r="I369" t="s">
        <v>404</v>
      </c>
      <c r="J369" t="s">
        <v>12</v>
      </c>
      <c r="K369" t="s">
        <v>14</v>
      </c>
      <c r="L369">
        <v>49275</v>
      </c>
      <c r="M369">
        <v>44945</v>
      </c>
      <c r="N369" t="s">
        <v>18</v>
      </c>
      <c r="O369"/>
      <c r="P369" t="s">
        <v>2</v>
      </c>
      <c r="Q369" t="s">
        <v>38</v>
      </c>
      <c r="R369">
        <v>12</v>
      </c>
      <c r="S369" t="s">
        <v>5</v>
      </c>
      <c r="T369" t="s">
        <v>3</v>
      </c>
      <c r="U369"/>
      <c r="V369" t="s">
        <v>2</v>
      </c>
      <c r="W369">
        <v>12</v>
      </c>
      <c r="X369" t="s">
        <v>4</v>
      </c>
      <c r="Y369">
        <v>2.778</v>
      </c>
      <c r="Z369"/>
      <c r="AA369" s="9"/>
    </row>
    <row r="370" spans="1:27" x14ac:dyDescent="0.3">
      <c r="A370">
        <v>100230</v>
      </c>
      <c r="B370">
        <f t="shared" si="7"/>
        <v>-228282.61862166002</v>
      </c>
      <c r="C370">
        <f t="array" ref="C370">[1]!YBPRICE(H370,"0o",$C$2,"Price","RFRSwap",$C$2,"Default","","",,"",,$AH$4)</f>
        <v>-11.52057578</v>
      </c>
      <c r="D370">
        <f t="array" ref="D370">[1]!YBPRICE(H370,"0o",$C$2,"FullPrice","RFRSwap",$C$2,"Default","","",,"",,$AH$4)</f>
        <v>-11.357611889999999</v>
      </c>
      <c r="E370" t="str">
        <f t="array" ref="E370">[1]!YBPRICE(H370,"0o",$C$2,"MacaulayDuration","RFRSwap",$C$2,"Default","","",,"",,$AH$4)</f>
        <v>NA</v>
      </c>
      <c r="F370">
        <v>0</v>
      </c>
      <c r="G370">
        <v>2047000</v>
      </c>
      <c r="H370" t="str">
        <f t="array" ref="H370">[1]!YBPORT(I370,$I$3:$Z$3,I370:Z370)</f>
        <v>YBP_PORT367</v>
      </c>
      <c r="I370" t="s">
        <v>405</v>
      </c>
      <c r="J370" t="s">
        <v>12</v>
      </c>
      <c r="K370" t="s">
        <v>14</v>
      </c>
      <c r="L370">
        <v>49276</v>
      </c>
      <c r="M370">
        <v>43719</v>
      </c>
      <c r="N370" t="s">
        <v>18</v>
      </c>
      <c r="O370"/>
      <c r="P370" t="s">
        <v>2</v>
      </c>
      <c r="Q370" t="s">
        <v>37</v>
      </c>
      <c r="R370">
        <v>4</v>
      </c>
      <c r="S370" t="s">
        <v>5</v>
      </c>
      <c r="T370" t="s">
        <v>3</v>
      </c>
      <c r="U370"/>
      <c r="V370" t="s">
        <v>2</v>
      </c>
      <c r="W370">
        <v>4</v>
      </c>
      <c r="X370" t="s">
        <v>4</v>
      </c>
      <c r="Y370">
        <v>4.3810000000000002</v>
      </c>
      <c r="Z370"/>
      <c r="AA370" s="9"/>
    </row>
    <row r="371" spans="1:27" x14ac:dyDescent="0.3">
      <c r="A371">
        <v>100030</v>
      </c>
      <c r="B371">
        <f t="shared" si="7"/>
        <v>-632386.65149344003</v>
      </c>
      <c r="C371">
        <f t="array" ref="C371">[1]!YBPRICE(H371,"0o",$C$2,"Price","RFRSwap",$C$2,"Default","","",,"",,$AH$4)</f>
        <v>35.523383819999999</v>
      </c>
      <c r="D371">
        <f t="array" ref="D371">[1]!YBPRICE(H371,"0o",$C$2,"FullPrice","RFRSwap",$C$2,"Default","","",,"",,$AH$4)</f>
        <v>35.523383819999999</v>
      </c>
      <c r="E371" t="str">
        <f t="array" ref="E371">[1]!YBPRICE(H371,"0o",$C$2,"MacaulayDuration","RFRSwap",$C$2,"Default","","",,"",,$AH$4)</f>
        <v>NA</v>
      </c>
      <c r="F371">
        <v>0</v>
      </c>
      <c r="G371">
        <v>9808000</v>
      </c>
      <c r="H371" t="str">
        <f t="array" ref="H371">[1]!YBPORT(I371,$I$3:$Z$3,I371:Z371)</f>
        <v>YBP_PORT368</v>
      </c>
      <c r="I371" t="s">
        <v>406</v>
      </c>
      <c r="J371" t="s">
        <v>12</v>
      </c>
      <c r="K371" t="s">
        <v>14</v>
      </c>
      <c r="L371">
        <v>49283</v>
      </c>
      <c r="M371">
        <v>44521</v>
      </c>
      <c r="N371" t="s">
        <v>3</v>
      </c>
      <c r="O371">
        <v>1.5609999999999999</v>
      </c>
      <c r="P371" t="s">
        <v>2</v>
      </c>
      <c r="Q371"/>
      <c r="R371">
        <v>12</v>
      </c>
      <c r="S371" t="s">
        <v>4</v>
      </c>
      <c r="T371" t="s">
        <v>18</v>
      </c>
      <c r="U371" t="s">
        <v>1</v>
      </c>
      <c r="V371" t="s">
        <v>2</v>
      </c>
      <c r="W371">
        <v>12</v>
      </c>
      <c r="X371" t="s">
        <v>5</v>
      </c>
      <c r="Y371"/>
      <c r="Z371" t="s">
        <v>37</v>
      </c>
      <c r="AA371" s="9"/>
    </row>
    <row r="372" spans="1:27" x14ac:dyDescent="0.3">
      <c r="A372">
        <v>100328</v>
      </c>
      <c r="B372">
        <f t="shared" si="7"/>
        <v>-20488.442445370001</v>
      </c>
      <c r="C372">
        <f t="array" ref="C372">[1]!YBPRICE(H372,"0o",$C$2,"Price","RFRSwap",$C$2,"Default","","",,"",,$AH$4)</f>
        <v>-30.499633410000001</v>
      </c>
      <c r="D372">
        <f t="array" ref="D372">[1]!YBPRICE(H372,"0o",$C$2,"FullPrice","RFRSwap",$C$2,"Default","","",,"",,$AH$4)</f>
        <v>-30.499633410000001</v>
      </c>
      <c r="E372" t="str">
        <f t="array" ref="E372">[1]!YBPRICE(H372,"0o",$C$2,"MacaulayDuration","RFRSwap",$C$2,"Default","","",,"",,$AH$4)</f>
        <v>NA</v>
      </c>
      <c r="F372">
        <v>0</v>
      </c>
      <c r="G372">
        <v>157000</v>
      </c>
      <c r="H372" t="str">
        <f t="array" ref="H372">[1]!YBPORT(I372,$I$3:$Z$3,I372:Z372)</f>
        <v>YBP_PORT369</v>
      </c>
      <c r="I372" t="s">
        <v>407</v>
      </c>
      <c r="J372" t="s">
        <v>12</v>
      </c>
      <c r="K372" t="s">
        <v>14</v>
      </c>
      <c r="L372">
        <v>49285</v>
      </c>
      <c r="M372">
        <v>44859</v>
      </c>
      <c r="N372" t="s">
        <v>18</v>
      </c>
      <c r="O372"/>
      <c r="P372" t="s">
        <v>2</v>
      </c>
      <c r="Q372" t="s">
        <v>38</v>
      </c>
      <c r="R372">
        <v>1</v>
      </c>
      <c r="S372" t="s">
        <v>5</v>
      </c>
      <c r="T372" t="s">
        <v>3</v>
      </c>
      <c r="U372"/>
      <c r="V372" t="s">
        <v>2</v>
      </c>
      <c r="W372">
        <v>1</v>
      </c>
      <c r="X372" t="s">
        <v>4</v>
      </c>
      <c r="Y372">
        <v>1.9590000000000001</v>
      </c>
      <c r="Z372"/>
      <c r="AA372" s="9"/>
    </row>
    <row r="373" spans="1:27" x14ac:dyDescent="0.3">
      <c r="A373">
        <v>100339</v>
      </c>
      <c r="B373">
        <f t="shared" si="7"/>
        <v>-975882.02818611998</v>
      </c>
      <c r="C373">
        <f t="array" ref="C373">[1]!YBPRICE(H373,"0o",$C$2,"Price","RFRSwap",$C$2,"Default","","",,"",,$AH$4)</f>
        <v>-32.791131880000002</v>
      </c>
      <c r="D373">
        <f t="array" ref="D373">[1]!YBPRICE(H373,"0o",$C$2,"FullPrice","RFRSwap",$C$2,"Default","","",,"",,$AH$4)</f>
        <v>-32.791131880000002</v>
      </c>
      <c r="E373" t="str">
        <f t="array" ref="E373">[1]!YBPRICE(H373,"0o",$C$2,"MacaulayDuration","RFRSwap",$C$2,"Default","","",,"",,$AH$4)</f>
        <v>NA</v>
      </c>
      <c r="F373">
        <v>0</v>
      </c>
      <c r="G373">
        <v>7349000</v>
      </c>
      <c r="H373" t="str">
        <f t="array" ref="H373">[1]!YBPORT(I373,$I$3:$Z$3,I373:Z373)</f>
        <v>YBP_PORT370</v>
      </c>
      <c r="I373" t="s">
        <v>408</v>
      </c>
      <c r="J373" t="s">
        <v>12</v>
      </c>
      <c r="K373" t="s">
        <v>14</v>
      </c>
      <c r="L373">
        <v>49287</v>
      </c>
      <c r="M373">
        <v>44744</v>
      </c>
      <c r="N373" t="s">
        <v>18</v>
      </c>
      <c r="O373"/>
      <c r="P373" t="s">
        <v>2</v>
      </c>
      <c r="Q373" t="s">
        <v>38</v>
      </c>
      <c r="R373">
        <v>1</v>
      </c>
      <c r="S373" t="s">
        <v>5</v>
      </c>
      <c r="T373" t="s">
        <v>3</v>
      </c>
      <c r="U373"/>
      <c r="V373" t="s">
        <v>2</v>
      </c>
      <c r="W373">
        <v>1</v>
      </c>
      <c r="X373" t="s">
        <v>4</v>
      </c>
      <c r="Y373">
        <v>1.796</v>
      </c>
      <c r="Z373"/>
      <c r="AA373" s="9"/>
    </row>
    <row r="374" spans="1:27" x14ac:dyDescent="0.3">
      <c r="A374">
        <v>100467</v>
      </c>
      <c r="B374">
        <f t="shared" si="7"/>
        <v>-564503.78409552004</v>
      </c>
      <c r="C374">
        <f t="array" ref="C374">[1]!YBPRICE(H374,"0o",$C$2,"Price","RFRSwap",$C$2,"Default","","",,"",,$AH$4)</f>
        <v>-21.242221669999999</v>
      </c>
      <c r="D374">
        <f t="array" ref="D374">[1]!YBPRICE(H374,"0o",$C$2,"FullPrice","RFRSwap",$C$2,"Default","","",,"",,$AH$4)</f>
        <v>-21.242221669999999</v>
      </c>
      <c r="E374" t="str">
        <f t="array" ref="E374">[1]!YBPRICE(H374,"0o",$C$2,"MacaulayDuration","RFRSwap",$C$2,"Default","","",,"",,$AH$4)</f>
        <v>NA</v>
      </c>
      <c r="F374">
        <v>0</v>
      </c>
      <c r="G374">
        <v>4656000</v>
      </c>
      <c r="H374" t="str">
        <f t="array" ref="H374">[1]!YBPORT(I374,$I$3:$Z$3,I374:Z374)</f>
        <v>YBP_PORT371</v>
      </c>
      <c r="I374" t="s">
        <v>409</v>
      </c>
      <c r="J374" t="s">
        <v>12</v>
      </c>
      <c r="K374" t="s">
        <v>14</v>
      </c>
      <c r="L374">
        <v>49289</v>
      </c>
      <c r="M374">
        <v>44300</v>
      </c>
      <c r="N374" t="s">
        <v>18</v>
      </c>
      <c r="O374"/>
      <c r="P374" t="s">
        <v>2</v>
      </c>
      <c r="Q374" t="s">
        <v>38</v>
      </c>
      <c r="R374">
        <v>12</v>
      </c>
      <c r="S374" t="s">
        <v>5</v>
      </c>
      <c r="T374" t="s">
        <v>3</v>
      </c>
      <c r="U374"/>
      <c r="V374" t="s">
        <v>2</v>
      </c>
      <c r="W374">
        <v>12</v>
      </c>
      <c r="X374" t="s">
        <v>4</v>
      </c>
      <c r="Y374">
        <v>3.6269999999999998</v>
      </c>
      <c r="Z374"/>
      <c r="AA374" s="9"/>
    </row>
    <row r="375" spans="1:27" x14ac:dyDescent="0.3">
      <c r="A375">
        <v>100298</v>
      </c>
      <c r="B375">
        <f t="shared" si="7"/>
        <v>-938392.43539187987</v>
      </c>
      <c r="C375">
        <f t="array" ref="C375">[1]!YBPRICE(H375,"0o",$C$2,"Price","RFRSwap",$C$2,"Default","","",,"",,$AH$4)</f>
        <v>-14.56384268</v>
      </c>
      <c r="D375">
        <f t="array" ref="D375">[1]!YBPRICE(H375,"0o",$C$2,"FullPrice","RFRSwap",$C$2,"Default","","",,"",,$AH$4)</f>
        <v>-14.54489442</v>
      </c>
      <c r="E375" t="str">
        <f t="array" ref="E375">[1]!YBPRICE(H375,"0o",$C$2,"MacaulayDuration","RFRSwap",$C$2,"Default","","",,"",,$AH$4)</f>
        <v>NA</v>
      </c>
      <c r="F375">
        <v>0</v>
      </c>
      <c r="G375">
        <v>8190999.9999999991</v>
      </c>
      <c r="H375" t="str">
        <f t="array" ref="H375">[1]!YBPORT(I375,$I$3:$Z$3,I375:Z375)</f>
        <v>YBP_PORT372</v>
      </c>
      <c r="I375" t="s">
        <v>410</v>
      </c>
      <c r="J375" t="s">
        <v>12</v>
      </c>
      <c r="K375" t="s">
        <v>14</v>
      </c>
      <c r="L375">
        <v>49312</v>
      </c>
      <c r="M375">
        <v>44101</v>
      </c>
      <c r="N375" t="s">
        <v>18</v>
      </c>
      <c r="O375"/>
      <c r="P375" t="s">
        <v>2</v>
      </c>
      <c r="Q375" t="s">
        <v>38</v>
      </c>
      <c r="R375">
        <v>1</v>
      </c>
      <c r="S375" t="s">
        <v>5</v>
      </c>
      <c r="T375" t="s">
        <v>3</v>
      </c>
      <c r="U375"/>
      <c r="V375" t="s">
        <v>2</v>
      </c>
      <c r="W375">
        <v>1</v>
      </c>
      <c r="X375" t="s">
        <v>4</v>
      </c>
      <c r="Y375">
        <v>4.6420000000000003</v>
      </c>
      <c r="Z375"/>
      <c r="AA375" s="9"/>
    </row>
    <row r="376" spans="1:27" x14ac:dyDescent="0.3">
      <c r="A376">
        <v>100167</v>
      </c>
      <c r="B376">
        <f t="shared" si="7"/>
        <v>-1244775.26335983</v>
      </c>
      <c r="C376">
        <f t="array" ref="C376">[1]!YBPRICE(H376,"0o",$C$2,"Price","RFRSwap",$C$2,"Default","","",,"",,$AH$4)</f>
        <v>-31.319259769999999</v>
      </c>
      <c r="D376">
        <f t="array" ref="D376">[1]!YBPRICE(H376,"0o",$C$2,"FullPrice","RFRSwap",$C$2,"Default","","",,"",,$AH$4)</f>
        <v>-31.319259769999999</v>
      </c>
      <c r="E376" t="str">
        <f t="array" ref="E376">[1]!YBPRICE(H376,"0o",$C$2,"MacaulayDuration","RFRSwap",$C$2,"Default","","",,"",,$AH$4)</f>
        <v>NA</v>
      </c>
      <c r="F376">
        <v>0</v>
      </c>
      <c r="G376">
        <v>9479000</v>
      </c>
      <c r="H376" t="str">
        <f t="array" ref="H376">[1]!YBPORT(I376,$I$3:$Z$3,I376:Z376)</f>
        <v>YBP_PORT373</v>
      </c>
      <c r="I376" t="s">
        <v>411</v>
      </c>
      <c r="J376" t="s">
        <v>12</v>
      </c>
      <c r="K376" t="s">
        <v>14</v>
      </c>
      <c r="L376">
        <v>49314</v>
      </c>
      <c r="M376">
        <v>45054</v>
      </c>
      <c r="N376" t="s">
        <v>18</v>
      </c>
      <c r="O376"/>
      <c r="P376" t="s">
        <v>2</v>
      </c>
      <c r="Q376" t="s">
        <v>38</v>
      </c>
      <c r="R376">
        <v>12</v>
      </c>
      <c r="S376" t="s">
        <v>5</v>
      </c>
      <c r="T376" t="s">
        <v>3</v>
      </c>
      <c r="U376"/>
      <c r="V376" t="s">
        <v>2</v>
      </c>
      <c r="W376">
        <v>12</v>
      </c>
      <c r="X376" t="s">
        <v>4</v>
      </c>
      <c r="Y376">
        <v>1.8240000000000001</v>
      </c>
      <c r="Z376"/>
      <c r="AA376" s="9"/>
    </row>
    <row r="377" spans="1:27" x14ac:dyDescent="0.3">
      <c r="A377">
        <v>100480</v>
      </c>
      <c r="B377">
        <f t="shared" si="7"/>
        <v>-784227.41612526006</v>
      </c>
      <c r="C377">
        <f t="array" ref="C377">[1]!YBPRICE(H377,"0o",$C$2,"Price","RFRSwap",$C$2,"Default","","",,"",,$AH$4)</f>
        <v>-10.407914420000001</v>
      </c>
      <c r="D377">
        <f t="array" ref="D377">[1]!YBPRICE(H377,"0o",$C$2,"FullPrice","RFRSwap",$C$2,"Default","","",,"",,$AH$4)</f>
        <v>-10.407914420000001</v>
      </c>
      <c r="E377" t="str">
        <f t="array" ref="E377">[1]!YBPRICE(H377,"0o",$C$2,"MacaulayDuration","RFRSwap",$C$2,"Default","","",,"",,$AH$4)</f>
        <v>NA</v>
      </c>
      <c r="F377">
        <v>0</v>
      </c>
      <c r="G377">
        <v>7103000</v>
      </c>
      <c r="H377" t="str">
        <f t="array" ref="H377">[1]!YBPORT(I377,$I$3:$Z$3,I377:Z377)</f>
        <v>YBP_PORT374</v>
      </c>
      <c r="I377" t="s">
        <v>412</v>
      </c>
      <c r="J377" t="s">
        <v>12</v>
      </c>
      <c r="K377" t="s">
        <v>14</v>
      </c>
      <c r="L377">
        <v>49324</v>
      </c>
      <c r="M377">
        <v>44939</v>
      </c>
      <c r="N377" t="s">
        <v>18</v>
      </c>
      <c r="O377"/>
      <c r="P377" t="s">
        <v>2</v>
      </c>
      <c r="Q377" t="s">
        <v>38</v>
      </c>
      <c r="R377">
        <v>12</v>
      </c>
      <c r="S377" t="s">
        <v>5</v>
      </c>
      <c r="T377" t="s">
        <v>3</v>
      </c>
      <c r="U377"/>
      <c r="V377" t="s">
        <v>2</v>
      </c>
      <c r="W377">
        <v>12</v>
      </c>
      <c r="X377" t="s">
        <v>4</v>
      </c>
      <c r="Y377">
        <v>4.5460000000000003</v>
      </c>
      <c r="Z377"/>
      <c r="AA377" s="9"/>
    </row>
    <row r="378" spans="1:27" x14ac:dyDescent="0.3">
      <c r="A378">
        <v>100225</v>
      </c>
      <c r="B378">
        <f t="shared" si="7"/>
        <v>-313883.10162500001</v>
      </c>
      <c r="C378">
        <f t="array" ref="C378">[1]!YBPRICE(H378,"0o",$C$2,"Price","RFRSwap",$C$2,"Default","","",,"",,$AH$4)</f>
        <v>-9.1767310000000002</v>
      </c>
      <c r="D378">
        <f t="array" ref="D378">[1]!YBPRICE(H378,"0o",$C$2,"FullPrice","RFRSwap",$C$2,"Default","","",,"",,$AH$4)</f>
        <v>-8.4822689400000009</v>
      </c>
      <c r="E378" t="str">
        <f t="array" ref="E378">[1]!YBPRICE(H378,"0o",$C$2,"MacaulayDuration","RFRSwap",$C$2,"Default","","",,"",,$AH$4)</f>
        <v>NA</v>
      </c>
      <c r="F378">
        <v>0</v>
      </c>
      <c r="G378">
        <v>2875000</v>
      </c>
      <c r="H378" t="str">
        <f t="array" ref="H378">[1]!YBPORT(I378,$I$3:$Z$3,I378:Z378)</f>
        <v>YBP_PORT375</v>
      </c>
      <c r="I378" t="s">
        <v>413</v>
      </c>
      <c r="J378" t="s">
        <v>12</v>
      </c>
      <c r="K378" t="s">
        <v>14</v>
      </c>
      <c r="L378">
        <v>49328</v>
      </c>
      <c r="M378">
        <v>43579</v>
      </c>
      <c r="N378" t="s">
        <v>18</v>
      </c>
      <c r="O378"/>
      <c r="P378" t="s">
        <v>2</v>
      </c>
      <c r="Q378" t="s">
        <v>37</v>
      </c>
      <c r="R378">
        <v>4</v>
      </c>
      <c r="S378" t="s">
        <v>5</v>
      </c>
      <c r="T378" t="s">
        <v>3</v>
      </c>
      <c r="U378"/>
      <c r="V378" t="s">
        <v>2</v>
      </c>
      <c r="W378">
        <v>4</v>
      </c>
      <c r="X378" t="s">
        <v>4</v>
      </c>
      <c r="Y378">
        <v>4.6859999999999999</v>
      </c>
      <c r="Z378"/>
      <c r="AA378" s="9"/>
    </row>
    <row r="379" spans="1:27" x14ac:dyDescent="0.3">
      <c r="A379">
        <v>100386</v>
      </c>
      <c r="B379">
        <f t="shared" si="7"/>
        <v>-819689.96296577004</v>
      </c>
      <c r="C379">
        <f t="array" ref="C379">[1]!YBPRICE(H379,"0o",$C$2,"Price","RFRSwap",$C$2,"Default","","",,"",,$AH$4)</f>
        <v>4.3200696900000004</v>
      </c>
      <c r="D379">
        <f t="array" ref="D379">[1]!YBPRICE(H379,"0o",$C$2,"FullPrice","RFRSwap",$C$2,"Default","","",,"",,$AH$4)</f>
        <v>4.2582868200000004</v>
      </c>
      <c r="E379" t="str">
        <f t="array" ref="E379">[1]!YBPRICE(H379,"0o",$C$2,"MacaulayDuration","RFRSwap",$C$2,"Default","","",,"",,$AH$4)</f>
        <v>NA</v>
      </c>
      <c r="F379">
        <v>0</v>
      </c>
      <c r="G379">
        <v>8567000</v>
      </c>
      <c r="H379" t="str">
        <f t="array" ref="H379">[1]!YBPORT(I379,$I$3:$Z$3,I379:Z379)</f>
        <v>YBP_PORT376</v>
      </c>
      <c r="I379" t="s">
        <v>414</v>
      </c>
      <c r="J379" t="s">
        <v>12</v>
      </c>
      <c r="K379" t="s">
        <v>14</v>
      </c>
      <c r="L379">
        <v>49328</v>
      </c>
      <c r="M379">
        <v>44216</v>
      </c>
      <c r="N379" t="s">
        <v>3</v>
      </c>
      <c r="O379">
        <v>4.9580000000000002</v>
      </c>
      <c r="P379" t="s">
        <v>2</v>
      </c>
      <c r="Q379"/>
      <c r="R379">
        <v>12</v>
      </c>
      <c r="S379" t="s">
        <v>4</v>
      </c>
      <c r="T379" t="s">
        <v>18</v>
      </c>
      <c r="U379" t="s">
        <v>1</v>
      </c>
      <c r="V379" t="s">
        <v>2</v>
      </c>
      <c r="W379">
        <v>12</v>
      </c>
      <c r="X379" t="s">
        <v>5</v>
      </c>
      <c r="Y379"/>
      <c r="Z379" t="s">
        <v>37</v>
      </c>
      <c r="AA379" s="9"/>
    </row>
    <row r="380" spans="1:27" x14ac:dyDescent="0.3">
      <c r="A380">
        <v>100192</v>
      </c>
      <c r="B380">
        <f t="shared" si="7"/>
        <v>-132877.693111</v>
      </c>
      <c r="C380">
        <f t="array" ref="C380">[1]!YBPRICE(H380,"0o",$C$2,"Price","RFRSwap",$C$2,"Default","","",,"",,$AH$4)</f>
        <v>-43.651560119999999</v>
      </c>
      <c r="D380">
        <f t="array" ref="D380">[1]!YBPRICE(H380,"0o",$C$2,"FullPrice","RFRSwap",$C$2,"Default","","",,"",,$AH$4)</f>
        <v>-43.651560119999999</v>
      </c>
      <c r="E380" t="str">
        <f t="array" ref="E380">[1]!YBPRICE(H380,"0o",$C$2,"MacaulayDuration","RFRSwap",$C$2,"Default","","",,"",,$AH$4)</f>
        <v>NA</v>
      </c>
      <c r="F380">
        <v>0</v>
      </c>
      <c r="G380">
        <v>925000</v>
      </c>
      <c r="H380" t="str">
        <f t="array" ref="H380">[1]!YBPORT(I380,$I$3:$Z$3,I380:Z380)</f>
        <v>YBP_PORT377</v>
      </c>
      <c r="I380" t="s">
        <v>415</v>
      </c>
      <c r="J380" t="s">
        <v>12</v>
      </c>
      <c r="K380" t="s">
        <v>14</v>
      </c>
      <c r="L380">
        <v>49334</v>
      </c>
      <c r="M380">
        <v>44352</v>
      </c>
      <c r="N380" t="s">
        <v>18</v>
      </c>
      <c r="O380"/>
      <c r="P380" t="s">
        <v>2</v>
      </c>
      <c r="Q380" t="s">
        <v>37</v>
      </c>
      <c r="R380">
        <v>4</v>
      </c>
      <c r="S380" t="s">
        <v>5</v>
      </c>
      <c r="T380" t="s">
        <v>3</v>
      </c>
      <c r="U380"/>
      <c r="V380" t="s">
        <v>2</v>
      </c>
      <c r="W380">
        <v>4</v>
      </c>
      <c r="X380" t="s">
        <v>4</v>
      </c>
      <c r="Y380">
        <v>1.1240000000000001</v>
      </c>
      <c r="Z380"/>
      <c r="AA380" s="9"/>
    </row>
    <row r="381" spans="1:27" x14ac:dyDescent="0.3">
      <c r="A381">
        <v>100408</v>
      </c>
      <c r="B381">
        <f t="shared" si="7"/>
        <v>-809913.42381059995</v>
      </c>
      <c r="C381">
        <f t="array" ref="C381">[1]!YBPRICE(H381,"0o",$C$2,"Price","RFRSwap",$C$2,"Default","","",,"",,$AH$4)</f>
        <v>14.11310458</v>
      </c>
      <c r="D381">
        <f t="array" ref="D381">[1]!YBPRICE(H381,"0o",$C$2,"FullPrice","RFRSwap",$C$2,"Default","","",,"",,$AH$4)</f>
        <v>14.11310458</v>
      </c>
      <c r="E381" t="str">
        <f t="array" ref="E381">[1]!YBPRICE(H381,"0o",$C$2,"MacaulayDuration","RFRSwap",$C$2,"Default","","",,"",,$AH$4)</f>
        <v>NA</v>
      </c>
      <c r="F381">
        <v>0</v>
      </c>
      <c r="G381">
        <v>9430000</v>
      </c>
      <c r="H381" t="str">
        <f t="array" ref="H381">[1]!YBPORT(I381,$I$3:$Z$3,I381:Z381)</f>
        <v>YBP_PORT378</v>
      </c>
      <c r="I381" t="s">
        <v>416</v>
      </c>
      <c r="J381" t="s">
        <v>12</v>
      </c>
      <c r="K381" t="s">
        <v>14</v>
      </c>
      <c r="L381">
        <v>49347</v>
      </c>
      <c r="M381">
        <v>45384</v>
      </c>
      <c r="N381" t="s">
        <v>3</v>
      </c>
      <c r="O381">
        <v>3.427</v>
      </c>
      <c r="P381" t="s">
        <v>2</v>
      </c>
      <c r="Q381"/>
      <c r="R381">
        <v>12</v>
      </c>
      <c r="S381" t="s">
        <v>4</v>
      </c>
      <c r="T381" t="s">
        <v>18</v>
      </c>
      <c r="U381" t="s">
        <v>1</v>
      </c>
      <c r="V381" t="s">
        <v>2</v>
      </c>
      <c r="W381">
        <v>12</v>
      </c>
      <c r="X381" t="s">
        <v>5</v>
      </c>
      <c r="Y381"/>
      <c r="Z381" t="s">
        <v>37</v>
      </c>
      <c r="AA381" s="9"/>
    </row>
    <row r="382" spans="1:27" x14ac:dyDescent="0.3">
      <c r="A382">
        <v>100216</v>
      </c>
      <c r="B382">
        <f t="shared" si="7"/>
        <v>-298336.66922784003</v>
      </c>
      <c r="C382">
        <f t="array" ref="C382">[1]!YBPRICE(H382,"0o",$C$2,"Price","RFRSwap",$C$2,"Default","","",,"",,$AH$4)</f>
        <v>-11.195180479999999</v>
      </c>
      <c r="D382">
        <f t="array" ref="D382">[1]!YBPRICE(H382,"0o",$C$2,"FullPrice","RFRSwap",$C$2,"Default","","",,"",,$AH$4)</f>
        <v>-10.956833250000001</v>
      </c>
      <c r="E382" t="str">
        <f t="array" ref="E382">[1]!YBPRICE(H382,"0o",$C$2,"MacaulayDuration","RFRSwap",$C$2,"Default","","",,"",,$AH$4)</f>
        <v>NA</v>
      </c>
      <c r="F382">
        <v>0</v>
      </c>
      <c r="G382">
        <v>2683000</v>
      </c>
      <c r="H382" t="str">
        <f t="array" ref="H382">[1]!YBPORT(I382,$I$3:$Z$3,I382:Z382)</f>
        <v>YBP_PORT379</v>
      </c>
      <c r="I382" t="s">
        <v>417</v>
      </c>
      <c r="J382" t="s">
        <v>12</v>
      </c>
      <c r="K382" t="s">
        <v>14</v>
      </c>
      <c r="L382">
        <v>49349</v>
      </c>
      <c r="M382">
        <v>44252</v>
      </c>
      <c r="N382" t="s">
        <v>18</v>
      </c>
      <c r="O382"/>
      <c r="P382" t="s">
        <v>2</v>
      </c>
      <c r="Q382" t="s">
        <v>37</v>
      </c>
      <c r="R382">
        <v>4</v>
      </c>
      <c r="S382" t="s">
        <v>5</v>
      </c>
      <c r="T382" t="s">
        <v>3</v>
      </c>
      <c r="U382"/>
      <c r="V382" t="s">
        <v>2</v>
      </c>
      <c r="W382">
        <v>4</v>
      </c>
      <c r="X382" t="s">
        <v>4</v>
      </c>
      <c r="Y382">
        <v>4.4589999999999996</v>
      </c>
      <c r="Z382"/>
      <c r="AA382" s="9"/>
    </row>
    <row r="383" spans="1:27" x14ac:dyDescent="0.3">
      <c r="A383">
        <v>100531</v>
      </c>
      <c r="B383">
        <f t="shared" si="7"/>
        <v>-828360.03207638988</v>
      </c>
      <c r="C383">
        <f t="array" ref="C383">[1]!YBPRICE(H383,"0o",$C$2,"Price","RFRSwap",$C$2,"Default","","",,"",,$AH$4)</f>
        <v>-26.912828569999999</v>
      </c>
      <c r="D383">
        <f t="array" ref="D383">[1]!YBPRICE(H383,"0o",$C$2,"FullPrice","RFRSwap",$C$2,"Default","","",,"",,$AH$4)</f>
        <v>-26.912828569999999</v>
      </c>
      <c r="E383" t="str">
        <f t="array" ref="E383">[1]!YBPRICE(H383,"0o",$C$2,"MacaulayDuration","RFRSwap",$C$2,"Default","","",,"",,$AH$4)</f>
        <v>NA</v>
      </c>
      <c r="F383">
        <v>0</v>
      </c>
      <c r="G383">
        <v>6526999.9999999991</v>
      </c>
      <c r="H383" t="str">
        <f t="array" ref="H383">[1]!YBPORT(I383,$I$3:$Z$3,I383:Z383)</f>
        <v>YBP_PORT380</v>
      </c>
      <c r="I383" t="s">
        <v>418</v>
      </c>
      <c r="J383" t="s">
        <v>12</v>
      </c>
      <c r="K383" t="s">
        <v>14</v>
      </c>
      <c r="L383">
        <v>49354</v>
      </c>
      <c r="M383">
        <v>44584</v>
      </c>
      <c r="N383" t="s">
        <v>18</v>
      </c>
      <c r="O383"/>
      <c r="P383" t="s">
        <v>2</v>
      </c>
      <c r="Q383" t="s">
        <v>37</v>
      </c>
      <c r="R383">
        <v>4</v>
      </c>
      <c r="S383" t="s">
        <v>5</v>
      </c>
      <c r="T383" t="s">
        <v>3</v>
      </c>
      <c r="U383"/>
      <c r="V383" t="s">
        <v>2</v>
      </c>
      <c r="W383">
        <v>4</v>
      </c>
      <c r="X383" t="s">
        <v>4</v>
      </c>
      <c r="Y383">
        <v>2.7109999999999999</v>
      </c>
      <c r="Z383"/>
      <c r="AA383" s="9"/>
    </row>
    <row r="384" spans="1:27" x14ac:dyDescent="0.3">
      <c r="A384">
        <v>100212</v>
      </c>
      <c r="B384">
        <f t="shared" si="7"/>
        <v>-623340.31089204003</v>
      </c>
      <c r="C384">
        <f t="array" ref="C384">[1]!YBPRICE(H384,"0o",$C$2,"Price","RFRSwap",$C$2,"Default","","",,"",,$AH$4)</f>
        <v>-7.5466374900000002</v>
      </c>
      <c r="D384">
        <f t="array" ref="D384">[1]!YBPRICE(H384,"0o",$C$2,"FullPrice","RFRSwap",$C$2,"Default","","",,"",,$AH$4)</f>
        <v>-7.5466374900000002</v>
      </c>
      <c r="E384" t="str">
        <f t="array" ref="E384">[1]!YBPRICE(H384,"0o",$C$2,"MacaulayDuration","RFRSwap",$C$2,"Default","","",,"",,$AH$4)</f>
        <v>NA</v>
      </c>
      <c r="F384">
        <v>0</v>
      </c>
      <c r="G384">
        <v>5796000</v>
      </c>
      <c r="H384" t="str">
        <f t="array" ref="H384">[1]!YBPORT(I384,$I$3:$Z$3,I384:Z384)</f>
        <v>YBP_PORT381</v>
      </c>
      <c r="I384" t="s">
        <v>419</v>
      </c>
      <c r="J384" t="s">
        <v>12</v>
      </c>
      <c r="K384" t="s">
        <v>14</v>
      </c>
      <c r="L384">
        <v>49365</v>
      </c>
      <c r="M384">
        <v>45033</v>
      </c>
      <c r="N384" t="s">
        <v>18</v>
      </c>
      <c r="O384"/>
      <c r="P384" t="s">
        <v>2</v>
      </c>
      <c r="Q384" t="s">
        <v>37</v>
      </c>
      <c r="R384">
        <v>4</v>
      </c>
      <c r="S384" t="s">
        <v>5</v>
      </c>
      <c r="T384" t="s">
        <v>3</v>
      </c>
      <c r="U384"/>
      <c r="V384" t="s">
        <v>2</v>
      </c>
      <c r="W384">
        <v>4</v>
      </c>
      <c r="X384" t="s">
        <v>4</v>
      </c>
      <c r="Y384">
        <v>4.7309999999999999</v>
      </c>
      <c r="Z384"/>
      <c r="AA384" s="9"/>
    </row>
    <row r="385" spans="1:27" x14ac:dyDescent="0.3">
      <c r="A385">
        <v>100289</v>
      </c>
      <c r="B385">
        <f t="shared" si="7"/>
        <v>-932617.9325655601</v>
      </c>
      <c r="C385">
        <f t="array" ref="C385">[1]!YBPRICE(H385,"0o",$C$2,"Price","RFRSwap",$C$2,"Default","","",,"",,$AH$4)</f>
        <v>-28.318372669999999</v>
      </c>
      <c r="D385">
        <f t="array" ref="D385">[1]!YBPRICE(H385,"0o",$C$2,"FullPrice","RFRSwap",$C$2,"Default","","",,"",,$AH$4)</f>
        <v>-28.318372669999999</v>
      </c>
      <c r="E385" t="str">
        <f t="array" ref="E385">[1]!YBPRICE(H385,"0o",$C$2,"MacaulayDuration","RFRSwap",$C$2,"Default","","",,"",,$AH$4)</f>
        <v>NA</v>
      </c>
      <c r="F385">
        <v>0</v>
      </c>
      <c r="G385">
        <v>7268000</v>
      </c>
      <c r="H385" t="str">
        <f t="array" ref="H385">[1]!YBPORT(I385,$I$3:$Z$3,I385:Z385)</f>
        <v>YBP_PORT382</v>
      </c>
      <c r="I385" t="s">
        <v>420</v>
      </c>
      <c r="J385" t="s">
        <v>12</v>
      </c>
      <c r="K385" t="s">
        <v>14</v>
      </c>
      <c r="L385">
        <v>49389</v>
      </c>
      <c r="M385">
        <v>44456</v>
      </c>
      <c r="N385" t="s">
        <v>18</v>
      </c>
      <c r="O385"/>
      <c r="P385" t="s">
        <v>2</v>
      </c>
      <c r="Q385" t="s">
        <v>38</v>
      </c>
      <c r="R385">
        <v>1</v>
      </c>
      <c r="S385" t="s">
        <v>5</v>
      </c>
      <c r="T385" t="s">
        <v>3</v>
      </c>
      <c r="U385"/>
      <c r="V385" t="s">
        <v>2</v>
      </c>
      <c r="W385">
        <v>1</v>
      </c>
      <c r="X385" t="s">
        <v>4</v>
      </c>
      <c r="Y385">
        <v>2.8330000000000002</v>
      </c>
      <c r="Z385"/>
      <c r="AA385" s="9"/>
    </row>
    <row r="386" spans="1:27" x14ac:dyDescent="0.3">
      <c r="A386">
        <v>100465</v>
      </c>
      <c r="B386">
        <f t="shared" si="7"/>
        <v>-986123.81787629996</v>
      </c>
      <c r="C386">
        <f t="array" ref="C386">[1]!YBPRICE(H386,"0o",$C$2,"Price","RFRSwap",$C$2,"Default","","",,"",,$AH$4)</f>
        <v>-8.3057460600000006</v>
      </c>
      <c r="D386">
        <f t="array" ref="D386">[1]!YBPRICE(H386,"0o",$C$2,"FullPrice","RFRSwap",$C$2,"Default","","",,"",,$AH$4)</f>
        <v>-8.3057460600000006</v>
      </c>
      <c r="E386" t="str">
        <f t="array" ref="E386">[1]!YBPRICE(H386,"0o",$C$2,"MacaulayDuration","RFRSwap",$C$2,"Default","","",,"",,$AH$4)</f>
        <v>NA</v>
      </c>
      <c r="F386">
        <v>0</v>
      </c>
      <c r="G386">
        <v>9105000</v>
      </c>
      <c r="H386" t="str">
        <f t="array" ref="H386">[1]!YBPORT(I386,$I$3:$Z$3,I386:Z386)</f>
        <v>YBP_PORT383</v>
      </c>
      <c r="I386" t="s">
        <v>421</v>
      </c>
      <c r="J386" t="s">
        <v>12</v>
      </c>
      <c r="K386" t="s">
        <v>14</v>
      </c>
      <c r="L386">
        <v>49393</v>
      </c>
      <c r="M386">
        <v>44850</v>
      </c>
      <c r="N386" t="s">
        <v>18</v>
      </c>
      <c r="O386"/>
      <c r="P386" t="s">
        <v>2</v>
      </c>
      <c r="Q386" t="s">
        <v>38</v>
      </c>
      <c r="R386">
        <v>12</v>
      </c>
      <c r="S386" t="s">
        <v>5</v>
      </c>
      <c r="T386" t="s">
        <v>3</v>
      </c>
      <c r="U386"/>
      <c r="V386" t="s">
        <v>2</v>
      </c>
      <c r="W386">
        <v>12</v>
      </c>
      <c r="X386" t="s">
        <v>4</v>
      </c>
      <c r="Y386">
        <v>4.8380000000000001</v>
      </c>
      <c r="Z386"/>
      <c r="AA386" s="9"/>
    </row>
    <row r="387" spans="1:27" x14ac:dyDescent="0.3">
      <c r="A387">
        <v>100209</v>
      </c>
      <c r="B387">
        <f t="shared" si="7"/>
        <v>-326925.11301155994</v>
      </c>
      <c r="C387">
        <f t="array" ref="C387">[1]!YBPRICE(H387,"0o",$C$2,"Price","RFRSwap",$C$2,"Default","","",,"",,$AH$4)</f>
        <v>-13.476262759999999</v>
      </c>
      <c r="D387">
        <f t="array" ref="D387">[1]!YBPRICE(H387,"0o",$C$2,"FullPrice","RFRSwap",$C$2,"Default","","",,"",,$AH$4)</f>
        <v>-12.621501309999999</v>
      </c>
      <c r="E387" t="str">
        <f t="array" ref="E387">[1]!YBPRICE(H387,"0o",$C$2,"MacaulayDuration","RFRSwap",$C$2,"Default","","",,"",,$AH$4)</f>
        <v>NA</v>
      </c>
      <c r="F387">
        <v>0</v>
      </c>
      <c r="G387">
        <v>2880999.9999999995</v>
      </c>
      <c r="H387" t="str">
        <f t="array" ref="H387">[1]!YBPORT(I387,$I$3:$Z$3,I387:Z387)</f>
        <v>YBP_PORT384</v>
      </c>
      <c r="I387" t="s">
        <v>422</v>
      </c>
      <c r="J387" t="s">
        <v>12</v>
      </c>
      <c r="K387" t="s">
        <v>14</v>
      </c>
      <c r="L387">
        <v>49397</v>
      </c>
      <c r="M387">
        <v>44006</v>
      </c>
      <c r="N387" t="s">
        <v>18</v>
      </c>
      <c r="O387"/>
      <c r="P387" t="s">
        <v>2</v>
      </c>
      <c r="Q387" t="s">
        <v>37</v>
      </c>
      <c r="R387">
        <v>4</v>
      </c>
      <c r="S387" t="s">
        <v>5</v>
      </c>
      <c r="T387" t="s">
        <v>3</v>
      </c>
      <c r="U387"/>
      <c r="V387" t="s">
        <v>2</v>
      </c>
      <c r="W387">
        <v>4</v>
      </c>
      <c r="X387" t="s">
        <v>4</v>
      </c>
      <c r="Y387">
        <v>4.2889999999999997</v>
      </c>
      <c r="Z387"/>
      <c r="AA387" s="9"/>
    </row>
    <row r="388" spans="1:27" x14ac:dyDescent="0.3">
      <c r="A388">
        <v>100348</v>
      </c>
      <c r="B388">
        <f t="shared" ref="B388:B451" si="8">((C388-100)/1000)*G388</f>
        <v>-234153.41503930997</v>
      </c>
      <c r="C388">
        <f t="array" ref="C388">[1]!YBPRICE(H388,"0o",$C$2,"Price","RFRSwap",$C$2,"Default","","",,"",,$AH$4)</f>
        <v>-19.283451370000002</v>
      </c>
      <c r="D388">
        <f t="array" ref="D388">[1]!YBPRICE(H388,"0o",$C$2,"FullPrice","RFRSwap",$C$2,"Default","","",,"",,$AH$4)</f>
        <v>-19.297743820000001</v>
      </c>
      <c r="E388" t="str">
        <f t="array" ref="E388">[1]!YBPRICE(H388,"0o",$C$2,"MacaulayDuration","RFRSwap",$C$2,"Default","","",,"",,$AH$4)</f>
        <v>NA</v>
      </c>
      <c r="F388">
        <v>0</v>
      </c>
      <c r="G388">
        <v>1963000</v>
      </c>
      <c r="H388" t="str">
        <f t="array" ref="H388">[1]!YBPORT(I388,$I$3:$Z$3,I388:Z388)</f>
        <v>YBP_PORT385</v>
      </c>
      <c r="I388" t="s">
        <v>423</v>
      </c>
      <c r="J388" t="s">
        <v>12</v>
      </c>
      <c r="K388" t="s">
        <v>14</v>
      </c>
      <c r="L388">
        <v>49405</v>
      </c>
      <c r="M388">
        <v>43646</v>
      </c>
      <c r="N388" t="s">
        <v>18</v>
      </c>
      <c r="O388"/>
      <c r="P388" t="s">
        <v>2</v>
      </c>
      <c r="Q388" t="s">
        <v>38</v>
      </c>
      <c r="R388">
        <v>12</v>
      </c>
      <c r="S388" t="s">
        <v>5</v>
      </c>
      <c r="T388" t="s">
        <v>3</v>
      </c>
      <c r="U388"/>
      <c r="V388" t="s">
        <v>2</v>
      </c>
      <c r="W388">
        <v>12</v>
      </c>
      <c r="X388" t="s">
        <v>4</v>
      </c>
      <c r="Y388">
        <v>3.875</v>
      </c>
      <c r="Z388"/>
      <c r="AA388" s="9"/>
    </row>
    <row r="389" spans="1:27" x14ac:dyDescent="0.3">
      <c r="A389">
        <v>100422</v>
      </c>
      <c r="B389">
        <f t="shared" si="8"/>
        <v>-920562.95259971998</v>
      </c>
      <c r="C389">
        <f t="array" ref="C389">[1]!YBPRICE(H389,"0o",$C$2,"Price","RFRSwap",$C$2,"Default","","",,"",,$AH$4)</f>
        <v>-10.93793114</v>
      </c>
      <c r="D389">
        <f t="array" ref="D389">[1]!YBPRICE(H389,"0o",$C$2,"FullPrice","RFRSwap",$C$2,"Default","","",,"",,$AH$4)</f>
        <v>-10.93408271</v>
      </c>
      <c r="E389" t="str">
        <f t="array" ref="E389">[1]!YBPRICE(H389,"0o",$C$2,"MacaulayDuration","RFRSwap",$C$2,"Default","","",,"",,$AH$4)</f>
        <v>NA</v>
      </c>
      <c r="F389">
        <v>0</v>
      </c>
      <c r="G389">
        <v>8298000</v>
      </c>
      <c r="H389" t="str">
        <f t="array" ref="H389">[1]!YBPORT(I389,$I$3:$Z$3,I389:Z389)</f>
        <v>YBP_PORT386</v>
      </c>
      <c r="I389" t="s">
        <v>424</v>
      </c>
      <c r="J389" t="s">
        <v>12</v>
      </c>
      <c r="K389" t="s">
        <v>14</v>
      </c>
      <c r="L389">
        <v>49429</v>
      </c>
      <c r="M389">
        <v>43866</v>
      </c>
      <c r="N389" t="s">
        <v>18</v>
      </c>
      <c r="O389"/>
      <c r="P389" t="s">
        <v>2</v>
      </c>
      <c r="Q389" t="s">
        <v>38</v>
      </c>
      <c r="R389">
        <v>12</v>
      </c>
      <c r="S389" t="s">
        <v>5</v>
      </c>
      <c r="T389" t="s">
        <v>3</v>
      </c>
      <c r="U389"/>
      <c r="V389" t="s">
        <v>2</v>
      </c>
      <c r="W389">
        <v>12</v>
      </c>
      <c r="X389" t="s">
        <v>4</v>
      </c>
      <c r="Y389">
        <v>4.7089999999999996</v>
      </c>
      <c r="Z389"/>
      <c r="AA389" s="9"/>
    </row>
    <row r="390" spans="1:27" x14ac:dyDescent="0.3">
      <c r="A390">
        <v>100177</v>
      </c>
      <c r="B390">
        <f t="shared" si="8"/>
        <v>-824618.85102860001</v>
      </c>
      <c r="C390">
        <f t="array" ref="C390">[1]!YBPRICE(H390,"0o",$C$2,"Price","RFRSwap",$C$2,"Default","","",,"",,$AH$4)</f>
        <v>-16.652829400000002</v>
      </c>
      <c r="D390">
        <f t="array" ref="D390">[1]!YBPRICE(H390,"0o",$C$2,"FullPrice","RFRSwap",$C$2,"Default","","",,"",,$AH$4)</f>
        <v>-16.662065649999999</v>
      </c>
      <c r="E390" t="str">
        <f t="array" ref="E390">[1]!YBPRICE(H390,"0o",$C$2,"MacaulayDuration","RFRSwap",$C$2,"Default","","",,"",,$AH$4)</f>
        <v>NA</v>
      </c>
      <c r="F390">
        <v>0</v>
      </c>
      <c r="G390">
        <v>7069000</v>
      </c>
      <c r="H390" t="str">
        <f t="array" ref="H390">[1]!YBPORT(I390,$I$3:$Z$3,I390:Z390)</f>
        <v>YBP_PORT387</v>
      </c>
      <c r="I390" t="s">
        <v>425</v>
      </c>
      <c r="J390" t="s">
        <v>12</v>
      </c>
      <c r="K390" t="s">
        <v>14</v>
      </c>
      <c r="L390">
        <v>49446</v>
      </c>
      <c r="M390">
        <v>43863</v>
      </c>
      <c r="N390" t="s">
        <v>18</v>
      </c>
      <c r="O390"/>
      <c r="P390" t="s">
        <v>2</v>
      </c>
      <c r="Q390" t="s">
        <v>38</v>
      </c>
      <c r="R390">
        <v>12</v>
      </c>
      <c r="S390" t="s">
        <v>5</v>
      </c>
      <c r="T390" t="s">
        <v>3</v>
      </c>
      <c r="U390"/>
      <c r="V390" t="s">
        <v>2</v>
      </c>
      <c r="W390">
        <v>12</v>
      </c>
      <c r="X390" t="s">
        <v>4</v>
      </c>
      <c r="Y390">
        <v>4.1619999999999999</v>
      </c>
      <c r="Z390"/>
      <c r="AA390" s="9"/>
    </row>
    <row r="391" spans="1:27" x14ac:dyDescent="0.3">
      <c r="A391">
        <v>100456</v>
      </c>
      <c r="B391">
        <f t="shared" si="8"/>
        <v>-502994.43894725997</v>
      </c>
      <c r="C391">
        <f t="array" ref="C391">[1]!YBPRICE(H391,"0o",$C$2,"Price","RFRSwap",$C$2,"Default","","",,"",,$AH$4)</f>
        <v>-31.708415540000001</v>
      </c>
      <c r="D391">
        <f t="array" ref="D391">[1]!YBPRICE(H391,"0o",$C$2,"FullPrice","RFRSwap",$C$2,"Default","","",,"",,$AH$4)</f>
        <v>-31.808284579999999</v>
      </c>
      <c r="E391" t="str">
        <f t="array" ref="E391">[1]!YBPRICE(H391,"0o",$C$2,"MacaulayDuration","RFRSwap",$C$2,"Default","","",,"",,$AH$4)</f>
        <v>NA</v>
      </c>
      <c r="F391">
        <v>0</v>
      </c>
      <c r="G391">
        <v>3818999.9999999995</v>
      </c>
      <c r="H391" t="str">
        <f t="array" ref="H391">[1]!YBPORT(I391,$I$3:$Z$3,I391:Z391)</f>
        <v>YBP_PORT388</v>
      </c>
      <c r="I391" t="s">
        <v>426</v>
      </c>
      <c r="J391" t="s">
        <v>12</v>
      </c>
      <c r="K391" t="s">
        <v>14</v>
      </c>
      <c r="L391">
        <v>49449</v>
      </c>
      <c r="M391">
        <v>44066</v>
      </c>
      <c r="N391" t="s">
        <v>18</v>
      </c>
      <c r="O391"/>
      <c r="P391" t="s">
        <v>2</v>
      </c>
      <c r="Q391" t="s">
        <v>38</v>
      </c>
      <c r="R391">
        <v>12</v>
      </c>
      <c r="S391" t="s">
        <v>5</v>
      </c>
      <c r="T391" t="s">
        <v>3</v>
      </c>
      <c r="U391"/>
      <c r="V391" t="s">
        <v>2</v>
      </c>
      <c r="W391">
        <v>12</v>
      </c>
      <c r="X391" t="s">
        <v>4</v>
      </c>
      <c r="Y391">
        <v>2.6459999999999999</v>
      </c>
      <c r="Z391"/>
      <c r="AA391" s="9"/>
    </row>
    <row r="392" spans="1:27" x14ac:dyDescent="0.3">
      <c r="A392">
        <v>100497</v>
      </c>
      <c r="B392">
        <f t="shared" si="8"/>
        <v>-747362.34754926991</v>
      </c>
      <c r="C392">
        <f t="array" ref="C392">[1]!YBPRICE(H392,"0o",$C$2,"Price","RFRSwap",$C$2,"Default","","",,"",,$AH$4)</f>
        <v>-10.73675323</v>
      </c>
      <c r="D392">
        <f t="array" ref="D392">[1]!YBPRICE(H392,"0o",$C$2,"FullPrice","RFRSwap",$C$2,"Default","","",,"",,$AH$4)</f>
        <v>-10.73131036</v>
      </c>
      <c r="E392" t="str">
        <f t="array" ref="E392">[1]!YBPRICE(H392,"0o",$C$2,"MacaulayDuration","RFRSwap",$C$2,"Default","","",,"",,$AH$4)</f>
        <v>NA</v>
      </c>
      <c r="F392">
        <v>0</v>
      </c>
      <c r="G392">
        <v>6748999.9999999991</v>
      </c>
      <c r="H392" t="str">
        <f t="array" ref="H392">[1]!YBPORT(I392,$I$3:$Z$3,I392:Z392)</f>
        <v>YBP_PORT389</v>
      </c>
      <c r="I392" t="s">
        <v>427</v>
      </c>
      <c r="J392" t="s">
        <v>12</v>
      </c>
      <c r="K392" t="s">
        <v>14</v>
      </c>
      <c r="L392">
        <v>49460</v>
      </c>
      <c r="M392">
        <v>44083</v>
      </c>
      <c r="N392" t="s">
        <v>18</v>
      </c>
      <c r="O392"/>
      <c r="P392" t="s">
        <v>2</v>
      </c>
      <c r="Q392" t="s">
        <v>38</v>
      </c>
      <c r="R392">
        <v>12</v>
      </c>
      <c r="S392" t="s">
        <v>5</v>
      </c>
      <c r="T392" t="s">
        <v>3</v>
      </c>
      <c r="U392"/>
      <c r="V392" t="s">
        <v>2</v>
      </c>
      <c r="W392">
        <v>12</v>
      </c>
      <c r="X392" t="s">
        <v>4</v>
      </c>
      <c r="Y392">
        <v>4.75</v>
      </c>
      <c r="Z392"/>
      <c r="AA392" s="9"/>
    </row>
    <row r="393" spans="1:27" x14ac:dyDescent="0.3">
      <c r="A393">
        <v>100078</v>
      </c>
      <c r="B393">
        <f t="shared" si="8"/>
        <v>-539666.44908763992</v>
      </c>
      <c r="C393">
        <f t="array" ref="C393">[1]!YBPRICE(H393,"0o",$C$2,"Price","RFRSwap",$C$2,"Default","","",,"",,$AH$4)</f>
        <v>-37.775452919999999</v>
      </c>
      <c r="D393">
        <f t="array" ref="D393">[1]!YBPRICE(H393,"0o",$C$2,"FullPrice","RFRSwap",$C$2,"Default","","",,"",,$AH$4)</f>
        <v>-37.875204490000002</v>
      </c>
      <c r="E393" t="str">
        <f t="array" ref="E393">[1]!YBPRICE(H393,"0o",$C$2,"MacaulayDuration","RFRSwap",$C$2,"Default","","",,"",,$AH$4)</f>
        <v>NA</v>
      </c>
      <c r="F393">
        <v>0</v>
      </c>
      <c r="G393">
        <v>3917000</v>
      </c>
      <c r="H393" t="str">
        <f t="array" ref="H393">[1]!YBPORT(I393,$I$3:$Z$3,I393:Z393)</f>
        <v>YBP_PORT390</v>
      </c>
      <c r="I393" t="s">
        <v>428</v>
      </c>
      <c r="J393" t="s">
        <v>12</v>
      </c>
      <c r="K393" t="s">
        <v>14</v>
      </c>
      <c r="L393">
        <v>49461</v>
      </c>
      <c r="M393">
        <v>43792</v>
      </c>
      <c r="N393" t="s">
        <v>18</v>
      </c>
      <c r="O393"/>
      <c r="P393" t="s">
        <v>2</v>
      </c>
      <c r="Q393" t="s">
        <v>38</v>
      </c>
      <c r="R393">
        <v>12</v>
      </c>
      <c r="S393" t="s">
        <v>5</v>
      </c>
      <c r="T393" t="s">
        <v>3</v>
      </c>
      <c r="U393"/>
      <c r="V393" t="s">
        <v>2</v>
      </c>
      <c r="W393">
        <v>12</v>
      </c>
      <c r="X393" t="s">
        <v>4</v>
      </c>
      <c r="Y393">
        <v>2.0449999999999999</v>
      </c>
      <c r="Z393"/>
      <c r="AA393" s="9"/>
    </row>
    <row r="394" spans="1:27" x14ac:dyDescent="0.3">
      <c r="A394">
        <v>100189</v>
      </c>
      <c r="B394">
        <f t="shared" si="8"/>
        <v>-677506.11195903993</v>
      </c>
      <c r="C394">
        <f t="array" ref="C394">[1]!YBPRICE(H394,"0o",$C$2,"Price","RFRSwap",$C$2,"Default","","",,"",,$AH$4)</f>
        <v>-15.06557608</v>
      </c>
      <c r="D394">
        <f t="array" ref="D394">[1]!YBPRICE(H394,"0o",$C$2,"FullPrice","RFRSwap",$C$2,"Default","","",,"",,$AH$4)</f>
        <v>-15.06557608</v>
      </c>
      <c r="E394" t="str">
        <f t="array" ref="E394">[1]!YBPRICE(H394,"0o",$C$2,"MacaulayDuration","RFRSwap",$C$2,"Default","","",,"",,$AH$4)</f>
        <v>NA</v>
      </c>
      <c r="F394">
        <v>0</v>
      </c>
      <c r="G394">
        <v>5888000</v>
      </c>
      <c r="H394" t="str">
        <f t="array" ref="H394">[1]!YBPORT(I394,$I$3:$Z$3,I394:Z394)</f>
        <v>YBP_PORT391</v>
      </c>
      <c r="I394" t="s">
        <v>429</v>
      </c>
      <c r="J394" t="s">
        <v>12</v>
      </c>
      <c r="K394" t="s">
        <v>14</v>
      </c>
      <c r="L394">
        <v>49461</v>
      </c>
      <c r="M394">
        <v>45087</v>
      </c>
      <c r="N394" t="s">
        <v>18</v>
      </c>
      <c r="O394"/>
      <c r="P394" t="s">
        <v>2</v>
      </c>
      <c r="Q394" t="s">
        <v>37</v>
      </c>
      <c r="R394">
        <v>4</v>
      </c>
      <c r="S394" t="s">
        <v>5</v>
      </c>
      <c r="T394" t="s">
        <v>3</v>
      </c>
      <c r="U394"/>
      <c r="V394" t="s">
        <v>2</v>
      </c>
      <c r="W394">
        <v>4</v>
      </c>
      <c r="X394" t="s">
        <v>4</v>
      </c>
      <c r="Y394">
        <v>3.7890000000000001</v>
      </c>
      <c r="Z394"/>
      <c r="AA394" s="9"/>
    </row>
    <row r="395" spans="1:27" x14ac:dyDescent="0.3">
      <c r="A395">
        <v>100126</v>
      </c>
      <c r="B395">
        <f t="shared" si="8"/>
        <v>-545908.52044716</v>
      </c>
      <c r="C395">
        <f t="array" ref="C395">[1]!YBPRICE(H395,"0o",$C$2,"Price","RFRSwap",$C$2,"Default","","",,"",,$AH$4)</f>
        <v>-34.096909959999998</v>
      </c>
      <c r="D395">
        <f t="array" ref="D395">[1]!YBPRICE(H395,"0o",$C$2,"FullPrice","RFRSwap",$C$2,"Default","","",,"",,$AH$4)</f>
        <v>-34.12119929</v>
      </c>
      <c r="E395" t="str">
        <f t="array" ref="E395">[1]!YBPRICE(H395,"0o",$C$2,"MacaulayDuration","RFRSwap",$C$2,"Default","","",,"",,$AH$4)</f>
        <v>NA</v>
      </c>
      <c r="F395">
        <v>0</v>
      </c>
      <c r="G395">
        <v>4070999.9999999995</v>
      </c>
      <c r="H395" t="str">
        <f t="array" ref="H395">[1]!YBPORT(I395,$I$3:$Z$3,I395:Z395)</f>
        <v>YBP_PORT392</v>
      </c>
      <c r="I395" t="s">
        <v>430</v>
      </c>
      <c r="J395" t="s">
        <v>12</v>
      </c>
      <c r="K395" t="s">
        <v>14</v>
      </c>
      <c r="L395">
        <v>49471</v>
      </c>
      <c r="M395">
        <v>43995</v>
      </c>
      <c r="N395" t="s">
        <v>18</v>
      </c>
      <c r="O395"/>
      <c r="P395" t="s">
        <v>2</v>
      </c>
      <c r="Q395" t="s">
        <v>38</v>
      </c>
      <c r="R395">
        <v>12</v>
      </c>
      <c r="S395" t="s">
        <v>5</v>
      </c>
      <c r="T395" t="s">
        <v>3</v>
      </c>
      <c r="U395"/>
      <c r="V395" t="s">
        <v>2</v>
      </c>
      <c r="W395">
        <v>12</v>
      </c>
      <c r="X395" t="s">
        <v>4</v>
      </c>
      <c r="Y395">
        <v>2.4239999999999999</v>
      </c>
      <c r="Z395"/>
      <c r="AA395" s="9"/>
    </row>
    <row r="396" spans="1:27" x14ac:dyDescent="0.3">
      <c r="A396">
        <v>100203</v>
      </c>
      <c r="B396">
        <f t="shared" si="8"/>
        <v>-1224842.6164853999</v>
      </c>
      <c r="C396">
        <f t="array" ref="C396">[1]!YBPRICE(H396,"0o",$C$2,"Price","RFRSwap",$C$2,"Default","","",,"",,$AH$4)</f>
        <v>-27.98773422</v>
      </c>
      <c r="D396">
        <f t="array" ref="D396">[1]!YBPRICE(H396,"0o",$C$2,"FullPrice","RFRSwap",$C$2,"Default","","",,"",,$AH$4)</f>
        <v>-27.966268639999999</v>
      </c>
      <c r="E396" t="str">
        <f t="array" ref="E396">[1]!YBPRICE(H396,"0o",$C$2,"MacaulayDuration","RFRSwap",$C$2,"Default","","",,"",,$AH$4)</f>
        <v>NA</v>
      </c>
      <c r="F396">
        <v>0</v>
      </c>
      <c r="G396">
        <v>9570000</v>
      </c>
      <c r="H396" t="str">
        <f t="array" ref="H396">[1]!YBPORT(I396,$I$3:$Z$3,I396:Z396)</f>
        <v>YBP_PORT393</v>
      </c>
      <c r="I396" t="s">
        <v>431</v>
      </c>
      <c r="J396" t="s">
        <v>12</v>
      </c>
      <c r="K396" t="s">
        <v>14</v>
      </c>
      <c r="L396">
        <v>49472</v>
      </c>
      <c r="M396">
        <v>43795</v>
      </c>
      <c r="N396" t="s">
        <v>18</v>
      </c>
      <c r="O396"/>
      <c r="P396" t="s">
        <v>2</v>
      </c>
      <c r="Q396" t="s">
        <v>37</v>
      </c>
      <c r="R396">
        <v>4</v>
      </c>
      <c r="S396" t="s">
        <v>5</v>
      </c>
      <c r="T396" t="s">
        <v>3</v>
      </c>
      <c r="U396"/>
      <c r="V396" t="s">
        <v>2</v>
      </c>
      <c r="W396">
        <v>4</v>
      </c>
      <c r="X396" t="s">
        <v>4</v>
      </c>
      <c r="Y396">
        <v>2.76</v>
      </c>
      <c r="Z396"/>
      <c r="AA396" s="9"/>
    </row>
    <row r="397" spans="1:27" x14ac:dyDescent="0.3">
      <c r="A397">
        <v>100037</v>
      </c>
      <c r="B397">
        <f t="shared" si="8"/>
        <v>-107171.86961216999</v>
      </c>
      <c r="C397">
        <f t="array" ref="C397">[1]!YBPRICE(H397,"0o",$C$2,"Price","RFRSwap",$C$2,"Default","","",,"",,$AH$4)</f>
        <v>36.547146470000001</v>
      </c>
      <c r="D397">
        <f t="array" ref="D397">[1]!YBPRICE(H397,"0o",$C$2,"FullPrice","RFRSwap",$C$2,"Default","","",,"",,$AH$4)</f>
        <v>36.731128349999999</v>
      </c>
      <c r="E397" t="str">
        <f t="array" ref="E397">[1]!YBPRICE(H397,"0o",$C$2,"MacaulayDuration","RFRSwap",$C$2,"Default","","",,"",,$AH$4)</f>
        <v>NA</v>
      </c>
      <c r="F397">
        <v>0</v>
      </c>
      <c r="G397">
        <v>1689000</v>
      </c>
      <c r="H397" t="str">
        <f t="array" ref="H397">[1]!YBPORT(I397,$I$3:$Z$3,I397:Z397)</f>
        <v>YBP_PORT394</v>
      </c>
      <c r="I397" t="s">
        <v>432</v>
      </c>
      <c r="J397" t="s">
        <v>12</v>
      </c>
      <c r="K397" t="s">
        <v>14</v>
      </c>
      <c r="L397">
        <v>49477</v>
      </c>
      <c r="M397">
        <v>43540</v>
      </c>
      <c r="N397" t="s">
        <v>3</v>
      </c>
      <c r="O397">
        <v>1.7589999999999999</v>
      </c>
      <c r="P397" t="s">
        <v>2</v>
      </c>
      <c r="Q397"/>
      <c r="R397">
        <v>12</v>
      </c>
      <c r="S397" t="s">
        <v>4</v>
      </c>
      <c r="T397" t="s">
        <v>18</v>
      </c>
      <c r="U397" t="s">
        <v>1</v>
      </c>
      <c r="V397" t="s">
        <v>2</v>
      </c>
      <c r="W397">
        <v>12</v>
      </c>
      <c r="X397" t="s">
        <v>5</v>
      </c>
      <c r="Y397"/>
      <c r="Z397" t="s">
        <v>37</v>
      </c>
      <c r="AA397" s="9"/>
    </row>
    <row r="398" spans="1:27" x14ac:dyDescent="0.3">
      <c r="A398">
        <v>100367</v>
      </c>
      <c r="B398">
        <f t="shared" si="8"/>
        <v>-52837.943828340009</v>
      </c>
      <c r="C398">
        <f t="array" ref="C398">[1]!YBPRICE(H398,"0o",$C$2,"Price","RFRSwap",$C$2,"Default","","",,"",,$AH$4)</f>
        <v>30.38479074</v>
      </c>
      <c r="D398">
        <f t="array" ref="D398">[1]!YBPRICE(H398,"0o",$C$2,"FullPrice","RFRSwap",$C$2,"Default","","",,"",,$AH$4)</f>
        <v>30.38479074</v>
      </c>
      <c r="E398" t="str">
        <f t="array" ref="E398">[1]!YBPRICE(H398,"0o",$C$2,"MacaulayDuration","RFRSwap",$C$2,"Default","","",,"",,$AH$4)</f>
        <v>NA</v>
      </c>
      <c r="F398">
        <v>0</v>
      </c>
      <c r="G398">
        <v>759000.00000000012</v>
      </c>
      <c r="H398" t="str">
        <f t="array" ref="H398">[1]!YBPORT(I398,$I$3:$Z$3,I398:Z398)</f>
        <v>YBP_PORT395</v>
      </c>
      <c r="I398" t="s">
        <v>433</v>
      </c>
      <c r="J398" t="s">
        <v>12</v>
      </c>
      <c r="K398" t="s">
        <v>14</v>
      </c>
      <c r="L398">
        <v>49477</v>
      </c>
      <c r="M398">
        <v>45460</v>
      </c>
      <c r="N398" t="s">
        <v>3</v>
      </c>
      <c r="O398">
        <v>1.133</v>
      </c>
      <c r="P398" t="s">
        <v>2</v>
      </c>
      <c r="Q398"/>
      <c r="R398">
        <v>12</v>
      </c>
      <c r="S398" t="s">
        <v>4</v>
      </c>
      <c r="T398" t="s">
        <v>18</v>
      </c>
      <c r="U398" t="s">
        <v>1</v>
      </c>
      <c r="V398" t="s">
        <v>2</v>
      </c>
      <c r="W398">
        <v>12</v>
      </c>
      <c r="X398" t="s">
        <v>5</v>
      </c>
      <c r="Y398"/>
      <c r="Z398" t="s">
        <v>37</v>
      </c>
      <c r="AA398" s="9"/>
    </row>
    <row r="399" spans="1:27" x14ac:dyDescent="0.3">
      <c r="A399">
        <v>100506</v>
      </c>
      <c r="B399">
        <f t="shared" si="8"/>
        <v>-497856.17511732003</v>
      </c>
      <c r="C399">
        <f t="array" ref="C399">[1]!YBPRICE(H399,"0o",$C$2,"Price","RFRSwap",$C$2,"Default","","",,"",,$AH$4)</f>
        <v>-10.97997662</v>
      </c>
      <c r="D399">
        <f t="array" ref="D399">[1]!YBPRICE(H399,"0o",$C$2,"FullPrice","RFRSwap",$C$2,"Default","","",,"",,$AH$4)</f>
        <v>-10.97997662</v>
      </c>
      <c r="E399" t="str">
        <f t="array" ref="E399">[1]!YBPRICE(H399,"0o",$C$2,"MacaulayDuration","RFRSwap",$C$2,"Default","","",,"",,$AH$4)</f>
        <v>NA</v>
      </c>
      <c r="F399">
        <v>0</v>
      </c>
      <c r="G399">
        <v>4486000</v>
      </c>
      <c r="H399" t="str">
        <f t="array" ref="H399">[1]!YBPORT(I399,$I$3:$Z$3,I399:Z399)</f>
        <v>YBP_PORT396</v>
      </c>
      <c r="I399" t="s">
        <v>434</v>
      </c>
      <c r="J399" t="s">
        <v>12</v>
      </c>
      <c r="K399" t="s">
        <v>14</v>
      </c>
      <c r="L399">
        <v>49485</v>
      </c>
      <c r="M399">
        <v>44653</v>
      </c>
      <c r="N399" t="s">
        <v>18</v>
      </c>
      <c r="O399"/>
      <c r="P399" t="s">
        <v>2</v>
      </c>
      <c r="Q399" t="s">
        <v>38</v>
      </c>
      <c r="R399">
        <v>12</v>
      </c>
      <c r="S399" t="s">
        <v>5</v>
      </c>
      <c r="T399" t="s">
        <v>3</v>
      </c>
      <c r="U399"/>
      <c r="V399" t="s">
        <v>2</v>
      </c>
      <c r="W399">
        <v>12</v>
      </c>
      <c r="X399" t="s">
        <v>4</v>
      </c>
      <c r="Y399">
        <v>4.5960000000000001</v>
      </c>
      <c r="Z399"/>
      <c r="AA399" s="9"/>
    </row>
    <row r="400" spans="1:27" x14ac:dyDescent="0.3">
      <c r="A400">
        <v>100338</v>
      </c>
      <c r="B400">
        <f t="shared" si="8"/>
        <v>-835933.12543346989</v>
      </c>
      <c r="C400">
        <f t="array" ref="C400">[1]!YBPRICE(H400,"0o",$C$2,"Price","RFRSwap",$C$2,"Default","","",,"",,$AH$4)</f>
        <v>-25.950448309999999</v>
      </c>
      <c r="D400">
        <f t="array" ref="D400">[1]!YBPRICE(H400,"0o",$C$2,"FullPrice","RFRSwap",$C$2,"Default","","",,"",,$AH$4)</f>
        <v>-25.950448309999999</v>
      </c>
      <c r="E400" t="str">
        <f t="array" ref="E400">[1]!YBPRICE(H400,"0o",$C$2,"MacaulayDuration","RFRSwap",$C$2,"Default","","",,"",,$AH$4)</f>
        <v>NA</v>
      </c>
      <c r="F400">
        <v>0</v>
      </c>
      <c r="G400">
        <v>6637000</v>
      </c>
      <c r="H400" t="str">
        <f t="array" ref="H400">[1]!YBPORT(I400,$I$3:$Z$3,I400:Z400)</f>
        <v>YBP_PORT397</v>
      </c>
      <c r="I400" t="s">
        <v>435</v>
      </c>
      <c r="J400" t="s">
        <v>12</v>
      </c>
      <c r="K400" t="s">
        <v>14</v>
      </c>
      <c r="L400">
        <v>49488</v>
      </c>
      <c r="M400">
        <v>44843</v>
      </c>
      <c r="N400" t="s">
        <v>18</v>
      </c>
      <c r="O400"/>
      <c r="P400" t="s">
        <v>2</v>
      </c>
      <c r="Q400" t="s">
        <v>38</v>
      </c>
      <c r="R400">
        <v>1</v>
      </c>
      <c r="S400" t="s">
        <v>5</v>
      </c>
      <c r="T400" t="s">
        <v>3</v>
      </c>
      <c r="U400"/>
      <c r="V400" t="s">
        <v>2</v>
      </c>
      <c r="W400">
        <v>1</v>
      </c>
      <c r="X400" t="s">
        <v>4</v>
      </c>
      <c r="Y400">
        <v>2.6930000000000001</v>
      </c>
      <c r="Z400"/>
      <c r="AA400" s="9"/>
    </row>
    <row r="401" spans="1:27" x14ac:dyDescent="0.3">
      <c r="A401">
        <v>100104</v>
      </c>
      <c r="B401">
        <f t="shared" si="8"/>
        <v>-1054345.08642428</v>
      </c>
      <c r="C401">
        <f t="array" ref="C401">[1]!YBPRICE(H401,"0o",$C$2,"Price","RFRSwap",$C$2,"Default","","",,"",,$AH$4)</f>
        <v>-14.45343969</v>
      </c>
      <c r="D401">
        <f t="array" ref="D401">[1]!YBPRICE(H401,"0o",$C$2,"FullPrice","RFRSwap",$C$2,"Default","","",,"",,$AH$4)</f>
        <v>-14.45343969</v>
      </c>
      <c r="E401" t="str">
        <f t="array" ref="E401">[1]!YBPRICE(H401,"0o",$C$2,"MacaulayDuration","RFRSwap",$C$2,"Default","","",,"",,$AH$4)</f>
        <v>NA</v>
      </c>
      <c r="F401">
        <v>0</v>
      </c>
      <c r="G401">
        <v>9212000</v>
      </c>
      <c r="H401" t="str">
        <f t="array" ref="H401">[1]!YBPORT(I401,$I$3:$Z$3,I401:Z401)</f>
        <v>YBP_PORT398</v>
      </c>
      <c r="I401" t="s">
        <v>436</v>
      </c>
      <c r="J401" t="s">
        <v>12</v>
      </c>
      <c r="K401" t="s">
        <v>14</v>
      </c>
      <c r="L401">
        <v>49499</v>
      </c>
      <c r="M401">
        <v>44905</v>
      </c>
      <c r="N401" t="s">
        <v>18</v>
      </c>
      <c r="O401"/>
      <c r="P401" t="s">
        <v>2</v>
      </c>
      <c r="Q401" t="s">
        <v>38</v>
      </c>
      <c r="R401">
        <v>12</v>
      </c>
      <c r="S401" t="s">
        <v>5</v>
      </c>
      <c r="T401" t="s">
        <v>3</v>
      </c>
      <c r="U401"/>
      <c r="V401" t="s">
        <v>2</v>
      </c>
      <c r="W401">
        <v>12</v>
      </c>
      <c r="X401" t="s">
        <v>4</v>
      </c>
      <c r="Y401">
        <v>4.1280000000000001</v>
      </c>
      <c r="Z401"/>
      <c r="AA401" s="9"/>
    </row>
    <row r="402" spans="1:27" x14ac:dyDescent="0.3">
      <c r="A402">
        <v>100521</v>
      </c>
      <c r="B402">
        <f t="shared" si="8"/>
        <v>-5000.6075607600005</v>
      </c>
      <c r="C402">
        <f t="array" ref="C402">[1]!YBPRICE(H402,"0o",$C$2,"Price","RFRSwap",$C$2,"Default","","",,"",,$AH$4)</f>
        <v>-19.062084779999999</v>
      </c>
      <c r="D402">
        <f t="array" ref="D402">[1]!YBPRICE(H402,"0o",$C$2,"FullPrice","RFRSwap",$C$2,"Default","","",,"",,$AH$4)</f>
        <v>-19.062084779999999</v>
      </c>
      <c r="E402" t="str">
        <f t="array" ref="E402">[1]!YBPRICE(H402,"0o",$C$2,"MacaulayDuration","RFRSwap",$C$2,"Default","","",,"",,$AH$4)</f>
        <v>NA</v>
      </c>
      <c r="F402">
        <v>0</v>
      </c>
      <c r="G402">
        <v>42000.000000000007</v>
      </c>
      <c r="H402" t="str">
        <f t="array" ref="H402">[1]!YBPORT(I402,$I$3:$Z$3,I402:Z402)</f>
        <v>YBP_PORT399</v>
      </c>
      <c r="I402" t="s">
        <v>437</v>
      </c>
      <c r="J402" t="s">
        <v>12</v>
      </c>
      <c r="K402" t="s">
        <v>14</v>
      </c>
      <c r="L402">
        <v>49519</v>
      </c>
      <c r="M402">
        <v>45344</v>
      </c>
      <c r="N402" t="s">
        <v>18</v>
      </c>
      <c r="O402"/>
      <c r="P402" t="s">
        <v>2</v>
      </c>
      <c r="Q402" t="s">
        <v>38</v>
      </c>
      <c r="R402">
        <v>12</v>
      </c>
      <c r="S402" t="s">
        <v>5</v>
      </c>
      <c r="T402" t="s">
        <v>3</v>
      </c>
      <c r="U402"/>
      <c r="V402" t="s">
        <v>2</v>
      </c>
      <c r="W402">
        <v>12</v>
      </c>
      <c r="X402" t="s">
        <v>4</v>
      </c>
      <c r="Y402">
        <v>3.3210000000000002</v>
      </c>
      <c r="Z402"/>
      <c r="AA402" s="9"/>
    </row>
    <row r="403" spans="1:27" x14ac:dyDescent="0.3">
      <c r="A403">
        <v>100130</v>
      </c>
      <c r="B403">
        <f t="shared" si="8"/>
        <v>-941142.28853930009</v>
      </c>
      <c r="C403">
        <f t="array" ref="C403">[1]!YBPRICE(H403,"0o",$C$2,"Price","RFRSwap",$C$2,"Default","","",,"",,$AH$4)</f>
        <v>-32.742212770000002</v>
      </c>
      <c r="D403">
        <f t="array" ref="D403">[1]!YBPRICE(H403,"0o",$C$2,"FullPrice","RFRSwap",$C$2,"Default","","",,"",,$AH$4)</f>
        <v>-32.798575</v>
      </c>
      <c r="E403" t="str">
        <f t="array" ref="E403">[1]!YBPRICE(H403,"0o",$C$2,"MacaulayDuration","RFRSwap",$C$2,"Default","","",,"",,$AH$4)</f>
        <v>NA</v>
      </c>
      <c r="F403">
        <v>0</v>
      </c>
      <c r="G403">
        <v>7090000</v>
      </c>
      <c r="H403" t="str">
        <f t="array" ref="H403">[1]!YBPORT(I403,$I$3:$Z$3,I403:Z403)</f>
        <v>YBP_PORT400</v>
      </c>
      <c r="I403" t="s">
        <v>438</v>
      </c>
      <c r="J403" t="s">
        <v>12</v>
      </c>
      <c r="K403" t="s">
        <v>14</v>
      </c>
      <c r="L403">
        <v>49526</v>
      </c>
      <c r="M403">
        <v>44150</v>
      </c>
      <c r="N403" t="s">
        <v>18</v>
      </c>
      <c r="O403"/>
      <c r="P403" t="s">
        <v>2</v>
      </c>
      <c r="Q403" t="s">
        <v>38</v>
      </c>
      <c r="R403">
        <v>12</v>
      </c>
      <c r="S403" t="s">
        <v>5</v>
      </c>
      <c r="T403" t="s">
        <v>3</v>
      </c>
      <c r="U403"/>
      <c r="V403" t="s">
        <v>2</v>
      </c>
      <c r="W403">
        <v>12</v>
      </c>
      <c r="X403" t="s">
        <v>4</v>
      </c>
      <c r="Y403">
        <v>2.581</v>
      </c>
      <c r="Z403"/>
      <c r="AA403" s="9"/>
    </row>
    <row r="404" spans="1:27" x14ac:dyDescent="0.3">
      <c r="A404">
        <v>100549</v>
      </c>
      <c r="B404">
        <f t="shared" si="8"/>
        <v>-965719.66772260005</v>
      </c>
      <c r="C404">
        <f t="array" ref="C404">[1]!YBPRICE(H404,"0o",$C$2,"Price","RFRSwap",$C$2,"Default","","",,"",,$AH$4)</f>
        <v>-16.91521401</v>
      </c>
      <c r="D404">
        <f t="array" ref="D404">[1]!YBPRICE(H404,"0o",$C$2,"FullPrice","RFRSwap",$C$2,"Default","","",,"",,$AH$4)</f>
        <v>-16.91521401</v>
      </c>
      <c r="E404" t="str">
        <f t="array" ref="E404">[1]!YBPRICE(H404,"0o",$C$2,"MacaulayDuration","RFRSwap",$C$2,"Default","","",,"",,$AH$4)</f>
        <v>NA</v>
      </c>
      <c r="F404">
        <v>0</v>
      </c>
      <c r="G404">
        <v>8260000</v>
      </c>
      <c r="H404" t="str">
        <f t="array" ref="H404">[1]!YBPORT(I404,$I$3:$Z$3,I404:Z404)</f>
        <v>YBP_PORT401</v>
      </c>
      <c r="I404" t="s">
        <v>439</v>
      </c>
      <c r="J404" t="s">
        <v>12</v>
      </c>
      <c r="K404" t="s">
        <v>14</v>
      </c>
      <c r="L404">
        <v>49536</v>
      </c>
      <c r="M404">
        <v>45498</v>
      </c>
      <c r="N404" t="s">
        <v>18</v>
      </c>
      <c r="O404"/>
      <c r="P404" t="s">
        <v>2</v>
      </c>
      <c r="Q404" t="s">
        <v>37</v>
      </c>
      <c r="R404">
        <v>4</v>
      </c>
      <c r="S404" t="s">
        <v>5</v>
      </c>
      <c r="T404" t="s">
        <v>3</v>
      </c>
      <c r="U404"/>
      <c r="V404" t="s">
        <v>2</v>
      </c>
      <c r="W404">
        <v>4</v>
      </c>
      <c r="X404" t="s">
        <v>4</v>
      </c>
      <c r="Y404">
        <v>3.3490000000000002</v>
      </c>
      <c r="Z404"/>
      <c r="AA404" s="9"/>
    </row>
    <row r="405" spans="1:27" x14ac:dyDescent="0.3">
      <c r="A405">
        <v>100006</v>
      </c>
      <c r="B405">
        <f t="shared" si="8"/>
        <v>-252043.00080331997</v>
      </c>
      <c r="C405">
        <f t="array" ref="C405">[1]!YBPRICE(H405,"0o",$C$2,"Price","RFRSwap",$C$2,"Default","","",,"",,$AH$4)</f>
        <v>32.373758840000001</v>
      </c>
      <c r="D405">
        <f t="array" ref="D405">[1]!YBPRICE(H405,"0o",$C$2,"FullPrice","RFRSwap",$C$2,"Default","","",,"",,$AH$4)</f>
        <v>32.373758840000001</v>
      </c>
      <c r="E405" t="str">
        <f t="array" ref="E405">[1]!YBPRICE(H405,"0o",$C$2,"MacaulayDuration","RFRSwap",$C$2,"Default","","",,"",,$AH$4)</f>
        <v>NA</v>
      </c>
      <c r="F405">
        <v>0</v>
      </c>
      <c r="G405">
        <v>3726999.9999999995</v>
      </c>
      <c r="H405" t="str">
        <f t="array" ref="H405">[1]!YBPORT(I405,$I$3:$Z$3,I405:Z405)</f>
        <v>YBP_PORT402</v>
      </c>
      <c r="I405" t="s">
        <v>440</v>
      </c>
      <c r="J405" t="s">
        <v>12</v>
      </c>
      <c r="K405" t="s">
        <v>14</v>
      </c>
      <c r="L405">
        <v>49542</v>
      </c>
      <c r="M405">
        <v>44372</v>
      </c>
      <c r="N405" t="s">
        <v>3</v>
      </c>
      <c r="O405">
        <v>2.1429999999999998</v>
      </c>
      <c r="P405" t="s">
        <v>2</v>
      </c>
      <c r="Q405"/>
      <c r="R405">
        <v>12</v>
      </c>
      <c r="S405" t="s">
        <v>4</v>
      </c>
      <c r="T405" t="s">
        <v>18</v>
      </c>
      <c r="U405" t="s">
        <v>1</v>
      </c>
      <c r="V405" t="s">
        <v>2</v>
      </c>
      <c r="W405">
        <v>12</v>
      </c>
      <c r="X405" t="s">
        <v>5</v>
      </c>
      <c r="Y405"/>
      <c r="Z405" t="s">
        <v>37</v>
      </c>
      <c r="AA405" s="9"/>
    </row>
    <row r="406" spans="1:27" x14ac:dyDescent="0.3">
      <c r="A406">
        <v>100031</v>
      </c>
      <c r="B406">
        <f t="shared" si="8"/>
        <v>-423766.67435509001</v>
      </c>
      <c r="C406">
        <f t="array" ref="C406">[1]!YBPRICE(H406,"0o",$C$2,"Price","RFRSwap",$C$2,"Default","","",,"",,$AH$4)</f>
        <v>8.0566989899999992</v>
      </c>
      <c r="D406">
        <f t="array" ref="D406">[1]!YBPRICE(H406,"0o",$C$2,"FullPrice","RFRSwap",$C$2,"Default","","",,"",,$AH$4)</f>
        <v>8.0566989899999992</v>
      </c>
      <c r="E406" t="str">
        <f t="array" ref="E406">[1]!YBPRICE(H406,"0o",$C$2,"MacaulayDuration","RFRSwap",$C$2,"Default","","",,"",,$AH$4)</f>
        <v>NA</v>
      </c>
      <c r="F406">
        <v>0</v>
      </c>
      <c r="G406">
        <v>4609000</v>
      </c>
      <c r="H406" t="str">
        <f t="array" ref="H406">[1]!YBPORT(I406,$I$3:$Z$3,I406:Z406)</f>
        <v>YBP_PORT403</v>
      </c>
      <c r="I406" t="s">
        <v>441</v>
      </c>
      <c r="J406" t="s">
        <v>12</v>
      </c>
      <c r="K406" t="s">
        <v>14</v>
      </c>
      <c r="L406">
        <v>49546</v>
      </c>
      <c r="M406">
        <v>44338</v>
      </c>
      <c r="N406" t="s">
        <v>3</v>
      </c>
      <c r="O406">
        <v>4.6210000000000004</v>
      </c>
      <c r="P406" t="s">
        <v>2</v>
      </c>
      <c r="Q406"/>
      <c r="R406">
        <v>12</v>
      </c>
      <c r="S406" t="s">
        <v>4</v>
      </c>
      <c r="T406" t="s">
        <v>18</v>
      </c>
      <c r="U406" t="s">
        <v>1</v>
      </c>
      <c r="V406" t="s">
        <v>2</v>
      </c>
      <c r="W406">
        <v>12</v>
      </c>
      <c r="X406" t="s">
        <v>5</v>
      </c>
      <c r="Y406"/>
      <c r="Z406" t="s">
        <v>37</v>
      </c>
      <c r="AA406" s="9"/>
    </row>
    <row r="407" spans="1:27" x14ac:dyDescent="0.3">
      <c r="A407">
        <v>100396</v>
      </c>
      <c r="B407">
        <f t="shared" si="8"/>
        <v>-270647.78614698001</v>
      </c>
      <c r="C407">
        <f t="array" ref="C407">[1]!YBPRICE(H407,"0o",$C$2,"Price","RFRSwap",$C$2,"Default","","",,"",,$AH$4)</f>
        <v>31.946747259999999</v>
      </c>
      <c r="D407">
        <f t="array" ref="D407">[1]!YBPRICE(H407,"0o",$C$2,"FullPrice","RFRSwap",$C$2,"Default","","",,"",,$AH$4)</f>
        <v>31.946747259999999</v>
      </c>
      <c r="E407" t="str">
        <f t="array" ref="E407">[1]!YBPRICE(H407,"0o",$C$2,"MacaulayDuration","RFRSwap",$C$2,"Default","","",,"",,$AH$4)</f>
        <v>NA</v>
      </c>
      <c r="F407">
        <v>0</v>
      </c>
      <c r="G407">
        <v>3977000</v>
      </c>
      <c r="H407" t="str">
        <f t="array" ref="H407">[1]!YBPORT(I407,$I$3:$Z$3,I407:Z407)</f>
        <v>YBP_PORT404</v>
      </c>
      <c r="I407" t="s">
        <v>442</v>
      </c>
      <c r="J407" t="s">
        <v>12</v>
      </c>
      <c r="K407" t="s">
        <v>14</v>
      </c>
      <c r="L407">
        <v>49553</v>
      </c>
      <c r="M407">
        <v>44337</v>
      </c>
      <c r="N407" t="s">
        <v>3</v>
      </c>
      <c r="O407">
        <v>2.2149999999999999</v>
      </c>
      <c r="P407" t="s">
        <v>2</v>
      </c>
      <c r="Q407"/>
      <c r="R407">
        <v>12</v>
      </c>
      <c r="S407" t="s">
        <v>4</v>
      </c>
      <c r="T407" t="s">
        <v>18</v>
      </c>
      <c r="U407" t="s">
        <v>1</v>
      </c>
      <c r="V407" t="s">
        <v>2</v>
      </c>
      <c r="W407">
        <v>12</v>
      </c>
      <c r="X407" t="s">
        <v>5</v>
      </c>
      <c r="Y407"/>
      <c r="Z407" t="s">
        <v>37</v>
      </c>
      <c r="AA407" s="9"/>
    </row>
    <row r="408" spans="1:27" x14ac:dyDescent="0.3">
      <c r="A408">
        <v>100204</v>
      </c>
      <c r="B408">
        <f t="shared" si="8"/>
        <v>-427265.20356415998</v>
      </c>
      <c r="C408">
        <f t="array" ref="C408">[1]!YBPRICE(H408,"0o",$C$2,"Price","RFRSwap",$C$2,"Default","","",,"",,$AH$4)</f>
        <v>-8.3604371200000003</v>
      </c>
      <c r="D408">
        <f t="array" ref="D408">[1]!YBPRICE(H408,"0o",$C$2,"FullPrice","RFRSwap",$C$2,"Default","","",,"",,$AH$4)</f>
        <v>-8.2969301699999995</v>
      </c>
      <c r="E408" t="str">
        <f t="array" ref="E408">[1]!YBPRICE(H408,"0o",$C$2,"MacaulayDuration","RFRSwap",$C$2,"Default","","",,"",,$AH$4)</f>
        <v>NA</v>
      </c>
      <c r="F408">
        <v>0</v>
      </c>
      <c r="G408">
        <v>3943000</v>
      </c>
      <c r="H408" t="str">
        <f t="array" ref="H408">[1]!YBPORT(I408,$I$3:$Z$3,I408:Z408)</f>
        <v>YBP_PORT405</v>
      </c>
      <c r="I408" t="s">
        <v>443</v>
      </c>
      <c r="J408" t="s">
        <v>12</v>
      </c>
      <c r="K408" t="s">
        <v>14</v>
      </c>
      <c r="L408">
        <v>49562</v>
      </c>
      <c r="M408">
        <v>44179</v>
      </c>
      <c r="N408" t="s">
        <v>18</v>
      </c>
      <c r="O408"/>
      <c r="P408" t="s">
        <v>2</v>
      </c>
      <c r="Q408" t="s">
        <v>37</v>
      </c>
      <c r="R408">
        <v>4</v>
      </c>
      <c r="S408" t="s">
        <v>5</v>
      </c>
      <c r="T408" t="s">
        <v>3</v>
      </c>
      <c r="U408"/>
      <c r="V408" t="s">
        <v>2</v>
      </c>
      <c r="W408">
        <v>4</v>
      </c>
      <c r="X408" t="s">
        <v>4</v>
      </c>
      <c r="Y408">
        <v>4.7549999999999999</v>
      </c>
      <c r="Z408"/>
      <c r="AA408" s="9"/>
    </row>
    <row r="409" spans="1:27" x14ac:dyDescent="0.3">
      <c r="A409">
        <v>100390</v>
      </c>
      <c r="B409">
        <f t="shared" si="8"/>
        <v>-716378.66312783991</v>
      </c>
      <c r="C409">
        <f t="array" ref="C409">[1]!YBPRICE(H409,"0o",$C$2,"Price","RFRSwap",$C$2,"Default","","",,"",,$AH$4)</f>
        <v>14.01048336</v>
      </c>
      <c r="D409">
        <f t="array" ref="D409">[1]!YBPRICE(H409,"0o",$C$2,"FullPrice","RFRSwap",$C$2,"Default","","",,"",,$AH$4)</f>
        <v>14.01048336</v>
      </c>
      <c r="E409" t="str">
        <f t="array" ref="E409">[1]!YBPRICE(H409,"0o",$C$2,"MacaulayDuration","RFRSwap",$C$2,"Default","","",,"",,$AH$4)</f>
        <v>NA</v>
      </c>
      <c r="F409">
        <v>0</v>
      </c>
      <c r="G409">
        <v>8330999.9999999991</v>
      </c>
      <c r="H409" t="str">
        <f t="array" ref="H409">[1]!YBPORT(I409,$I$3:$Z$3,I409:Z409)</f>
        <v>YBP_PORT406</v>
      </c>
      <c r="I409" t="s">
        <v>444</v>
      </c>
      <c r="J409" t="s">
        <v>12</v>
      </c>
      <c r="K409" t="s">
        <v>14</v>
      </c>
      <c r="L409">
        <v>49569</v>
      </c>
      <c r="M409">
        <v>44557</v>
      </c>
      <c r="N409" t="s">
        <v>3</v>
      </c>
      <c r="O409">
        <v>4.0019999999999998</v>
      </c>
      <c r="P409" t="s">
        <v>2</v>
      </c>
      <c r="Q409"/>
      <c r="R409">
        <v>12</v>
      </c>
      <c r="S409" t="s">
        <v>4</v>
      </c>
      <c r="T409" t="s">
        <v>18</v>
      </c>
      <c r="U409" t="s">
        <v>1</v>
      </c>
      <c r="V409" t="s">
        <v>2</v>
      </c>
      <c r="W409">
        <v>12</v>
      </c>
      <c r="X409" t="s">
        <v>5</v>
      </c>
      <c r="Y409"/>
      <c r="Z409" t="s">
        <v>37</v>
      </c>
      <c r="AA409" s="9"/>
    </row>
    <row r="410" spans="1:27" x14ac:dyDescent="0.3">
      <c r="A410">
        <v>100211</v>
      </c>
      <c r="B410">
        <f t="shared" si="8"/>
        <v>-1161774.74066407</v>
      </c>
      <c r="C410">
        <f t="array" ref="C410">[1]!YBPRICE(H410,"0o",$C$2,"Price","RFRSwap",$C$2,"Default","","",,"",,$AH$4)</f>
        <v>-20.93002401</v>
      </c>
      <c r="D410">
        <f t="array" ref="D410">[1]!YBPRICE(H410,"0o",$C$2,"FullPrice","RFRSwap",$C$2,"Default","","",,"",,$AH$4)</f>
        <v>-20.93002401</v>
      </c>
      <c r="E410" t="str">
        <f t="array" ref="E410">[1]!YBPRICE(H410,"0o",$C$2,"MacaulayDuration","RFRSwap",$C$2,"Default","","",,"",,$AH$4)</f>
        <v>NA</v>
      </c>
      <c r="F410">
        <v>0</v>
      </c>
      <c r="G410">
        <v>9607000</v>
      </c>
      <c r="H410" t="str">
        <f t="array" ref="H410">[1]!YBPORT(I410,$I$3:$Z$3,I410:Z410)</f>
        <v>YBP_PORT407</v>
      </c>
      <c r="I410" t="s">
        <v>445</v>
      </c>
      <c r="J410" t="s">
        <v>12</v>
      </c>
      <c r="K410" t="s">
        <v>14</v>
      </c>
      <c r="L410">
        <v>49578</v>
      </c>
      <c r="M410">
        <v>44510</v>
      </c>
      <c r="N410" t="s">
        <v>18</v>
      </c>
      <c r="O410"/>
      <c r="P410" t="s">
        <v>2</v>
      </c>
      <c r="Q410" t="s">
        <v>37</v>
      </c>
      <c r="R410">
        <v>4</v>
      </c>
      <c r="S410" t="s">
        <v>5</v>
      </c>
      <c r="T410" t="s">
        <v>3</v>
      </c>
      <c r="U410"/>
      <c r="V410" t="s">
        <v>2</v>
      </c>
      <c r="W410">
        <v>4</v>
      </c>
      <c r="X410" t="s">
        <v>4</v>
      </c>
      <c r="Y410">
        <v>3.5529999999999999</v>
      </c>
      <c r="Z410"/>
      <c r="AA410" s="9"/>
    </row>
    <row r="411" spans="1:27" x14ac:dyDescent="0.3">
      <c r="A411">
        <v>100256</v>
      </c>
      <c r="B411">
        <f t="shared" si="8"/>
        <v>-999371.85293708998</v>
      </c>
      <c r="C411">
        <f t="array" ref="C411">[1]!YBPRICE(H411,"0o",$C$2,"Price","RFRSwap",$C$2,"Default","","",,"",,$AH$4)</f>
        <v>-11.42511461</v>
      </c>
      <c r="D411">
        <f t="array" ref="D411">[1]!YBPRICE(H411,"0o",$C$2,"FullPrice","RFRSwap",$C$2,"Default","","",,"",,$AH$4)</f>
        <v>-11.42511461</v>
      </c>
      <c r="E411" t="str">
        <f t="array" ref="E411">[1]!YBPRICE(H411,"0o",$C$2,"MacaulayDuration","RFRSwap",$C$2,"Default","","",,"",,$AH$4)</f>
        <v>NA</v>
      </c>
      <c r="F411">
        <v>0</v>
      </c>
      <c r="G411">
        <v>8969000</v>
      </c>
      <c r="H411" t="str">
        <f t="array" ref="H411">[1]!YBPORT(I411,$I$3:$Z$3,I411:Z411)</f>
        <v>YBP_PORT408</v>
      </c>
      <c r="I411" t="s">
        <v>446</v>
      </c>
      <c r="J411" t="s">
        <v>12</v>
      </c>
      <c r="K411" t="s">
        <v>14</v>
      </c>
      <c r="L411">
        <v>49586</v>
      </c>
      <c r="M411">
        <v>44287</v>
      </c>
      <c r="N411" t="s">
        <v>18</v>
      </c>
      <c r="O411"/>
      <c r="P411" t="s">
        <v>2</v>
      </c>
      <c r="Q411" t="s">
        <v>38</v>
      </c>
      <c r="R411">
        <v>1</v>
      </c>
      <c r="S411" t="s">
        <v>5</v>
      </c>
      <c r="T411" t="s">
        <v>3</v>
      </c>
      <c r="U411"/>
      <c r="V411" t="s">
        <v>2</v>
      </c>
      <c r="W411">
        <v>1</v>
      </c>
      <c r="X411" t="s">
        <v>4</v>
      </c>
      <c r="Y411">
        <v>4.6680000000000001</v>
      </c>
      <c r="Z411"/>
      <c r="AA411" s="9"/>
    </row>
    <row r="412" spans="1:27" x14ac:dyDescent="0.3">
      <c r="A412">
        <v>100065</v>
      </c>
      <c r="B412">
        <f t="shared" si="8"/>
        <v>-304484.32230365003</v>
      </c>
      <c r="C412">
        <f t="array" ref="C412">[1]!YBPRICE(H412,"0o",$C$2,"Price","RFRSwap",$C$2,"Default","","",,"",,$AH$4)</f>
        <v>13.42498655</v>
      </c>
      <c r="D412">
        <f t="array" ref="D412">[1]!YBPRICE(H412,"0o",$C$2,"FullPrice","RFRSwap",$C$2,"Default","","",,"",,$AH$4)</f>
        <v>13.43086111</v>
      </c>
      <c r="E412" t="str">
        <f t="array" ref="E412">[1]!YBPRICE(H412,"0o",$C$2,"MacaulayDuration","RFRSwap",$C$2,"Default","","",,"",,$AH$4)</f>
        <v>NA</v>
      </c>
      <c r="F412">
        <v>0</v>
      </c>
      <c r="G412">
        <v>3517000</v>
      </c>
      <c r="H412" t="str">
        <f t="array" ref="H412">[1]!YBPORT(I412,$I$3:$Z$3,I412:Z412)</f>
        <v>YBP_PORT409</v>
      </c>
      <c r="I412" t="s">
        <v>447</v>
      </c>
      <c r="J412" t="s">
        <v>12</v>
      </c>
      <c r="K412" t="s">
        <v>14</v>
      </c>
      <c r="L412">
        <v>49591</v>
      </c>
      <c r="M412">
        <v>43781</v>
      </c>
      <c r="N412" t="s">
        <v>3</v>
      </c>
      <c r="O412">
        <v>4.0979999999999999</v>
      </c>
      <c r="P412" t="s">
        <v>2</v>
      </c>
      <c r="Q412"/>
      <c r="R412">
        <v>12</v>
      </c>
      <c r="S412" t="s">
        <v>4</v>
      </c>
      <c r="T412" t="s">
        <v>18</v>
      </c>
      <c r="U412" t="s">
        <v>1</v>
      </c>
      <c r="V412" t="s">
        <v>2</v>
      </c>
      <c r="W412">
        <v>12</v>
      </c>
      <c r="X412" t="s">
        <v>5</v>
      </c>
      <c r="Y412"/>
      <c r="Z412" t="s">
        <v>37</v>
      </c>
      <c r="AA412" s="9"/>
    </row>
    <row r="413" spans="1:27" x14ac:dyDescent="0.3">
      <c r="A413">
        <v>100539</v>
      </c>
      <c r="B413">
        <f t="shared" si="8"/>
        <v>-655996.77105930005</v>
      </c>
      <c r="C413">
        <f t="array" ref="C413">[1]!YBPRICE(H413,"0o",$C$2,"Price","RFRSwap",$C$2,"Default","","",,"",,$AH$4)</f>
        <v>-15.147756899999999</v>
      </c>
      <c r="D413">
        <f t="array" ref="D413">[1]!YBPRICE(H413,"0o",$C$2,"FullPrice","RFRSwap",$C$2,"Default","","",,"",,$AH$4)</f>
        <v>-15.147756899999999</v>
      </c>
      <c r="E413" t="str">
        <f t="array" ref="E413">[1]!YBPRICE(H413,"0o",$C$2,"MacaulayDuration","RFRSwap",$C$2,"Default","","",,"",,$AH$4)</f>
        <v>NA</v>
      </c>
      <c r="F413">
        <v>0</v>
      </c>
      <c r="G413">
        <v>5697000</v>
      </c>
      <c r="H413" t="str">
        <f t="array" ref="H413">[1]!YBPORT(I413,$I$3:$Z$3,I413:Z413)</f>
        <v>YBP_PORT410</v>
      </c>
      <c r="I413" t="s">
        <v>448</v>
      </c>
      <c r="J413" t="s">
        <v>12</v>
      </c>
      <c r="K413" t="s">
        <v>14</v>
      </c>
      <c r="L413">
        <v>49596</v>
      </c>
      <c r="M413">
        <v>45074</v>
      </c>
      <c r="N413" t="s">
        <v>18</v>
      </c>
      <c r="O413"/>
      <c r="P413" t="s">
        <v>2</v>
      </c>
      <c r="Q413" t="s">
        <v>37</v>
      </c>
      <c r="R413">
        <v>4</v>
      </c>
      <c r="S413" t="s">
        <v>5</v>
      </c>
      <c r="T413" t="s">
        <v>3</v>
      </c>
      <c r="U413"/>
      <c r="V413" t="s">
        <v>2</v>
      </c>
      <c r="W413">
        <v>4</v>
      </c>
      <c r="X413" t="s">
        <v>4</v>
      </c>
      <c r="Y413">
        <v>3.8410000000000002</v>
      </c>
      <c r="Z413"/>
      <c r="AA413" s="9"/>
    </row>
    <row r="414" spans="1:27" x14ac:dyDescent="0.3">
      <c r="A414">
        <v>100327</v>
      </c>
      <c r="B414">
        <f t="shared" si="8"/>
        <v>-510149.27400296001</v>
      </c>
      <c r="C414">
        <f t="array" ref="C414">[1]!YBPRICE(H414,"0o",$C$2,"Price","RFRSwap",$C$2,"Default","","",,"",,$AH$4)</f>
        <v>-24.609006839999999</v>
      </c>
      <c r="D414">
        <f t="array" ref="D414">[1]!YBPRICE(H414,"0o",$C$2,"FullPrice","RFRSwap",$C$2,"Default","","",,"",,$AH$4)</f>
        <v>-24.609006839999999</v>
      </c>
      <c r="E414" t="str">
        <f t="array" ref="E414">[1]!YBPRICE(H414,"0o",$C$2,"MacaulayDuration","RFRSwap",$C$2,"Default","","",,"",,$AH$4)</f>
        <v>NA</v>
      </c>
      <c r="F414">
        <v>0</v>
      </c>
      <c r="G414">
        <v>4094000</v>
      </c>
      <c r="H414" t="str">
        <f t="array" ref="H414">[1]!YBPORT(I414,$I$3:$Z$3,I414:Z414)</f>
        <v>YBP_PORT411</v>
      </c>
      <c r="I414" t="s">
        <v>449</v>
      </c>
      <c r="J414" t="s">
        <v>12</v>
      </c>
      <c r="K414" t="s">
        <v>14</v>
      </c>
      <c r="L414">
        <v>49605</v>
      </c>
      <c r="M414">
        <v>45324</v>
      </c>
      <c r="N414" t="s">
        <v>18</v>
      </c>
      <c r="O414"/>
      <c r="P414" t="s">
        <v>2</v>
      </c>
      <c r="Q414" t="s">
        <v>38</v>
      </c>
      <c r="R414">
        <v>1</v>
      </c>
      <c r="S414" t="s">
        <v>5</v>
      </c>
      <c r="T414" t="s">
        <v>3</v>
      </c>
      <c r="U414"/>
      <c r="V414" t="s">
        <v>2</v>
      </c>
      <c r="W414">
        <v>1</v>
      </c>
      <c r="X414" t="s">
        <v>4</v>
      </c>
      <c r="Y414">
        <v>2.5870000000000002</v>
      </c>
      <c r="Z414"/>
      <c r="AA414" s="9"/>
    </row>
    <row r="415" spans="1:27" x14ac:dyDescent="0.3">
      <c r="A415">
        <v>100091</v>
      </c>
      <c r="B415">
        <f t="shared" si="8"/>
        <v>-1100611.3043885401</v>
      </c>
      <c r="C415">
        <f t="array" ref="C415">[1]!YBPRICE(H415,"0o",$C$2,"Price","RFRSwap",$C$2,"Default","","",,"",,$AH$4)</f>
        <v>-14.183141859999999</v>
      </c>
      <c r="D415">
        <f t="array" ref="D415">[1]!YBPRICE(H415,"0o",$C$2,"FullPrice","RFRSwap",$C$2,"Default","","",,"",,$AH$4)</f>
        <v>-14.189287869999999</v>
      </c>
      <c r="E415" t="str">
        <f t="array" ref="E415">[1]!YBPRICE(H415,"0o",$C$2,"MacaulayDuration","RFRSwap",$C$2,"Default","","",,"",,$AH$4)</f>
        <v>NA</v>
      </c>
      <c r="F415">
        <v>0</v>
      </c>
      <c r="G415">
        <v>9639000</v>
      </c>
      <c r="H415" t="str">
        <f t="array" ref="H415">[1]!YBPORT(I415,$I$3:$Z$3,I415:Z415)</f>
        <v>YBP_PORT412</v>
      </c>
      <c r="I415" t="s">
        <v>450</v>
      </c>
      <c r="J415" t="s">
        <v>12</v>
      </c>
      <c r="K415" t="s">
        <v>14</v>
      </c>
      <c r="L415">
        <v>49609</v>
      </c>
      <c r="M415">
        <v>43635</v>
      </c>
      <c r="N415" t="s">
        <v>18</v>
      </c>
      <c r="O415"/>
      <c r="P415" t="s">
        <v>2</v>
      </c>
      <c r="Q415" t="s">
        <v>38</v>
      </c>
      <c r="R415">
        <v>12</v>
      </c>
      <c r="S415" t="s">
        <v>5</v>
      </c>
      <c r="T415" t="s">
        <v>3</v>
      </c>
      <c r="U415"/>
      <c r="V415" t="s">
        <v>2</v>
      </c>
      <c r="W415">
        <v>12</v>
      </c>
      <c r="X415" t="s">
        <v>4</v>
      </c>
      <c r="Y415">
        <v>4.452</v>
      </c>
      <c r="Z415"/>
      <c r="AA415" s="9"/>
    </row>
    <row r="416" spans="1:27" x14ac:dyDescent="0.3">
      <c r="A416">
        <v>100359</v>
      </c>
      <c r="B416">
        <f t="shared" si="8"/>
        <v>-128904.16484960001</v>
      </c>
      <c r="C416">
        <f t="array" ref="C416">[1]!YBPRICE(H416,"0o",$C$2,"Price","RFRSwap",$C$2,"Default","","",,"",,$AH$4)</f>
        <v>4.5861103999999999</v>
      </c>
      <c r="D416">
        <f t="array" ref="D416">[1]!YBPRICE(H416,"0o",$C$2,"FullPrice","RFRSwap",$C$2,"Default","","",,"",,$AH$4)</f>
        <v>4.5337650199999997</v>
      </c>
      <c r="E416" t="str">
        <f t="array" ref="E416">[1]!YBPRICE(H416,"0o",$C$2,"MacaulayDuration","RFRSwap",$C$2,"Default","","",,"",,$AH$4)</f>
        <v>NA</v>
      </c>
      <c r="F416">
        <v>0</v>
      </c>
      <c r="G416">
        <v>1351000</v>
      </c>
      <c r="H416" t="str">
        <f t="array" ref="H416">[1]!YBPORT(I416,$I$3:$Z$3,I416:Z416)</f>
        <v>YBP_PORT413</v>
      </c>
      <c r="I416" t="s">
        <v>451</v>
      </c>
      <c r="J416" t="s">
        <v>12</v>
      </c>
      <c r="K416" t="s">
        <v>14</v>
      </c>
      <c r="L416">
        <v>49609</v>
      </c>
      <c r="M416">
        <v>44207</v>
      </c>
      <c r="N416" t="s">
        <v>3</v>
      </c>
      <c r="O416">
        <v>4.9729999999999999</v>
      </c>
      <c r="P416" t="s">
        <v>2</v>
      </c>
      <c r="Q416"/>
      <c r="R416">
        <v>12</v>
      </c>
      <c r="S416" t="s">
        <v>4</v>
      </c>
      <c r="T416" t="s">
        <v>18</v>
      </c>
      <c r="U416" t="s">
        <v>1</v>
      </c>
      <c r="V416" t="s">
        <v>2</v>
      </c>
      <c r="W416">
        <v>12</v>
      </c>
      <c r="X416" t="s">
        <v>5</v>
      </c>
      <c r="Y416"/>
      <c r="Z416" t="s">
        <v>37</v>
      </c>
      <c r="AA416" s="9"/>
    </row>
    <row r="417" spans="1:27" x14ac:dyDescent="0.3">
      <c r="A417">
        <v>100024</v>
      </c>
      <c r="B417">
        <f t="shared" si="8"/>
        <v>-217219.53638069995</v>
      </c>
      <c r="C417">
        <f t="array" ref="C417">[1]!YBPRICE(H417,"0o",$C$2,"Price","RFRSwap",$C$2,"Default","","",,"",,$AH$4)</f>
        <v>15.9041671</v>
      </c>
      <c r="D417">
        <f t="array" ref="D417">[1]!YBPRICE(H417,"0o",$C$2,"FullPrice","RFRSwap",$C$2,"Default","","",,"",,$AH$4)</f>
        <v>15.920479719999999</v>
      </c>
      <c r="E417" t="str">
        <f t="array" ref="E417">[1]!YBPRICE(H417,"0o",$C$2,"MacaulayDuration","RFRSwap",$C$2,"Default","","",,"",,$AH$4)</f>
        <v>NA</v>
      </c>
      <c r="F417">
        <v>0</v>
      </c>
      <c r="G417">
        <v>2582999.9999999995</v>
      </c>
      <c r="H417" t="str">
        <f t="array" ref="H417">[1]!YBPORT(I417,$I$3:$Z$3,I417:Z417)</f>
        <v>YBP_PORT414</v>
      </c>
      <c r="I417" t="s">
        <v>452</v>
      </c>
      <c r="J417" t="s">
        <v>12</v>
      </c>
      <c r="K417" t="s">
        <v>14</v>
      </c>
      <c r="L417">
        <v>49618</v>
      </c>
      <c r="M417">
        <v>44014</v>
      </c>
      <c r="N417" t="s">
        <v>3</v>
      </c>
      <c r="O417">
        <v>3.863</v>
      </c>
      <c r="P417" t="s">
        <v>2</v>
      </c>
      <c r="Q417"/>
      <c r="R417">
        <v>12</v>
      </c>
      <c r="S417" t="s">
        <v>4</v>
      </c>
      <c r="T417" t="s">
        <v>18</v>
      </c>
      <c r="U417" t="s">
        <v>1</v>
      </c>
      <c r="V417" t="s">
        <v>2</v>
      </c>
      <c r="W417">
        <v>12</v>
      </c>
      <c r="X417" t="s">
        <v>5</v>
      </c>
      <c r="Y417"/>
      <c r="Z417" t="s">
        <v>37</v>
      </c>
      <c r="AA417" s="9"/>
    </row>
    <row r="418" spans="1:27" x14ac:dyDescent="0.3">
      <c r="A418">
        <v>100011</v>
      </c>
      <c r="B418">
        <f t="shared" si="8"/>
        <v>-667390.30551725999</v>
      </c>
      <c r="C418">
        <f t="array" ref="C418">[1]!YBPRICE(H418,"0o",$C$2,"Price","RFRSwap",$C$2,"Default","","",,"",,$AH$4)</f>
        <v>6.8281019799999996</v>
      </c>
      <c r="D418">
        <f t="array" ref="D418">[1]!YBPRICE(H418,"0o",$C$2,"FullPrice","RFRSwap",$C$2,"Default","","",,"",,$AH$4)</f>
        <v>6.8281019799999996</v>
      </c>
      <c r="E418" t="str">
        <f t="array" ref="E418">[1]!YBPRICE(H418,"0o",$C$2,"MacaulayDuration","RFRSwap",$C$2,"Default","","",,"",,$AH$4)</f>
        <v>NA</v>
      </c>
      <c r="F418">
        <v>0</v>
      </c>
      <c r="G418">
        <v>7162999.9999999991</v>
      </c>
      <c r="H418" t="str">
        <f t="array" ref="H418">[1]!YBPORT(I418,$I$3:$Z$3,I418:Z418)</f>
        <v>YBP_PORT415</v>
      </c>
      <c r="I418" t="s">
        <v>453</v>
      </c>
      <c r="J418" t="s">
        <v>12</v>
      </c>
      <c r="K418" t="s">
        <v>14</v>
      </c>
      <c r="L418">
        <v>49625</v>
      </c>
      <c r="M418">
        <v>45274</v>
      </c>
      <c r="N418" t="s">
        <v>3</v>
      </c>
      <c r="O418">
        <v>4.5579999999999998</v>
      </c>
      <c r="P418" t="s">
        <v>2</v>
      </c>
      <c r="Q418"/>
      <c r="R418">
        <v>12</v>
      </c>
      <c r="S418" t="s">
        <v>4</v>
      </c>
      <c r="T418" t="s">
        <v>18</v>
      </c>
      <c r="U418" t="s">
        <v>1</v>
      </c>
      <c r="V418" t="s">
        <v>2</v>
      </c>
      <c r="W418">
        <v>12</v>
      </c>
      <c r="X418" t="s">
        <v>5</v>
      </c>
      <c r="Y418"/>
      <c r="Z418" t="s">
        <v>37</v>
      </c>
      <c r="AA418" s="9"/>
    </row>
    <row r="419" spans="1:27" x14ac:dyDescent="0.3">
      <c r="A419">
        <v>100232</v>
      </c>
      <c r="B419">
        <f t="shared" si="8"/>
        <v>-878065.07602285</v>
      </c>
      <c r="C419">
        <f t="array" ref="C419">[1]!YBPRICE(H419,"0o",$C$2,"Price","RFRSwap",$C$2,"Default","","",,"",,$AH$4)</f>
        <v>-33.627313350000001</v>
      </c>
      <c r="D419">
        <f t="array" ref="D419">[1]!YBPRICE(H419,"0o",$C$2,"FullPrice","RFRSwap",$C$2,"Default","","",,"",,$AH$4)</f>
        <v>-33.502117509999998</v>
      </c>
      <c r="E419" t="str">
        <f t="array" ref="E419">[1]!YBPRICE(H419,"0o",$C$2,"MacaulayDuration","RFRSwap",$C$2,"Default","","",,"",,$AH$4)</f>
        <v>NA</v>
      </c>
      <c r="F419">
        <v>0</v>
      </c>
      <c r="G419">
        <v>6571000</v>
      </c>
      <c r="H419" t="str">
        <f t="array" ref="H419">[1]!YBPORT(I419,$I$3:$Z$3,I419:Z419)</f>
        <v>YBP_PORT416</v>
      </c>
      <c r="I419" t="s">
        <v>454</v>
      </c>
      <c r="J419" t="s">
        <v>12</v>
      </c>
      <c r="K419" t="s">
        <v>14</v>
      </c>
      <c r="L419">
        <v>49637</v>
      </c>
      <c r="M419">
        <v>43776</v>
      </c>
      <c r="N419" t="s">
        <v>18</v>
      </c>
      <c r="O419"/>
      <c r="P419" t="s">
        <v>2</v>
      </c>
      <c r="Q419" t="s">
        <v>37</v>
      </c>
      <c r="R419">
        <v>4</v>
      </c>
      <c r="S419" t="s">
        <v>5</v>
      </c>
      <c r="T419" t="s">
        <v>3</v>
      </c>
      <c r="U419"/>
      <c r="V419" t="s">
        <v>2</v>
      </c>
      <c r="W419">
        <v>4</v>
      </c>
      <c r="X419" t="s">
        <v>4</v>
      </c>
      <c r="Y419">
        <v>2.3050000000000002</v>
      </c>
      <c r="Z419"/>
      <c r="AA419" s="9"/>
    </row>
    <row r="420" spans="1:27" x14ac:dyDescent="0.3">
      <c r="A420">
        <v>100503</v>
      </c>
      <c r="B420">
        <f t="shared" si="8"/>
        <v>-468708.52500816004</v>
      </c>
      <c r="C420">
        <f t="array" ref="C420">[1]!YBPRICE(H420,"0o",$C$2,"Price","RFRSwap",$C$2,"Default","","",,"",,$AH$4)</f>
        <v>-9.7164150300000003</v>
      </c>
      <c r="D420">
        <f t="array" ref="D420">[1]!YBPRICE(H420,"0o",$C$2,"FullPrice","RFRSwap",$C$2,"Default","","",,"",,$AH$4)</f>
        <v>-9.7164150300000003</v>
      </c>
      <c r="E420" t="str">
        <f t="array" ref="E420">[1]!YBPRICE(H420,"0o",$C$2,"MacaulayDuration","RFRSwap",$C$2,"Default","","",,"",,$AH$4)</f>
        <v>NA</v>
      </c>
      <c r="F420">
        <v>0</v>
      </c>
      <c r="G420">
        <v>4272000</v>
      </c>
      <c r="H420" t="str">
        <f t="array" ref="H420">[1]!YBPORT(I420,$I$3:$Z$3,I420:Z420)</f>
        <v>YBP_PORT417</v>
      </c>
      <c r="I420" t="s">
        <v>455</v>
      </c>
      <c r="J420" t="s">
        <v>12</v>
      </c>
      <c r="K420" t="s">
        <v>14</v>
      </c>
      <c r="L420">
        <v>49641</v>
      </c>
      <c r="M420">
        <v>44951</v>
      </c>
      <c r="N420" t="s">
        <v>18</v>
      </c>
      <c r="O420"/>
      <c r="P420" t="s">
        <v>2</v>
      </c>
      <c r="Q420" t="s">
        <v>38</v>
      </c>
      <c r="R420">
        <v>12</v>
      </c>
      <c r="S420" t="s">
        <v>5</v>
      </c>
      <c r="T420" t="s">
        <v>3</v>
      </c>
      <c r="U420"/>
      <c r="V420" t="s">
        <v>2</v>
      </c>
      <c r="W420">
        <v>12</v>
      </c>
      <c r="X420" t="s">
        <v>4</v>
      </c>
      <c r="Y420">
        <v>4.7300000000000004</v>
      </c>
      <c r="Z420"/>
      <c r="AA420" s="9"/>
    </row>
    <row r="421" spans="1:27" x14ac:dyDescent="0.3">
      <c r="A421">
        <v>100113</v>
      </c>
      <c r="B421">
        <f t="shared" si="8"/>
        <v>-882036.19566227996</v>
      </c>
      <c r="C421">
        <f t="array" ref="C421">[1]!YBPRICE(H421,"0o",$C$2,"Price","RFRSwap",$C$2,"Default","","",,"",,$AH$4)</f>
        <v>-19.129686070000002</v>
      </c>
      <c r="D421">
        <f t="array" ref="D421">[1]!YBPRICE(H421,"0o",$C$2,"FullPrice","RFRSwap",$C$2,"Default","","",,"",,$AH$4)</f>
        <v>-19.129686070000002</v>
      </c>
      <c r="E421" t="str">
        <f t="array" ref="E421">[1]!YBPRICE(H421,"0o",$C$2,"MacaulayDuration","RFRSwap",$C$2,"Default","","",,"",,$AH$4)</f>
        <v>NA</v>
      </c>
      <c r="F421">
        <v>0</v>
      </c>
      <c r="G421">
        <v>7403999.9999999991</v>
      </c>
      <c r="H421" t="str">
        <f t="array" ref="H421">[1]!YBPORT(I421,$I$3:$Z$3,I421:Z421)</f>
        <v>YBP_PORT418</v>
      </c>
      <c r="I421" t="s">
        <v>456</v>
      </c>
      <c r="J421" t="s">
        <v>12</v>
      </c>
      <c r="K421" t="s">
        <v>14</v>
      </c>
      <c r="L421">
        <v>49644</v>
      </c>
      <c r="M421">
        <v>44599</v>
      </c>
      <c r="N421" t="s">
        <v>18</v>
      </c>
      <c r="O421"/>
      <c r="P421" t="s">
        <v>2</v>
      </c>
      <c r="Q421" t="s">
        <v>38</v>
      </c>
      <c r="R421">
        <v>12</v>
      </c>
      <c r="S421" t="s">
        <v>5</v>
      </c>
      <c r="T421" t="s">
        <v>3</v>
      </c>
      <c r="U421"/>
      <c r="V421" t="s">
        <v>2</v>
      </c>
      <c r="W421">
        <v>12</v>
      </c>
      <c r="X421" t="s">
        <v>4</v>
      </c>
      <c r="Y421">
        <v>3.7909999999999999</v>
      </c>
      <c r="Z421"/>
      <c r="AA421" s="9"/>
    </row>
    <row r="422" spans="1:27" x14ac:dyDescent="0.3">
      <c r="A422">
        <v>100067</v>
      </c>
      <c r="B422">
        <f t="shared" si="8"/>
        <v>-108528.98836264</v>
      </c>
      <c r="C422">
        <f t="array" ref="C422">[1]!YBPRICE(H422,"0o",$C$2,"Price","RFRSwap",$C$2,"Default","","",,"",,$AH$4)</f>
        <v>12.758047940000001</v>
      </c>
      <c r="D422">
        <f t="array" ref="D422">[1]!YBPRICE(H422,"0o",$C$2,"FullPrice","RFRSwap",$C$2,"Default","","",,"",,$AH$4)</f>
        <v>12.74731772</v>
      </c>
      <c r="E422" t="str">
        <f t="array" ref="E422">[1]!YBPRICE(H422,"0o",$C$2,"MacaulayDuration","RFRSwap",$C$2,"Default","","",,"",,$AH$4)</f>
        <v>NA</v>
      </c>
      <c r="F422">
        <v>0</v>
      </c>
      <c r="G422">
        <v>1244000</v>
      </c>
      <c r="H422" t="str">
        <f t="array" ref="H422">[1]!YBPORT(I422,$I$3:$Z$3,I422:Z422)</f>
        <v>YBP_PORT419</v>
      </c>
      <c r="I422" t="s">
        <v>457</v>
      </c>
      <c r="J422" t="s">
        <v>12</v>
      </c>
      <c r="K422" t="s">
        <v>14</v>
      </c>
      <c r="L422">
        <v>49669</v>
      </c>
      <c r="M422">
        <v>43721</v>
      </c>
      <c r="N422" t="s">
        <v>3</v>
      </c>
      <c r="O422">
        <v>4.1840000000000002</v>
      </c>
      <c r="P422" t="s">
        <v>2</v>
      </c>
      <c r="Q422"/>
      <c r="R422">
        <v>12</v>
      </c>
      <c r="S422" t="s">
        <v>4</v>
      </c>
      <c r="T422" t="s">
        <v>18</v>
      </c>
      <c r="U422" t="s">
        <v>1</v>
      </c>
      <c r="V422" t="s">
        <v>2</v>
      </c>
      <c r="W422">
        <v>12</v>
      </c>
      <c r="X422" t="s">
        <v>5</v>
      </c>
      <c r="Y422"/>
      <c r="Z422" t="s">
        <v>37</v>
      </c>
      <c r="AA422" s="9"/>
    </row>
    <row r="423" spans="1:27" x14ac:dyDescent="0.3">
      <c r="A423">
        <v>100135</v>
      </c>
      <c r="B423">
        <f t="shared" si="8"/>
        <v>-486869.36089176999</v>
      </c>
      <c r="C423">
        <f t="array" ref="C423">[1]!YBPRICE(H423,"0o",$C$2,"Price","RFRSwap",$C$2,"Default","","",,"",,$AH$4)</f>
        <v>-11.89826727</v>
      </c>
      <c r="D423">
        <f t="array" ref="D423">[1]!YBPRICE(H423,"0o",$C$2,"FullPrice","RFRSwap",$C$2,"Default","","",,"",,$AH$4)</f>
        <v>-11.895196609999999</v>
      </c>
      <c r="E423" t="str">
        <f t="array" ref="E423">[1]!YBPRICE(H423,"0o",$C$2,"MacaulayDuration","RFRSwap",$C$2,"Default","","",,"",,$AH$4)</f>
        <v>NA</v>
      </c>
      <c r="F423">
        <v>0</v>
      </c>
      <c r="G423">
        <v>4351000</v>
      </c>
      <c r="H423" t="str">
        <f t="array" ref="H423">[1]!YBPORT(I423,$I$3:$Z$3,I423:Z423)</f>
        <v>YBP_PORT420</v>
      </c>
      <c r="I423" t="s">
        <v>458</v>
      </c>
      <c r="J423" t="s">
        <v>12</v>
      </c>
      <c r="K423" t="s">
        <v>14</v>
      </c>
      <c r="L423">
        <v>49673</v>
      </c>
      <c r="M423">
        <v>44006</v>
      </c>
      <c r="N423" t="s">
        <v>18</v>
      </c>
      <c r="O423"/>
      <c r="P423" t="s">
        <v>2</v>
      </c>
      <c r="Q423" t="s">
        <v>38</v>
      </c>
      <c r="R423">
        <v>12</v>
      </c>
      <c r="S423" t="s">
        <v>5</v>
      </c>
      <c r="T423" t="s">
        <v>3</v>
      </c>
      <c r="U423"/>
      <c r="V423" t="s">
        <v>2</v>
      </c>
      <c r="W423">
        <v>12</v>
      </c>
      <c r="X423" t="s">
        <v>4</v>
      </c>
      <c r="Y423">
        <v>4.6890000000000001</v>
      </c>
      <c r="Z423"/>
      <c r="AA423" s="9"/>
    </row>
    <row r="424" spans="1:27" x14ac:dyDescent="0.3">
      <c r="A424">
        <v>100287</v>
      </c>
      <c r="B424">
        <f t="shared" si="8"/>
        <v>-18826.045664650002</v>
      </c>
      <c r="C424">
        <f t="array" ref="C424">[1]!YBPRICE(H424,"0o",$C$2,"Price","RFRSwap",$C$2,"Default","","",,"",,$AH$4)</f>
        <v>-16.931960650000001</v>
      </c>
      <c r="D424">
        <f t="array" ref="D424">[1]!YBPRICE(H424,"0o",$C$2,"FullPrice","RFRSwap",$C$2,"Default","","",,"",,$AH$4)</f>
        <v>-16.931960650000001</v>
      </c>
      <c r="E424" t="str">
        <f t="array" ref="E424">[1]!YBPRICE(H424,"0o",$C$2,"MacaulayDuration","RFRSwap",$C$2,"Default","","",,"",,$AH$4)</f>
        <v>NA</v>
      </c>
      <c r="F424">
        <v>0</v>
      </c>
      <c r="G424">
        <v>161000</v>
      </c>
      <c r="H424" t="str">
        <f t="array" ref="H424">[1]!YBPORT(I424,$I$3:$Z$3,I424:Z424)</f>
        <v>YBP_PORT421</v>
      </c>
      <c r="I424" t="s">
        <v>459</v>
      </c>
      <c r="J424" t="s">
        <v>12</v>
      </c>
      <c r="K424" t="s">
        <v>14</v>
      </c>
      <c r="L424">
        <v>49684</v>
      </c>
      <c r="M424">
        <v>45101</v>
      </c>
      <c r="N424" t="s">
        <v>18</v>
      </c>
      <c r="O424"/>
      <c r="P424" t="s">
        <v>2</v>
      </c>
      <c r="Q424" t="s">
        <v>38</v>
      </c>
      <c r="R424">
        <v>1</v>
      </c>
      <c r="S424" t="s">
        <v>5</v>
      </c>
      <c r="T424" t="s">
        <v>3</v>
      </c>
      <c r="U424"/>
      <c r="V424" t="s">
        <v>2</v>
      </c>
      <c r="W424">
        <v>1</v>
      </c>
      <c r="X424" t="s">
        <v>4</v>
      </c>
      <c r="Y424">
        <v>3.7490000000000001</v>
      </c>
      <c r="Z424"/>
      <c r="AA424" s="9"/>
    </row>
    <row r="425" spans="1:27" x14ac:dyDescent="0.3">
      <c r="A425">
        <v>100319</v>
      </c>
      <c r="B425">
        <f t="shared" si="8"/>
        <v>-1100344.0649025601</v>
      </c>
      <c r="C425">
        <f t="array" ref="C425">[1]!YBPRICE(H425,"0o",$C$2,"Price","RFRSwap",$C$2,"Default","","",,"",,$AH$4)</f>
        <v>-31.180742120000001</v>
      </c>
      <c r="D425">
        <f t="array" ref="D425">[1]!YBPRICE(H425,"0o",$C$2,"FullPrice","RFRSwap",$C$2,"Default","","",,"",,$AH$4)</f>
        <v>-31.180742120000001</v>
      </c>
      <c r="E425" t="str">
        <f t="array" ref="E425">[1]!YBPRICE(H425,"0o",$C$2,"MacaulayDuration","RFRSwap",$C$2,"Default","","",,"",,$AH$4)</f>
        <v>NA</v>
      </c>
      <c r="F425">
        <v>0</v>
      </c>
      <c r="G425">
        <v>8388000</v>
      </c>
      <c r="H425" t="str">
        <f t="array" ref="H425">[1]!YBPORT(I425,$I$3:$Z$3,I425:Z425)</f>
        <v>YBP_PORT422</v>
      </c>
      <c r="I425" t="s">
        <v>460</v>
      </c>
      <c r="J425" t="s">
        <v>12</v>
      </c>
      <c r="K425" t="s">
        <v>14</v>
      </c>
      <c r="L425">
        <v>49686</v>
      </c>
      <c r="M425">
        <v>44376</v>
      </c>
      <c r="N425" t="s">
        <v>18</v>
      </c>
      <c r="O425"/>
      <c r="P425" t="s">
        <v>2</v>
      </c>
      <c r="Q425" t="s">
        <v>38</v>
      </c>
      <c r="R425">
        <v>1</v>
      </c>
      <c r="S425" t="s">
        <v>5</v>
      </c>
      <c r="T425" t="s">
        <v>3</v>
      </c>
      <c r="U425"/>
      <c r="V425" t="s">
        <v>2</v>
      </c>
      <c r="W425">
        <v>1</v>
      </c>
      <c r="X425" t="s">
        <v>4</v>
      </c>
      <c r="Y425">
        <v>2.7930000000000001</v>
      </c>
      <c r="Z425"/>
      <c r="AA425" s="9"/>
    </row>
    <row r="426" spans="1:27" x14ac:dyDescent="0.3">
      <c r="A426">
        <v>100441</v>
      </c>
      <c r="B426">
        <f t="shared" si="8"/>
        <v>-1142086.8154446401</v>
      </c>
      <c r="C426">
        <f t="array" ref="C426">[1]!YBPRICE(H426,"0o",$C$2,"Price","RFRSwap",$C$2,"Default","","",,"",,$AH$4)</f>
        <v>-39.227942880000001</v>
      </c>
      <c r="D426">
        <f t="array" ref="D426">[1]!YBPRICE(H426,"0o",$C$2,"FullPrice","RFRSwap",$C$2,"Default","","",,"",,$AH$4)</f>
        <v>-39.227942880000001</v>
      </c>
      <c r="E426" t="str">
        <f t="array" ref="E426">[1]!YBPRICE(H426,"0o",$C$2,"MacaulayDuration","RFRSwap",$C$2,"Default","","",,"",,$AH$4)</f>
        <v>NA</v>
      </c>
      <c r="F426">
        <v>0</v>
      </c>
      <c r="G426">
        <v>8203000</v>
      </c>
      <c r="H426" t="str">
        <f t="array" ref="H426">[1]!YBPORT(I426,$I$3:$Z$3,I426:Z426)</f>
        <v>YBP_PORT423</v>
      </c>
      <c r="I426" t="s">
        <v>461</v>
      </c>
      <c r="J426" t="s">
        <v>12</v>
      </c>
      <c r="K426" t="s">
        <v>14</v>
      </c>
      <c r="L426">
        <v>49689</v>
      </c>
      <c r="M426">
        <v>44739</v>
      </c>
      <c r="N426" t="s">
        <v>18</v>
      </c>
      <c r="O426"/>
      <c r="P426" t="s">
        <v>2</v>
      </c>
      <c r="Q426" t="s">
        <v>38</v>
      </c>
      <c r="R426">
        <v>12</v>
      </c>
      <c r="S426" t="s">
        <v>5</v>
      </c>
      <c r="T426" t="s">
        <v>3</v>
      </c>
      <c r="U426"/>
      <c r="V426" t="s">
        <v>2</v>
      </c>
      <c r="W426">
        <v>12</v>
      </c>
      <c r="X426" t="s">
        <v>4</v>
      </c>
      <c r="Y426">
        <v>1.5149999999999999</v>
      </c>
      <c r="Z426"/>
      <c r="AA426" s="9"/>
    </row>
    <row r="427" spans="1:27" x14ac:dyDescent="0.3">
      <c r="A427">
        <v>100329</v>
      </c>
      <c r="B427">
        <f t="shared" si="8"/>
        <v>-1010177.49945</v>
      </c>
      <c r="C427">
        <f t="array" ref="C427">[1]!YBPRICE(H427,"0o",$C$2,"Price","RFRSwap",$C$2,"Default","","",,"",,$AH$4)</f>
        <v>-15.44885708</v>
      </c>
      <c r="D427">
        <f t="array" ref="D427">[1]!YBPRICE(H427,"0o",$C$2,"FullPrice","RFRSwap",$C$2,"Default","","",,"",,$AH$4)</f>
        <v>-15.44885708</v>
      </c>
      <c r="E427" t="str">
        <f t="array" ref="E427">[1]!YBPRICE(H427,"0o",$C$2,"MacaulayDuration","RFRSwap",$C$2,"Default","","",,"",,$AH$4)</f>
        <v>NA</v>
      </c>
      <c r="F427">
        <v>0</v>
      </c>
      <c r="G427">
        <v>8750000</v>
      </c>
      <c r="H427" t="str">
        <f t="array" ref="H427">[1]!YBPORT(I427,$I$3:$Z$3,I427:Z427)</f>
        <v>YBP_PORT424</v>
      </c>
      <c r="I427" t="s">
        <v>462</v>
      </c>
      <c r="J427" t="s">
        <v>12</v>
      </c>
      <c r="K427" t="s">
        <v>14</v>
      </c>
      <c r="L427">
        <v>49691</v>
      </c>
      <c r="M427">
        <v>44323</v>
      </c>
      <c r="N427" t="s">
        <v>18</v>
      </c>
      <c r="O427"/>
      <c r="P427" t="s">
        <v>2</v>
      </c>
      <c r="Q427" t="s">
        <v>38</v>
      </c>
      <c r="R427">
        <v>1</v>
      </c>
      <c r="S427" t="s">
        <v>5</v>
      </c>
      <c r="T427" t="s">
        <v>3</v>
      </c>
      <c r="U427"/>
      <c r="V427" t="s">
        <v>2</v>
      </c>
      <c r="W427">
        <v>1</v>
      </c>
      <c r="X427" t="s">
        <v>4</v>
      </c>
      <c r="Y427">
        <v>4.468</v>
      </c>
      <c r="Z427"/>
      <c r="AA427" s="9"/>
    </row>
    <row r="428" spans="1:27" x14ac:dyDescent="0.3">
      <c r="A428">
        <v>100292</v>
      </c>
      <c r="B428">
        <f t="shared" si="8"/>
        <v>-1261029.4611349399</v>
      </c>
      <c r="C428">
        <f t="array" ref="C428">[1]!YBPRICE(H428,"0o",$C$2,"Price","RFRSwap",$C$2,"Default","","",,"",,$AH$4)</f>
        <v>-26.317686179999999</v>
      </c>
      <c r="D428">
        <f t="array" ref="D428">[1]!YBPRICE(H428,"0o",$C$2,"FullPrice","RFRSwap",$C$2,"Default","","",,"",,$AH$4)</f>
        <v>-26.317686179999999</v>
      </c>
      <c r="E428" t="str">
        <f t="array" ref="E428">[1]!YBPRICE(H428,"0o",$C$2,"MacaulayDuration","RFRSwap",$C$2,"Default","","",,"",,$AH$4)</f>
        <v>NA</v>
      </c>
      <c r="F428">
        <v>0</v>
      </c>
      <c r="G428">
        <v>9983000</v>
      </c>
      <c r="H428" t="str">
        <f t="array" ref="H428">[1]!YBPORT(I428,$I$3:$Z$3,I428:Z428)</f>
        <v>YBP_PORT425</v>
      </c>
      <c r="I428" t="s">
        <v>463</v>
      </c>
      <c r="J428" t="s">
        <v>12</v>
      </c>
      <c r="K428" t="s">
        <v>14</v>
      </c>
      <c r="L428">
        <v>49692</v>
      </c>
      <c r="M428">
        <v>44685</v>
      </c>
      <c r="N428" t="s">
        <v>18</v>
      </c>
      <c r="O428"/>
      <c r="P428" t="s">
        <v>2</v>
      </c>
      <c r="Q428" t="s">
        <v>38</v>
      </c>
      <c r="R428">
        <v>1</v>
      </c>
      <c r="S428" t="s">
        <v>5</v>
      </c>
      <c r="T428" t="s">
        <v>3</v>
      </c>
      <c r="U428"/>
      <c r="V428" t="s">
        <v>2</v>
      </c>
      <c r="W428">
        <v>1</v>
      </c>
      <c r="X428" t="s">
        <v>4</v>
      </c>
      <c r="Y428">
        <v>2.9039999999999999</v>
      </c>
      <c r="Z428"/>
      <c r="AA428" s="9"/>
    </row>
    <row r="429" spans="1:27" x14ac:dyDescent="0.3">
      <c r="A429">
        <v>100266</v>
      </c>
      <c r="B429">
        <f t="shared" si="8"/>
        <v>-1061644.9482311499</v>
      </c>
      <c r="C429">
        <f t="array" ref="C429">[1]!YBPRICE(H429,"0o",$C$2,"Price","RFRSwap",$C$2,"Default","","",,"",,$AH$4)</f>
        <v>-39.966374190000003</v>
      </c>
      <c r="D429">
        <f t="array" ref="D429">[1]!YBPRICE(H429,"0o",$C$2,"FullPrice","RFRSwap",$C$2,"Default","","",,"",,$AH$4)</f>
        <v>-40.274657929999996</v>
      </c>
      <c r="E429" t="str">
        <f t="array" ref="E429">[1]!YBPRICE(H429,"0o",$C$2,"MacaulayDuration","RFRSwap",$C$2,"Default","","",,"",,$AH$4)</f>
        <v>NA</v>
      </c>
      <c r="F429">
        <v>0</v>
      </c>
      <c r="G429">
        <v>7584999.9999999991</v>
      </c>
      <c r="H429" t="str">
        <f t="array" ref="H429">[1]!YBPORT(I429,$I$3:$Z$3,I429:Z429)</f>
        <v>YBP_PORT426</v>
      </c>
      <c r="I429" t="s">
        <v>464</v>
      </c>
      <c r="J429" t="s">
        <v>12</v>
      </c>
      <c r="K429" t="s">
        <v>14</v>
      </c>
      <c r="L429">
        <v>49703</v>
      </c>
      <c r="M429">
        <v>44120</v>
      </c>
      <c r="N429" t="s">
        <v>18</v>
      </c>
      <c r="O429"/>
      <c r="P429" t="s">
        <v>2</v>
      </c>
      <c r="Q429" t="s">
        <v>38</v>
      </c>
      <c r="R429">
        <v>1</v>
      </c>
      <c r="S429" t="s">
        <v>5</v>
      </c>
      <c r="T429" t="s">
        <v>3</v>
      </c>
      <c r="U429"/>
      <c r="V429" t="s">
        <v>2</v>
      </c>
      <c r="W429">
        <v>1</v>
      </c>
      <c r="X429" t="s">
        <v>4</v>
      </c>
      <c r="Y429">
        <v>2.0960000000000001</v>
      </c>
      <c r="Z429"/>
      <c r="AA429" s="9"/>
    </row>
    <row r="430" spans="1:27" x14ac:dyDescent="0.3">
      <c r="A430">
        <v>100552</v>
      </c>
      <c r="B430">
        <f t="shared" si="8"/>
        <v>-971779.50788256002</v>
      </c>
      <c r="C430">
        <f t="array" ref="C430">[1]!YBPRICE(H430,"0o",$C$2,"Price","RFRSwap",$C$2,"Default","","",,"",,$AH$4)</f>
        <v>-32.322917740000001</v>
      </c>
      <c r="D430">
        <f t="array" ref="D430">[1]!YBPRICE(H430,"0o",$C$2,"FullPrice","RFRSwap",$C$2,"Default","","",,"",,$AH$4)</f>
        <v>-32.092245300000002</v>
      </c>
      <c r="E430" t="str">
        <f t="array" ref="E430">[1]!YBPRICE(H430,"0o",$C$2,"MacaulayDuration","RFRSwap",$C$2,"Default","","",,"",,$AH$4)</f>
        <v>NA</v>
      </c>
      <c r="F430">
        <v>0</v>
      </c>
      <c r="G430">
        <v>7343999.9999999991</v>
      </c>
      <c r="H430" t="str">
        <f t="array" ref="H430">[1]!YBPORT(I430,$I$3:$Z$3,I430:Z430)</f>
        <v>YBP_PORT427</v>
      </c>
      <c r="I430" t="s">
        <v>465</v>
      </c>
      <c r="J430" t="s">
        <v>12</v>
      </c>
      <c r="K430" t="s">
        <v>14</v>
      </c>
      <c r="L430">
        <v>49714</v>
      </c>
      <c r="M430">
        <v>44024</v>
      </c>
      <c r="N430" t="s">
        <v>18</v>
      </c>
      <c r="O430"/>
      <c r="P430" t="s">
        <v>2</v>
      </c>
      <c r="Q430" t="s">
        <v>37</v>
      </c>
      <c r="R430">
        <v>4</v>
      </c>
      <c r="S430" t="s">
        <v>5</v>
      </c>
      <c r="T430" t="s">
        <v>3</v>
      </c>
      <c r="U430"/>
      <c r="V430" t="s">
        <v>2</v>
      </c>
      <c r="W430">
        <v>4</v>
      </c>
      <c r="X430" t="s">
        <v>4</v>
      </c>
      <c r="Y430">
        <v>2.4870000000000001</v>
      </c>
      <c r="Z430"/>
      <c r="AA430" s="9"/>
    </row>
    <row r="431" spans="1:27" x14ac:dyDescent="0.3">
      <c r="A431">
        <v>100116</v>
      </c>
      <c r="B431">
        <f t="shared" si="8"/>
        <v>-340424.24907599995</v>
      </c>
      <c r="C431">
        <f t="array" ref="C431">[1]!YBPRICE(H431,"0o",$C$2,"Price","RFRSwap",$C$2,"Default","","",,"",,$AH$4)</f>
        <v>-36.442584799999999</v>
      </c>
      <c r="D431">
        <f t="array" ref="D431">[1]!YBPRICE(H431,"0o",$C$2,"FullPrice","RFRSwap",$C$2,"Default","","",,"",,$AH$4)</f>
        <v>-36.442584799999999</v>
      </c>
      <c r="E431" t="str">
        <f t="array" ref="E431">[1]!YBPRICE(H431,"0o",$C$2,"MacaulayDuration","RFRSwap",$C$2,"Default","","",,"",,$AH$4)</f>
        <v>NA</v>
      </c>
      <c r="F431">
        <v>0</v>
      </c>
      <c r="G431">
        <v>2495000</v>
      </c>
      <c r="H431" t="str">
        <f t="array" ref="H431">[1]!YBPORT(I431,$I$3:$Z$3,I431:Z431)</f>
        <v>YBP_PORT428</v>
      </c>
      <c r="I431" t="s">
        <v>466</v>
      </c>
      <c r="J431" t="s">
        <v>12</v>
      </c>
      <c r="K431" t="s">
        <v>14</v>
      </c>
      <c r="L431">
        <v>49718</v>
      </c>
      <c r="M431">
        <v>44981</v>
      </c>
      <c r="N431" t="s">
        <v>18</v>
      </c>
      <c r="O431"/>
      <c r="P431" t="s">
        <v>2</v>
      </c>
      <c r="Q431" t="s">
        <v>38</v>
      </c>
      <c r="R431">
        <v>12</v>
      </c>
      <c r="S431" t="s">
        <v>5</v>
      </c>
      <c r="T431" t="s">
        <v>3</v>
      </c>
      <c r="U431"/>
      <c r="V431" t="s">
        <v>2</v>
      </c>
      <c r="W431">
        <v>12</v>
      </c>
      <c r="X431" t="s">
        <v>4</v>
      </c>
      <c r="Y431">
        <v>1.593</v>
      </c>
      <c r="Z431"/>
      <c r="AA431" s="9"/>
    </row>
    <row r="432" spans="1:27" x14ac:dyDescent="0.3">
      <c r="A432">
        <v>100301</v>
      </c>
      <c r="B432">
        <f t="shared" si="8"/>
        <v>-1087751.3258622</v>
      </c>
      <c r="C432">
        <f t="array" ref="C432">[1]!YBPRICE(H432,"0o",$C$2,"Price","RFRSwap",$C$2,"Default","","",,"",,$AH$4)</f>
        <v>-12.8138691</v>
      </c>
      <c r="D432">
        <f t="array" ref="D432">[1]!YBPRICE(H432,"0o",$C$2,"FullPrice","RFRSwap",$C$2,"Default","","",,"",,$AH$4)</f>
        <v>-12.8138691</v>
      </c>
      <c r="E432" t="str">
        <f t="array" ref="E432">[1]!YBPRICE(H432,"0o",$C$2,"MacaulayDuration","RFRSwap",$C$2,"Default","","",,"",,$AH$4)</f>
        <v>NA</v>
      </c>
      <c r="F432">
        <v>0</v>
      </c>
      <c r="G432">
        <v>9642000</v>
      </c>
      <c r="H432" t="str">
        <f t="array" ref="H432">[1]!YBPORT(I432,$I$3:$Z$3,I432:Z432)</f>
        <v>YBP_PORT429</v>
      </c>
      <c r="I432" t="s">
        <v>467</v>
      </c>
      <c r="J432" t="s">
        <v>12</v>
      </c>
      <c r="K432" t="s">
        <v>14</v>
      </c>
      <c r="L432">
        <v>49721</v>
      </c>
      <c r="M432">
        <v>44821</v>
      </c>
      <c r="N432" t="s">
        <v>18</v>
      </c>
      <c r="O432"/>
      <c r="P432" t="s">
        <v>2</v>
      </c>
      <c r="Q432" t="s">
        <v>38</v>
      </c>
      <c r="R432">
        <v>1</v>
      </c>
      <c r="S432" t="s">
        <v>5</v>
      </c>
      <c r="T432" t="s">
        <v>3</v>
      </c>
      <c r="U432"/>
      <c r="V432" t="s">
        <v>2</v>
      </c>
      <c r="W432">
        <v>1</v>
      </c>
      <c r="X432" t="s">
        <v>4</v>
      </c>
      <c r="Y432">
        <v>4.4610000000000003</v>
      </c>
      <c r="Z432"/>
      <c r="AA432" s="9"/>
    </row>
    <row r="433" spans="1:27" x14ac:dyDescent="0.3">
      <c r="A433">
        <v>100523</v>
      </c>
      <c r="B433">
        <f t="shared" si="8"/>
        <v>-114742.07926299999</v>
      </c>
      <c r="C433">
        <f t="array" ref="C433">[1]!YBPRICE(H433,"0o",$C$2,"Price","RFRSwap",$C$2,"Default","","",,"",,$AH$4)</f>
        <v>-17.08375435</v>
      </c>
      <c r="D433">
        <f t="array" ref="D433">[1]!YBPRICE(H433,"0o",$C$2,"FullPrice","RFRSwap",$C$2,"Default","","",,"",,$AH$4)</f>
        <v>-17.08375435</v>
      </c>
      <c r="E433" t="str">
        <f t="array" ref="E433">[1]!YBPRICE(H433,"0o",$C$2,"MacaulayDuration","RFRSwap",$C$2,"Default","","",,"",,$AH$4)</f>
        <v>NA</v>
      </c>
      <c r="F433">
        <v>0</v>
      </c>
      <c r="G433">
        <v>980000</v>
      </c>
      <c r="H433" t="str">
        <f t="array" ref="H433">[1]!YBPORT(I433,$I$3:$Z$3,I433:Z433)</f>
        <v>YBP_PORT430</v>
      </c>
      <c r="I433" t="s">
        <v>468</v>
      </c>
      <c r="J433" t="s">
        <v>12</v>
      </c>
      <c r="K433" t="s">
        <v>14</v>
      </c>
      <c r="L433">
        <v>49754</v>
      </c>
      <c r="M433">
        <v>44410</v>
      </c>
      <c r="N433" t="s">
        <v>18</v>
      </c>
      <c r="O433"/>
      <c r="P433" t="s">
        <v>2</v>
      </c>
      <c r="Q433" t="s">
        <v>38</v>
      </c>
      <c r="R433">
        <v>12</v>
      </c>
      <c r="S433" t="s">
        <v>5</v>
      </c>
      <c r="T433" t="s">
        <v>3</v>
      </c>
      <c r="U433"/>
      <c r="V433" t="s">
        <v>2</v>
      </c>
      <c r="W433">
        <v>12</v>
      </c>
      <c r="X433" t="s">
        <v>4</v>
      </c>
      <c r="Y433">
        <v>4.2</v>
      </c>
      <c r="Z433"/>
      <c r="AA433" s="9"/>
    </row>
    <row r="434" spans="1:27" x14ac:dyDescent="0.3">
      <c r="A434">
        <v>100117</v>
      </c>
      <c r="B434">
        <f t="shared" si="8"/>
        <v>-677593.62427109992</v>
      </c>
      <c r="C434">
        <f t="array" ref="C434">[1]!YBPRICE(H434,"0o",$C$2,"Price","RFRSwap",$C$2,"Default","","",,"",,$AH$4)</f>
        <v>-16.70575685</v>
      </c>
      <c r="D434">
        <f t="array" ref="D434">[1]!YBPRICE(H434,"0o",$C$2,"FullPrice","RFRSwap",$C$2,"Default","","",,"",,$AH$4)</f>
        <v>-16.70575685</v>
      </c>
      <c r="E434" t="str">
        <f t="array" ref="E434">[1]!YBPRICE(H434,"0o",$C$2,"MacaulayDuration","RFRSwap",$C$2,"Default","","",,"",,$AH$4)</f>
        <v>NA</v>
      </c>
      <c r="F434">
        <v>0</v>
      </c>
      <c r="G434">
        <v>5806000</v>
      </c>
      <c r="H434" t="str">
        <f t="array" ref="H434">[1]!YBPORT(I434,$I$3:$Z$3,I434:Z434)</f>
        <v>YBP_PORT431</v>
      </c>
      <c r="I434" t="s">
        <v>469</v>
      </c>
      <c r="J434" t="s">
        <v>12</v>
      </c>
      <c r="K434" t="s">
        <v>14</v>
      </c>
      <c r="L434">
        <v>49761</v>
      </c>
      <c r="M434">
        <v>44546</v>
      </c>
      <c r="N434" t="s">
        <v>18</v>
      </c>
      <c r="O434"/>
      <c r="P434" t="s">
        <v>2</v>
      </c>
      <c r="Q434" t="s">
        <v>38</v>
      </c>
      <c r="R434">
        <v>12</v>
      </c>
      <c r="S434" t="s">
        <v>5</v>
      </c>
      <c r="T434" t="s">
        <v>3</v>
      </c>
      <c r="U434"/>
      <c r="V434" t="s">
        <v>2</v>
      </c>
      <c r="W434">
        <v>12</v>
      </c>
      <c r="X434" t="s">
        <v>4</v>
      </c>
      <c r="Y434">
        <v>4.1550000000000002</v>
      </c>
      <c r="Z434"/>
      <c r="AA434" s="9"/>
    </row>
    <row r="435" spans="1:27" x14ac:dyDescent="0.3">
      <c r="A435">
        <v>100368</v>
      </c>
      <c r="B435">
        <f t="shared" si="8"/>
        <v>-537267.81819506991</v>
      </c>
      <c r="C435">
        <f t="array" ref="C435">[1]!YBPRICE(H435,"0o",$C$2,"Price","RFRSwap",$C$2,"Default","","",,"",,$AH$4)</f>
        <v>8.6745167100000007</v>
      </c>
      <c r="D435">
        <f t="array" ref="D435">[1]!YBPRICE(H435,"0o",$C$2,"FullPrice","RFRSwap",$C$2,"Default","","",,"",,$AH$4)</f>
        <v>8.6745167100000007</v>
      </c>
      <c r="E435" t="str">
        <f t="array" ref="E435">[1]!YBPRICE(H435,"0o",$C$2,"MacaulayDuration","RFRSwap",$C$2,"Default","","",,"",,$AH$4)</f>
        <v>NA</v>
      </c>
      <c r="F435">
        <v>0</v>
      </c>
      <c r="G435">
        <v>5882999.9999999991</v>
      </c>
      <c r="H435" t="str">
        <f t="array" ref="H435">[1]!YBPORT(I435,$I$3:$Z$3,I435:Z435)</f>
        <v>YBP_PORT432</v>
      </c>
      <c r="I435" t="s">
        <v>470</v>
      </c>
      <c r="J435" t="s">
        <v>12</v>
      </c>
      <c r="K435" t="s">
        <v>14</v>
      </c>
      <c r="L435">
        <v>49774</v>
      </c>
      <c r="M435">
        <v>44943</v>
      </c>
      <c r="N435" t="s">
        <v>3</v>
      </c>
      <c r="O435">
        <v>4.4249999999999998</v>
      </c>
      <c r="P435" t="s">
        <v>2</v>
      </c>
      <c r="Q435"/>
      <c r="R435">
        <v>12</v>
      </c>
      <c r="S435" t="s">
        <v>4</v>
      </c>
      <c r="T435" t="s">
        <v>18</v>
      </c>
      <c r="U435" t="s">
        <v>1</v>
      </c>
      <c r="V435" t="s">
        <v>2</v>
      </c>
      <c r="W435">
        <v>12</v>
      </c>
      <c r="X435" t="s">
        <v>5</v>
      </c>
      <c r="Y435"/>
      <c r="Z435" t="s">
        <v>37</v>
      </c>
      <c r="AA435" s="9"/>
    </row>
    <row r="436" spans="1:27" x14ac:dyDescent="0.3">
      <c r="A436">
        <v>100154</v>
      </c>
      <c r="B436">
        <f t="shared" si="8"/>
        <v>-479778.08199999999</v>
      </c>
      <c r="C436">
        <f t="array" ref="C436">[1]!YBPRICE(H436,"0o",$C$2,"Price","RFRSwap",$C$2,"Default","","",,"",,$AH$4)</f>
        <v>-26.257390000000001</v>
      </c>
      <c r="D436">
        <f t="array" ref="D436">[1]!YBPRICE(H436,"0o",$C$2,"FullPrice","RFRSwap",$C$2,"Default","","",,"",,$AH$4)</f>
        <v>-26.257390000000001</v>
      </c>
      <c r="E436" t="str">
        <f t="array" ref="E436">[1]!YBPRICE(H436,"0o",$C$2,"MacaulayDuration","RFRSwap",$C$2,"Default","","",,"",,$AH$4)</f>
        <v>NA</v>
      </c>
      <c r="F436">
        <v>0</v>
      </c>
      <c r="G436">
        <v>3800000</v>
      </c>
      <c r="H436" t="str">
        <f t="array" ref="H436">[1]!YBPORT(I436,$I$3:$Z$3,I436:Z436)</f>
        <v>YBP_PORT433</v>
      </c>
      <c r="I436" t="s">
        <v>471</v>
      </c>
      <c r="J436" t="s">
        <v>12</v>
      </c>
      <c r="K436" t="s">
        <v>14</v>
      </c>
      <c r="L436">
        <v>49779</v>
      </c>
      <c r="M436">
        <v>45000</v>
      </c>
      <c r="N436" t="s">
        <v>18</v>
      </c>
      <c r="O436"/>
      <c r="P436" t="s">
        <v>2</v>
      </c>
      <c r="Q436" t="s">
        <v>38</v>
      </c>
      <c r="R436">
        <v>12</v>
      </c>
      <c r="S436" t="s">
        <v>5</v>
      </c>
      <c r="T436" t="s">
        <v>3</v>
      </c>
      <c r="U436"/>
      <c r="V436" t="s">
        <v>2</v>
      </c>
      <c r="W436">
        <v>12</v>
      </c>
      <c r="X436" t="s">
        <v>4</v>
      </c>
      <c r="Y436">
        <v>2.8180000000000001</v>
      </c>
      <c r="Z436"/>
      <c r="AA436" s="9"/>
    </row>
    <row r="437" spans="1:27" x14ac:dyDescent="0.3">
      <c r="A437">
        <v>100152</v>
      </c>
      <c r="B437">
        <f t="shared" si="8"/>
        <v>-87572.422467470009</v>
      </c>
      <c r="C437">
        <f t="array" ref="C437">[1]!YBPRICE(H437,"0o",$C$2,"Price","RFRSwap",$C$2,"Default","","",,"",,$AH$4)</f>
        <v>-45.711185469999997</v>
      </c>
      <c r="D437">
        <f t="array" ref="D437">[1]!YBPRICE(H437,"0o",$C$2,"FullPrice","RFRSwap",$C$2,"Default","","",,"",,$AH$4)</f>
        <v>-45.930032840000003</v>
      </c>
      <c r="E437" t="str">
        <f t="array" ref="E437">[1]!YBPRICE(H437,"0o",$C$2,"MacaulayDuration","RFRSwap",$C$2,"Default","","",,"",,$AH$4)</f>
        <v>NA</v>
      </c>
      <c r="F437">
        <v>0</v>
      </c>
      <c r="G437">
        <v>601000</v>
      </c>
      <c r="H437" t="str">
        <f t="array" ref="H437">[1]!YBPORT(I437,$I$3:$Z$3,I437:Z437)</f>
        <v>YBP_PORT434</v>
      </c>
      <c r="I437" t="s">
        <v>472</v>
      </c>
      <c r="J437" t="s">
        <v>12</v>
      </c>
      <c r="K437" t="s">
        <v>14</v>
      </c>
      <c r="L437">
        <v>49782</v>
      </c>
      <c r="M437">
        <v>43873</v>
      </c>
      <c r="N437" t="s">
        <v>18</v>
      </c>
      <c r="O437"/>
      <c r="P437" t="s">
        <v>2</v>
      </c>
      <c r="Q437" t="s">
        <v>38</v>
      </c>
      <c r="R437">
        <v>12</v>
      </c>
      <c r="S437" t="s">
        <v>5</v>
      </c>
      <c r="T437" t="s">
        <v>3</v>
      </c>
      <c r="U437"/>
      <c r="V437" t="s">
        <v>2</v>
      </c>
      <c r="W437">
        <v>12</v>
      </c>
      <c r="X437" t="s">
        <v>4</v>
      </c>
      <c r="Y437">
        <v>1.4670000000000001</v>
      </c>
      <c r="Z437"/>
      <c r="AA437" s="9"/>
    </row>
    <row r="438" spans="1:27" x14ac:dyDescent="0.3">
      <c r="A438">
        <v>100279</v>
      </c>
      <c r="B438">
        <f t="shared" si="8"/>
        <v>-982866.25444893993</v>
      </c>
      <c r="C438">
        <f t="array" ref="C438">[1]!YBPRICE(H438,"0o",$C$2,"Price","RFRSwap",$C$2,"Default","","",,"",,$AH$4)</f>
        <v>-37.23348987</v>
      </c>
      <c r="D438">
        <f t="array" ref="D438">[1]!YBPRICE(H438,"0o",$C$2,"FullPrice","RFRSwap",$C$2,"Default","","",,"",,$AH$4)</f>
        <v>-37.23348987</v>
      </c>
      <c r="E438" t="str">
        <f t="array" ref="E438">[1]!YBPRICE(H438,"0o",$C$2,"MacaulayDuration","RFRSwap",$C$2,"Default","","",,"",,$AH$4)</f>
        <v>NA</v>
      </c>
      <c r="F438">
        <v>0</v>
      </c>
      <c r="G438">
        <v>7161999.9999999991</v>
      </c>
      <c r="H438" t="str">
        <f t="array" ref="H438">[1]!YBPORT(I438,$I$3:$Z$3,I438:Z438)</f>
        <v>YBP_PORT435</v>
      </c>
      <c r="I438" t="s">
        <v>473</v>
      </c>
      <c r="J438" t="s">
        <v>12</v>
      </c>
      <c r="K438" t="s">
        <v>14</v>
      </c>
      <c r="L438">
        <v>49782</v>
      </c>
      <c r="M438">
        <v>44380</v>
      </c>
      <c r="N438" t="s">
        <v>18</v>
      </c>
      <c r="O438"/>
      <c r="P438" t="s">
        <v>2</v>
      </c>
      <c r="Q438" t="s">
        <v>38</v>
      </c>
      <c r="R438">
        <v>1</v>
      </c>
      <c r="S438" t="s">
        <v>5</v>
      </c>
      <c r="T438" t="s">
        <v>3</v>
      </c>
      <c r="U438"/>
      <c r="V438" t="s">
        <v>2</v>
      </c>
      <c r="W438">
        <v>1</v>
      </c>
      <c r="X438" t="s">
        <v>4</v>
      </c>
      <c r="Y438">
        <v>2.113</v>
      </c>
      <c r="Z438"/>
      <c r="AA438" s="9"/>
    </row>
    <row r="439" spans="1:27" x14ac:dyDescent="0.3">
      <c r="A439">
        <v>100527</v>
      </c>
      <c r="B439">
        <f t="shared" si="8"/>
        <v>-1249350.8921691999</v>
      </c>
      <c r="C439">
        <f t="array" ref="C439">[1]!YBPRICE(H439,"0o",$C$2,"Price","RFRSwap",$C$2,"Default","","",,"",,$AH$4)</f>
        <v>-39.125934540000003</v>
      </c>
      <c r="D439">
        <f t="array" ref="D439">[1]!YBPRICE(H439,"0o",$C$2,"FullPrice","RFRSwap",$C$2,"Default","","",,"",,$AH$4)</f>
        <v>-39.083653290000001</v>
      </c>
      <c r="E439" t="str">
        <f t="array" ref="E439">[1]!YBPRICE(H439,"0o",$C$2,"MacaulayDuration","RFRSwap",$C$2,"Default","","",,"",,$AH$4)</f>
        <v>NA</v>
      </c>
      <c r="F439">
        <v>0</v>
      </c>
      <c r="G439">
        <v>8980000</v>
      </c>
      <c r="H439" t="str">
        <f t="array" ref="H439">[1]!YBPORT(I439,$I$3:$Z$3,I439:Z439)</f>
        <v>YBP_PORT436</v>
      </c>
      <c r="I439" t="s">
        <v>474</v>
      </c>
      <c r="J439" t="s">
        <v>12</v>
      </c>
      <c r="K439" t="s">
        <v>14</v>
      </c>
      <c r="L439">
        <v>49784</v>
      </c>
      <c r="M439">
        <v>44261</v>
      </c>
      <c r="N439" t="s">
        <v>18</v>
      </c>
      <c r="O439"/>
      <c r="P439" t="s">
        <v>2</v>
      </c>
      <c r="Q439" t="s">
        <v>37</v>
      </c>
      <c r="R439">
        <v>4</v>
      </c>
      <c r="S439" t="s">
        <v>5</v>
      </c>
      <c r="T439" t="s">
        <v>3</v>
      </c>
      <c r="U439"/>
      <c r="V439" t="s">
        <v>2</v>
      </c>
      <c r="W439">
        <v>4</v>
      </c>
      <c r="X439" t="s">
        <v>4</v>
      </c>
      <c r="Y439">
        <v>1.885</v>
      </c>
      <c r="Z439"/>
      <c r="AA439" s="9"/>
    </row>
    <row r="440" spans="1:27" x14ac:dyDescent="0.3">
      <c r="A440">
        <v>100108</v>
      </c>
      <c r="B440">
        <f t="shared" si="8"/>
        <v>-1038441.1963724401</v>
      </c>
      <c r="C440">
        <f t="array" ref="C440">[1]!YBPRICE(H440,"0o",$C$2,"Price","RFRSwap",$C$2,"Default","","",,"",,$AH$4)</f>
        <v>-14.20226508</v>
      </c>
      <c r="D440">
        <f t="array" ref="D440">[1]!YBPRICE(H440,"0o",$C$2,"FullPrice","RFRSwap",$C$2,"Default","","",,"",,$AH$4)</f>
        <v>-14.20436587</v>
      </c>
      <c r="E440" t="str">
        <f t="array" ref="E440">[1]!YBPRICE(H440,"0o",$C$2,"MacaulayDuration","RFRSwap",$C$2,"Default","","",,"",,$AH$4)</f>
        <v>NA</v>
      </c>
      <c r="F440">
        <v>0</v>
      </c>
      <c r="G440">
        <v>9093000</v>
      </c>
      <c r="H440" t="str">
        <f t="array" ref="H440">[1]!YBPORT(I440,$I$3:$Z$3,I440:Z440)</f>
        <v>YBP_PORT437</v>
      </c>
      <c r="I440" t="s">
        <v>475</v>
      </c>
      <c r="J440" t="s">
        <v>12</v>
      </c>
      <c r="K440" t="s">
        <v>14</v>
      </c>
      <c r="L440">
        <v>49802</v>
      </c>
      <c r="M440">
        <v>43899</v>
      </c>
      <c r="N440" t="s">
        <v>18</v>
      </c>
      <c r="O440"/>
      <c r="P440" t="s">
        <v>2</v>
      </c>
      <c r="Q440" t="s">
        <v>38</v>
      </c>
      <c r="R440">
        <v>12</v>
      </c>
      <c r="S440" t="s">
        <v>5</v>
      </c>
      <c r="T440" t="s">
        <v>3</v>
      </c>
      <c r="U440"/>
      <c r="V440" t="s">
        <v>2</v>
      </c>
      <c r="W440">
        <v>12</v>
      </c>
      <c r="X440" t="s">
        <v>4</v>
      </c>
      <c r="Y440">
        <v>4.5019999999999998</v>
      </c>
      <c r="Z440"/>
      <c r="AA440" s="9"/>
    </row>
    <row r="441" spans="1:27" x14ac:dyDescent="0.3">
      <c r="A441">
        <v>100106</v>
      </c>
      <c r="B441">
        <f t="shared" si="8"/>
        <v>-1005777.87137872</v>
      </c>
      <c r="C441">
        <f t="array" ref="C441">[1]!YBPRICE(H441,"0o",$C$2,"Price","RFRSwap",$C$2,"Default","","",,"",,$AH$4)</f>
        <v>-27.89647398</v>
      </c>
      <c r="D441">
        <f t="array" ref="D441">[1]!YBPRICE(H441,"0o",$C$2,"FullPrice","RFRSwap",$C$2,"Default","","",,"",,$AH$4)</f>
        <v>-27.89647398</v>
      </c>
      <c r="E441" t="str">
        <f t="array" ref="E441">[1]!YBPRICE(H441,"0o",$C$2,"MacaulayDuration","RFRSwap",$C$2,"Default","","",,"",,$AH$4)</f>
        <v>NA</v>
      </c>
      <c r="F441">
        <v>0</v>
      </c>
      <c r="G441">
        <v>7864000</v>
      </c>
      <c r="H441" t="str">
        <f t="array" ref="H441">[1]!YBPORT(I441,$I$3:$Z$3,I441:Z441)</f>
        <v>YBP_PORT438</v>
      </c>
      <c r="I441" t="s">
        <v>476</v>
      </c>
      <c r="J441" t="s">
        <v>12</v>
      </c>
      <c r="K441" t="s">
        <v>14</v>
      </c>
      <c r="L441">
        <v>49803</v>
      </c>
      <c r="M441">
        <v>44666</v>
      </c>
      <c r="N441" t="s">
        <v>18</v>
      </c>
      <c r="O441"/>
      <c r="P441" t="s">
        <v>2</v>
      </c>
      <c r="Q441" t="s">
        <v>38</v>
      </c>
      <c r="R441">
        <v>12</v>
      </c>
      <c r="S441" t="s">
        <v>5</v>
      </c>
      <c r="T441" t="s">
        <v>3</v>
      </c>
      <c r="U441"/>
      <c r="V441" t="s">
        <v>2</v>
      </c>
      <c r="W441">
        <v>12</v>
      </c>
      <c r="X441" t="s">
        <v>4</v>
      </c>
      <c r="Y441">
        <v>2.8759999999999999</v>
      </c>
      <c r="Z441"/>
      <c r="AA441" s="9"/>
    </row>
    <row r="442" spans="1:27" x14ac:dyDescent="0.3">
      <c r="A442">
        <v>100246</v>
      </c>
      <c r="B442">
        <f t="shared" si="8"/>
        <v>-962326.21744349005</v>
      </c>
      <c r="C442">
        <f t="array" ref="C442">[1]!YBPRICE(H442,"0o",$C$2,"Price","RFRSwap",$C$2,"Default","","",,"",,$AH$4)</f>
        <v>-17.171096729999999</v>
      </c>
      <c r="D442">
        <f t="array" ref="D442">[1]!YBPRICE(H442,"0o",$C$2,"FullPrice","RFRSwap",$C$2,"Default","","",,"",,$AH$4)</f>
        <v>-17.171096729999999</v>
      </c>
      <c r="E442" t="str">
        <f t="array" ref="E442">[1]!YBPRICE(H442,"0o",$C$2,"MacaulayDuration","RFRSwap",$C$2,"Default","","",,"",,$AH$4)</f>
        <v>NA</v>
      </c>
      <c r="F442">
        <v>0</v>
      </c>
      <c r="G442">
        <v>8213000</v>
      </c>
      <c r="H442" t="str">
        <f t="array" ref="H442">[1]!YBPORT(I442,$I$3:$Z$3,I442:Z442)</f>
        <v>YBP_PORT439</v>
      </c>
      <c r="I442" t="s">
        <v>477</v>
      </c>
      <c r="J442" t="s">
        <v>12</v>
      </c>
      <c r="K442" t="s">
        <v>14</v>
      </c>
      <c r="L442">
        <v>49806</v>
      </c>
      <c r="M442">
        <v>44431</v>
      </c>
      <c r="N442" t="s">
        <v>18</v>
      </c>
      <c r="O442"/>
      <c r="P442" t="s">
        <v>2</v>
      </c>
      <c r="Q442" t="s">
        <v>37</v>
      </c>
      <c r="R442">
        <v>4</v>
      </c>
      <c r="S442" t="s">
        <v>5</v>
      </c>
      <c r="T442" t="s">
        <v>3</v>
      </c>
      <c r="U442"/>
      <c r="V442" t="s">
        <v>2</v>
      </c>
      <c r="W442">
        <v>4</v>
      </c>
      <c r="X442" t="s">
        <v>4</v>
      </c>
      <c r="Y442">
        <v>4.0330000000000004</v>
      </c>
      <c r="Z442"/>
      <c r="AA442" s="9"/>
    </row>
    <row r="443" spans="1:27" x14ac:dyDescent="0.3">
      <c r="A443">
        <v>100061</v>
      </c>
      <c r="B443">
        <f t="shared" si="8"/>
        <v>-368943.30386429001</v>
      </c>
      <c r="C443">
        <f t="array" ref="C443">[1]!YBPRICE(H443,"0o",$C$2,"Price","RFRSwap",$C$2,"Default","","",,"",,$AH$4)</f>
        <v>39.527404709999999</v>
      </c>
      <c r="D443">
        <f t="array" ref="D443">[1]!YBPRICE(H443,"0o",$C$2,"FullPrice","RFRSwap",$C$2,"Default","","",,"",,$AH$4)</f>
        <v>39.527404709999999</v>
      </c>
      <c r="E443" t="str">
        <f t="array" ref="E443">[1]!YBPRICE(H443,"0o",$C$2,"MacaulayDuration","RFRSwap",$C$2,"Default","","",,"",,$AH$4)</f>
        <v>NA</v>
      </c>
      <c r="F443">
        <v>0</v>
      </c>
      <c r="G443">
        <v>6101000</v>
      </c>
      <c r="H443" t="str">
        <f t="array" ref="H443">[1]!YBPORT(I443,$I$3:$Z$3,I443:Z443)</f>
        <v>YBP_PORT440</v>
      </c>
      <c r="I443" t="s">
        <v>478</v>
      </c>
      <c r="J443" t="s">
        <v>12</v>
      </c>
      <c r="K443" t="s">
        <v>14</v>
      </c>
      <c r="L443">
        <v>49808</v>
      </c>
      <c r="M443">
        <v>44627</v>
      </c>
      <c r="N443" t="s">
        <v>3</v>
      </c>
      <c r="O443">
        <v>1.256</v>
      </c>
      <c r="P443" t="s">
        <v>2</v>
      </c>
      <c r="Q443"/>
      <c r="R443">
        <v>12</v>
      </c>
      <c r="S443" t="s">
        <v>4</v>
      </c>
      <c r="T443" t="s">
        <v>18</v>
      </c>
      <c r="U443" t="s">
        <v>1</v>
      </c>
      <c r="V443" t="s">
        <v>2</v>
      </c>
      <c r="W443">
        <v>12</v>
      </c>
      <c r="X443" t="s">
        <v>5</v>
      </c>
      <c r="Y443"/>
      <c r="Z443" t="s">
        <v>37</v>
      </c>
      <c r="AA443" s="9"/>
    </row>
    <row r="444" spans="1:27" x14ac:dyDescent="0.3">
      <c r="A444">
        <v>100314</v>
      </c>
      <c r="B444">
        <f t="shared" si="8"/>
        <v>-122466.75076197</v>
      </c>
      <c r="C444">
        <f t="array" ref="C444">[1]!YBPRICE(H444,"0o",$C$2,"Price","RFRSwap",$C$2,"Default","","",,"",,$AH$4)</f>
        <v>-21.374381329999999</v>
      </c>
      <c r="D444">
        <f t="array" ref="D444">[1]!YBPRICE(H444,"0o",$C$2,"FullPrice","RFRSwap",$C$2,"Default","","",,"",,$AH$4)</f>
        <v>-21.374381329999999</v>
      </c>
      <c r="E444" t="str">
        <f t="array" ref="E444">[1]!YBPRICE(H444,"0o",$C$2,"MacaulayDuration","RFRSwap",$C$2,"Default","","",,"",,$AH$4)</f>
        <v>NA</v>
      </c>
      <c r="F444">
        <v>0</v>
      </c>
      <c r="G444">
        <v>1009000</v>
      </c>
      <c r="H444" t="str">
        <f t="array" ref="H444">[1]!YBPORT(I444,$I$3:$Z$3,I444:Z444)</f>
        <v>YBP_PORT441</v>
      </c>
      <c r="I444" t="s">
        <v>479</v>
      </c>
      <c r="J444" t="s">
        <v>12</v>
      </c>
      <c r="K444" t="s">
        <v>14</v>
      </c>
      <c r="L444">
        <v>49818</v>
      </c>
      <c r="M444">
        <v>44274</v>
      </c>
      <c r="N444" t="s">
        <v>18</v>
      </c>
      <c r="O444"/>
      <c r="P444" t="s">
        <v>2</v>
      </c>
      <c r="Q444" t="s">
        <v>38</v>
      </c>
      <c r="R444">
        <v>1</v>
      </c>
      <c r="S444" t="s">
        <v>5</v>
      </c>
      <c r="T444" t="s">
        <v>3</v>
      </c>
      <c r="U444"/>
      <c r="V444" t="s">
        <v>2</v>
      </c>
      <c r="W444">
        <v>1</v>
      </c>
      <c r="X444" t="s">
        <v>4</v>
      </c>
      <c r="Y444">
        <v>3.6930000000000001</v>
      </c>
      <c r="Z444"/>
      <c r="AA444" s="9"/>
    </row>
    <row r="445" spans="1:27" x14ac:dyDescent="0.3">
      <c r="A445">
        <v>100103</v>
      </c>
      <c r="B445">
        <f t="shared" si="8"/>
        <v>-496148.32972999994</v>
      </c>
      <c r="C445">
        <f t="array" ref="C445">[1]!YBPRICE(H445,"0o",$C$2,"Price","RFRSwap",$C$2,"Default","","",,"",,$AH$4)</f>
        <v>-32.165244999999999</v>
      </c>
      <c r="D445">
        <f t="array" ref="D445">[1]!YBPRICE(H445,"0o",$C$2,"FullPrice","RFRSwap",$C$2,"Default","","",,"",,$AH$4)</f>
        <v>-32.165244999999999</v>
      </c>
      <c r="E445" t="str">
        <f t="array" ref="E445">[1]!YBPRICE(H445,"0o",$C$2,"MacaulayDuration","RFRSwap",$C$2,"Default","","",,"",,$AH$4)</f>
        <v>NA</v>
      </c>
      <c r="F445">
        <v>0</v>
      </c>
      <c r="G445">
        <v>3754000</v>
      </c>
      <c r="H445" t="str">
        <f t="array" ref="H445">[1]!YBPORT(I445,$I$3:$Z$3,I445:Z445)</f>
        <v>YBP_PORT442</v>
      </c>
      <c r="I445" t="s">
        <v>480</v>
      </c>
      <c r="J445" t="s">
        <v>12</v>
      </c>
      <c r="K445" t="s">
        <v>14</v>
      </c>
      <c r="L445">
        <v>49836</v>
      </c>
      <c r="M445">
        <v>45428</v>
      </c>
      <c r="N445" t="s">
        <v>18</v>
      </c>
      <c r="O445"/>
      <c r="P445" t="s">
        <v>2</v>
      </c>
      <c r="Q445" t="s">
        <v>38</v>
      </c>
      <c r="R445">
        <v>12</v>
      </c>
      <c r="S445" t="s">
        <v>5</v>
      </c>
      <c r="T445" t="s">
        <v>3</v>
      </c>
      <c r="U445"/>
      <c r="V445" t="s">
        <v>2</v>
      </c>
      <c r="W445">
        <v>12</v>
      </c>
      <c r="X445" t="s">
        <v>4</v>
      </c>
      <c r="Y445">
        <v>1.7230000000000001</v>
      </c>
      <c r="Z445"/>
      <c r="AA445" s="9"/>
    </row>
    <row r="446" spans="1:27" x14ac:dyDescent="0.3">
      <c r="A446">
        <v>100333</v>
      </c>
      <c r="B446">
        <f t="shared" si="8"/>
        <v>-1278284.2323446397</v>
      </c>
      <c r="C446">
        <f t="array" ref="C446">[1]!YBPRICE(H446,"0o",$C$2,"Price","RFRSwap",$C$2,"Default","","",,"",,$AH$4)</f>
        <v>-29.867340479999999</v>
      </c>
      <c r="D446">
        <f t="array" ref="D446">[1]!YBPRICE(H446,"0o",$C$2,"FullPrice","RFRSwap",$C$2,"Default","","",,"",,$AH$4)</f>
        <v>-29.867340479999999</v>
      </c>
      <c r="E446" t="str">
        <f t="array" ref="E446">[1]!YBPRICE(H446,"0o",$C$2,"MacaulayDuration","RFRSwap",$C$2,"Default","","",,"",,$AH$4)</f>
        <v>NA</v>
      </c>
      <c r="F446">
        <v>0</v>
      </c>
      <c r="G446">
        <v>9843000</v>
      </c>
      <c r="H446" t="str">
        <f t="array" ref="H446">[1]!YBPORT(I446,$I$3:$Z$3,I446:Z446)</f>
        <v>YBP_PORT443</v>
      </c>
      <c r="I446" t="s">
        <v>481</v>
      </c>
      <c r="J446" t="s">
        <v>12</v>
      </c>
      <c r="K446" t="s">
        <v>14</v>
      </c>
      <c r="L446">
        <v>49842</v>
      </c>
      <c r="M446">
        <v>45332</v>
      </c>
      <c r="N446" t="s">
        <v>18</v>
      </c>
      <c r="O446"/>
      <c r="P446" t="s">
        <v>2</v>
      </c>
      <c r="Q446" t="s">
        <v>38</v>
      </c>
      <c r="R446">
        <v>1</v>
      </c>
      <c r="S446" t="s">
        <v>5</v>
      </c>
      <c r="T446" t="s">
        <v>3</v>
      </c>
      <c r="U446"/>
      <c r="V446" t="s">
        <v>2</v>
      </c>
      <c r="W446">
        <v>1</v>
      </c>
      <c r="X446" t="s">
        <v>4</v>
      </c>
      <c r="Y446">
        <v>1.996</v>
      </c>
      <c r="Z446"/>
      <c r="AA446" s="9"/>
    </row>
    <row r="447" spans="1:27" x14ac:dyDescent="0.3">
      <c r="A447">
        <v>100092</v>
      </c>
      <c r="B447">
        <f t="shared" si="8"/>
        <v>-691829.20650952007</v>
      </c>
      <c r="C447">
        <f t="array" ref="C447">[1]!YBPRICE(H447,"0o",$C$2,"Price","RFRSwap",$C$2,"Default","","",,"",,$AH$4)</f>
        <v>-22.512698159999999</v>
      </c>
      <c r="D447">
        <f t="array" ref="D447">[1]!YBPRICE(H447,"0o",$C$2,"FullPrice","RFRSwap",$C$2,"Default","","",,"",,$AH$4)</f>
        <v>-22.512698159999999</v>
      </c>
      <c r="E447" t="str">
        <f t="array" ref="E447">[1]!YBPRICE(H447,"0o",$C$2,"MacaulayDuration","RFRSwap",$C$2,"Default","","",,"",,$AH$4)</f>
        <v>NA</v>
      </c>
      <c r="F447">
        <v>0</v>
      </c>
      <c r="G447">
        <v>5647000</v>
      </c>
      <c r="H447" t="str">
        <f t="array" ref="H447">[1]!YBPORT(I447,$I$3:$Z$3,I447:Z447)</f>
        <v>YBP_PORT444</v>
      </c>
      <c r="I447" t="s">
        <v>482</v>
      </c>
      <c r="J447" t="s">
        <v>12</v>
      </c>
      <c r="K447" t="s">
        <v>14</v>
      </c>
      <c r="L447">
        <v>49845</v>
      </c>
      <c r="M447">
        <v>45300</v>
      </c>
      <c r="N447" t="s">
        <v>18</v>
      </c>
      <c r="O447"/>
      <c r="P447" t="s">
        <v>2</v>
      </c>
      <c r="Q447" t="s">
        <v>38</v>
      </c>
      <c r="R447">
        <v>12</v>
      </c>
      <c r="S447" t="s">
        <v>5</v>
      </c>
      <c r="T447" t="s">
        <v>3</v>
      </c>
      <c r="U447"/>
      <c r="V447" t="s">
        <v>2</v>
      </c>
      <c r="W447">
        <v>12</v>
      </c>
      <c r="X447" t="s">
        <v>4</v>
      </c>
      <c r="Y447">
        <v>3.0990000000000002</v>
      </c>
      <c r="Z447"/>
      <c r="AA447" s="9"/>
    </row>
    <row r="448" spans="1:27" x14ac:dyDescent="0.3">
      <c r="A448">
        <v>100087</v>
      </c>
      <c r="B448">
        <f t="shared" si="8"/>
        <v>-101335.5681933</v>
      </c>
      <c r="C448">
        <f t="array" ref="C448">[1]!YBPRICE(H448,"0o",$C$2,"Price","RFRSwap",$C$2,"Default","","",,"",,$AH$4)</f>
        <v>-21.505477450000001</v>
      </c>
      <c r="D448">
        <f t="array" ref="D448">[1]!YBPRICE(H448,"0o",$C$2,"FullPrice","RFRSwap",$C$2,"Default","","",,"",,$AH$4)</f>
        <v>-21.505477450000001</v>
      </c>
      <c r="E448" t="str">
        <f t="array" ref="E448">[1]!YBPRICE(H448,"0o",$C$2,"MacaulayDuration","RFRSwap",$C$2,"Default","","",,"",,$AH$4)</f>
        <v>NA</v>
      </c>
      <c r="F448">
        <v>0</v>
      </c>
      <c r="G448">
        <v>834000</v>
      </c>
      <c r="H448" t="str">
        <f t="array" ref="H448">[1]!YBPORT(I448,$I$3:$Z$3,I448:Z448)</f>
        <v>YBP_PORT445</v>
      </c>
      <c r="I448" t="s">
        <v>483</v>
      </c>
      <c r="J448" t="s">
        <v>12</v>
      </c>
      <c r="K448" t="s">
        <v>14</v>
      </c>
      <c r="L448">
        <v>49864</v>
      </c>
      <c r="M448">
        <v>45383</v>
      </c>
      <c r="N448" t="s">
        <v>18</v>
      </c>
      <c r="O448"/>
      <c r="P448" t="s">
        <v>2</v>
      </c>
      <c r="Q448" t="s">
        <v>38</v>
      </c>
      <c r="R448">
        <v>12</v>
      </c>
      <c r="S448" t="s">
        <v>5</v>
      </c>
      <c r="T448" t="s">
        <v>3</v>
      </c>
      <c r="U448"/>
      <c r="V448" t="s">
        <v>2</v>
      </c>
      <c r="W448">
        <v>12</v>
      </c>
      <c r="X448" t="s">
        <v>4</v>
      </c>
      <c r="Y448">
        <v>3.1819999999999999</v>
      </c>
      <c r="Z448"/>
      <c r="AA448" s="9"/>
    </row>
    <row r="449" spans="1:27" x14ac:dyDescent="0.3">
      <c r="A449">
        <v>100410</v>
      </c>
      <c r="B449">
        <f t="shared" si="8"/>
        <v>-506380.93131593993</v>
      </c>
      <c r="C449">
        <f t="array" ref="C449">[1]!YBPRICE(H449,"0o",$C$2,"Price","RFRSwap",$C$2,"Default","","",,"",,$AH$4)</f>
        <v>5.1365808700000004</v>
      </c>
      <c r="D449">
        <f t="array" ref="D449">[1]!YBPRICE(H449,"0o",$C$2,"FullPrice","RFRSwap",$C$2,"Default","","",,"",,$AH$4)</f>
        <v>5.1365808700000004</v>
      </c>
      <c r="E449" t="str">
        <f t="array" ref="E449">[1]!YBPRICE(H449,"0o",$C$2,"MacaulayDuration","RFRSwap",$C$2,"Default","","",,"",,$AH$4)</f>
        <v>NA</v>
      </c>
      <c r="F449">
        <v>0</v>
      </c>
      <c r="G449">
        <v>5337999.9999999991</v>
      </c>
      <c r="H449" t="str">
        <f t="array" ref="H449">[1]!YBPORT(I449,$I$3:$Z$3,I449:Z449)</f>
        <v>YBP_PORT446</v>
      </c>
      <c r="I449" t="s">
        <v>484</v>
      </c>
      <c r="J449" t="s">
        <v>12</v>
      </c>
      <c r="K449" t="s">
        <v>14</v>
      </c>
      <c r="L449">
        <v>49899</v>
      </c>
      <c r="M449">
        <v>45119</v>
      </c>
      <c r="N449" t="s">
        <v>3</v>
      </c>
      <c r="O449">
        <v>4.8490000000000002</v>
      </c>
      <c r="P449" t="s">
        <v>2</v>
      </c>
      <c r="Q449"/>
      <c r="R449">
        <v>12</v>
      </c>
      <c r="S449" t="s">
        <v>4</v>
      </c>
      <c r="T449" t="s">
        <v>18</v>
      </c>
      <c r="U449" t="s">
        <v>1</v>
      </c>
      <c r="V449" t="s">
        <v>2</v>
      </c>
      <c r="W449">
        <v>12</v>
      </c>
      <c r="X449" t="s">
        <v>5</v>
      </c>
      <c r="Y449"/>
      <c r="Z449" t="s">
        <v>37</v>
      </c>
      <c r="AA449" s="9"/>
    </row>
    <row r="450" spans="1:27" x14ac:dyDescent="0.3">
      <c r="A450">
        <v>100334</v>
      </c>
      <c r="B450">
        <f t="shared" si="8"/>
        <v>-574745.81529024011</v>
      </c>
      <c r="C450">
        <f t="array" ref="C450">[1]!YBPRICE(H450,"0o",$C$2,"Price","RFRSwap",$C$2,"Default","","",,"",,$AH$4)</f>
        <v>-26.206810560000001</v>
      </c>
      <c r="D450">
        <f t="array" ref="D450">[1]!YBPRICE(H450,"0o",$C$2,"FullPrice","RFRSwap",$C$2,"Default","","",,"",,$AH$4)</f>
        <v>-26.206810560000001</v>
      </c>
      <c r="E450" t="str">
        <f t="array" ref="E450">[1]!YBPRICE(H450,"0o",$C$2,"MacaulayDuration","RFRSwap",$C$2,"Default","","",,"",,$AH$4)</f>
        <v>NA</v>
      </c>
      <c r="F450">
        <v>0</v>
      </c>
      <c r="G450">
        <v>4554000</v>
      </c>
      <c r="H450" t="str">
        <f t="array" ref="H450">[1]!YBPORT(I450,$I$3:$Z$3,I450:Z450)</f>
        <v>YBP_PORT447</v>
      </c>
      <c r="I450" t="s">
        <v>485</v>
      </c>
      <c r="J450" t="s">
        <v>12</v>
      </c>
      <c r="K450" t="s">
        <v>14</v>
      </c>
      <c r="L450">
        <v>49952</v>
      </c>
      <c r="M450">
        <v>45012</v>
      </c>
      <c r="N450" t="s">
        <v>18</v>
      </c>
      <c r="O450"/>
      <c r="P450" t="s">
        <v>2</v>
      </c>
      <c r="Q450" t="s">
        <v>38</v>
      </c>
      <c r="R450">
        <v>1</v>
      </c>
      <c r="S450" t="s">
        <v>5</v>
      </c>
      <c r="T450" t="s">
        <v>3</v>
      </c>
      <c r="U450"/>
      <c r="V450" t="s">
        <v>2</v>
      </c>
      <c r="W450">
        <v>1</v>
      </c>
      <c r="X450" t="s">
        <v>4</v>
      </c>
      <c r="Y450">
        <v>2.8820000000000001</v>
      </c>
      <c r="Z450"/>
      <c r="AA450" s="9"/>
    </row>
    <row r="451" spans="1:27" x14ac:dyDescent="0.3">
      <c r="A451">
        <v>100233</v>
      </c>
      <c r="B451">
        <f t="shared" si="8"/>
        <v>-203936.39100611003</v>
      </c>
      <c r="C451">
        <f t="array" ref="C451">[1]!YBPRICE(H451,"0o",$C$2,"Price","RFRSwap",$C$2,"Default","","",,"",,$AH$4)</f>
        <v>-47.88715809</v>
      </c>
      <c r="D451">
        <f t="array" ref="D451">[1]!YBPRICE(H451,"0o",$C$2,"FullPrice","RFRSwap",$C$2,"Default","","",,"",,$AH$4)</f>
        <v>-47.724551320000003</v>
      </c>
      <c r="E451" t="str">
        <f t="array" ref="E451">[1]!YBPRICE(H451,"0o",$C$2,"MacaulayDuration","RFRSwap",$C$2,"Default","","",,"",,$AH$4)</f>
        <v>NA</v>
      </c>
      <c r="F451">
        <v>0</v>
      </c>
      <c r="G451">
        <v>1379000</v>
      </c>
      <c r="H451" t="str">
        <f t="array" ref="H451">[1]!YBPORT(I451,$I$3:$Z$3,I451:Z451)</f>
        <v>YBP_PORT448</v>
      </c>
      <c r="I451" t="s">
        <v>486</v>
      </c>
      <c r="J451" t="s">
        <v>12</v>
      </c>
      <c r="K451" t="s">
        <v>14</v>
      </c>
      <c r="L451">
        <v>49960</v>
      </c>
      <c r="M451">
        <v>44041</v>
      </c>
      <c r="N451" t="s">
        <v>18</v>
      </c>
      <c r="O451"/>
      <c r="P451" t="s">
        <v>2</v>
      </c>
      <c r="Q451" t="s">
        <v>37</v>
      </c>
      <c r="R451">
        <v>4</v>
      </c>
      <c r="S451" t="s">
        <v>5</v>
      </c>
      <c r="T451" t="s">
        <v>3</v>
      </c>
      <c r="U451"/>
      <c r="V451" t="s">
        <v>2</v>
      </c>
      <c r="W451">
        <v>4</v>
      </c>
      <c r="X451" t="s">
        <v>4</v>
      </c>
      <c r="Y451">
        <v>1.1499999999999999</v>
      </c>
      <c r="Z451"/>
      <c r="AA451" s="9"/>
    </row>
    <row r="452" spans="1:27" x14ac:dyDescent="0.3">
      <c r="A452">
        <v>100145</v>
      </c>
      <c r="B452">
        <f t="shared" ref="B452:B515" si="9">((C452-100)/1000)*G452</f>
        <v>-117816.20085167998</v>
      </c>
      <c r="C452">
        <f t="array" ref="C452">[1]!YBPRICE(H452,"0o",$C$2,"Price","RFRSwap",$C$2,"Default","","",,"",,$AH$4)</f>
        <v>-39.92422904</v>
      </c>
      <c r="D452">
        <f t="array" ref="D452">[1]!YBPRICE(H452,"0o",$C$2,"FullPrice","RFRSwap",$C$2,"Default","","",,"",,$AH$4)</f>
        <v>-39.92422904</v>
      </c>
      <c r="E452" t="str">
        <f t="array" ref="E452">[1]!YBPRICE(H452,"0o",$C$2,"MacaulayDuration","RFRSwap",$C$2,"Default","","",,"",,$AH$4)</f>
        <v>NA</v>
      </c>
      <c r="F452">
        <v>0</v>
      </c>
      <c r="G452">
        <v>842000</v>
      </c>
      <c r="H452" t="str">
        <f t="array" ref="H452">[1]!YBPORT(I452,$I$3:$Z$3,I452:Z452)</f>
        <v>YBP_PORT449</v>
      </c>
      <c r="I452" t="s">
        <v>487</v>
      </c>
      <c r="J452" t="s">
        <v>12</v>
      </c>
      <c r="K452" t="s">
        <v>14</v>
      </c>
      <c r="L452">
        <v>49964</v>
      </c>
      <c r="M452">
        <v>45051</v>
      </c>
      <c r="N452" t="s">
        <v>18</v>
      </c>
      <c r="O452"/>
      <c r="P452" t="s">
        <v>2</v>
      </c>
      <c r="Q452" t="s">
        <v>38</v>
      </c>
      <c r="R452">
        <v>12</v>
      </c>
      <c r="S452" t="s">
        <v>5</v>
      </c>
      <c r="T452" t="s">
        <v>3</v>
      </c>
      <c r="U452"/>
      <c r="V452" t="s">
        <v>2</v>
      </c>
      <c r="W452">
        <v>12</v>
      </c>
      <c r="X452" t="s">
        <v>4</v>
      </c>
      <c r="Y452">
        <v>1.29</v>
      </c>
      <c r="Z452"/>
      <c r="AA452" s="9"/>
    </row>
    <row r="453" spans="1:27" x14ac:dyDescent="0.3">
      <c r="A453">
        <v>100062</v>
      </c>
      <c r="B453">
        <f t="shared" si="9"/>
        <v>-152056.07640244998</v>
      </c>
      <c r="C453">
        <f t="array" ref="C453">[1]!YBPRICE(H453,"0o",$C$2,"Price","RFRSwap",$C$2,"Default","","",,"",,$AH$4)</f>
        <v>29.831067650000001</v>
      </c>
      <c r="D453">
        <f t="array" ref="D453">[1]!YBPRICE(H453,"0o",$C$2,"FullPrice","RFRSwap",$C$2,"Default","","",,"",,$AH$4)</f>
        <v>29.831067650000001</v>
      </c>
      <c r="E453" t="str">
        <f t="array" ref="E453">[1]!YBPRICE(H453,"0o",$C$2,"MacaulayDuration","RFRSwap",$C$2,"Default","","",,"",,$AH$4)</f>
        <v>NA</v>
      </c>
      <c r="F453">
        <v>0</v>
      </c>
      <c r="G453">
        <v>2166999.9999999995</v>
      </c>
      <c r="H453" t="str">
        <f t="array" ref="H453">[1]!YBPORT(I453,$I$3:$Z$3,I453:Z453)</f>
        <v>YBP_PORT450</v>
      </c>
      <c r="I453" t="s">
        <v>488</v>
      </c>
      <c r="J453" t="s">
        <v>12</v>
      </c>
      <c r="K453" t="s">
        <v>14</v>
      </c>
      <c r="L453">
        <v>49992</v>
      </c>
      <c r="M453">
        <v>45105</v>
      </c>
      <c r="N453" t="s">
        <v>3</v>
      </c>
      <c r="O453">
        <v>1.952</v>
      </c>
      <c r="P453" t="s">
        <v>2</v>
      </c>
      <c r="Q453"/>
      <c r="R453">
        <v>12</v>
      </c>
      <c r="S453" t="s">
        <v>4</v>
      </c>
      <c r="T453" t="s">
        <v>18</v>
      </c>
      <c r="U453" t="s">
        <v>1</v>
      </c>
      <c r="V453" t="s">
        <v>2</v>
      </c>
      <c r="W453">
        <v>12</v>
      </c>
      <c r="X453" t="s">
        <v>5</v>
      </c>
      <c r="Y453"/>
      <c r="Z453" t="s">
        <v>37</v>
      </c>
      <c r="AA453" s="9"/>
    </row>
    <row r="454" spans="1:27" x14ac:dyDescent="0.3">
      <c r="A454">
        <v>100379</v>
      </c>
      <c r="B454">
        <f t="shared" si="9"/>
        <v>-443911.20162340003</v>
      </c>
      <c r="C454">
        <f t="array" ref="C454">[1]!YBPRICE(H454,"0o",$C$2,"Price","RFRSwap",$C$2,"Default","","",,"",,$AH$4)</f>
        <v>18.949935799999999</v>
      </c>
      <c r="D454">
        <f t="array" ref="D454">[1]!YBPRICE(H454,"0o",$C$2,"FullPrice","RFRSwap",$C$2,"Default","","",,"",,$AH$4)</f>
        <v>18.949935799999999</v>
      </c>
      <c r="E454" t="str">
        <f t="array" ref="E454">[1]!YBPRICE(H454,"0o",$C$2,"MacaulayDuration","RFRSwap",$C$2,"Default","","",,"",,$AH$4)</f>
        <v>NA</v>
      </c>
      <c r="F454">
        <v>0</v>
      </c>
      <c r="G454">
        <v>5477000</v>
      </c>
      <c r="H454" t="str">
        <f t="array" ref="H454">[1]!YBPORT(I454,$I$3:$Z$3,I454:Z454)</f>
        <v>YBP_PORT451</v>
      </c>
      <c r="I454" t="s">
        <v>489</v>
      </c>
      <c r="J454" t="s">
        <v>12</v>
      </c>
      <c r="K454" t="s">
        <v>14</v>
      </c>
      <c r="L454">
        <v>50007</v>
      </c>
      <c r="M454">
        <v>45348</v>
      </c>
      <c r="N454" t="s">
        <v>3</v>
      </c>
      <c r="O454">
        <v>3.1070000000000002</v>
      </c>
      <c r="P454" t="s">
        <v>2</v>
      </c>
      <c r="Q454"/>
      <c r="R454">
        <v>12</v>
      </c>
      <c r="S454" t="s">
        <v>4</v>
      </c>
      <c r="T454" t="s">
        <v>18</v>
      </c>
      <c r="U454" t="s">
        <v>1</v>
      </c>
      <c r="V454" t="s">
        <v>2</v>
      </c>
      <c r="W454">
        <v>12</v>
      </c>
      <c r="X454" t="s">
        <v>5</v>
      </c>
      <c r="Y454"/>
      <c r="Z454" t="s">
        <v>37</v>
      </c>
      <c r="AA454" s="9"/>
    </row>
    <row r="455" spans="1:27" x14ac:dyDescent="0.3">
      <c r="A455">
        <v>100019</v>
      </c>
      <c r="B455">
        <f t="shared" si="9"/>
        <v>-560701.48447488004</v>
      </c>
      <c r="C455">
        <f t="array" ref="C455">[1]!YBPRICE(H455,"0o",$C$2,"Price","RFRSwap",$C$2,"Default","","",,"",,$AH$4)</f>
        <v>29.347091169999999</v>
      </c>
      <c r="D455">
        <f t="array" ref="D455">[1]!YBPRICE(H455,"0o",$C$2,"FullPrice","RFRSwap",$C$2,"Default","","",,"",,$AH$4)</f>
        <v>29.347091169999999</v>
      </c>
      <c r="E455" t="str">
        <f t="array" ref="E455">[1]!YBPRICE(H455,"0o",$C$2,"MacaulayDuration","RFRSwap",$C$2,"Default","","",,"",,$AH$4)</f>
        <v>NA</v>
      </c>
      <c r="F455">
        <v>0</v>
      </c>
      <c r="G455">
        <v>7936000</v>
      </c>
      <c r="H455" t="str">
        <f t="array" ref="H455">[1]!YBPORT(I455,$I$3:$Z$3,I455:Z455)</f>
        <v>YBP_PORT452</v>
      </c>
      <c r="I455" t="s">
        <v>490</v>
      </c>
      <c r="J455" t="s">
        <v>12</v>
      </c>
      <c r="K455" t="s">
        <v>14</v>
      </c>
      <c r="L455">
        <v>50025</v>
      </c>
      <c r="M455">
        <v>44913</v>
      </c>
      <c r="N455" t="s">
        <v>3</v>
      </c>
      <c r="O455">
        <v>2.181</v>
      </c>
      <c r="P455" t="s">
        <v>2</v>
      </c>
      <c r="Q455"/>
      <c r="R455">
        <v>12</v>
      </c>
      <c r="S455" t="s">
        <v>4</v>
      </c>
      <c r="T455" t="s">
        <v>18</v>
      </c>
      <c r="U455" t="s">
        <v>1</v>
      </c>
      <c r="V455" t="s">
        <v>2</v>
      </c>
      <c r="W455">
        <v>12</v>
      </c>
      <c r="X455" t="s">
        <v>5</v>
      </c>
      <c r="Y455"/>
      <c r="Z455" t="s">
        <v>37</v>
      </c>
      <c r="AA455" s="9"/>
    </row>
    <row r="456" spans="1:27" x14ac:dyDescent="0.3">
      <c r="A456">
        <v>100458</v>
      </c>
      <c r="B456">
        <f t="shared" si="9"/>
        <v>-1097419.54996635</v>
      </c>
      <c r="C456">
        <f t="array" ref="C456">[1]!YBPRICE(H456,"0o",$C$2,"Price","RFRSwap",$C$2,"Default","","",,"",,$AH$4)</f>
        <v>-11.81044829</v>
      </c>
      <c r="D456">
        <f t="array" ref="D456">[1]!YBPRICE(H456,"0o",$C$2,"FullPrice","RFRSwap",$C$2,"Default","","",,"",,$AH$4)</f>
        <v>-11.81044829</v>
      </c>
      <c r="E456" t="str">
        <f t="array" ref="E456">[1]!YBPRICE(H456,"0o",$C$2,"MacaulayDuration","RFRSwap",$C$2,"Default","","",,"",,$AH$4)</f>
        <v>NA</v>
      </c>
      <c r="F456">
        <v>0</v>
      </c>
      <c r="G456">
        <v>9815000</v>
      </c>
      <c r="H456" t="str">
        <f t="array" ref="H456">[1]!YBPORT(I456,$I$3:$Z$3,I456:Z456)</f>
        <v>YBP_PORT453</v>
      </c>
      <c r="I456" t="s">
        <v>491</v>
      </c>
      <c r="J456" t="s">
        <v>12</v>
      </c>
      <c r="K456" t="s">
        <v>14</v>
      </c>
      <c r="L456">
        <v>50038</v>
      </c>
      <c r="M456">
        <v>45359</v>
      </c>
      <c r="N456" t="s">
        <v>18</v>
      </c>
      <c r="O456"/>
      <c r="P456" t="s">
        <v>2</v>
      </c>
      <c r="Q456" t="s">
        <v>38</v>
      </c>
      <c r="R456">
        <v>12</v>
      </c>
      <c r="S456" t="s">
        <v>5</v>
      </c>
      <c r="T456" t="s">
        <v>3</v>
      </c>
      <c r="U456"/>
      <c r="V456" t="s">
        <v>2</v>
      </c>
      <c r="W456">
        <v>12</v>
      </c>
      <c r="X456" t="s">
        <v>4</v>
      </c>
      <c r="Y456">
        <v>4.5</v>
      </c>
      <c r="Z456"/>
      <c r="AA456" s="9"/>
    </row>
    <row r="457" spans="1:27" x14ac:dyDescent="0.3">
      <c r="A457">
        <v>100375</v>
      </c>
      <c r="B457">
        <f t="shared" si="9"/>
        <v>-549178.2819824199</v>
      </c>
      <c r="C457">
        <f t="array" ref="C457">[1]!YBPRICE(H457,"0o",$C$2,"Price","RFRSwap",$C$2,"Default","","",,"",,$AH$4)</f>
        <v>7.5146039099999999</v>
      </c>
      <c r="D457">
        <f t="array" ref="D457">[1]!YBPRICE(H457,"0o",$C$2,"FullPrice","RFRSwap",$C$2,"Default","","",,"",,$AH$4)</f>
        <v>7.5146039099999999</v>
      </c>
      <c r="E457" t="str">
        <f t="array" ref="E457">[1]!YBPRICE(H457,"0o",$C$2,"MacaulayDuration","RFRSwap",$C$2,"Default","","",,"",,$AH$4)</f>
        <v>NA</v>
      </c>
      <c r="F457">
        <v>0</v>
      </c>
      <c r="G457">
        <v>5938000</v>
      </c>
      <c r="H457" t="str">
        <f t="array" ref="H457">[1]!YBPORT(I457,$I$3:$Z$3,I457:Z457)</f>
        <v>YBP_PORT454</v>
      </c>
      <c r="I457" t="s">
        <v>492</v>
      </c>
      <c r="J457" t="s">
        <v>12</v>
      </c>
      <c r="K457" t="s">
        <v>14</v>
      </c>
      <c r="L457">
        <v>50054</v>
      </c>
      <c r="M457">
        <v>44657</v>
      </c>
      <c r="N457" t="s">
        <v>3</v>
      </c>
      <c r="O457">
        <v>4.6639999999999997</v>
      </c>
      <c r="P457" t="s">
        <v>2</v>
      </c>
      <c r="Q457"/>
      <c r="R457">
        <v>12</v>
      </c>
      <c r="S457" t="s">
        <v>4</v>
      </c>
      <c r="T457" t="s">
        <v>18</v>
      </c>
      <c r="U457" t="s">
        <v>1</v>
      </c>
      <c r="V457" t="s">
        <v>2</v>
      </c>
      <c r="W457">
        <v>12</v>
      </c>
      <c r="X457" t="s">
        <v>5</v>
      </c>
      <c r="Y457"/>
      <c r="Z457" t="s">
        <v>37</v>
      </c>
      <c r="AA457" s="9"/>
    </row>
    <row r="458" spans="1:27" x14ac:dyDescent="0.3">
      <c r="A458">
        <v>100142</v>
      </c>
      <c r="B458">
        <f t="shared" si="9"/>
        <v>-656551.73463570001</v>
      </c>
      <c r="C458">
        <f t="array" ref="C458">[1]!YBPRICE(H458,"0o",$C$2,"Price","RFRSwap",$C$2,"Default","","",,"",,$AH$4)</f>
        <v>-23.644394470000002</v>
      </c>
      <c r="D458">
        <f t="array" ref="D458">[1]!YBPRICE(H458,"0o",$C$2,"FullPrice","RFRSwap",$C$2,"Default","","",,"",,$AH$4)</f>
        <v>-23.644394470000002</v>
      </c>
      <c r="E458" t="str">
        <f t="array" ref="E458">[1]!YBPRICE(H458,"0o",$C$2,"MacaulayDuration","RFRSwap",$C$2,"Default","","",,"",,$AH$4)</f>
        <v>NA</v>
      </c>
      <c r="F458">
        <v>0</v>
      </c>
      <c r="G458">
        <v>5310000</v>
      </c>
      <c r="H458" t="str">
        <f t="array" ref="H458">[1]!YBPORT(I458,$I$3:$Z$3,I458:Z458)</f>
        <v>YBP_PORT455</v>
      </c>
      <c r="I458" t="s">
        <v>493</v>
      </c>
      <c r="J458" t="s">
        <v>12</v>
      </c>
      <c r="K458" t="s">
        <v>14</v>
      </c>
      <c r="L458">
        <v>50059</v>
      </c>
      <c r="M458">
        <v>44331</v>
      </c>
      <c r="N458" t="s">
        <v>18</v>
      </c>
      <c r="O458"/>
      <c r="P458" t="s">
        <v>2</v>
      </c>
      <c r="Q458" t="s">
        <v>38</v>
      </c>
      <c r="R458">
        <v>12</v>
      </c>
      <c r="S458" t="s">
        <v>5</v>
      </c>
      <c r="T458" t="s">
        <v>3</v>
      </c>
      <c r="U458"/>
      <c r="V458" t="s">
        <v>2</v>
      </c>
      <c r="W458">
        <v>12</v>
      </c>
      <c r="X458" t="s">
        <v>4</v>
      </c>
      <c r="Y458">
        <v>3.6720000000000002</v>
      </c>
      <c r="Z458"/>
      <c r="AA458" s="9"/>
    </row>
    <row r="459" spans="1:27" x14ac:dyDescent="0.3">
      <c r="A459">
        <v>100442</v>
      </c>
      <c r="B459">
        <f t="shared" si="9"/>
        <v>-747044.18355866009</v>
      </c>
      <c r="C459">
        <f t="array" ref="C459">[1]!YBPRICE(H459,"0o",$C$2,"Price","RFRSwap",$C$2,"Default","","",,"",,$AH$4)</f>
        <v>-25.21692651</v>
      </c>
      <c r="D459">
        <f t="array" ref="D459">[1]!YBPRICE(H459,"0o",$C$2,"FullPrice","RFRSwap",$C$2,"Default","","",,"",,$AH$4)</f>
        <v>-25.21692651</v>
      </c>
      <c r="E459" t="str">
        <f t="array" ref="E459">[1]!YBPRICE(H459,"0o",$C$2,"MacaulayDuration","RFRSwap",$C$2,"Default","","",,"",,$AH$4)</f>
        <v>NA</v>
      </c>
      <c r="F459">
        <v>0</v>
      </c>
      <c r="G459">
        <v>5966000</v>
      </c>
      <c r="H459" t="str">
        <f t="array" ref="H459">[1]!YBPORT(I459,$I$3:$Z$3,I459:Z459)</f>
        <v>YBP_PORT456</v>
      </c>
      <c r="I459" t="s">
        <v>494</v>
      </c>
      <c r="J459" t="s">
        <v>12</v>
      </c>
      <c r="K459" t="s">
        <v>14</v>
      </c>
      <c r="L459">
        <v>50064</v>
      </c>
      <c r="M459">
        <v>44900</v>
      </c>
      <c r="N459" t="s">
        <v>18</v>
      </c>
      <c r="O459"/>
      <c r="P459" t="s">
        <v>2</v>
      </c>
      <c r="Q459" t="s">
        <v>38</v>
      </c>
      <c r="R459">
        <v>12</v>
      </c>
      <c r="S459" t="s">
        <v>5</v>
      </c>
      <c r="T459" t="s">
        <v>3</v>
      </c>
      <c r="U459"/>
      <c r="V459" t="s">
        <v>2</v>
      </c>
      <c r="W459">
        <v>12</v>
      </c>
      <c r="X459" t="s">
        <v>4</v>
      </c>
      <c r="Y459">
        <v>3.1459999999999999</v>
      </c>
      <c r="Z459"/>
      <c r="AA459" s="9"/>
    </row>
    <row r="460" spans="1:27" x14ac:dyDescent="0.3">
      <c r="A460">
        <v>100492</v>
      </c>
      <c r="B460">
        <f t="shared" si="9"/>
        <v>-1011781.20505375</v>
      </c>
      <c r="C460">
        <f t="array" ref="C460">[1]!YBPRICE(H460,"0o",$C$2,"Price","RFRSwap",$C$2,"Default","","",,"",,$AH$4)</f>
        <v>-36.193458749999998</v>
      </c>
      <c r="D460">
        <f t="array" ref="D460">[1]!YBPRICE(H460,"0o",$C$2,"FullPrice","RFRSwap",$C$2,"Default","","",,"",,$AH$4)</f>
        <v>-36.193458749999998</v>
      </c>
      <c r="E460" t="str">
        <f t="array" ref="E460">[1]!YBPRICE(H460,"0o",$C$2,"MacaulayDuration","RFRSwap",$C$2,"Default","","",,"",,$AH$4)</f>
        <v>NA</v>
      </c>
      <c r="F460">
        <v>0</v>
      </c>
      <c r="G460">
        <v>7429000</v>
      </c>
      <c r="H460" t="str">
        <f t="array" ref="H460">[1]!YBPORT(I460,$I$3:$Z$3,I460:Z460)</f>
        <v>YBP_PORT457</v>
      </c>
      <c r="I460" t="s">
        <v>495</v>
      </c>
      <c r="J460" t="s">
        <v>12</v>
      </c>
      <c r="K460" t="s">
        <v>14</v>
      </c>
      <c r="L460">
        <v>50103</v>
      </c>
      <c r="M460">
        <v>44879</v>
      </c>
      <c r="N460" t="s">
        <v>18</v>
      </c>
      <c r="O460"/>
      <c r="P460" t="s">
        <v>2</v>
      </c>
      <c r="Q460" t="s">
        <v>38</v>
      </c>
      <c r="R460">
        <v>12</v>
      </c>
      <c r="S460" t="s">
        <v>5</v>
      </c>
      <c r="T460" t="s">
        <v>3</v>
      </c>
      <c r="U460"/>
      <c r="V460" t="s">
        <v>2</v>
      </c>
      <c r="W460">
        <v>12</v>
      </c>
      <c r="X460" t="s">
        <v>4</v>
      </c>
      <c r="Y460">
        <v>1.974</v>
      </c>
      <c r="Z460"/>
      <c r="AA460" s="9"/>
    </row>
    <row r="461" spans="1:27" x14ac:dyDescent="0.3">
      <c r="A461">
        <v>100479</v>
      </c>
      <c r="B461">
        <f t="shared" si="9"/>
        <v>-665374.24780253996</v>
      </c>
      <c r="C461">
        <f t="array" ref="C461">[1]!YBPRICE(H461,"0o",$C$2,"Price","RFRSwap",$C$2,"Default","","",,"",,$AH$4)</f>
        <v>-47.271856530000001</v>
      </c>
      <c r="D461">
        <f t="array" ref="D461">[1]!YBPRICE(H461,"0o",$C$2,"FullPrice","RFRSwap",$C$2,"Default","","",,"",,$AH$4)</f>
        <v>-47.271856530000001</v>
      </c>
      <c r="E461" t="str">
        <f t="array" ref="E461">[1]!YBPRICE(H461,"0o",$C$2,"MacaulayDuration","RFRSwap",$C$2,"Default","","",,"",,$AH$4)</f>
        <v>NA</v>
      </c>
      <c r="F461">
        <v>0</v>
      </c>
      <c r="G461">
        <v>4518000</v>
      </c>
      <c r="H461" t="str">
        <f t="array" ref="H461">[1]!YBPORT(I461,$I$3:$Z$3,I461:Z461)</f>
        <v>YBP_PORT458</v>
      </c>
      <c r="I461" t="s">
        <v>496</v>
      </c>
      <c r="J461" t="s">
        <v>12</v>
      </c>
      <c r="K461" t="s">
        <v>14</v>
      </c>
      <c r="L461">
        <v>50119</v>
      </c>
      <c r="M461">
        <v>44327</v>
      </c>
      <c r="N461" t="s">
        <v>18</v>
      </c>
      <c r="O461"/>
      <c r="P461" t="s">
        <v>2</v>
      </c>
      <c r="Q461" t="s">
        <v>38</v>
      </c>
      <c r="R461">
        <v>12</v>
      </c>
      <c r="S461" t="s">
        <v>5</v>
      </c>
      <c r="T461" t="s">
        <v>3</v>
      </c>
      <c r="U461"/>
      <c r="V461" t="s">
        <v>2</v>
      </c>
      <c r="W461">
        <v>12</v>
      </c>
      <c r="X461" t="s">
        <v>4</v>
      </c>
      <c r="Y461">
        <v>1.4650000000000001</v>
      </c>
      <c r="Z461"/>
      <c r="AA461" s="9"/>
    </row>
    <row r="462" spans="1:27" x14ac:dyDescent="0.3">
      <c r="A462">
        <v>100259</v>
      </c>
      <c r="B462">
        <f t="shared" si="9"/>
        <v>-951569.34121214005</v>
      </c>
      <c r="C462">
        <f t="array" ref="C462">[1]!YBPRICE(H462,"0o",$C$2,"Price","RFRSwap",$C$2,"Default","","",,"",,$AH$4)</f>
        <v>-31.851093420000002</v>
      </c>
      <c r="D462">
        <f t="array" ref="D462">[1]!YBPRICE(H462,"0o",$C$2,"FullPrice","RFRSwap",$C$2,"Default","","",,"",,$AH$4)</f>
        <v>-31.851093420000002</v>
      </c>
      <c r="E462" t="str">
        <f t="array" ref="E462">[1]!YBPRICE(H462,"0o",$C$2,"MacaulayDuration","RFRSwap",$C$2,"Default","","",,"",,$AH$4)</f>
        <v>NA</v>
      </c>
      <c r="F462">
        <v>0</v>
      </c>
      <c r="G462">
        <v>7217000</v>
      </c>
      <c r="H462" t="str">
        <f t="array" ref="H462">[1]!YBPORT(I462,$I$3:$Z$3,I462:Z462)</f>
        <v>YBP_PORT459</v>
      </c>
      <c r="I462" t="s">
        <v>497</v>
      </c>
      <c r="J462" t="s">
        <v>12</v>
      </c>
      <c r="K462" t="s">
        <v>14</v>
      </c>
      <c r="L462">
        <v>50125</v>
      </c>
      <c r="M462">
        <v>44795</v>
      </c>
      <c r="N462" t="s">
        <v>18</v>
      </c>
      <c r="O462"/>
      <c r="P462" t="s">
        <v>2</v>
      </c>
      <c r="Q462" t="s">
        <v>38</v>
      </c>
      <c r="R462">
        <v>1</v>
      </c>
      <c r="S462" t="s">
        <v>5</v>
      </c>
      <c r="T462" t="s">
        <v>3</v>
      </c>
      <c r="U462"/>
      <c r="V462" t="s">
        <v>2</v>
      </c>
      <c r="W462">
        <v>1</v>
      </c>
      <c r="X462" t="s">
        <v>4</v>
      </c>
      <c r="Y462">
        <v>2.5590000000000002</v>
      </c>
      <c r="Z462"/>
      <c r="AA462" s="9"/>
    </row>
    <row r="463" spans="1:27" x14ac:dyDescent="0.3">
      <c r="A463">
        <v>100499</v>
      </c>
      <c r="B463">
        <f t="shared" si="9"/>
        <v>-9204.3437404800006</v>
      </c>
      <c r="C463">
        <f t="array" ref="C463">[1]!YBPRICE(H463,"0o",$C$2,"Price","RFRSwap",$C$2,"Default","","",,"",,$AH$4)</f>
        <v>-24.383023519999998</v>
      </c>
      <c r="D463">
        <f t="array" ref="D463">[1]!YBPRICE(H463,"0o",$C$2,"FullPrice","RFRSwap",$C$2,"Default","","",,"",,$AH$4)</f>
        <v>-24.383023519999998</v>
      </c>
      <c r="E463" t="str">
        <f t="array" ref="E463">[1]!YBPRICE(H463,"0o",$C$2,"MacaulayDuration","RFRSwap",$C$2,"Default","","",,"",,$AH$4)</f>
        <v>NA</v>
      </c>
      <c r="F463">
        <v>0</v>
      </c>
      <c r="G463">
        <v>74000</v>
      </c>
      <c r="H463" t="str">
        <f t="array" ref="H463">[1]!YBPORT(I463,$I$3:$Z$3,I463:Z463)</f>
        <v>YBP_PORT460</v>
      </c>
      <c r="I463" t="s">
        <v>498</v>
      </c>
      <c r="J463" t="s">
        <v>12</v>
      </c>
      <c r="K463" t="s">
        <v>14</v>
      </c>
      <c r="L463">
        <v>50129</v>
      </c>
      <c r="M463">
        <v>45085</v>
      </c>
      <c r="N463" t="s">
        <v>18</v>
      </c>
      <c r="O463"/>
      <c r="P463" t="s">
        <v>2</v>
      </c>
      <c r="Q463" t="s">
        <v>38</v>
      </c>
      <c r="R463">
        <v>12</v>
      </c>
      <c r="S463" t="s">
        <v>5</v>
      </c>
      <c r="T463" t="s">
        <v>3</v>
      </c>
      <c r="U463"/>
      <c r="V463" t="s">
        <v>2</v>
      </c>
      <c r="W463">
        <v>12</v>
      </c>
      <c r="X463" t="s">
        <v>4</v>
      </c>
      <c r="Y463">
        <v>3.153</v>
      </c>
      <c r="Z463"/>
      <c r="AA463" s="9"/>
    </row>
    <row r="464" spans="1:27" x14ac:dyDescent="0.3">
      <c r="A464">
        <v>100101</v>
      </c>
      <c r="B464">
        <f t="shared" si="9"/>
        <v>-325710.81986501999</v>
      </c>
      <c r="C464">
        <f t="array" ref="C464">[1]!YBPRICE(H464,"0o",$C$2,"Price","RFRSwap",$C$2,"Default","","",,"",,$AH$4)</f>
        <v>-20.321691860000001</v>
      </c>
      <c r="D464">
        <f t="array" ref="D464">[1]!YBPRICE(H464,"0o",$C$2,"FullPrice","RFRSwap",$C$2,"Default","","",,"",,$AH$4)</f>
        <v>-20.321691860000001</v>
      </c>
      <c r="E464" t="str">
        <f t="array" ref="E464">[1]!YBPRICE(H464,"0o",$C$2,"MacaulayDuration","RFRSwap",$C$2,"Default","","",,"",,$AH$4)</f>
        <v>NA</v>
      </c>
      <c r="F464">
        <v>0</v>
      </c>
      <c r="G464">
        <v>2707000</v>
      </c>
      <c r="H464" t="str">
        <f t="array" ref="H464">[1]!YBPORT(I464,$I$3:$Z$3,I464:Z464)</f>
        <v>YBP_PORT461</v>
      </c>
      <c r="I464" t="s">
        <v>499</v>
      </c>
      <c r="J464" t="s">
        <v>12</v>
      </c>
      <c r="K464" t="s">
        <v>14</v>
      </c>
      <c r="L464">
        <v>50131</v>
      </c>
      <c r="M464">
        <v>45258</v>
      </c>
      <c r="N464" t="s">
        <v>18</v>
      </c>
      <c r="O464"/>
      <c r="P464" t="s">
        <v>2</v>
      </c>
      <c r="Q464" t="s">
        <v>38</v>
      </c>
      <c r="R464">
        <v>12</v>
      </c>
      <c r="S464" t="s">
        <v>5</v>
      </c>
      <c r="T464" t="s">
        <v>3</v>
      </c>
      <c r="U464"/>
      <c r="V464" t="s">
        <v>2</v>
      </c>
      <c r="W464">
        <v>12</v>
      </c>
      <c r="X464" t="s">
        <v>4</v>
      </c>
      <c r="Y464">
        <v>3.5379999999999998</v>
      </c>
      <c r="Z464"/>
      <c r="AA464" s="9"/>
    </row>
    <row r="465" spans="1:27" x14ac:dyDescent="0.3">
      <c r="A465">
        <v>100300</v>
      </c>
      <c r="B465">
        <f t="shared" si="9"/>
        <v>-851617.98772864009</v>
      </c>
      <c r="C465">
        <f t="array" ref="C465">[1]!YBPRICE(H465,"0o",$C$2,"Price","RFRSwap",$C$2,"Default","","",,"",,$AH$4)</f>
        <v>-17.756912020000001</v>
      </c>
      <c r="D465">
        <f t="array" ref="D465">[1]!YBPRICE(H465,"0o",$C$2,"FullPrice","RFRSwap",$C$2,"Default","","",,"",,$AH$4)</f>
        <v>-17.756912020000001</v>
      </c>
      <c r="E465" t="str">
        <f t="array" ref="E465">[1]!YBPRICE(H465,"0o",$C$2,"MacaulayDuration","RFRSwap",$C$2,"Default","","",,"",,$AH$4)</f>
        <v>NA</v>
      </c>
      <c r="F465">
        <v>0</v>
      </c>
      <c r="G465">
        <v>7232000</v>
      </c>
      <c r="H465" t="str">
        <f t="array" ref="H465">[1]!YBPORT(I465,$I$3:$Z$3,I465:Z465)</f>
        <v>YBP_PORT462</v>
      </c>
      <c r="I465" t="s">
        <v>500</v>
      </c>
      <c r="J465" t="s">
        <v>12</v>
      </c>
      <c r="K465" t="s">
        <v>14</v>
      </c>
      <c r="L465">
        <v>50137</v>
      </c>
      <c r="M465">
        <v>44443</v>
      </c>
      <c r="N465" t="s">
        <v>18</v>
      </c>
      <c r="O465"/>
      <c r="P465" t="s">
        <v>2</v>
      </c>
      <c r="Q465" t="s">
        <v>38</v>
      </c>
      <c r="R465">
        <v>1</v>
      </c>
      <c r="S465" t="s">
        <v>5</v>
      </c>
      <c r="T465" t="s">
        <v>3</v>
      </c>
      <c r="U465"/>
      <c r="V465" t="s">
        <v>2</v>
      </c>
      <c r="W465">
        <v>1</v>
      </c>
      <c r="X465" t="s">
        <v>4</v>
      </c>
      <c r="Y465">
        <v>4.1950000000000003</v>
      </c>
      <c r="Z465"/>
      <c r="AA465" s="9"/>
    </row>
    <row r="466" spans="1:27" x14ac:dyDescent="0.3">
      <c r="A466">
        <v>100178</v>
      </c>
      <c r="B466">
        <f t="shared" si="9"/>
        <v>-988994.09157399996</v>
      </c>
      <c r="C466">
        <f t="array" ref="C466">[1]!YBPRICE(H466,"0o",$C$2,"Price","RFRSwap",$C$2,"Default","","",,"",,$AH$4)</f>
        <v>-28.108042950000002</v>
      </c>
      <c r="D466">
        <f t="array" ref="D466">[1]!YBPRICE(H466,"0o",$C$2,"FullPrice","RFRSwap",$C$2,"Default","","",,"",,$AH$4)</f>
        <v>-28.108042950000002</v>
      </c>
      <c r="E466" t="str">
        <f t="array" ref="E466">[1]!YBPRICE(H466,"0o",$C$2,"MacaulayDuration","RFRSwap",$C$2,"Default","","",,"",,$AH$4)</f>
        <v>NA</v>
      </c>
      <c r="F466">
        <v>0</v>
      </c>
      <c r="G466">
        <v>7720000</v>
      </c>
      <c r="H466" t="str">
        <f t="array" ref="H466">[1]!YBPORT(I466,$I$3:$Z$3,I466:Z466)</f>
        <v>YBP_PORT463</v>
      </c>
      <c r="I466" t="s">
        <v>501</v>
      </c>
      <c r="J466" t="s">
        <v>12</v>
      </c>
      <c r="K466" t="s">
        <v>14</v>
      </c>
      <c r="L466">
        <v>50138</v>
      </c>
      <c r="M466">
        <v>44374</v>
      </c>
      <c r="N466" t="s">
        <v>18</v>
      </c>
      <c r="O466"/>
      <c r="P466" t="s">
        <v>2</v>
      </c>
      <c r="Q466" t="s">
        <v>37</v>
      </c>
      <c r="R466">
        <v>4</v>
      </c>
      <c r="S466" t="s">
        <v>5</v>
      </c>
      <c r="T466" t="s">
        <v>3</v>
      </c>
      <c r="U466"/>
      <c r="V466" t="s">
        <v>2</v>
      </c>
      <c r="W466">
        <v>4</v>
      </c>
      <c r="X466" t="s">
        <v>4</v>
      </c>
      <c r="Y466">
        <v>3.08</v>
      </c>
      <c r="Z466"/>
      <c r="AA466" s="9"/>
    </row>
    <row r="467" spans="1:27" x14ac:dyDescent="0.3">
      <c r="A467">
        <v>100227</v>
      </c>
      <c r="B467">
        <f t="shared" si="9"/>
        <v>-1105638.9523384601</v>
      </c>
      <c r="C467">
        <f t="array" ref="C467">[1]!YBPRICE(H467,"0o",$C$2,"Price","RFRSwap",$C$2,"Default","","",,"",,$AH$4)</f>
        <v>-35.711176180000002</v>
      </c>
      <c r="D467">
        <f t="array" ref="D467">[1]!YBPRICE(H467,"0o",$C$2,"FullPrice","RFRSwap",$C$2,"Default","","",,"",,$AH$4)</f>
        <v>-35.711176180000002</v>
      </c>
      <c r="E467" t="str">
        <f t="array" ref="E467">[1]!YBPRICE(H467,"0o",$C$2,"MacaulayDuration","RFRSwap",$C$2,"Default","","",,"",,$AH$4)</f>
        <v>NA</v>
      </c>
      <c r="F467">
        <v>0</v>
      </c>
      <c r="G467">
        <v>8147000</v>
      </c>
      <c r="H467" t="str">
        <f t="array" ref="H467">[1]!YBPORT(I467,$I$3:$Z$3,I467:Z467)</f>
        <v>YBP_PORT464</v>
      </c>
      <c r="I467" t="s">
        <v>502</v>
      </c>
      <c r="J467" t="s">
        <v>12</v>
      </c>
      <c r="K467" t="s">
        <v>14</v>
      </c>
      <c r="L467">
        <v>50167</v>
      </c>
      <c r="M467">
        <v>44512</v>
      </c>
      <c r="N467" t="s">
        <v>18</v>
      </c>
      <c r="O467"/>
      <c r="P467" t="s">
        <v>2</v>
      </c>
      <c r="Q467" t="s">
        <v>37</v>
      </c>
      <c r="R467">
        <v>4</v>
      </c>
      <c r="S467" t="s">
        <v>5</v>
      </c>
      <c r="T467" t="s">
        <v>3</v>
      </c>
      <c r="U467"/>
      <c r="V467" t="s">
        <v>2</v>
      </c>
      <c r="W467">
        <v>4</v>
      </c>
      <c r="X467" t="s">
        <v>4</v>
      </c>
      <c r="Y467">
        <v>2.2919999999999998</v>
      </c>
      <c r="Z467"/>
      <c r="AA467" s="9"/>
    </row>
    <row r="468" spans="1:27" x14ac:dyDescent="0.3">
      <c r="A468">
        <v>100413</v>
      </c>
      <c r="B468">
        <f t="shared" si="9"/>
        <v>-261379.25369658001</v>
      </c>
      <c r="C468">
        <f t="array" ref="C468">[1]!YBPRICE(H468,"0o",$C$2,"Price","RFRSwap",$C$2,"Default","","",,"",,$AH$4)</f>
        <v>10.913683130000001</v>
      </c>
      <c r="D468">
        <f t="array" ref="D468">[1]!YBPRICE(H468,"0o",$C$2,"FullPrice","RFRSwap",$C$2,"Default","","",,"",,$AH$4)</f>
        <v>10.913683130000001</v>
      </c>
      <c r="E468" t="str">
        <f t="array" ref="E468">[1]!YBPRICE(H468,"0o",$C$2,"MacaulayDuration","RFRSwap",$C$2,"Default","","",,"",,$AH$4)</f>
        <v>NA</v>
      </c>
      <c r="F468">
        <v>0</v>
      </c>
      <c r="G468">
        <v>2934000</v>
      </c>
      <c r="H468" t="str">
        <f t="array" ref="H468">[1]!YBPORT(I468,$I$3:$Z$3,I468:Z468)</f>
        <v>YBP_PORT465</v>
      </c>
      <c r="I468" t="s">
        <v>503</v>
      </c>
      <c r="J468" t="s">
        <v>12</v>
      </c>
      <c r="K468" t="s">
        <v>14</v>
      </c>
      <c r="L468">
        <v>50169</v>
      </c>
      <c r="M468">
        <v>45085</v>
      </c>
      <c r="N468" t="s">
        <v>3</v>
      </c>
      <c r="O468">
        <v>4.2290000000000001</v>
      </c>
      <c r="P468" t="s">
        <v>2</v>
      </c>
      <c r="Q468"/>
      <c r="R468">
        <v>12</v>
      </c>
      <c r="S468" t="s">
        <v>4</v>
      </c>
      <c r="T468" t="s">
        <v>18</v>
      </c>
      <c r="U468" t="s">
        <v>1</v>
      </c>
      <c r="V468" t="s">
        <v>2</v>
      </c>
      <c r="W468">
        <v>12</v>
      </c>
      <c r="X468" t="s">
        <v>5</v>
      </c>
      <c r="Y468"/>
      <c r="Z468" t="s">
        <v>37</v>
      </c>
      <c r="AA468" s="9"/>
    </row>
    <row r="469" spans="1:27" x14ac:dyDescent="0.3">
      <c r="A469">
        <v>100226</v>
      </c>
      <c r="B469">
        <f t="shared" si="9"/>
        <v>-989760.13460059999</v>
      </c>
      <c r="C469">
        <f t="array" ref="C469">[1]!YBPRICE(H469,"0o",$C$2,"Price","RFRSwap",$C$2,"Default","","",,"",,$AH$4)</f>
        <v>-14.18552545</v>
      </c>
      <c r="D469">
        <f t="array" ref="D469">[1]!YBPRICE(H469,"0o",$C$2,"FullPrice","RFRSwap",$C$2,"Default","","",,"",,$AH$4)</f>
        <v>-14.18552545</v>
      </c>
      <c r="E469" t="str">
        <f t="array" ref="E469">[1]!YBPRICE(H469,"0o",$C$2,"MacaulayDuration","RFRSwap",$C$2,"Default","","",,"",,$AH$4)</f>
        <v>NA</v>
      </c>
      <c r="F469">
        <v>0</v>
      </c>
      <c r="G469">
        <v>8668000</v>
      </c>
      <c r="H469" t="str">
        <f t="array" ref="H469">[1]!YBPORT(I469,$I$3:$Z$3,I469:Z469)</f>
        <v>YBP_PORT466</v>
      </c>
      <c r="I469" t="s">
        <v>504</v>
      </c>
      <c r="J469" t="s">
        <v>12</v>
      </c>
      <c r="K469" t="s">
        <v>14</v>
      </c>
      <c r="L469">
        <v>50206</v>
      </c>
      <c r="M469">
        <v>45402</v>
      </c>
      <c r="N469" t="s">
        <v>18</v>
      </c>
      <c r="O469"/>
      <c r="P469" t="s">
        <v>2</v>
      </c>
      <c r="Q469" t="s">
        <v>37</v>
      </c>
      <c r="R469">
        <v>4</v>
      </c>
      <c r="S469" t="s">
        <v>5</v>
      </c>
      <c r="T469" t="s">
        <v>3</v>
      </c>
      <c r="U469"/>
      <c r="V469" t="s">
        <v>2</v>
      </c>
      <c r="W469">
        <v>4</v>
      </c>
      <c r="X469" t="s">
        <v>4</v>
      </c>
      <c r="Y469">
        <v>4.048</v>
      </c>
      <c r="Z469"/>
      <c r="AA469" s="9"/>
    </row>
    <row r="470" spans="1:27" x14ac:dyDescent="0.3">
      <c r="A470">
        <v>100012</v>
      </c>
      <c r="B470">
        <f t="shared" si="9"/>
        <v>-269388.44922509999</v>
      </c>
      <c r="C470">
        <f t="array" ref="C470">[1]!YBPRICE(H470,"0o",$C$2,"Price","RFRSwap",$C$2,"Default","","",,"",,$AH$4)</f>
        <v>26.995000210000001</v>
      </c>
      <c r="D470">
        <f t="array" ref="D470">[1]!YBPRICE(H470,"0o",$C$2,"FullPrice","RFRSwap",$C$2,"Default","","",,"",,$AH$4)</f>
        <v>26.995000210000001</v>
      </c>
      <c r="E470" t="str">
        <f t="array" ref="E470">[1]!YBPRICE(H470,"0o",$C$2,"MacaulayDuration","RFRSwap",$C$2,"Default","","",,"",,$AH$4)</f>
        <v>NA</v>
      </c>
      <c r="F470">
        <v>0</v>
      </c>
      <c r="G470">
        <v>3690000</v>
      </c>
      <c r="H470" t="str">
        <f t="array" ref="H470">[1]!YBPORT(I470,$I$3:$Z$3,I470:Z470)</f>
        <v>YBP_PORT467</v>
      </c>
      <c r="I470" t="s">
        <v>505</v>
      </c>
      <c r="J470" t="s">
        <v>12</v>
      </c>
      <c r="K470" t="s">
        <v>14</v>
      </c>
      <c r="L470">
        <v>50207</v>
      </c>
      <c r="M470">
        <v>44325</v>
      </c>
      <c r="N470" t="s">
        <v>3</v>
      </c>
      <c r="O470">
        <v>2.9630000000000001</v>
      </c>
      <c r="P470" t="s">
        <v>2</v>
      </c>
      <c r="Q470"/>
      <c r="R470">
        <v>12</v>
      </c>
      <c r="S470" t="s">
        <v>4</v>
      </c>
      <c r="T470" t="s">
        <v>18</v>
      </c>
      <c r="U470" t="s">
        <v>1</v>
      </c>
      <c r="V470" t="s">
        <v>2</v>
      </c>
      <c r="W470">
        <v>12</v>
      </c>
      <c r="X470" t="s">
        <v>5</v>
      </c>
      <c r="Y470"/>
      <c r="Z470" t="s">
        <v>37</v>
      </c>
      <c r="AA470" s="9"/>
    </row>
    <row r="471" spans="1:27" x14ac:dyDescent="0.3">
      <c r="A471">
        <v>100405</v>
      </c>
      <c r="B471">
        <f t="shared" si="9"/>
        <v>-287121.97271616</v>
      </c>
      <c r="C471">
        <f t="array" ref="C471">[1]!YBPRICE(H471,"0o",$C$2,"Price","RFRSwap",$C$2,"Default","","",,"",,$AH$4)</f>
        <v>7.4993644599999998</v>
      </c>
      <c r="D471">
        <f t="array" ref="D471">[1]!YBPRICE(H471,"0o",$C$2,"FullPrice","RFRSwap",$C$2,"Default","","",,"",,$AH$4)</f>
        <v>7.4993644599999998</v>
      </c>
      <c r="E471" t="str">
        <f t="array" ref="E471">[1]!YBPRICE(H471,"0o",$C$2,"MacaulayDuration","RFRSwap",$C$2,"Default","","",,"",,$AH$4)</f>
        <v>NA</v>
      </c>
      <c r="F471">
        <v>0</v>
      </c>
      <c r="G471">
        <v>3104000</v>
      </c>
      <c r="H471" t="str">
        <f t="array" ref="H471">[1]!YBPORT(I471,$I$3:$Z$3,I471:Z471)</f>
        <v>YBP_PORT468</v>
      </c>
      <c r="I471" t="s">
        <v>506</v>
      </c>
      <c r="J471" t="s">
        <v>12</v>
      </c>
      <c r="K471" t="s">
        <v>14</v>
      </c>
      <c r="L471">
        <v>50212</v>
      </c>
      <c r="M471">
        <v>44494</v>
      </c>
      <c r="N471" t="s">
        <v>3</v>
      </c>
      <c r="O471">
        <v>4.8029999999999999</v>
      </c>
      <c r="P471" t="s">
        <v>2</v>
      </c>
      <c r="Q471"/>
      <c r="R471">
        <v>12</v>
      </c>
      <c r="S471" t="s">
        <v>4</v>
      </c>
      <c r="T471" t="s">
        <v>18</v>
      </c>
      <c r="U471" t="s">
        <v>1</v>
      </c>
      <c r="V471" t="s">
        <v>2</v>
      </c>
      <c r="W471">
        <v>12</v>
      </c>
      <c r="X471" t="s">
        <v>5</v>
      </c>
      <c r="Y471"/>
      <c r="Z471" t="s">
        <v>37</v>
      </c>
      <c r="AA471" s="9"/>
    </row>
    <row r="472" spans="1:27" x14ac:dyDescent="0.3">
      <c r="A472">
        <v>100457</v>
      </c>
      <c r="B472">
        <f t="shared" si="9"/>
        <v>-17366.104568749997</v>
      </c>
      <c r="C472">
        <f t="array" ref="C472">[1]!YBPRICE(H472,"0o",$C$2,"Price","RFRSwap",$C$2,"Default","","",,"",,$AH$4)</f>
        <v>-38.92883655</v>
      </c>
      <c r="D472">
        <f t="array" ref="D472">[1]!YBPRICE(H472,"0o",$C$2,"FullPrice","RFRSwap",$C$2,"Default","","",,"",,$AH$4)</f>
        <v>-38.92883655</v>
      </c>
      <c r="E472" t="str">
        <f t="array" ref="E472">[1]!YBPRICE(H472,"0o",$C$2,"MacaulayDuration","RFRSwap",$C$2,"Default","","",,"",,$AH$4)</f>
        <v>NA</v>
      </c>
      <c r="F472">
        <v>0</v>
      </c>
      <c r="G472">
        <v>124999.99999999999</v>
      </c>
      <c r="H472" t="str">
        <f t="array" ref="H472">[1]!YBPORT(I472,$I$3:$Z$3,I472:Z472)</f>
        <v>YBP_PORT469</v>
      </c>
      <c r="I472" t="s">
        <v>507</v>
      </c>
      <c r="J472" t="s">
        <v>12</v>
      </c>
      <c r="K472" t="s">
        <v>14</v>
      </c>
      <c r="L472">
        <v>50214</v>
      </c>
      <c r="M472">
        <v>44738</v>
      </c>
      <c r="N472" t="s">
        <v>18</v>
      </c>
      <c r="O472"/>
      <c r="P472" t="s">
        <v>2</v>
      </c>
      <c r="Q472" t="s">
        <v>38</v>
      </c>
      <c r="R472">
        <v>12</v>
      </c>
      <c r="S472" t="s">
        <v>5</v>
      </c>
      <c r="T472" t="s">
        <v>3</v>
      </c>
      <c r="U472"/>
      <c r="V472" t="s">
        <v>2</v>
      </c>
      <c r="W472">
        <v>12</v>
      </c>
      <c r="X472" t="s">
        <v>4</v>
      </c>
      <c r="Y472">
        <v>1.8779999999999999</v>
      </c>
      <c r="Z472"/>
      <c r="AA472" s="9"/>
    </row>
    <row r="473" spans="1:27" x14ac:dyDescent="0.3">
      <c r="A473">
        <v>100121</v>
      </c>
      <c r="B473">
        <f t="shared" si="9"/>
        <v>-1298426.4685583101</v>
      </c>
      <c r="C473">
        <f t="array" ref="C473">[1]!YBPRICE(H473,"0o",$C$2,"Price","RFRSwap",$C$2,"Default","","",,"",,$AH$4)</f>
        <v>-46.235664890000002</v>
      </c>
      <c r="D473">
        <f t="array" ref="D473">[1]!YBPRICE(H473,"0o",$C$2,"FullPrice","RFRSwap",$C$2,"Default","","",,"",,$AH$4)</f>
        <v>-46.235664890000002</v>
      </c>
      <c r="E473" t="str">
        <f t="array" ref="E473">[1]!YBPRICE(H473,"0o",$C$2,"MacaulayDuration","RFRSwap",$C$2,"Default","","",,"",,$AH$4)</f>
        <v>NA</v>
      </c>
      <c r="F473">
        <v>0</v>
      </c>
      <c r="G473">
        <v>8879000</v>
      </c>
      <c r="H473" t="str">
        <f t="array" ref="H473">[1]!YBPORT(I473,$I$3:$Z$3,I473:Z473)</f>
        <v>YBP_PORT470</v>
      </c>
      <c r="I473" t="s">
        <v>508</v>
      </c>
      <c r="J473" t="s">
        <v>12</v>
      </c>
      <c r="K473" t="s">
        <v>14</v>
      </c>
      <c r="L473">
        <v>50226</v>
      </c>
      <c r="M473">
        <v>44437</v>
      </c>
      <c r="N473" t="s">
        <v>18</v>
      </c>
      <c r="O473"/>
      <c r="P473" t="s">
        <v>2</v>
      </c>
      <c r="Q473" t="s">
        <v>38</v>
      </c>
      <c r="R473">
        <v>12</v>
      </c>
      <c r="S473" t="s">
        <v>5</v>
      </c>
      <c r="T473" t="s">
        <v>3</v>
      </c>
      <c r="U473"/>
      <c r="V473" t="s">
        <v>2</v>
      </c>
      <c r="W473">
        <v>12</v>
      </c>
      <c r="X473" t="s">
        <v>4</v>
      </c>
      <c r="Y473">
        <v>1.5429999999999999</v>
      </c>
      <c r="Z473"/>
      <c r="AA473" s="9"/>
    </row>
    <row r="474" spans="1:27" x14ac:dyDescent="0.3">
      <c r="A474">
        <v>100324</v>
      </c>
      <c r="B474">
        <f t="shared" si="9"/>
        <v>-1234590.1242460799</v>
      </c>
      <c r="C474">
        <f t="array" ref="C474">[1]!YBPRICE(H474,"0o",$C$2,"Price","RFRSwap",$C$2,"Default","","",,"",,$AH$4)</f>
        <v>-35.728905480000002</v>
      </c>
      <c r="D474">
        <f t="array" ref="D474">[1]!YBPRICE(H474,"0o",$C$2,"FullPrice","RFRSwap",$C$2,"Default","","",,"",,$AH$4)</f>
        <v>-35.728905480000002</v>
      </c>
      <c r="E474" t="str">
        <f t="array" ref="E474">[1]!YBPRICE(H474,"0o",$C$2,"MacaulayDuration","RFRSwap",$C$2,"Default","","",,"",,$AH$4)</f>
        <v>NA</v>
      </c>
      <c r="F474">
        <v>0</v>
      </c>
      <c r="G474">
        <v>9096000</v>
      </c>
      <c r="H474" t="str">
        <f t="array" ref="H474">[1]!YBPORT(I474,$I$3:$Z$3,I474:Z474)</f>
        <v>YBP_PORT471</v>
      </c>
      <c r="I474" t="s">
        <v>509</v>
      </c>
      <c r="J474" t="s">
        <v>12</v>
      </c>
      <c r="K474" t="s">
        <v>14</v>
      </c>
      <c r="L474">
        <v>50235</v>
      </c>
      <c r="M474">
        <v>44642</v>
      </c>
      <c r="N474" t="s">
        <v>18</v>
      </c>
      <c r="O474"/>
      <c r="P474" t="s">
        <v>2</v>
      </c>
      <c r="Q474" t="s">
        <v>38</v>
      </c>
      <c r="R474">
        <v>1</v>
      </c>
      <c r="S474" t="s">
        <v>5</v>
      </c>
      <c r="T474" t="s">
        <v>3</v>
      </c>
      <c r="U474"/>
      <c r="V474" t="s">
        <v>2</v>
      </c>
      <c r="W474">
        <v>1</v>
      </c>
      <c r="X474" t="s">
        <v>4</v>
      </c>
      <c r="Y474">
        <v>2.1890000000000001</v>
      </c>
      <c r="Z474"/>
      <c r="AA474" s="9"/>
    </row>
    <row r="475" spans="1:27" x14ac:dyDescent="0.3">
      <c r="A475">
        <v>100248</v>
      </c>
      <c r="B475">
        <f t="shared" si="9"/>
        <v>-999656.85293954995</v>
      </c>
      <c r="C475">
        <f t="array" ref="C475">[1]!YBPRICE(H475,"0o",$C$2,"Price","RFRSwap",$C$2,"Default","","",,"",,$AH$4)</f>
        <v>-43.732114009999997</v>
      </c>
      <c r="D475">
        <f t="array" ref="D475">[1]!YBPRICE(H475,"0o",$C$2,"FullPrice","RFRSwap",$C$2,"Default","","",,"",,$AH$4)</f>
        <v>-43.732114009999997</v>
      </c>
      <c r="E475" t="str">
        <f t="array" ref="E475">[1]!YBPRICE(H475,"0o",$C$2,"MacaulayDuration","RFRSwap",$C$2,"Default","","",,"",,$AH$4)</f>
        <v>NA</v>
      </c>
      <c r="F475">
        <v>0</v>
      </c>
      <c r="G475">
        <v>6955000</v>
      </c>
      <c r="H475" t="str">
        <f t="array" ref="H475">[1]!YBPORT(I475,$I$3:$Z$3,I475:Z475)</f>
        <v>YBP_PORT472</v>
      </c>
      <c r="I475" t="s">
        <v>510</v>
      </c>
      <c r="J475" t="s">
        <v>12</v>
      </c>
      <c r="K475" t="s">
        <v>14</v>
      </c>
      <c r="L475">
        <v>50252</v>
      </c>
      <c r="M475">
        <v>44517</v>
      </c>
      <c r="N475" t="s">
        <v>18</v>
      </c>
      <c r="O475"/>
      <c r="P475" t="s">
        <v>2</v>
      </c>
      <c r="Q475" t="s">
        <v>38</v>
      </c>
      <c r="R475">
        <v>1</v>
      </c>
      <c r="S475" t="s">
        <v>5</v>
      </c>
      <c r="T475" t="s">
        <v>3</v>
      </c>
      <c r="U475"/>
      <c r="V475" t="s">
        <v>2</v>
      </c>
      <c r="W475">
        <v>1</v>
      </c>
      <c r="X475" t="s">
        <v>4</v>
      </c>
      <c r="Y475">
        <v>1.514</v>
      </c>
      <c r="Z475"/>
      <c r="AA475" s="9"/>
    </row>
    <row r="476" spans="1:27" x14ac:dyDescent="0.3">
      <c r="A476">
        <v>100430</v>
      </c>
      <c r="B476">
        <f t="shared" si="9"/>
        <v>-77535.198318499999</v>
      </c>
      <c r="C476">
        <f t="array" ref="C476">[1]!YBPRICE(H476,"0o",$C$2,"Price","RFRSwap",$C$2,"Default","","",,"",,$AH$4)</f>
        <v>-19.284920490000001</v>
      </c>
      <c r="D476">
        <f t="array" ref="D476">[1]!YBPRICE(H476,"0o",$C$2,"FullPrice","RFRSwap",$C$2,"Default","","",,"",,$AH$4)</f>
        <v>-19.284920490000001</v>
      </c>
      <c r="E476" t="str">
        <f t="array" ref="E476">[1]!YBPRICE(H476,"0o",$C$2,"MacaulayDuration","RFRSwap",$C$2,"Default","","",,"",,$AH$4)</f>
        <v>NA</v>
      </c>
      <c r="F476">
        <v>0</v>
      </c>
      <c r="G476">
        <v>650000</v>
      </c>
      <c r="H476" t="str">
        <f t="array" ref="H476">[1]!YBPORT(I476,$I$3:$Z$3,I476:Z476)</f>
        <v>YBP_PORT473</v>
      </c>
      <c r="I476" t="s">
        <v>511</v>
      </c>
      <c r="J476" t="s">
        <v>12</v>
      </c>
      <c r="K476" t="s">
        <v>14</v>
      </c>
      <c r="L476">
        <v>50255</v>
      </c>
      <c r="M476">
        <v>44630</v>
      </c>
      <c r="N476" t="s">
        <v>18</v>
      </c>
      <c r="O476"/>
      <c r="P476" t="s">
        <v>2</v>
      </c>
      <c r="Q476" t="s">
        <v>38</v>
      </c>
      <c r="R476">
        <v>12</v>
      </c>
      <c r="S476" t="s">
        <v>5</v>
      </c>
      <c r="T476" t="s">
        <v>3</v>
      </c>
      <c r="U476"/>
      <c r="V476" t="s">
        <v>2</v>
      </c>
      <c r="W476">
        <v>12</v>
      </c>
      <c r="X476" t="s">
        <v>4</v>
      </c>
      <c r="Y476">
        <v>3.9710000000000001</v>
      </c>
      <c r="Z476"/>
      <c r="AA476" s="9"/>
    </row>
    <row r="477" spans="1:27" x14ac:dyDescent="0.3">
      <c r="A477">
        <v>100424</v>
      </c>
      <c r="B477">
        <f t="shared" si="9"/>
        <v>-569254.66531125992</v>
      </c>
      <c r="C477">
        <f t="array" ref="C477">[1]!YBPRICE(H477,"0o",$C$2,"Price","RFRSwap",$C$2,"Default","","",,"",,$AH$4)</f>
        <v>-29.58221382</v>
      </c>
      <c r="D477">
        <f t="array" ref="D477">[1]!YBPRICE(H477,"0o",$C$2,"FullPrice","RFRSwap",$C$2,"Default","","",,"",,$AH$4)</f>
        <v>-29.58221382</v>
      </c>
      <c r="E477" t="str">
        <f t="array" ref="E477">[1]!YBPRICE(H477,"0o",$C$2,"MacaulayDuration","RFRSwap",$C$2,"Default","","",,"",,$AH$4)</f>
        <v>NA</v>
      </c>
      <c r="F477">
        <v>0</v>
      </c>
      <c r="G477">
        <v>4393000</v>
      </c>
      <c r="H477" t="str">
        <f t="array" ref="H477">[1]!YBPORT(I477,$I$3:$Z$3,I477:Z477)</f>
        <v>YBP_PORT474</v>
      </c>
      <c r="I477" t="s">
        <v>512</v>
      </c>
      <c r="J477" t="s">
        <v>12</v>
      </c>
      <c r="K477" t="s">
        <v>14</v>
      </c>
      <c r="L477">
        <v>50268</v>
      </c>
      <c r="M477">
        <v>45325</v>
      </c>
      <c r="N477" t="s">
        <v>18</v>
      </c>
      <c r="O477"/>
      <c r="P477" t="s">
        <v>2</v>
      </c>
      <c r="Q477" t="s">
        <v>38</v>
      </c>
      <c r="R477">
        <v>12</v>
      </c>
      <c r="S477" t="s">
        <v>5</v>
      </c>
      <c r="T477" t="s">
        <v>3</v>
      </c>
      <c r="U477"/>
      <c r="V477" t="s">
        <v>2</v>
      </c>
      <c r="W477">
        <v>12</v>
      </c>
      <c r="X477" t="s">
        <v>4</v>
      </c>
      <c r="Y477">
        <v>2.4449999999999998</v>
      </c>
      <c r="Z477"/>
      <c r="AA477" s="9"/>
    </row>
    <row r="478" spans="1:27" x14ac:dyDescent="0.3">
      <c r="A478">
        <v>100187</v>
      </c>
      <c r="B478">
        <f t="shared" si="9"/>
        <v>-715247.79515454988</v>
      </c>
      <c r="C478">
        <f t="array" ref="C478">[1]!YBPRICE(H478,"0o",$C$2,"Price","RFRSwap",$C$2,"Default","","",,"",,$AH$4)</f>
        <v>-15.64232743</v>
      </c>
      <c r="D478">
        <f t="array" ref="D478">[1]!YBPRICE(H478,"0o",$C$2,"FullPrice","RFRSwap",$C$2,"Default","","",,"",,$AH$4)</f>
        <v>-15.64232743</v>
      </c>
      <c r="E478" t="str">
        <f t="array" ref="E478">[1]!YBPRICE(H478,"0o",$C$2,"MacaulayDuration","RFRSwap",$C$2,"Default","","",,"",,$AH$4)</f>
        <v>NA</v>
      </c>
      <c r="F478">
        <v>0</v>
      </c>
      <c r="G478">
        <v>6184999.9999999991</v>
      </c>
      <c r="H478" t="str">
        <f t="array" ref="H478">[1]!YBPORT(I478,$I$3:$Z$3,I478:Z478)</f>
        <v>YBP_PORT475</v>
      </c>
      <c r="I478" t="s">
        <v>513</v>
      </c>
      <c r="J478" t="s">
        <v>12</v>
      </c>
      <c r="K478" t="s">
        <v>14</v>
      </c>
      <c r="L478">
        <v>50273</v>
      </c>
      <c r="M478">
        <v>44785</v>
      </c>
      <c r="N478" t="s">
        <v>18</v>
      </c>
      <c r="O478"/>
      <c r="P478" t="s">
        <v>2</v>
      </c>
      <c r="Q478" t="s">
        <v>37</v>
      </c>
      <c r="R478">
        <v>4</v>
      </c>
      <c r="S478" t="s">
        <v>5</v>
      </c>
      <c r="T478" t="s">
        <v>3</v>
      </c>
      <c r="U478"/>
      <c r="V478" t="s">
        <v>2</v>
      </c>
      <c r="W478">
        <v>4</v>
      </c>
      <c r="X478" t="s">
        <v>4</v>
      </c>
      <c r="Y478">
        <v>4.1120000000000001</v>
      </c>
      <c r="Z478"/>
      <c r="AA478" s="9"/>
    </row>
    <row r="479" spans="1:27" x14ac:dyDescent="0.3">
      <c r="A479">
        <v>100085</v>
      </c>
      <c r="B479">
        <f t="shared" si="9"/>
        <v>-849916.35137136013</v>
      </c>
      <c r="C479">
        <f t="array" ref="C479">[1]!YBPRICE(H479,"0o",$C$2,"Price","RFRSwap",$C$2,"Default","","",,"",,$AH$4)</f>
        <v>-41.46410642</v>
      </c>
      <c r="D479">
        <f t="array" ref="D479">[1]!YBPRICE(H479,"0o",$C$2,"FullPrice","RFRSwap",$C$2,"Default","","",,"",,$AH$4)</f>
        <v>-41.46410642</v>
      </c>
      <c r="E479" t="str">
        <f t="array" ref="E479">[1]!YBPRICE(H479,"0o",$C$2,"MacaulayDuration","RFRSwap",$C$2,"Default","","",,"",,$AH$4)</f>
        <v>NA</v>
      </c>
      <c r="F479">
        <v>0</v>
      </c>
      <c r="G479">
        <v>6008000</v>
      </c>
      <c r="H479" t="str">
        <f t="array" ref="H479">[1]!YBPORT(I479,$I$3:$Z$3,I479:Z479)</f>
        <v>YBP_PORT476</v>
      </c>
      <c r="I479" t="s">
        <v>514</v>
      </c>
      <c r="J479" t="s">
        <v>12</v>
      </c>
      <c r="K479" t="s">
        <v>14</v>
      </c>
      <c r="L479">
        <v>50274</v>
      </c>
      <c r="M479">
        <v>44571</v>
      </c>
      <c r="N479" t="s">
        <v>18</v>
      </c>
      <c r="O479"/>
      <c r="P479" t="s">
        <v>2</v>
      </c>
      <c r="Q479" t="s">
        <v>38</v>
      </c>
      <c r="R479">
        <v>12</v>
      </c>
      <c r="S479" t="s">
        <v>5</v>
      </c>
      <c r="T479" t="s">
        <v>3</v>
      </c>
      <c r="U479"/>
      <c r="V479" t="s">
        <v>2</v>
      </c>
      <c r="W479">
        <v>12</v>
      </c>
      <c r="X479" t="s">
        <v>4</v>
      </c>
      <c r="Y479">
        <v>1.8360000000000001</v>
      </c>
      <c r="Z479"/>
      <c r="AA479" s="9"/>
    </row>
    <row r="480" spans="1:27" x14ac:dyDescent="0.3">
      <c r="A480">
        <v>100432</v>
      </c>
      <c r="B480">
        <f t="shared" si="9"/>
        <v>-1109798.7750182999</v>
      </c>
      <c r="C480">
        <f t="array" ref="C480">[1]!YBPRICE(H480,"0o",$C$2,"Price","RFRSwap",$C$2,"Default","","",,"",,$AH$4)</f>
        <v>-40.783810099999997</v>
      </c>
      <c r="D480">
        <f t="array" ref="D480">[1]!YBPRICE(H480,"0o",$C$2,"FullPrice","RFRSwap",$C$2,"Default","","",,"",,$AH$4)</f>
        <v>-40.783810099999997</v>
      </c>
      <c r="E480" t="str">
        <f t="array" ref="E480">[1]!YBPRICE(H480,"0o",$C$2,"MacaulayDuration","RFRSwap",$C$2,"Default","","",,"",,$AH$4)</f>
        <v>NA</v>
      </c>
      <c r="F480">
        <v>0</v>
      </c>
      <c r="G480">
        <v>7883000</v>
      </c>
      <c r="H480" t="str">
        <f t="array" ref="H480">[1]!YBPORT(I480,$I$3:$Z$3,I480:Z480)</f>
        <v>YBP_PORT477</v>
      </c>
      <c r="I480" t="s">
        <v>515</v>
      </c>
      <c r="J480" t="s">
        <v>12</v>
      </c>
      <c r="K480" t="s">
        <v>14</v>
      </c>
      <c r="L480">
        <v>50277</v>
      </c>
      <c r="M480">
        <v>45048</v>
      </c>
      <c r="N480" t="s">
        <v>18</v>
      </c>
      <c r="O480"/>
      <c r="P480" t="s">
        <v>2</v>
      </c>
      <c r="Q480" t="s">
        <v>38</v>
      </c>
      <c r="R480">
        <v>12</v>
      </c>
      <c r="S480" t="s">
        <v>5</v>
      </c>
      <c r="T480" t="s">
        <v>3</v>
      </c>
      <c r="U480"/>
      <c r="V480" t="s">
        <v>2</v>
      </c>
      <c r="W480">
        <v>12</v>
      </c>
      <c r="X480" t="s">
        <v>4</v>
      </c>
      <c r="Y480">
        <v>1.4119999999999999</v>
      </c>
      <c r="Z480"/>
      <c r="AA480" s="9"/>
    </row>
    <row r="481" spans="1:27" x14ac:dyDescent="0.3">
      <c r="A481">
        <v>100316</v>
      </c>
      <c r="B481">
        <f t="shared" si="9"/>
        <v>-255232.28315067998</v>
      </c>
      <c r="C481">
        <f t="array" ref="C481">[1]!YBPRICE(H481,"0o",$C$2,"Price","RFRSwap",$C$2,"Default","","",,"",,$AH$4)</f>
        <v>-12.635605979999999</v>
      </c>
      <c r="D481">
        <f t="array" ref="D481">[1]!YBPRICE(H481,"0o",$C$2,"FullPrice","RFRSwap",$C$2,"Default","","",,"",,$AH$4)</f>
        <v>-12.635605979999999</v>
      </c>
      <c r="E481" t="str">
        <f t="array" ref="E481">[1]!YBPRICE(H481,"0o",$C$2,"MacaulayDuration","RFRSwap",$C$2,"Default","","",,"",,$AH$4)</f>
        <v>NA</v>
      </c>
      <c r="F481">
        <v>0</v>
      </c>
      <c r="G481">
        <v>2266000</v>
      </c>
      <c r="H481" t="str">
        <f t="array" ref="H481">[1]!YBPORT(I481,$I$3:$Z$3,I481:Z481)</f>
        <v>YBP_PORT478</v>
      </c>
      <c r="I481" t="s">
        <v>516</v>
      </c>
      <c r="J481" t="s">
        <v>12</v>
      </c>
      <c r="K481" t="s">
        <v>14</v>
      </c>
      <c r="L481">
        <v>50282</v>
      </c>
      <c r="M481">
        <v>45338</v>
      </c>
      <c r="N481" t="s">
        <v>18</v>
      </c>
      <c r="O481"/>
      <c r="P481" t="s">
        <v>2</v>
      </c>
      <c r="Q481" t="s">
        <v>38</v>
      </c>
      <c r="R481">
        <v>1</v>
      </c>
      <c r="S481" t="s">
        <v>5</v>
      </c>
      <c r="T481" t="s">
        <v>3</v>
      </c>
      <c r="U481"/>
      <c r="V481" t="s">
        <v>2</v>
      </c>
      <c r="W481">
        <v>1</v>
      </c>
      <c r="X481" t="s">
        <v>4</v>
      </c>
      <c r="Y481">
        <v>4.4969999999999999</v>
      </c>
      <c r="Z481"/>
      <c r="AA481" s="9"/>
    </row>
    <row r="482" spans="1:27" x14ac:dyDescent="0.3">
      <c r="A482">
        <v>100155</v>
      </c>
      <c r="B482">
        <f t="shared" si="9"/>
        <v>-1002931.9067752799</v>
      </c>
      <c r="C482">
        <f t="array" ref="C482">[1]!YBPRICE(H482,"0o",$C$2,"Price","RFRSwap",$C$2,"Default","","",,"",,$AH$4)</f>
        <v>-10.139677880000001</v>
      </c>
      <c r="D482">
        <f t="array" ref="D482">[1]!YBPRICE(H482,"0o",$C$2,"FullPrice","RFRSwap",$C$2,"Default","","",,"",,$AH$4)</f>
        <v>-10.139677880000001</v>
      </c>
      <c r="E482" t="str">
        <f t="array" ref="E482">[1]!YBPRICE(H482,"0o",$C$2,"MacaulayDuration","RFRSwap",$C$2,"Default","","",,"",,$AH$4)</f>
        <v>NA</v>
      </c>
      <c r="F482">
        <v>0</v>
      </c>
      <c r="G482">
        <v>9106000</v>
      </c>
      <c r="H482" t="str">
        <f t="array" ref="H482">[1]!YBPORT(I482,$I$3:$Z$3,I482:Z482)</f>
        <v>YBP_PORT479</v>
      </c>
      <c r="I482" t="s">
        <v>517</v>
      </c>
      <c r="J482" t="s">
        <v>12</v>
      </c>
      <c r="K482" t="s">
        <v>14</v>
      </c>
      <c r="L482">
        <v>50283</v>
      </c>
      <c r="M482">
        <v>44400</v>
      </c>
      <c r="N482" t="s">
        <v>18</v>
      </c>
      <c r="O482"/>
      <c r="P482" t="s">
        <v>2</v>
      </c>
      <c r="Q482" t="s">
        <v>38</v>
      </c>
      <c r="R482">
        <v>12</v>
      </c>
      <c r="S482" t="s">
        <v>5</v>
      </c>
      <c r="T482" t="s">
        <v>3</v>
      </c>
      <c r="U482"/>
      <c r="V482" t="s">
        <v>2</v>
      </c>
      <c r="W482">
        <v>12</v>
      </c>
      <c r="X482" t="s">
        <v>4</v>
      </c>
      <c r="Y482">
        <v>4.9720000000000004</v>
      </c>
      <c r="Z482"/>
      <c r="AA482" s="9"/>
    </row>
    <row r="483" spans="1:27" x14ac:dyDescent="0.3">
      <c r="A483">
        <v>100455</v>
      </c>
      <c r="B483">
        <f t="shared" si="9"/>
        <v>-893141.64640191011</v>
      </c>
      <c r="C483">
        <f t="array" ref="C483">[1]!YBPRICE(H483,"0o",$C$2,"Price","RFRSwap",$C$2,"Default","","",,"",,$AH$4)</f>
        <v>-27.355147070000001</v>
      </c>
      <c r="D483">
        <f t="array" ref="D483">[1]!YBPRICE(H483,"0o",$C$2,"FullPrice","RFRSwap",$C$2,"Default","","",,"",,$AH$4)</f>
        <v>-27.355147070000001</v>
      </c>
      <c r="E483" t="str">
        <f t="array" ref="E483">[1]!YBPRICE(H483,"0o",$C$2,"MacaulayDuration","RFRSwap",$C$2,"Default","","",,"",,$AH$4)</f>
        <v>NA</v>
      </c>
      <c r="F483">
        <v>0</v>
      </c>
      <c r="G483">
        <v>7013000</v>
      </c>
      <c r="H483" t="str">
        <f t="array" ref="H483">[1]!YBPORT(I483,$I$3:$Z$3,I483:Z483)</f>
        <v>YBP_PORT480</v>
      </c>
      <c r="I483" t="s">
        <v>518</v>
      </c>
      <c r="J483" t="s">
        <v>12</v>
      </c>
      <c r="K483" t="s">
        <v>14</v>
      </c>
      <c r="L483">
        <v>50347</v>
      </c>
      <c r="M483">
        <v>45401</v>
      </c>
      <c r="N483" t="s">
        <v>18</v>
      </c>
      <c r="O483"/>
      <c r="P483" t="s">
        <v>2</v>
      </c>
      <c r="Q483" t="s">
        <v>38</v>
      </c>
      <c r="R483">
        <v>12</v>
      </c>
      <c r="S483" t="s">
        <v>5</v>
      </c>
      <c r="T483" t="s">
        <v>3</v>
      </c>
      <c r="U483"/>
      <c r="V483" t="s">
        <v>2</v>
      </c>
      <c r="W483">
        <v>12</v>
      </c>
      <c r="X483" t="s">
        <v>4</v>
      </c>
      <c r="Y483">
        <v>2.6989999999999998</v>
      </c>
      <c r="Z483"/>
      <c r="AA483" s="9"/>
    </row>
    <row r="484" spans="1:27" x14ac:dyDescent="0.3">
      <c r="A484">
        <v>100407</v>
      </c>
      <c r="B484">
        <f t="shared" si="9"/>
        <v>-8420.371024</v>
      </c>
      <c r="C484">
        <f t="array" ref="C484">[1]!YBPRICE(H484,"0o",$C$2,"Price","RFRSwap",$C$2,"Default","","",,"",,$AH$4)</f>
        <v>35.227915199999998</v>
      </c>
      <c r="D484">
        <f t="array" ref="D484">[1]!YBPRICE(H484,"0o",$C$2,"FullPrice","RFRSwap",$C$2,"Default","","",,"",,$AH$4)</f>
        <v>35.227915199999998</v>
      </c>
      <c r="E484" t="str">
        <f t="array" ref="E484">[1]!YBPRICE(H484,"0o",$C$2,"MacaulayDuration","RFRSwap",$C$2,"Default","","",,"",,$AH$4)</f>
        <v>NA</v>
      </c>
      <c r="F484">
        <v>0</v>
      </c>
      <c r="G484">
        <v>130000</v>
      </c>
      <c r="H484" t="str">
        <f t="array" ref="H484">[1]!YBPORT(I484,$I$3:$Z$3,I484:Z484)</f>
        <v>YBP_PORT481</v>
      </c>
      <c r="I484" t="s">
        <v>519</v>
      </c>
      <c r="J484" t="s">
        <v>12</v>
      </c>
      <c r="K484" t="s">
        <v>14</v>
      </c>
      <c r="L484">
        <v>50353</v>
      </c>
      <c r="M484">
        <v>45513</v>
      </c>
      <c r="N484" t="s">
        <v>3</v>
      </c>
      <c r="O484">
        <v>1.103</v>
      </c>
      <c r="P484" t="s">
        <v>2</v>
      </c>
      <c r="Q484"/>
      <c r="R484">
        <v>12</v>
      </c>
      <c r="S484" t="s">
        <v>4</v>
      </c>
      <c r="T484" t="s">
        <v>18</v>
      </c>
      <c r="U484" t="s">
        <v>1</v>
      </c>
      <c r="V484" t="s">
        <v>2</v>
      </c>
      <c r="W484">
        <v>12</v>
      </c>
      <c r="X484" t="s">
        <v>5</v>
      </c>
      <c r="Y484"/>
      <c r="Z484" t="s">
        <v>37</v>
      </c>
      <c r="AA484" s="9"/>
    </row>
    <row r="485" spans="1:27" x14ac:dyDescent="0.3">
      <c r="A485">
        <v>100238</v>
      </c>
      <c r="B485">
        <f t="shared" si="9"/>
        <v>-656710.93962506007</v>
      </c>
      <c r="C485">
        <f t="array" ref="C485">[1]!YBPRICE(H485,"0o",$C$2,"Price","RFRSwap",$C$2,"Default","","",,"",,$AH$4)</f>
        <v>-37.993473340000001</v>
      </c>
      <c r="D485">
        <f t="array" ref="D485">[1]!YBPRICE(H485,"0o",$C$2,"FullPrice","RFRSwap",$C$2,"Default","","",,"",,$AH$4)</f>
        <v>-37.993473340000001</v>
      </c>
      <c r="E485" t="str">
        <f t="array" ref="E485">[1]!YBPRICE(H485,"0o",$C$2,"MacaulayDuration","RFRSwap",$C$2,"Default","","",,"",,$AH$4)</f>
        <v>NA</v>
      </c>
      <c r="F485">
        <v>0</v>
      </c>
      <c r="G485">
        <v>4759000</v>
      </c>
      <c r="H485" t="str">
        <f t="array" ref="H485">[1]!YBPORT(I485,$I$3:$Z$3,I485:Z485)</f>
        <v>YBP_PORT482</v>
      </c>
      <c r="I485" t="s">
        <v>520</v>
      </c>
      <c r="J485" t="s">
        <v>12</v>
      </c>
      <c r="K485" t="s">
        <v>14</v>
      </c>
      <c r="L485">
        <v>50376</v>
      </c>
      <c r="M485">
        <v>44593</v>
      </c>
      <c r="N485" t="s">
        <v>18</v>
      </c>
      <c r="O485"/>
      <c r="P485" t="s">
        <v>2</v>
      </c>
      <c r="Q485" t="s">
        <v>37</v>
      </c>
      <c r="R485">
        <v>4</v>
      </c>
      <c r="S485" t="s">
        <v>5</v>
      </c>
      <c r="T485" t="s">
        <v>3</v>
      </c>
      <c r="U485"/>
      <c r="V485" t="s">
        <v>2</v>
      </c>
      <c r="W485">
        <v>4</v>
      </c>
      <c r="X485" t="s">
        <v>4</v>
      </c>
      <c r="Y485">
        <v>2.0459999999999998</v>
      </c>
      <c r="Z485"/>
      <c r="AA485" s="9"/>
    </row>
    <row r="486" spans="1:27" x14ac:dyDescent="0.3">
      <c r="A486">
        <v>100137</v>
      </c>
      <c r="B486">
        <f t="shared" si="9"/>
        <v>-758465.17551405996</v>
      </c>
      <c r="C486">
        <f t="array" ref="C486">[1]!YBPRICE(H486,"0o",$C$2,"Price","RFRSwap",$C$2,"Default","","",,"",,$AH$4)</f>
        <v>-36.463687569999998</v>
      </c>
      <c r="D486">
        <f t="array" ref="D486">[1]!YBPRICE(H486,"0o",$C$2,"FullPrice","RFRSwap",$C$2,"Default","","",,"",,$AH$4)</f>
        <v>-36.463687569999998</v>
      </c>
      <c r="E486" t="str">
        <f t="array" ref="E486">[1]!YBPRICE(H486,"0o",$C$2,"MacaulayDuration","RFRSwap",$C$2,"Default","","",,"",,$AH$4)</f>
        <v>NA</v>
      </c>
      <c r="F486">
        <v>0</v>
      </c>
      <c r="G486">
        <v>5558000</v>
      </c>
      <c r="H486" t="str">
        <f t="array" ref="H486">[1]!YBPORT(I486,$I$3:$Z$3,I486:Z486)</f>
        <v>YBP_PORT483</v>
      </c>
      <c r="I486" t="s">
        <v>521</v>
      </c>
      <c r="J486" t="s">
        <v>12</v>
      </c>
      <c r="K486" t="s">
        <v>14</v>
      </c>
      <c r="L486">
        <v>50378</v>
      </c>
      <c r="M486">
        <v>45508</v>
      </c>
      <c r="N486" t="s">
        <v>18</v>
      </c>
      <c r="O486"/>
      <c r="P486" t="s">
        <v>2</v>
      </c>
      <c r="Q486" t="s">
        <v>38</v>
      </c>
      <c r="R486">
        <v>12</v>
      </c>
      <c r="S486" t="s">
        <v>5</v>
      </c>
      <c r="T486" t="s">
        <v>3</v>
      </c>
      <c r="U486"/>
      <c r="V486" t="s">
        <v>2</v>
      </c>
      <c r="W486">
        <v>12</v>
      </c>
      <c r="X486" t="s">
        <v>4</v>
      </c>
      <c r="Y486">
        <v>1.4890000000000001</v>
      </c>
      <c r="Z486"/>
      <c r="AA486" s="9"/>
    </row>
    <row r="487" spans="1:27" x14ac:dyDescent="0.3">
      <c r="A487">
        <v>100376</v>
      </c>
      <c r="B487">
        <f t="shared" si="9"/>
        <v>-124543.05961320001</v>
      </c>
      <c r="C487">
        <f t="array" ref="C487">[1]!YBPRICE(H487,"0o",$C$2,"Price","RFRSwap",$C$2,"Default","","",,"",,$AH$4)</f>
        <v>23.121568140000001</v>
      </c>
      <c r="D487">
        <f t="array" ref="D487">[1]!YBPRICE(H487,"0o",$C$2,"FullPrice","RFRSwap",$C$2,"Default","","",,"",,$AH$4)</f>
        <v>23.121568140000001</v>
      </c>
      <c r="E487" t="str">
        <f t="array" ref="E487">[1]!YBPRICE(H487,"0o",$C$2,"MacaulayDuration","RFRSwap",$C$2,"Default","","",,"",,$AH$4)</f>
        <v>NA</v>
      </c>
      <c r="F487">
        <v>0</v>
      </c>
      <c r="G487">
        <v>1619999.9999999998</v>
      </c>
      <c r="H487" t="str">
        <f t="array" ref="H487">[1]!YBPORT(I487,$I$3:$Z$3,I487:Z487)</f>
        <v>YBP_PORT484</v>
      </c>
      <c r="I487" t="s">
        <v>522</v>
      </c>
      <c r="J487" t="s">
        <v>12</v>
      </c>
      <c r="K487" t="s">
        <v>14</v>
      </c>
      <c r="L487">
        <v>50417</v>
      </c>
      <c r="M487">
        <v>44510</v>
      </c>
      <c r="N487" t="s">
        <v>3</v>
      </c>
      <c r="O487">
        <v>3.34</v>
      </c>
      <c r="P487" t="s">
        <v>2</v>
      </c>
      <c r="Q487"/>
      <c r="R487">
        <v>12</v>
      </c>
      <c r="S487" t="s">
        <v>4</v>
      </c>
      <c r="T487" t="s">
        <v>18</v>
      </c>
      <c r="U487" t="s">
        <v>1</v>
      </c>
      <c r="V487" t="s">
        <v>2</v>
      </c>
      <c r="W487">
        <v>12</v>
      </c>
      <c r="X487" t="s">
        <v>5</v>
      </c>
      <c r="Y487"/>
      <c r="Z487" t="s">
        <v>37</v>
      </c>
      <c r="AA487" s="9"/>
    </row>
    <row r="488" spans="1:27" x14ac:dyDescent="0.3">
      <c r="A488">
        <v>100049</v>
      </c>
      <c r="B488">
        <f t="shared" si="9"/>
        <v>-47746.998314920005</v>
      </c>
      <c r="C488">
        <f t="array" ref="C488">[1]!YBPRICE(H488,"0o",$C$2,"Price","RFRSwap",$C$2,"Default","","",,"",,$AH$4)</f>
        <v>4.8864575400000003</v>
      </c>
      <c r="D488">
        <f t="array" ref="D488">[1]!YBPRICE(H488,"0o",$C$2,"FullPrice","RFRSwap",$C$2,"Default","","",,"",,$AH$4)</f>
        <v>4.8864575400000003</v>
      </c>
      <c r="E488" t="str">
        <f t="array" ref="E488">[1]!YBPRICE(H488,"0o",$C$2,"MacaulayDuration","RFRSwap",$C$2,"Default","","",,"",,$AH$4)</f>
        <v>NA</v>
      </c>
      <c r="F488">
        <v>0</v>
      </c>
      <c r="G488">
        <v>502000</v>
      </c>
      <c r="H488" t="str">
        <f t="array" ref="H488">[1]!YBPORT(I488,$I$3:$Z$3,I488:Z488)</f>
        <v>YBP_PORT485</v>
      </c>
      <c r="I488" t="s">
        <v>523</v>
      </c>
      <c r="J488" t="s">
        <v>12</v>
      </c>
      <c r="K488" t="s">
        <v>14</v>
      </c>
      <c r="L488">
        <v>50418</v>
      </c>
      <c r="M488">
        <v>45329</v>
      </c>
      <c r="N488" t="s">
        <v>3</v>
      </c>
      <c r="O488">
        <v>4.9470000000000001</v>
      </c>
      <c r="P488" t="s">
        <v>2</v>
      </c>
      <c r="Q488"/>
      <c r="R488">
        <v>12</v>
      </c>
      <c r="S488" t="s">
        <v>4</v>
      </c>
      <c r="T488" t="s">
        <v>18</v>
      </c>
      <c r="U488" t="s">
        <v>1</v>
      </c>
      <c r="V488" t="s">
        <v>2</v>
      </c>
      <c r="W488">
        <v>12</v>
      </c>
      <c r="X488" t="s">
        <v>5</v>
      </c>
      <c r="Y488"/>
      <c r="Z488" t="s">
        <v>37</v>
      </c>
      <c r="AA488" s="9"/>
    </row>
    <row r="489" spans="1:27" x14ac:dyDescent="0.3">
      <c r="A489">
        <v>100510</v>
      </c>
      <c r="B489">
        <f t="shared" si="9"/>
        <v>-323137.42906776001</v>
      </c>
      <c r="C489">
        <f t="array" ref="C489">[1]!YBPRICE(H489,"0o",$C$2,"Price","RFRSwap",$C$2,"Default","","",,"",,$AH$4)</f>
        <v>-20.753897259999999</v>
      </c>
      <c r="D489">
        <f t="array" ref="D489">[1]!YBPRICE(H489,"0o",$C$2,"FullPrice","RFRSwap",$C$2,"Default","","",,"",,$AH$4)</f>
        <v>-20.753897259999999</v>
      </c>
      <c r="E489" t="str">
        <f t="array" ref="E489">[1]!YBPRICE(H489,"0o",$C$2,"MacaulayDuration","RFRSwap",$C$2,"Default","","",,"",,$AH$4)</f>
        <v>NA</v>
      </c>
      <c r="F489">
        <v>0</v>
      </c>
      <c r="G489">
        <v>2676000</v>
      </c>
      <c r="H489" t="str">
        <f t="array" ref="H489">[1]!YBPORT(I489,$I$3:$Z$3,I489:Z489)</f>
        <v>YBP_PORT486</v>
      </c>
      <c r="I489" t="s">
        <v>524</v>
      </c>
      <c r="J489" t="s">
        <v>12</v>
      </c>
      <c r="K489" t="s">
        <v>14</v>
      </c>
      <c r="L489">
        <v>50434</v>
      </c>
      <c r="M489">
        <v>45484</v>
      </c>
      <c r="N489" t="s">
        <v>18</v>
      </c>
      <c r="O489"/>
      <c r="P489" t="s">
        <v>2</v>
      </c>
      <c r="Q489" t="s">
        <v>38</v>
      </c>
      <c r="R489">
        <v>12</v>
      </c>
      <c r="S489" t="s">
        <v>5</v>
      </c>
      <c r="T489" t="s">
        <v>3</v>
      </c>
      <c r="U489"/>
      <c r="V489" t="s">
        <v>2</v>
      </c>
      <c r="W489">
        <v>12</v>
      </c>
      <c r="X489" t="s">
        <v>4</v>
      </c>
      <c r="Y489">
        <v>3.4910000000000001</v>
      </c>
      <c r="Z489"/>
      <c r="AA489" s="9"/>
    </row>
    <row r="490" spans="1:27" x14ac:dyDescent="0.3">
      <c r="A490">
        <v>100083</v>
      </c>
      <c r="B490">
        <f t="shared" si="9"/>
        <v>-542453.35659624997</v>
      </c>
      <c r="C490">
        <f t="array" ref="C490">[1]!YBPRICE(H490,"0o",$C$2,"Price","RFRSwap",$C$2,"Default","","",,"",,$AH$4)</f>
        <v>-16.032803550000001</v>
      </c>
      <c r="D490">
        <f t="array" ref="D490">[1]!YBPRICE(H490,"0o",$C$2,"FullPrice","RFRSwap",$C$2,"Default","","",,"",,$AH$4)</f>
        <v>-16.032803550000001</v>
      </c>
      <c r="E490" t="str">
        <f t="array" ref="E490">[1]!YBPRICE(H490,"0o",$C$2,"MacaulayDuration","RFRSwap",$C$2,"Default","","",,"",,$AH$4)</f>
        <v>NA</v>
      </c>
      <c r="F490">
        <v>0</v>
      </c>
      <c r="G490">
        <v>4675000</v>
      </c>
      <c r="H490" t="str">
        <f t="array" ref="H490">[1]!YBPORT(I490,$I$3:$Z$3,I490:Z490)</f>
        <v>YBP_PORT487</v>
      </c>
      <c r="I490" t="s">
        <v>525</v>
      </c>
      <c r="J490" t="s">
        <v>12</v>
      </c>
      <c r="K490" t="s">
        <v>14</v>
      </c>
      <c r="L490">
        <v>50443</v>
      </c>
      <c r="M490">
        <v>45173</v>
      </c>
      <c r="N490" t="s">
        <v>18</v>
      </c>
      <c r="O490"/>
      <c r="P490" t="s">
        <v>2</v>
      </c>
      <c r="Q490" t="s">
        <v>38</v>
      </c>
      <c r="R490">
        <v>12</v>
      </c>
      <c r="S490" t="s">
        <v>5</v>
      </c>
      <c r="T490" t="s">
        <v>3</v>
      </c>
      <c r="U490"/>
      <c r="V490" t="s">
        <v>2</v>
      </c>
      <c r="W490">
        <v>12</v>
      </c>
      <c r="X490" t="s">
        <v>4</v>
      </c>
      <c r="Y490">
        <v>4.2</v>
      </c>
      <c r="Z490"/>
      <c r="AA490" s="9"/>
    </row>
    <row r="491" spans="1:27" x14ac:dyDescent="0.3">
      <c r="A491">
        <v>100341</v>
      </c>
      <c r="B491">
        <f t="shared" si="9"/>
        <v>-196845.63209970001</v>
      </c>
      <c r="C491">
        <f t="array" ref="C491">[1]!YBPRICE(H491,"0o",$C$2,"Price","RFRSwap",$C$2,"Default","","",,"",,$AH$4)</f>
        <v>-16.753043949999999</v>
      </c>
      <c r="D491">
        <f t="array" ref="D491">[1]!YBPRICE(H491,"0o",$C$2,"FullPrice","RFRSwap",$C$2,"Default","","",,"",,$AH$4)</f>
        <v>-16.753043949999999</v>
      </c>
      <c r="E491" t="str">
        <f t="array" ref="E491">[1]!YBPRICE(H491,"0o",$C$2,"MacaulayDuration","RFRSwap",$C$2,"Default","","",,"",,$AH$4)</f>
        <v>NA</v>
      </c>
      <c r="F491">
        <v>0</v>
      </c>
      <c r="G491">
        <v>1686000</v>
      </c>
      <c r="H491" t="str">
        <f t="array" ref="H491">[1]!YBPORT(I491,$I$3:$Z$3,I491:Z491)</f>
        <v>YBP_PORT488</v>
      </c>
      <c r="I491" t="s">
        <v>526</v>
      </c>
      <c r="J491" t="s">
        <v>12</v>
      </c>
      <c r="K491" t="s">
        <v>14</v>
      </c>
      <c r="L491">
        <v>50480</v>
      </c>
      <c r="M491">
        <v>45473</v>
      </c>
      <c r="N491" t="s">
        <v>18</v>
      </c>
      <c r="O491"/>
      <c r="P491" t="s">
        <v>2</v>
      </c>
      <c r="Q491" t="s">
        <v>38</v>
      </c>
      <c r="R491">
        <v>1</v>
      </c>
      <c r="S491" t="s">
        <v>5</v>
      </c>
      <c r="T491" t="s">
        <v>3</v>
      </c>
      <c r="U491"/>
      <c r="V491" t="s">
        <v>2</v>
      </c>
      <c r="W491">
        <v>1</v>
      </c>
      <c r="X491" t="s">
        <v>4</v>
      </c>
      <c r="Y491">
        <v>4.0970000000000004</v>
      </c>
      <c r="Z491"/>
      <c r="AA491" s="9"/>
    </row>
    <row r="492" spans="1:27" x14ac:dyDescent="0.3">
      <c r="A492">
        <v>100018</v>
      </c>
      <c r="B492">
        <f t="shared" si="9"/>
        <v>-79537.256104879998</v>
      </c>
      <c r="C492">
        <f t="array" ref="C492">[1]!YBPRICE(H492,"0o",$C$2,"Price","RFRSwap",$C$2,"Default","","",,"",,$AH$4)</f>
        <v>31.961286479999998</v>
      </c>
      <c r="D492">
        <f t="array" ref="D492">[1]!YBPRICE(H492,"0o",$C$2,"FullPrice","RFRSwap",$C$2,"Default","","",,"",,$AH$4)</f>
        <v>31.961286479999998</v>
      </c>
      <c r="E492" t="str">
        <f t="array" ref="E492">[1]!YBPRICE(H492,"0o",$C$2,"MacaulayDuration","RFRSwap",$C$2,"Default","","",,"",,$AH$4)</f>
        <v>NA</v>
      </c>
      <c r="F492">
        <v>0</v>
      </c>
      <c r="G492">
        <v>1169000</v>
      </c>
      <c r="H492" t="str">
        <f t="array" ref="H492">[1]!YBPORT(I492,$I$3:$Z$3,I492:Z492)</f>
        <v>YBP_PORT489</v>
      </c>
      <c r="I492" t="s">
        <v>527</v>
      </c>
      <c r="J492" t="s">
        <v>12</v>
      </c>
      <c r="K492" t="s">
        <v>14</v>
      </c>
      <c r="L492">
        <v>50492</v>
      </c>
      <c r="M492">
        <v>45365</v>
      </c>
      <c r="N492" t="s">
        <v>3</v>
      </c>
      <c r="O492">
        <v>1.7450000000000001</v>
      </c>
      <c r="P492" t="s">
        <v>2</v>
      </c>
      <c r="Q492"/>
      <c r="R492">
        <v>12</v>
      </c>
      <c r="S492" t="s">
        <v>4</v>
      </c>
      <c r="T492" t="s">
        <v>18</v>
      </c>
      <c r="U492" t="s">
        <v>1</v>
      </c>
      <c r="V492" t="s">
        <v>2</v>
      </c>
      <c r="W492">
        <v>12</v>
      </c>
      <c r="X492" t="s">
        <v>5</v>
      </c>
      <c r="Y492"/>
      <c r="Z492" t="s">
        <v>37</v>
      </c>
      <c r="AA492" s="9"/>
    </row>
    <row r="493" spans="1:27" x14ac:dyDescent="0.3">
      <c r="A493">
        <v>100544</v>
      </c>
      <c r="B493">
        <f t="shared" si="9"/>
        <v>-820618.65435284004</v>
      </c>
      <c r="C493">
        <f t="array" ref="C493">[1]!YBPRICE(H493,"0o",$C$2,"Price","RFRSwap",$C$2,"Default","","",,"",,$AH$4)</f>
        <v>-9.2992347300000002</v>
      </c>
      <c r="D493">
        <f t="array" ref="D493">[1]!YBPRICE(H493,"0o",$C$2,"FullPrice","RFRSwap",$C$2,"Default","","",,"",,$AH$4)</f>
        <v>-9.2992347300000002</v>
      </c>
      <c r="E493" t="str">
        <f t="array" ref="E493">[1]!YBPRICE(H493,"0o",$C$2,"MacaulayDuration","RFRSwap",$C$2,"Default","","",,"",,$AH$4)</f>
        <v>NA</v>
      </c>
      <c r="F493">
        <v>0</v>
      </c>
      <c r="G493">
        <v>7508000</v>
      </c>
      <c r="H493" t="str">
        <f t="array" ref="H493">[1]!YBPORT(I493,$I$3:$Z$3,I493:Z493)</f>
        <v>YBP_PORT490</v>
      </c>
      <c r="I493" t="s">
        <v>528</v>
      </c>
      <c r="J493" t="s">
        <v>12</v>
      </c>
      <c r="K493" t="s">
        <v>14</v>
      </c>
      <c r="L493">
        <v>50501</v>
      </c>
      <c r="M493">
        <v>45370</v>
      </c>
      <c r="N493" t="s">
        <v>18</v>
      </c>
      <c r="O493"/>
      <c r="P493" t="s">
        <v>2</v>
      </c>
      <c r="Q493" t="s">
        <v>37</v>
      </c>
      <c r="R493">
        <v>4</v>
      </c>
      <c r="S493" t="s">
        <v>5</v>
      </c>
      <c r="T493" t="s">
        <v>3</v>
      </c>
      <c r="U493"/>
      <c r="V493" t="s">
        <v>2</v>
      </c>
      <c r="W493">
        <v>4</v>
      </c>
      <c r="X493" t="s">
        <v>4</v>
      </c>
      <c r="Y493">
        <v>4.734</v>
      </c>
      <c r="Z493"/>
      <c r="AA493" s="9"/>
    </row>
    <row r="494" spans="1:27" x14ac:dyDescent="0.3">
      <c r="A494">
        <v>100555</v>
      </c>
      <c r="B494">
        <f t="shared" si="9"/>
        <v>-1085057.4862005999</v>
      </c>
      <c r="C494">
        <f t="array" ref="C494">[1]!YBPRICE(H494,"0o",$C$2,"Price","RFRSwap",$C$2,"Default","","",,"",,$AH$4)</f>
        <v>-26.625917399999999</v>
      </c>
      <c r="D494">
        <f t="array" ref="D494">[1]!YBPRICE(H494,"0o",$C$2,"FullPrice","RFRSwap",$C$2,"Default","","",,"",,$AH$4)</f>
        <v>-26.625917399999999</v>
      </c>
      <c r="E494" t="str">
        <f t="array" ref="E494">[1]!YBPRICE(H494,"0o",$C$2,"MacaulayDuration","RFRSwap",$C$2,"Default","","",,"",,$AH$4)</f>
        <v>NA</v>
      </c>
      <c r="F494">
        <v>0</v>
      </c>
      <c r="G494">
        <v>8569000</v>
      </c>
      <c r="H494" t="str">
        <f t="array" ref="H494">[1]!YBPORT(I494,$I$3:$Z$3,I494:Z494)</f>
        <v>YBP_PORT491</v>
      </c>
      <c r="I494" t="s">
        <v>529</v>
      </c>
      <c r="J494" t="s">
        <v>12</v>
      </c>
      <c r="K494" t="s">
        <v>14</v>
      </c>
      <c r="L494">
        <v>50528</v>
      </c>
      <c r="M494">
        <v>45414</v>
      </c>
      <c r="N494" t="s">
        <v>18</v>
      </c>
      <c r="O494"/>
      <c r="P494" t="s">
        <v>2</v>
      </c>
      <c r="Q494" t="s">
        <v>37</v>
      </c>
      <c r="R494">
        <v>4</v>
      </c>
      <c r="S494" t="s">
        <v>5</v>
      </c>
      <c r="T494" t="s">
        <v>3</v>
      </c>
      <c r="U494"/>
      <c r="V494" t="s">
        <v>2</v>
      </c>
      <c r="W494">
        <v>4</v>
      </c>
      <c r="X494" t="s">
        <v>4</v>
      </c>
      <c r="Y494">
        <v>2.6429999999999998</v>
      </c>
      <c r="Z494"/>
      <c r="AA494" s="9"/>
    </row>
    <row r="495" spans="1:27" x14ac:dyDescent="0.3">
      <c r="A495">
        <v>100185</v>
      </c>
      <c r="B495">
        <f t="shared" si="9"/>
        <v>-1068187.5175456798</v>
      </c>
      <c r="C495">
        <f t="array" ref="C495">[1]!YBPRICE(H495,"0o",$C$2,"Price","RFRSwap",$C$2,"Default","","",,"",,$AH$4)</f>
        <v>-33.657096789999997</v>
      </c>
      <c r="D495">
        <f t="array" ref="D495">[1]!YBPRICE(H495,"0o",$C$2,"FullPrice","RFRSwap",$C$2,"Default","","",,"",,$AH$4)</f>
        <v>-33.657096789999997</v>
      </c>
      <c r="E495" t="str">
        <f t="array" ref="E495">[1]!YBPRICE(H495,"0o",$C$2,"MacaulayDuration","RFRSwap",$C$2,"Default","","",,"",,$AH$4)</f>
        <v>NA</v>
      </c>
      <c r="F495">
        <v>0</v>
      </c>
      <c r="G495">
        <v>7992000</v>
      </c>
      <c r="H495" t="str">
        <f t="array" ref="H495">[1]!YBPORT(I495,$I$3:$Z$3,I495:Z495)</f>
        <v>YBP_PORT492</v>
      </c>
      <c r="I495" t="s">
        <v>530</v>
      </c>
      <c r="J495" t="s">
        <v>12</v>
      </c>
      <c r="K495" t="s">
        <v>14</v>
      </c>
      <c r="L495">
        <v>50534</v>
      </c>
      <c r="M495">
        <v>45255</v>
      </c>
      <c r="N495" t="s">
        <v>18</v>
      </c>
      <c r="O495"/>
      <c r="P495" t="s">
        <v>2</v>
      </c>
      <c r="Q495" t="s">
        <v>37</v>
      </c>
      <c r="R495">
        <v>4</v>
      </c>
      <c r="S495" t="s">
        <v>5</v>
      </c>
      <c r="T495" t="s">
        <v>3</v>
      </c>
      <c r="U495"/>
      <c r="V495" t="s">
        <v>2</v>
      </c>
      <c r="W495">
        <v>4</v>
      </c>
      <c r="X495" t="s">
        <v>4</v>
      </c>
      <c r="Y495">
        <v>1.9510000000000001</v>
      </c>
      <c r="Z495"/>
      <c r="AA495" s="9"/>
    </row>
    <row r="496" spans="1:27" x14ac:dyDescent="0.3">
      <c r="A496">
        <v>100535</v>
      </c>
      <c r="B496">
        <f t="shared" si="9"/>
        <v>-959036.809167</v>
      </c>
      <c r="C496">
        <f t="array" ref="C496">[1]!YBPRICE(H496,"0o",$C$2,"Price","RFRSwap",$C$2,"Default","","",,"",,$AH$4)</f>
        <v>-25.364288779999999</v>
      </c>
      <c r="D496">
        <f t="array" ref="D496">[1]!YBPRICE(H496,"0o",$C$2,"FullPrice","RFRSwap",$C$2,"Default","","",,"",,$AH$4)</f>
        <v>-25.364288779999999</v>
      </c>
      <c r="E496" t="str">
        <f t="array" ref="E496">[1]!YBPRICE(H496,"0o",$C$2,"MacaulayDuration","RFRSwap",$C$2,"Default","","",,"",,$AH$4)</f>
        <v>NA</v>
      </c>
      <c r="F496">
        <v>0</v>
      </c>
      <c r="G496">
        <v>7650000</v>
      </c>
      <c r="H496" t="str">
        <f t="array" ref="H496">[1]!YBPORT(I496,$I$3:$Z$3,I496:Z496)</f>
        <v>YBP_PORT493</v>
      </c>
      <c r="I496" t="s">
        <v>531</v>
      </c>
      <c r="J496" t="s">
        <v>12</v>
      </c>
      <c r="K496" t="s">
        <v>14</v>
      </c>
      <c r="L496">
        <v>50558</v>
      </c>
      <c r="M496">
        <v>45306</v>
      </c>
      <c r="N496" t="s">
        <v>18</v>
      </c>
      <c r="O496"/>
      <c r="P496" t="s">
        <v>2</v>
      </c>
      <c r="Q496" t="s">
        <v>37</v>
      </c>
      <c r="R496">
        <v>4</v>
      </c>
      <c r="S496" t="s">
        <v>5</v>
      </c>
      <c r="T496" t="s">
        <v>3</v>
      </c>
      <c r="U496"/>
      <c r="V496" t="s">
        <v>2</v>
      </c>
      <c r="W496">
        <v>4</v>
      </c>
      <c r="X496" t="s">
        <v>4</v>
      </c>
      <c r="Y496">
        <v>2.883</v>
      </c>
      <c r="Z496"/>
      <c r="AA496" s="9"/>
    </row>
    <row r="497" spans="1:27" x14ac:dyDescent="0.3">
      <c r="A497">
        <v>100073</v>
      </c>
      <c r="B497">
        <f t="shared" si="9"/>
        <v>-269816.79522676999</v>
      </c>
      <c r="C497">
        <f t="array" ref="C497">[1]!YBPRICE(H497,"0o",$C$2,"Price","RFRSwap",$C$2,"Default","","",,"",,$AH$4)</f>
        <v>8.2567850299999996</v>
      </c>
      <c r="D497">
        <f t="array" ref="D497">[1]!YBPRICE(H497,"0o",$C$2,"FullPrice","RFRSwap",$C$2,"Default","","",,"",,$AH$4)</f>
        <v>8.2567850299999996</v>
      </c>
      <c r="E497" t="str">
        <f t="array" ref="E497">[1]!YBPRICE(H497,"0o",$C$2,"MacaulayDuration","RFRSwap",$C$2,"Default","","",,"",,$AH$4)</f>
        <v>NA</v>
      </c>
      <c r="F497">
        <v>0</v>
      </c>
      <c r="G497">
        <v>2940999.9999999995</v>
      </c>
      <c r="H497" t="str">
        <f t="array" ref="H497">[1]!YBPORT(I497,$I$3:$Z$3,I497:Z497)</f>
        <v>YBP_PORT494</v>
      </c>
      <c r="I497" t="s">
        <v>532</v>
      </c>
      <c r="J497" t="s">
        <v>12</v>
      </c>
      <c r="K497" t="s">
        <v>14</v>
      </c>
      <c r="L497">
        <v>50559</v>
      </c>
      <c r="M497">
        <v>44967</v>
      </c>
      <c r="N497" t="s">
        <v>3</v>
      </c>
      <c r="O497">
        <v>4.6180000000000003</v>
      </c>
      <c r="P497" t="s">
        <v>2</v>
      </c>
      <c r="Q497"/>
      <c r="R497">
        <v>12</v>
      </c>
      <c r="S497" t="s">
        <v>4</v>
      </c>
      <c r="T497" t="s">
        <v>18</v>
      </c>
      <c r="U497" t="s">
        <v>1</v>
      </c>
      <c r="V497" t="s">
        <v>2</v>
      </c>
      <c r="W497">
        <v>12</v>
      </c>
      <c r="X497" t="s">
        <v>5</v>
      </c>
      <c r="Y497"/>
      <c r="Z497" t="s">
        <v>37</v>
      </c>
      <c r="AA497" s="9"/>
    </row>
    <row r="498" spans="1:27" x14ac:dyDescent="0.3">
      <c r="A498">
        <v>100047</v>
      </c>
      <c r="B498">
        <f t="shared" si="9"/>
        <v>-571410.40058466</v>
      </c>
      <c r="C498">
        <f t="array" ref="C498">[1]!YBPRICE(H498,"0o",$C$2,"Price","RFRSwap",$C$2,"Default","","",,"",,$AH$4)</f>
        <v>23.953899310000001</v>
      </c>
      <c r="D498">
        <f t="array" ref="D498">[1]!YBPRICE(H498,"0o",$C$2,"FullPrice","RFRSwap",$C$2,"Default","","",,"",,$AH$4)</f>
        <v>23.953899310000001</v>
      </c>
      <c r="E498" t="str">
        <f t="array" ref="E498">[1]!YBPRICE(H498,"0o",$C$2,"MacaulayDuration","RFRSwap",$C$2,"Default","","",,"",,$AH$4)</f>
        <v>NA</v>
      </c>
      <c r="F498">
        <v>0</v>
      </c>
      <c r="G498">
        <v>7514000</v>
      </c>
      <c r="H498" t="str">
        <f t="array" ref="H498">[1]!YBPORT(I498,$I$3:$Z$3,I498:Z498)</f>
        <v>YBP_PORT495</v>
      </c>
      <c r="I498" t="s">
        <v>533</v>
      </c>
      <c r="J498" t="s">
        <v>12</v>
      </c>
      <c r="K498" t="s">
        <v>14</v>
      </c>
      <c r="L498">
        <v>50580</v>
      </c>
      <c r="M498">
        <v>45476</v>
      </c>
      <c r="N498" t="s">
        <v>3</v>
      </c>
      <c r="O498">
        <v>2.6560000000000001</v>
      </c>
      <c r="P498" t="s">
        <v>2</v>
      </c>
      <c r="Q498"/>
      <c r="R498">
        <v>12</v>
      </c>
      <c r="S498" t="s">
        <v>4</v>
      </c>
      <c r="T498" t="s">
        <v>18</v>
      </c>
      <c r="U498" t="s">
        <v>1</v>
      </c>
      <c r="V498" t="s">
        <v>2</v>
      </c>
      <c r="W498">
        <v>12</v>
      </c>
      <c r="X498" t="s">
        <v>5</v>
      </c>
      <c r="Y498"/>
      <c r="Z498" t="s">
        <v>37</v>
      </c>
      <c r="AA498" s="9"/>
    </row>
    <row r="499" spans="1:27" x14ac:dyDescent="0.3">
      <c r="A499">
        <v>100317</v>
      </c>
      <c r="B499">
        <f t="shared" si="9"/>
        <v>-709998.22956015007</v>
      </c>
      <c r="C499">
        <f t="array" ref="C499">[1]!YBPRICE(H499,"0o",$C$2,"Price","RFRSwap",$C$2,"Default","","",,"",,$AH$4)</f>
        <v>-31.84739639</v>
      </c>
      <c r="D499">
        <f t="array" ref="D499">[1]!YBPRICE(H499,"0o",$C$2,"FullPrice","RFRSwap",$C$2,"Default","","",,"",,$AH$4)</f>
        <v>-31.84739639</v>
      </c>
      <c r="E499" t="str">
        <f t="array" ref="E499">[1]!YBPRICE(H499,"0o",$C$2,"MacaulayDuration","RFRSwap",$C$2,"Default","","",,"",,$AH$4)</f>
        <v>NA</v>
      </c>
      <c r="F499">
        <v>0</v>
      </c>
      <c r="G499">
        <v>5385000</v>
      </c>
      <c r="H499" t="str">
        <f t="array" ref="H499">[1]!YBPORT(I499,$I$3:$Z$3,I499:Z499)</f>
        <v>YBP_PORT496</v>
      </c>
      <c r="I499" t="s">
        <v>534</v>
      </c>
      <c r="J499" t="s">
        <v>12</v>
      </c>
      <c r="K499" t="s">
        <v>14</v>
      </c>
      <c r="L499">
        <v>50621</v>
      </c>
      <c r="M499">
        <v>44815</v>
      </c>
      <c r="N499" t="s">
        <v>18</v>
      </c>
      <c r="O499"/>
      <c r="P499" t="s">
        <v>2</v>
      </c>
      <c r="Q499" t="s">
        <v>38</v>
      </c>
      <c r="R499">
        <v>1</v>
      </c>
      <c r="S499" t="s">
        <v>5</v>
      </c>
      <c r="T499" t="s">
        <v>3</v>
      </c>
      <c r="U499"/>
      <c r="V499" t="s">
        <v>2</v>
      </c>
      <c r="W499">
        <v>1</v>
      </c>
      <c r="X499" t="s">
        <v>4</v>
      </c>
      <c r="Y499">
        <v>2.6680000000000001</v>
      </c>
      <c r="Z499"/>
      <c r="AA499" s="9"/>
    </row>
    <row r="500" spans="1:27" x14ac:dyDescent="0.3">
      <c r="A500">
        <v>100543</v>
      </c>
      <c r="B500">
        <f t="shared" si="9"/>
        <v>-949486.67155966011</v>
      </c>
      <c r="C500">
        <f t="array" ref="C500">[1]!YBPRICE(H500,"0o",$C$2,"Price","RFRSwap",$C$2,"Default","","",,"",,$AH$4)</f>
        <v>-8.5251653399999991</v>
      </c>
      <c r="D500">
        <f t="array" ref="D500">[1]!YBPRICE(H500,"0o",$C$2,"FullPrice","RFRSwap",$C$2,"Default","","",,"",,$AH$4)</f>
        <v>-8.5251653399999991</v>
      </c>
      <c r="E500" t="str">
        <f t="array" ref="E500">[1]!YBPRICE(H500,"0o",$C$2,"MacaulayDuration","RFRSwap",$C$2,"Default","","",,"",,$AH$4)</f>
        <v>NA</v>
      </c>
      <c r="F500">
        <v>0</v>
      </c>
      <c r="G500">
        <v>8749000</v>
      </c>
      <c r="H500" t="str">
        <f t="array" ref="H500">[1]!YBPORT(I500,$I$3:$Z$3,I500:Z500)</f>
        <v>YBP_PORT497</v>
      </c>
      <c r="I500" t="s">
        <v>535</v>
      </c>
      <c r="J500" t="s">
        <v>12</v>
      </c>
      <c r="K500" t="s">
        <v>14</v>
      </c>
      <c r="L500">
        <v>50687</v>
      </c>
      <c r="M500">
        <v>45164</v>
      </c>
      <c r="N500" t="s">
        <v>18</v>
      </c>
      <c r="O500"/>
      <c r="P500" t="s">
        <v>2</v>
      </c>
      <c r="Q500" t="s">
        <v>37</v>
      </c>
      <c r="R500">
        <v>4</v>
      </c>
      <c r="S500" t="s">
        <v>5</v>
      </c>
      <c r="T500" t="s">
        <v>3</v>
      </c>
      <c r="U500"/>
      <c r="V500" t="s">
        <v>2</v>
      </c>
      <c r="W500">
        <v>4</v>
      </c>
      <c r="X500" t="s">
        <v>4</v>
      </c>
      <c r="Y500">
        <v>4.8879999999999999</v>
      </c>
      <c r="Z500"/>
      <c r="AA500" s="9"/>
    </row>
    <row r="501" spans="1:27" x14ac:dyDescent="0.3">
      <c r="A501">
        <v>100522</v>
      </c>
      <c r="B501">
        <f t="shared" si="9"/>
        <v>-362829.20256395999</v>
      </c>
      <c r="C501">
        <f t="array" ref="C501">[1]!YBPRICE(H501,"0o",$C$2,"Price","RFRSwap",$C$2,"Default","","",,"",,$AH$4)</f>
        <v>-27.846794419999998</v>
      </c>
      <c r="D501">
        <f t="array" ref="D501">[1]!YBPRICE(H501,"0o",$C$2,"FullPrice","RFRSwap",$C$2,"Default","","",,"",,$AH$4)</f>
        <v>-27.846794419999998</v>
      </c>
      <c r="E501" t="str">
        <f t="array" ref="E501">[1]!YBPRICE(H501,"0o",$C$2,"MacaulayDuration","RFRSwap",$C$2,"Default","","",,"",,$AH$4)</f>
        <v>NA</v>
      </c>
      <c r="F501">
        <v>0</v>
      </c>
      <c r="G501">
        <v>2838000</v>
      </c>
      <c r="H501" t="str">
        <f t="array" ref="H501">[1]!YBPORT(I501,$I$3:$Z$3,I501:Z501)</f>
        <v>YBP_PORT498</v>
      </c>
      <c r="I501" t="s">
        <v>536</v>
      </c>
      <c r="J501" t="s">
        <v>12</v>
      </c>
      <c r="K501" t="s">
        <v>14</v>
      </c>
      <c r="L501">
        <v>50694</v>
      </c>
      <c r="M501">
        <v>45430</v>
      </c>
      <c r="N501" t="s">
        <v>18</v>
      </c>
      <c r="O501"/>
      <c r="P501" t="s">
        <v>2</v>
      </c>
      <c r="Q501" t="s">
        <v>38</v>
      </c>
      <c r="R501">
        <v>12</v>
      </c>
      <c r="S501" t="s">
        <v>5</v>
      </c>
      <c r="T501" t="s">
        <v>3</v>
      </c>
      <c r="U501"/>
      <c r="V501" t="s">
        <v>2</v>
      </c>
      <c r="W501">
        <v>12</v>
      </c>
      <c r="X501" t="s">
        <v>4</v>
      </c>
      <c r="Y501">
        <v>2.8029999999999999</v>
      </c>
      <c r="Z501"/>
      <c r="AA501" s="9"/>
    </row>
    <row r="502" spans="1:27" x14ac:dyDescent="0.3">
      <c r="A502">
        <v>100071</v>
      </c>
      <c r="B502">
        <f t="shared" si="9"/>
        <v>-262216.74019555002</v>
      </c>
      <c r="C502">
        <f t="array" ref="C502">[1]!YBPRICE(H502,"0o",$C$2,"Price","RFRSwap",$C$2,"Default","","",,"",,$AH$4)</f>
        <v>32.050598549999997</v>
      </c>
      <c r="D502">
        <f t="array" ref="D502">[1]!YBPRICE(H502,"0o",$C$2,"FullPrice","RFRSwap",$C$2,"Default","","",,"",,$AH$4)</f>
        <v>32.050598549999997</v>
      </c>
      <c r="E502" t="str">
        <f t="array" ref="E502">[1]!YBPRICE(H502,"0o",$C$2,"MacaulayDuration","RFRSwap",$C$2,"Default","","",,"",,$AH$4)</f>
        <v>NA</v>
      </c>
      <c r="F502">
        <v>0</v>
      </c>
      <c r="G502">
        <v>3858999.9999999995</v>
      </c>
      <c r="H502" t="str">
        <f t="array" ref="H502">[1]!YBPORT(I502,$I$3:$Z$3,I502:Z502)</f>
        <v>YBP_PORT499</v>
      </c>
      <c r="I502" t="s">
        <v>537</v>
      </c>
      <c r="J502" t="s">
        <v>12</v>
      </c>
      <c r="K502" t="s">
        <v>14</v>
      </c>
      <c r="L502">
        <v>50776</v>
      </c>
      <c r="M502">
        <v>45411</v>
      </c>
      <c r="N502" t="s">
        <v>3</v>
      </c>
      <c r="O502">
        <v>1.837</v>
      </c>
      <c r="P502" t="s">
        <v>2</v>
      </c>
      <c r="Q502"/>
      <c r="R502">
        <v>12</v>
      </c>
      <c r="S502" t="s">
        <v>4</v>
      </c>
      <c r="T502" t="s">
        <v>18</v>
      </c>
      <c r="U502" t="s">
        <v>1</v>
      </c>
      <c r="V502" t="s">
        <v>2</v>
      </c>
      <c r="W502">
        <v>12</v>
      </c>
      <c r="X502" t="s">
        <v>5</v>
      </c>
      <c r="Y502"/>
      <c r="Z502" t="s">
        <v>37</v>
      </c>
      <c r="AA502" s="9"/>
    </row>
    <row r="503" spans="1:27" x14ac:dyDescent="0.3">
      <c r="A503">
        <v>100536</v>
      </c>
      <c r="B503">
        <f t="shared" si="9"/>
        <v>-958940.40827648004</v>
      </c>
      <c r="C503">
        <f t="array" ref="C503">[1]!YBPRICE(H503,"0o",$C$2,"Price","RFRSwap",$C$2,"Default","","",,"",,$AH$4)</f>
        <v>-8.1837103199999994</v>
      </c>
      <c r="D503">
        <f t="array" ref="D503">[1]!YBPRICE(H503,"0o",$C$2,"FullPrice","RFRSwap",$C$2,"Default","","",,"",,$AH$4)</f>
        <v>-8.1837103199999994</v>
      </c>
      <c r="E503" t="str">
        <f t="array" ref="E503">[1]!YBPRICE(H503,"0o",$C$2,"MacaulayDuration","RFRSwap",$C$2,"Default","","",,"",,$AH$4)</f>
        <v>NA</v>
      </c>
      <c r="F503">
        <v>0</v>
      </c>
      <c r="G503">
        <v>8864000</v>
      </c>
      <c r="H503" t="str">
        <f t="array" ref="H503">[1]!YBPORT(I503,$I$3:$Z$3,I503:Z503)</f>
        <v>YBP_PORT500</v>
      </c>
      <c r="I503" t="s">
        <v>538</v>
      </c>
      <c r="J503" t="s">
        <v>12</v>
      </c>
      <c r="K503" t="s">
        <v>14</v>
      </c>
      <c r="L503">
        <v>50806</v>
      </c>
      <c r="M503">
        <v>44887</v>
      </c>
      <c r="N503" t="s">
        <v>18</v>
      </c>
      <c r="O503"/>
      <c r="P503" t="s">
        <v>2</v>
      </c>
      <c r="Q503" t="s">
        <v>37</v>
      </c>
      <c r="R503">
        <v>4</v>
      </c>
      <c r="S503" t="s">
        <v>5</v>
      </c>
      <c r="T503" t="s">
        <v>3</v>
      </c>
      <c r="U503"/>
      <c r="V503" t="s">
        <v>2</v>
      </c>
      <c r="W503">
        <v>4</v>
      </c>
      <c r="X503" t="s">
        <v>4</v>
      </c>
      <c r="Y503">
        <v>4.968</v>
      </c>
      <c r="Z503"/>
      <c r="AA503" s="9"/>
    </row>
    <row r="504" spans="1:27" x14ac:dyDescent="0.3">
      <c r="A504">
        <v>100111</v>
      </c>
      <c r="B504">
        <f t="shared" si="9"/>
        <v>-692020.80945619999</v>
      </c>
      <c r="C504">
        <f t="array" ref="C504">[1]!YBPRICE(H504,"0o",$C$2,"Price","RFRSwap",$C$2,"Default","","",,"",,$AH$4)</f>
        <v>-41.836607800000003</v>
      </c>
      <c r="D504">
        <f t="array" ref="D504">[1]!YBPRICE(H504,"0o",$C$2,"FullPrice","RFRSwap",$C$2,"Default","","",,"",,$AH$4)</f>
        <v>-41.836607800000003</v>
      </c>
      <c r="E504" t="str">
        <f t="array" ref="E504">[1]!YBPRICE(H504,"0o",$C$2,"MacaulayDuration","RFRSwap",$C$2,"Default","","",,"",,$AH$4)</f>
        <v>NA</v>
      </c>
      <c r="F504">
        <v>0</v>
      </c>
      <c r="G504">
        <v>4879000</v>
      </c>
      <c r="H504" t="str">
        <f t="array" ref="H504">[1]!YBPORT(I504,$I$3:$Z$3,I504:Z504)</f>
        <v>YBP_PORT501</v>
      </c>
      <c r="I504" t="s">
        <v>539</v>
      </c>
      <c r="J504" t="s">
        <v>12</v>
      </c>
      <c r="K504" t="s">
        <v>14</v>
      </c>
      <c r="L504">
        <v>50908</v>
      </c>
      <c r="M504">
        <v>45269</v>
      </c>
      <c r="N504" t="s">
        <v>18</v>
      </c>
      <c r="O504"/>
      <c r="P504" t="s">
        <v>2</v>
      </c>
      <c r="Q504" t="s">
        <v>38</v>
      </c>
      <c r="R504">
        <v>12</v>
      </c>
      <c r="S504" t="s">
        <v>5</v>
      </c>
      <c r="T504" t="s">
        <v>3</v>
      </c>
      <c r="U504"/>
      <c r="V504" t="s">
        <v>2</v>
      </c>
      <c r="W504">
        <v>12</v>
      </c>
      <c r="X504" t="s">
        <v>4</v>
      </c>
      <c r="Y504">
        <v>1.46</v>
      </c>
      <c r="Z504"/>
      <c r="AA504" s="9"/>
    </row>
    <row r="505" spans="1:27" x14ac:dyDescent="0.3">
      <c r="A505">
        <v>100094</v>
      </c>
      <c r="B505">
        <f t="shared" si="9"/>
        <v>-412695.45678596996</v>
      </c>
      <c r="C505">
        <f t="array" ref="C505">[1]!YBPRICE(H505,"0o",$C$2,"Price","RFRSwap",$C$2,"Default","","",,"",,$AH$4)</f>
        <v>-11.932589309999999</v>
      </c>
      <c r="D505">
        <f t="array" ref="D505">[1]!YBPRICE(H505,"0o",$C$2,"FullPrice","RFRSwap",$C$2,"Default","","",,"",,$AH$4)</f>
        <v>-11.932589309999999</v>
      </c>
      <c r="E505" t="str">
        <f t="array" ref="E505">[1]!YBPRICE(H505,"0o",$C$2,"MacaulayDuration","RFRSwap",$C$2,"Default","","",,"",,$AH$4)</f>
        <v>NA</v>
      </c>
      <c r="F505">
        <v>0</v>
      </c>
      <c r="G505">
        <v>3686999.9999999995</v>
      </c>
      <c r="H505" t="str">
        <f t="array" ref="H505">[1]!YBPORT(I505,$I$3:$Z$3,I505:Z505)</f>
        <v>YBP_PORT502</v>
      </c>
      <c r="I505" t="s">
        <v>540</v>
      </c>
      <c r="J505" t="s">
        <v>12</v>
      </c>
      <c r="K505" t="s">
        <v>14</v>
      </c>
      <c r="L505">
        <v>50910</v>
      </c>
      <c r="M505">
        <v>45472</v>
      </c>
      <c r="N505" t="s">
        <v>18</v>
      </c>
      <c r="O505"/>
      <c r="P505" t="s">
        <v>2</v>
      </c>
      <c r="Q505" t="s">
        <v>38</v>
      </c>
      <c r="R505">
        <v>12</v>
      </c>
      <c r="S505" t="s">
        <v>5</v>
      </c>
      <c r="T505" t="s">
        <v>3</v>
      </c>
      <c r="U505"/>
      <c r="V505" t="s">
        <v>2</v>
      </c>
      <c r="W505">
        <v>12</v>
      </c>
      <c r="X505" t="s">
        <v>4</v>
      </c>
      <c r="Y505">
        <v>4.7270000000000003</v>
      </c>
      <c r="Z505"/>
      <c r="AA505" s="9"/>
    </row>
    <row r="506" spans="1:27" x14ac:dyDescent="0.3">
      <c r="A506">
        <v>100218</v>
      </c>
      <c r="B506">
        <f t="shared" si="9"/>
        <v>-227555.97180074998</v>
      </c>
      <c r="C506">
        <f t="array" ref="C506">[1]!YBPRICE(H506,"0o",$C$2,"Price","RFRSwap",$C$2,"Default","","",,"",,$AH$4)</f>
        <v>-15.21821357</v>
      </c>
      <c r="D506">
        <f t="array" ref="D506">[1]!YBPRICE(H506,"0o",$C$2,"FullPrice","RFRSwap",$C$2,"Default","","",,"",,$AH$4)</f>
        <v>-15.21821357</v>
      </c>
      <c r="E506" t="str">
        <f t="array" ref="E506">[1]!YBPRICE(H506,"0o",$C$2,"MacaulayDuration","RFRSwap",$C$2,"Default","","",,"",,$AH$4)</f>
        <v>NA</v>
      </c>
      <c r="F506">
        <v>0</v>
      </c>
      <c r="G506">
        <v>1974999.9999999998</v>
      </c>
      <c r="H506" t="str">
        <f t="array" ref="H506">[1]!YBPORT(I506,$I$3:$Z$3,I506:Z506)</f>
        <v>YBP_PORT503</v>
      </c>
      <c r="I506" t="s">
        <v>541</v>
      </c>
      <c r="J506" t="s">
        <v>12</v>
      </c>
      <c r="K506" t="s">
        <v>14</v>
      </c>
      <c r="L506">
        <v>50913</v>
      </c>
      <c r="M506">
        <v>45475</v>
      </c>
      <c r="N506" t="s">
        <v>18</v>
      </c>
      <c r="O506"/>
      <c r="P506" t="s">
        <v>2</v>
      </c>
      <c r="Q506" t="s">
        <v>37</v>
      </c>
      <c r="R506">
        <v>4</v>
      </c>
      <c r="S506" t="s">
        <v>5</v>
      </c>
      <c r="T506" t="s">
        <v>3</v>
      </c>
      <c r="U506"/>
      <c r="V506" t="s">
        <v>2</v>
      </c>
      <c r="W506">
        <v>4</v>
      </c>
      <c r="X506" t="s">
        <v>4</v>
      </c>
      <c r="Y506">
        <v>4.1050000000000004</v>
      </c>
      <c r="Z506"/>
      <c r="AA506" s="9"/>
    </row>
    <row r="507" spans="1:27" x14ac:dyDescent="0.3">
      <c r="A507">
        <v>100004</v>
      </c>
      <c r="B507">
        <f t="shared" si="9"/>
        <v>-1097786.3691609399</v>
      </c>
      <c r="C507">
        <f t="array" ref="C507">[1]!YBPRICE(H507,"0o",$C$2,"Price","RFRSwap",$C$2,"Default","","",,"",,$AH$4)</f>
        <v>-13.337432290000001</v>
      </c>
      <c r="D507">
        <f t="array" ref="D507">[1]!YBPRICE(H507,"0o",$C$2,"FullPrice","RFRSwap",$C$2,"Default","","",,"",,$AH$4)</f>
        <v>-13.337432290000001</v>
      </c>
      <c r="E507" t="str">
        <f t="array" ref="E507">[1]!YBPRICE(H507,"0o",$C$2,"MacaulayDuration","RFRSwap",$C$2,"Default","","",,"",,$AH$4)</f>
        <v>NA</v>
      </c>
      <c r="F507">
        <v>0</v>
      </c>
      <c r="G507">
        <v>9686000</v>
      </c>
      <c r="H507" t="str">
        <f t="array" ref="H507">[1]!YBPORT(I507,$I$3:$Z$3,I507:Z507)</f>
        <v>YBP_PORT504</v>
      </c>
      <c r="I507" t="s">
        <v>542</v>
      </c>
      <c r="J507" t="s">
        <v>12</v>
      </c>
      <c r="K507" t="s">
        <v>14</v>
      </c>
      <c r="L507">
        <v>50928</v>
      </c>
      <c r="M507">
        <v>45469</v>
      </c>
      <c r="N507" t="s">
        <v>18</v>
      </c>
      <c r="O507"/>
      <c r="P507" t="s">
        <v>2</v>
      </c>
      <c r="Q507" t="s">
        <v>38</v>
      </c>
      <c r="R507">
        <v>1</v>
      </c>
      <c r="S507" t="s">
        <v>5</v>
      </c>
      <c r="T507" t="s">
        <v>3</v>
      </c>
      <c r="U507"/>
      <c r="V507" t="s">
        <v>2</v>
      </c>
      <c r="W507">
        <v>1</v>
      </c>
      <c r="X507" t="s">
        <v>4</v>
      </c>
      <c r="Y507">
        <v>4.4820000000000002</v>
      </c>
      <c r="Z507"/>
      <c r="AA507" s="9"/>
    </row>
    <row r="508" spans="1:27" x14ac:dyDescent="0.3">
      <c r="A508">
        <v>100080</v>
      </c>
      <c r="B508">
        <f t="shared" si="9"/>
        <v>-891314.75375636003</v>
      </c>
      <c r="C508">
        <f t="array" ref="C508">[1]!YBPRICE(H508,"0o",$C$2,"Price","RFRSwap",$C$2,"Default","","",,"",,$AH$4)</f>
        <v>-18.258558279999999</v>
      </c>
      <c r="D508">
        <f t="array" ref="D508">[1]!YBPRICE(H508,"0o",$C$2,"FullPrice","RFRSwap",$C$2,"Default","","",,"",,$AH$4)</f>
        <v>-18.258558279999999</v>
      </c>
      <c r="E508" t="str">
        <f t="array" ref="E508">[1]!YBPRICE(H508,"0o",$C$2,"MacaulayDuration","RFRSwap",$C$2,"Default","","",,"",,$AH$4)</f>
        <v>NA</v>
      </c>
      <c r="F508">
        <v>0</v>
      </c>
      <c r="G508">
        <v>7537000</v>
      </c>
      <c r="H508" t="str">
        <f t="array" ref="H508">[1]!YBPORT(I508,$I$3:$Z$3,I508:Z508)</f>
        <v>YBP_PORT505</v>
      </c>
      <c r="I508" t="s">
        <v>543</v>
      </c>
      <c r="J508" t="s">
        <v>12</v>
      </c>
      <c r="K508" t="s">
        <v>14</v>
      </c>
      <c r="L508">
        <v>50950</v>
      </c>
      <c r="M508">
        <v>45347</v>
      </c>
      <c r="N508" t="s">
        <v>18</v>
      </c>
      <c r="O508"/>
      <c r="P508" t="s">
        <v>2</v>
      </c>
      <c r="Q508" t="s">
        <v>38</v>
      </c>
      <c r="R508">
        <v>12</v>
      </c>
      <c r="S508" t="s">
        <v>5</v>
      </c>
      <c r="T508" t="s">
        <v>3</v>
      </c>
      <c r="U508"/>
      <c r="V508" t="s">
        <v>2</v>
      </c>
      <c r="W508">
        <v>12</v>
      </c>
      <c r="X508" t="s">
        <v>4</v>
      </c>
      <c r="Y508">
        <v>4.0309999999999997</v>
      </c>
      <c r="Z508"/>
      <c r="AA508" s="9"/>
    </row>
    <row r="509" spans="1:27" x14ac:dyDescent="0.3">
      <c r="A509">
        <v>100553</v>
      </c>
      <c r="B509">
        <f t="shared" si="9"/>
        <v>-293117.51250405004</v>
      </c>
      <c r="C509">
        <f t="array" ref="C509">[1]!YBPRICE(H509,"0o",$C$2,"Price","RFRSwap",$C$2,"Default","","",,"",,$AH$4)</f>
        <v>-34.89070985</v>
      </c>
      <c r="D509">
        <f t="array" ref="D509">[1]!YBPRICE(H509,"0o",$C$2,"FullPrice","RFRSwap",$C$2,"Default","","",,"",,$AH$4)</f>
        <v>-34.89070985</v>
      </c>
      <c r="E509" t="str">
        <f t="array" ref="E509">[1]!YBPRICE(H509,"0o",$C$2,"MacaulayDuration","RFRSwap",$C$2,"Default","","",,"",,$AH$4)</f>
        <v>NA</v>
      </c>
      <c r="F509">
        <v>0</v>
      </c>
      <c r="G509">
        <v>2173000</v>
      </c>
      <c r="H509" t="str">
        <f t="array" ref="H509">[1]!YBPORT(I509,$I$3:$Z$3,I509:Z509)</f>
        <v>YBP_PORT506</v>
      </c>
      <c r="I509" t="s">
        <v>544</v>
      </c>
      <c r="J509" t="s">
        <v>12</v>
      </c>
      <c r="K509" t="s">
        <v>14</v>
      </c>
      <c r="L509">
        <v>50959</v>
      </c>
      <c r="M509">
        <v>45483</v>
      </c>
      <c r="N509" t="s">
        <v>18</v>
      </c>
      <c r="O509"/>
      <c r="P509" t="s">
        <v>2</v>
      </c>
      <c r="Q509" t="s">
        <v>37</v>
      </c>
      <c r="R509">
        <v>4</v>
      </c>
      <c r="S509" t="s">
        <v>5</v>
      </c>
      <c r="T509" t="s">
        <v>3</v>
      </c>
      <c r="U509"/>
      <c r="V509" t="s">
        <v>2</v>
      </c>
      <c r="W509">
        <v>4</v>
      </c>
      <c r="X509" t="s">
        <v>4</v>
      </c>
      <c r="Y509">
        <v>1.82</v>
      </c>
      <c r="Z509"/>
      <c r="AA509" s="9"/>
    </row>
    <row r="510" spans="1:27" x14ac:dyDescent="0.3">
      <c r="A510">
        <v>100478</v>
      </c>
      <c r="B510">
        <f t="shared" si="9"/>
        <v>-761847.75990149996</v>
      </c>
      <c r="C510">
        <f t="array" ref="C510">[1]!YBPRICE(H510,"0o",$C$2,"Price","RFRSwap",$C$2,"Default","","",,"",,$AH$4)</f>
        <v>-27.8053615</v>
      </c>
      <c r="D510">
        <f t="array" ref="D510">[1]!YBPRICE(H510,"0o",$C$2,"FullPrice","RFRSwap",$C$2,"Default","","",,"",,$AH$4)</f>
        <v>-27.8053615</v>
      </c>
      <c r="E510" t="str">
        <f t="array" ref="E510">[1]!YBPRICE(H510,"0o",$C$2,"MacaulayDuration","RFRSwap",$C$2,"Default","","",,"",,$AH$4)</f>
        <v>NA</v>
      </c>
      <c r="F510">
        <v>0</v>
      </c>
      <c r="G510">
        <v>5961000</v>
      </c>
      <c r="H510" t="str">
        <f t="array" ref="H510">[1]!YBPORT(I510,$I$3:$Z$3,I510:Z510)</f>
        <v>YBP_PORT507</v>
      </c>
      <c r="I510" t="s">
        <v>545</v>
      </c>
      <c r="J510" t="s">
        <v>12</v>
      </c>
      <c r="K510" t="s">
        <v>14</v>
      </c>
      <c r="L510">
        <v>50963</v>
      </c>
      <c r="M510">
        <v>44999</v>
      </c>
      <c r="N510" t="s">
        <v>18</v>
      </c>
      <c r="O510"/>
      <c r="P510" t="s">
        <v>2</v>
      </c>
      <c r="Q510" t="s">
        <v>38</v>
      </c>
      <c r="R510">
        <v>12</v>
      </c>
      <c r="S510" t="s">
        <v>5</v>
      </c>
      <c r="T510" t="s">
        <v>3</v>
      </c>
      <c r="U510"/>
      <c r="V510" t="s">
        <v>2</v>
      </c>
      <c r="W510">
        <v>12</v>
      </c>
      <c r="X510" t="s">
        <v>4</v>
      </c>
      <c r="Y510">
        <v>3.1859999999999999</v>
      </c>
      <c r="Z510"/>
      <c r="AA510" s="9"/>
    </row>
    <row r="511" spans="1:27" x14ac:dyDescent="0.3">
      <c r="A511">
        <v>100235</v>
      </c>
      <c r="B511">
        <f t="shared" si="9"/>
        <v>-700658.03818629007</v>
      </c>
      <c r="C511">
        <f t="array" ref="C511">[1]!YBPRICE(H511,"0o",$C$2,"Price","RFRSwap",$C$2,"Default","","",,"",,$AH$4)</f>
        <v>-15.79210679</v>
      </c>
      <c r="D511">
        <f t="array" ref="D511">[1]!YBPRICE(H511,"0o",$C$2,"FullPrice","RFRSwap",$C$2,"Default","","",,"",,$AH$4)</f>
        <v>-15.79210679</v>
      </c>
      <c r="E511" t="str">
        <f t="array" ref="E511">[1]!YBPRICE(H511,"0o",$C$2,"MacaulayDuration","RFRSwap",$C$2,"Default","","",,"",,$AH$4)</f>
        <v>NA</v>
      </c>
      <c r="F511">
        <v>0</v>
      </c>
      <c r="G511">
        <v>6051000</v>
      </c>
      <c r="H511" t="str">
        <f t="array" ref="H511">[1]!YBPORT(I511,$I$3:$Z$3,I511:Z511)</f>
        <v>YBP_PORT508</v>
      </c>
      <c r="I511" t="s">
        <v>546</v>
      </c>
      <c r="J511" t="s">
        <v>12</v>
      </c>
      <c r="K511" t="s">
        <v>14</v>
      </c>
      <c r="L511">
        <v>51007</v>
      </c>
      <c r="M511">
        <v>45101</v>
      </c>
      <c r="N511" t="s">
        <v>18</v>
      </c>
      <c r="O511"/>
      <c r="P511" t="s">
        <v>2</v>
      </c>
      <c r="Q511" t="s">
        <v>37</v>
      </c>
      <c r="R511">
        <v>4</v>
      </c>
      <c r="S511" t="s">
        <v>5</v>
      </c>
      <c r="T511" t="s">
        <v>3</v>
      </c>
      <c r="U511"/>
      <c r="V511" t="s">
        <v>2</v>
      </c>
      <c r="W511">
        <v>4</v>
      </c>
      <c r="X511" t="s">
        <v>4</v>
      </c>
      <c r="Y511">
        <v>4.1790000000000003</v>
      </c>
      <c r="Z511"/>
      <c r="AA511" s="9"/>
    </row>
    <row r="512" spans="1:27" x14ac:dyDescent="0.3">
      <c r="A512">
        <v>100231</v>
      </c>
      <c r="B512">
        <f t="shared" si="9"/>
        <v>-610682.11367391003</v>
      </c>
      <c r="C512">
        <f t="array" ref="C512">[1]!YBPRICE(H512,"0o",$C$2,"Price","RFRSwap",$C$2,"Default","","",,"",,$AH$4)</f>
        <v>-11.78512057</v>
      </c>
      <c r="D512">
        <f t="array" ref="D512">[1]!YBPRICE(H512,"0o",$C$2,"FullPrice","RFRSwap",$C$2,"Default","","",,"",,$AH$4)</f>
        <v>-11.78512057</v>
      </c>
      <c r="E512" t="str">
        <f t="array" ref="E512">[1]!YBPRICE(H512,"0o",$C$2,"MacaulayDuration","RFRSwap",$C$2,"Default","","",,"",,$AH$4)</f>
        <v>NA</v>
      </c>
      <c r="F512">
        <v>0</v>
      </c>
      <c r="G512">
        <v>5463000</v>
      </c>
      <c r="H512" t="str">
        <f t="array" ref="H512">[1]!YBPORT(I512,$I$3:$Z$3,I512:Z512)</f>
        <v>YBP_PORT509</v>
      </c>
      <c r="I512" t="s">
        <v>547</v>
      </c>
      <c r="J512" t="s">
        <v>12</v>
      </c>
      <c r="K512" t="s">
        <v>14</v>
      </c>
      <c r="L512">
        <v>51012</v>
      </c>
      <c r="M512">
        <v>45397</v>
      </c>
      <c r="N512" t="s">
        <v>18</v>
      </c>
      <c r="O512"/>
      <c r="P512" t="s">
        <v>2</v>
      </c>
      <c r="Q512" t="s">
        <v>37</v>
      </c>
      <c r="R512">
        <v>4</v>
      </c>
      <c r="S512" t="s">
        <v>5</v>
      </c>
      <c r="T512" t="s">
        <v>3</v>
      </c>
      <c r="U512"/>
      <c r="V512" t="s">
        <v>2</v>
      </c>
      <c r="W512">
        <v>4</v>
      </c>
      <c r="X512" t="s">
        <v>4</v>
      </c>
      <c r="Y512">
        <v>4.5389999999999997</v>
      </c>
      <c r="Z512"/>
      <c r="AA512" s="9"/>
    </row>
    <row r="513" spans="1:27" x14ac:dyDescent="0.3">
      <c r="A513">
        <v>100081</v>
      </c>
      <c r="B513">
        <f t="shared" si="9"/>
        <v>-724657.18129800004</v>
      </c>
      <c r="C513">
        <f t="array" ref="C513">[1]!YBPRICE(H513,"0o",$C$2,"Price","RFRSwap",$C$2,"Default","","",,"",,$AH$4)</f>
        <v>-18.214874600000002</v>
      </c>
      <c r="D513">
        <f t="array" ref="D513">[1]!YBPRICE(H513,"0o",$C$2,"FullPrice","RFRSwap",$C$2,"Default","","",,"",,$AH$4)</f>
        <v>-18.214874600000002</v>
      </c>
      <c r="E513" t="str">
        <f t="array" ref="E513">[1]!YBPRICE(H513,"0o",$C$2,"MacaulayDuration","RFRSwap",$C$2,"Default","","",,"",,$AH$4)</f>
        <v>NA</v>
      </c>
      <c r="F513">
        <v>0</v>
      </c>
      <c r="G513">
        <v>6130000</v>
      </c>
      <c r="H513" t="str">
        <f t="array" ref="H513">[1]!YBPORT(I513,$I$3:$Z$3,I513:Z513)</f>
        <v>YBP_PORT510</v>
      </c>
      <c r="I513" t="s">
        <v>548</v>
      </c>
      <c r="J513" t="s">
        <v>12</v>
      </c>
      <c r="K513" t="s">
        <v>14</v>
      </c>
      <c r="L513">
        <v>51023</v>
      </c>
      <c r="M513">
        <v>45087</v>
      </c>
      <c r="N513" t="s">
        <v>18</v>
      </c>
      <c r="O513"/>
      <c r="P513" t="s">
        <v>2</v>
      </c>
      <c r="Q513" t="s">
        <v>38</v>
      </c>
      <c r="R513">
        <v>12</v>
      </c>
      <c r="S513" t="s">
        <v>5</v>
      </c>
      <c r="T513" t="s">
        <v>3</v>
      </c>
      <c r="U513"/>
      <c r="V513" t="s">
        <v>2</v>
      </c>
      <c r="W513">
        <v>12</v>
      </c>
      <c r="X513" t="s">
        <v>4</v>
      </c>
      <c r="Y513">
        <v>4.1609999999999996</v>
      </c>
      <c r="Z513"/>
      <c r="AA513" s="9"/>
    </row>
    <row r="514" spans="1:27" x14ac:dyDescent="0.3">
      <c r="A514">
        <v>100068</v>
      </c>
      <c r="B514">
        <f t="shared" si="9"/>
        <v>-585958.61116284004</v>
      </c>
      <c r="C514">
        <f t="array" ref="C514">[1]!YBPRICE(H514,"0o",$C$2,"Price","RFRSwap",$C$2,"Default","","",,"",,$AH$4)</f>
        <v>13.778897710000001</v>
      </c>
      <c r="D514">
        <f t="array" ref="D514">[1]!YBPRICE(H514,"0o",$C$2,"FullPrice","RFRSwap",$C$2,"Default","","",,"",,$AH$4)</f>
        <v>13.778897710000001</v>
      </c>
      <c r="E514" t="str">
        <f t="array" ref="E514">[1]!YBPRICE(H514,"0o",$C$2,"MacaulayDuration","RFRSwap",$C$2,"Default","","",,"",,$AH$4)</f>
        <v>NA</v>
      </c>
      <c r="F514">
        <v>0</v>
      </c>
      <c r="G514">
        <v>6796000</v>
      </c>
      <c r="H514" t="str">
        <f t="array" ref="H514">[1]!YBPORT(I514,$I$3:$Z$3,I514:Z514)</f>
        <v>YBP_PORT511</v>
      </c>
      <c r="I514" t="s">
        <v>549</v>
      </c>
      <c r="J514" t="s">
        <v>12</v>
      </c>
      <c r="K514" t="s">
        <v>14</v>
      </c>
      <c r="L514">
        <v>51036</v>
      </c>
      <c r="M514">
        <v>45482</v>
      </c>
      <c r="N514" t="s">
        <v>3</v>
      </c>
      <c r="O514">
        <v>4.0030000000000001</v>
      </c>
      <c r="P514" t="s">
        <v>2</v>
      </c>
      <c r="Q514"/>
      <c r="R514">
        <v>12</v>
      </c>
      <c r="S514" t="s">
        <v>4</v>
      </c>
      <c r="T514" t="s">
        <v>18</v>
      </c>
      <c r="U514" t="s">
        <v>1</v>
      </c>
      <c r="V514" t="s">
        <v>2</v>
      </c>
      <c r="W514">
        <v>12</v>
      </c>
      <c r="X514" t="s">
        <v>5</v>
      </c>
      <c r="Y514"/>
      <c r="Z514" t="s">
        <v>37</v>
      </c>
      <c r="AA514" s="9"/>
    </row>
    <row r="515" spans="1:27" x14ac:dyDescent="0.3">
      <c r="A515">
        <v>100420</v>
      </c>
      <c r="B515">
        <f t="shared" si="9"/>
        <v>-401307.7499848</v>
      </c>
      <c r="C515">
        <f t="array" ref="C515">[1]!YBPRICE(H515,"0o",$C$2,"Price","RFRSwap",$C$2,"Default","","",,"",,$AH$4)</f>
        <v>-21.241012080000001</v>
      </c>
      <c r="D515">
        <f t="array" ref="D515">[1]!YBPRICE(H515,"0o",$C$2,"FullPrice","RFRSwap",$C$2,"Default","","",,"",,$AH$4)</f>
        <v>-21.241012080000001</v>
      </c>
      <c r="E515" t="str">
        <f t="array" ref="E515">[1]!YBPRICE(H515,"0o",$C$2,"MacaulayDuration","RFRSwap",$C$2,"Default","","",,"",,$AH$4)</f>
        <v>NA</v>
      </c>
      <c r="F515">
        <v>0</v>
      </c>
      <c r="G515">
        <v>3310000</v>
      </c>
      <c r="H515" t="str">
        <f t="array" ref="H515">[1]!YBPORT(I515,$I$3:$Z$3,I515:Z515)</f>
        <v>YBP_PORT512</v>
      </c>
      <c r="I515" t="s">
        <v>550</v>
      </c>
      <c r="J515" t="s">
        <v>12</v>
      </c>
      <c r="K515" t="s">
        <v>14</v>
      </c>
      <c r="L515">
        <v>51218</v>
      </c>
      <c r="M515">
        <v>45307</v>
      </c>
      <c r="N515" t="s">
        <v>18</v>
      </c>
      <c r="O515"/>
      <c r="P515" t="s">
        <v>2</v>
      </c>
      <c r="Q515" t="s">
        <v>38</v>
      </c>
      <c r="R515">
        <v>12</v>
      </c>
      <c r="S515" t="s">
        <v>5</v>
      </c>
      <c r="T515" t="s">
        <v>3</v>
      </c>
      <c r="U515"/>
      <c r="V515" t="s">
        <v>2</v>
      </c>
      <c r="W515">
        <v>12</v>
      </c>
      <c r="X515" t="s">
        <v>4</v>
      </c>
      <c r="Y515">
        <v>3.8170000000000002</v>
      </c>
      <c r="Z515"/>
      <c r="AA515" s="9"/>
    </row>
    <row r="516" spans="1:27" x14ac:dyDescent="0.3">
      <c r="A516">
        <v>100190</v>
      </c>
      <c r="B516">
        <f t="shared" ref="B516:B517" si="10">((C516-100)/1000)*G516</f>
        <v>-664171.09394285001</v>
      </c>
      <c r="C516">
        <f t="array" ref="C516">[1]!YBPRICE(H516,"0o",$C$2,"Price","RFRSwap",$C$2,"Default","","",,"",,$AH$4)</f>
        <v>-41.765441610000003</v>
      </c>
      <c r="D516">
        <f t="array" ref="D516">[1]!YBPRICE(H516,"0o",$C$2,"FullPrice","RFRSwap",$C$2,"Default","","",,"",,$AH$4)</f>
        <v>-41.765441610000003</v>
      </c>
      <c r="E516" t="str">
        <f t="array" ref="E516">[1]!YBPRICE(H516,"0o",$C$2,"MacaulayDuration","RFRSwap",$C$2,"Default","","",,"",,$AH$4)</f>
        <v>NA</v>
      </c>
      <c r="F516">
        <v>0</v>
      </c>
      <c r="G516">
        <v>4685000</v>
      </c>
      <c r="H516" t="str">
        <f t="array" ref="H516">[1]!YBPORT(I516,$I$3:$Z$3,I516:Z516)</f>
        <v>YBP_PORT513</v>
      </c>
      <c r="I516" t="s">
        <v>551</v>
      </c>
      <c r="J516" t="s">
        <v>12</v>
      </c>
      <c r="K516" t="s">
        <v>14</v>
      </c>
      <c r="L516">
        <v>51238</v>
      </c>
      <c r="M516">
        <v>45431</v>
      </c>
      <c r="N516" t="s">
        <v>18</v>
      </c>
      <c r="O516"/>
      <c r="P516" t="s">
        <v>2</v>
      </c>
      <c r="Q516" t="s">
        <v>37</v>
      </c>
      <c r="R516">
        <v>4</v>
      </c>
      <c r="S516" t="s">
        <v>5</v>
      </c>
      <c r="T516" t="s">
        <v>3</v>
      </c>
      <c r="U516"/>
      <c r="V516" t="s">
        <v>2</v>
      </c>
      <c r="W516">
        <v>4</v>
      </c>
      <c r="X516" t="s">
        <v>4</v>
      </c>
      <c r="Y516">
        <v>1.2330000000000001</v>
      </c>
      <c r="Z516"/>
      <c r="AA516" s="9"/>
    </row>
    <row r="517" spans="1:27" x14ac:dyDescent="0.3">
      <c r="A517">
        <v>100501</v>
      </c>
      <c r="B517">
        <f t="shared" si="10"/>
        <v>-953636.08664875012</v>
      </c>
      <c r="C517">
        <f t="array" ref="C517">[1]!YBPRICE(H517,"0o",$C$2,"Price","RFRSwap",$C$2,"Default","","",,"",,$AH$4)</f>
        <v>-41.804622549999998</v>
      </c>
      <c r="D517">
        <f t="array" ref="D517">[1]!YBPRICE(H517,"0o",$C$2,"FullPrice","RFRSwap",$C$2,"Default","","",,"",,$AH$4)</f>
        <v>-41.804622549999998</v>
      </c>
      <c r="E517" t="str">
        <f t="array" ref="E517">[1]!YBPRICE(H517,"0o",$C$2,"MacaulayDuration","RFRSwap",$C$2,"Default","","",,"",,$AH$4)</f>
        <v>NA</v>
      </c>
      <c r="F517">
        <v>0</v>
      </c>
      <c r="G517">
        <v>6725000</v>
      </c>
      <c r="H517" t="str">
        <f t="array" ref="H517">[1]!YBPORT(I517,$I$3:$Z$3,I517:Z517)</f>
        <v>YBP_PORT514</v>
      </c>
      <c r="I517" t="s">
        <v>552</v>
      </c>
      <c r="J517" t="s">
        <v>12</v>
      </c>
      <c r="K517" t="s">
        <v>14</v>
      </c>
      <c r="L517">
        <v>51359</v>
      </c>
      <c r="M517">
        <v>45415</v>
      </c>
      <c r="N517" t="s">
        <v>18</v>
      </c>
      <c r="O517"/>
      <c r="P517" t="s">
        <v>2</v>
      </c>
      <c r="Q517" t="s">
        <v>38</v>
      </c>
      <c r="R517">
        <v>12</v>
      </c>
      <c r="S517" t="s">
        <v>5</v>
      </c>
      <c r="T517" t="s">
        <v>3</v>
      </c>
      <c r="U517"/>
      <c r="V517" t="s">
        <v>2</v>
      </c>
      <c r="W517">
        <v>12</v>
      </c>
      <c r="X517" t="s">
        <v>4</v>
      </c>
      <c r="Y517">
        <v>1.5720000000000001</v>
      </c>
      <c r="Z517"/>
      <c r="AA517" s="9"/>
    </row>
    <row r="518" spans="1:27" x14ac:dyDescent="0.3">
      <c r="A518"/>
      <c r="B518">
        <f>SUM(Table14[MTM])</f>
        <v>-284613820.19129699</v>
      </c>
      <c r="C518">
        <f>AVERAGE(Table14[[Price ]])</f>
        <v>-10.315114651478593</v>
      </c>
      <c r="D518">
        <f>AVERAGE(Table14[Full Price])</f>
        <v>-10.331512764824897</v>
      </c>
      <c r="E518" t="s">
        <v>556</v>
      </c>
      <c r="F518" t="s">
        <v>556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I518"/>
  <sheetViews>
    <sheetView zoomScale="82" zoomScaleNormal="100" workbookViewId="0">
      <selection activeCell="G12" sqref="G12"/>
    </sheetView>
  </sheetViews>
  <sheetFormatPr defaultRowHeight="14.4" x14ac:dyDescent="0.3"/>
  <cols>
    <col min="1" max="1" width="10.109375" bestFit="1" customWidth="1"/>
    <col min="2" max="2" width="16.21875" bestFit="1" customWidth="1"/>
    <col min="3" max="4" width="12.6640625" bestFit="1" customWidth="1"/>
    <col min="5" max="5" width="19.6640625" bestFit="1" customWidth="1"/>
    <col min="6" max="6" width="19.88671875" bestFit="1" customWidth="1"/>
    <col min="7" max="7" width="13.6640625" bestFit="1" customWidth="1"/>
    <col min="8" max="8" width="13.77734375" bestFit="1" customWidth="1"/>
    <col min="9" max="9" width="9.5546875" bestFit="1" customWidth="1"/>
    <col min="10" max="10" width="11.77734375" bestFit="1" customWidth="1"/>
    <col min="11" max="11" width="10.6640625" bestFit="1" customWidth="1"/>
    <col min="12" max="12" width="11.88671875" bestFit="1" customWidth="1"/>
    <col min="13" max="13" width="13.77734375" bestFit="1" customWidth="1"/>
    <col min="14" max="14" width="11.109375" bestFit="1" customWidth="1"/>
    <col min="15" max="15" width="14.5546875" bestFit="1" customWidth="1"/>
    <col min="16" max="16" width="12.6640625" bestFit="1" customWidth="1"/>
    <col min="17" max="17" width="11.88671875" bestFit="1" customWidth="1"/>
    <col min="18" max="18" width="11.33203125" bestFit="1" customWidth="1"/>
    <col min="19" max="19" width="16.77734375" bestFit="1" customWidth="1"/>
    <col min="20" max="20" width="11.109375" bestFit="1" customWidth="1"/>
    <col min="21" max="21" width="12.21875" bestFit="1" customWidth="1"/>
    <col min="22" max="22" width="12.6640625" bestFit="1" customWidth="1"/>
    <col min="23" max="23" width="10.44140625" bestFit="1" customWidth="1"/>
    <col min="24" max="24" width="16.77734375" bestFit="1" customWidth="1"/>
    <col min="25" max="25" width="14.5546875" bestFit="1" customWidth="1"/>
    <col min="26" max="26" width="11.88671875" bestFit="1" customWidth="1"/>
    <col min="30" max="30" width="12" bestFit="1" customWidth="1"/>
    <col min="31" max="31" width="8" bestFit="1" customWidth="1"/>
    <col min="32" max="32" width="15.109375" bestFit="1" customWidth="1"/>
    <col min="34" max="34" width="14.5546875" bestFit="1" customWidth="1"/>
    <col min="35" max="35" width="7.44140625" bestFit="1" customWidth="1"/>
  </cols>
  <sheetData>
    <row r="2" spans="1:35" x14ac:dyDescent="0.3">
      <c r="B2" t="s">
        <v>19</v>
      </c>
      <c r="C2">
        <v>44515</v>
      </c>
    </row>
    <row r="3" spans="1:35" x14ac:dyDescent="0.3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23</v>
      </c>
      <c r="H3" t="s">
        <v>24</v>
      </c>
      <c r="I3" t="s">
        <v>11</v>
      </c>
      <c r="J3" t="s">
        <v>20</v>
      </c>
      <c r="K3" t="s">
        <v>13</v>
      </c>
      <c r="L3" t="s">
        <v>15</v>
      </c>
      <c r="M3" t="s">
        <v>16</v>
      </c>
      <c r="N3" t="s">
        <v>17</v>
      </c>
      <c r="O3" t="s">
        <v>30</v>
      </c>
      <c r="P3" t="s">
        <v>21</v>
      </c>
      <c r="Q3" t="s">
        <v>555</v>
      </c>
      <c r="R3" t="s">
        <v>25</v>
      </c>
      <c r="S3" t="s">
        <v>26</v>
      </c>
      <c r="T3" t="s">
        <v>29</v>
      </c>
      <c r="U3" t="s">
        <v>553</v>
      </c>
      <c r="V3" t="s">
        <v>22</v>
      </c>
      <c r="W3" t="s">
        <v>31</v>
      </c>
      <c r="X3" t="s">
        <v>27</v>
      </c>
      <c r="Y3" t="s">
        <v>554</v>
      </c>
      <c r="Z3" t="s">
        <v>28</v>
      </c>
      <c r="AD3" t="s">
        <v>32</v>
      </c>
      <c r="AE3" t="s">
        <v>33</v>
      </c>
      <c r="AF3" t="s">
        <v>34</v>
      </c>
      <c r="AH3" t="s">
        <v>35</v>
      </c>
      <c r="AI3" t="s">
        <v>36</v>
      </c>
    </row>
    <row r="4" spans="1:35" x14ac:dyDescent="0.3">
      <c r="A4">
        <v>100015</v>
      </c>
      <c r="B4">
        <f>C4*G4</f>
        <v>3299701.96875</v>
      </c>
      <c r="C4">
        <f t="array" ref="C4">[1]!YBPRICE(H4,"0o",$C$2,"Price","RFRSwap",$C$2,"Default","","",,"",,$AH$4)</f>
        <v>3.9996387499999999</v>
      </c>
      <c r="D4">
        <f t="array" ref="D4">[1]!YBPRICE(H4,"0o",$C$2,"FullPrice","RFRSwap",$C$2,"Default","","",,"",,$AH$4)</f>
        <v>4.0491044299999999</v>
      </c>
      <c r="E4" t="str">
        <f t="array" ref="E4">[1]!YBPRICE(H4,"0o",$C$2,"MacaulayDuration","RFRSwap",$C$2,"Default","","",,"",,$AH$4)</f>
        <v>NA</v>
      </c>
      <c r="F4">
        <v>0</v>
      </c>
      <c r="G4">
        <v>825000</v>
      </c>
      <c r="H4" t="str">
        <f t="array" ref="H4">[1]!YBPORT(I4,$I$3:$Z$3,I4:Z4)</f>
        <v>YBP_PORT1</v>
      </c>
      <c r="I4" t="s">
        <v>39</v>
      </c>
      <c r="J4" t="s">
        <v>12</v>
      </c>
      <c r="K4" t="s">
        <v>14</v>
      </c>
      <c r="L4">
        <v>45675</v>
      </c>
      <c r="M4">
        <v>44237</v>
      </c>
      <c r="N4" t="s">
        <v>3</v>
      </c>
      <c r="O4">
        <v>3.9470000000000001</v>
      </c>
      <c r="P4" t="s">
        <v>2</v>
      </c>
      <c r="R4">
        <v>12</v>
      </c>
      <c r="S4" t="s">
        <v>4</v>
      </c>
      <c r="T4" t="s">
        <v>18</v>
      </c>
      <c r="U4" t="s">
        <v>1</v>
      </c>
      <c r="V4" t="s">
        <v>2</v>
      </c>
      <c r="W4">
        <v>12</v>
      </c>
      <c r="X4" t="s">
        <v>5</v>
      </c>
      <c r="Z4" t="s">
        <v>37</v>
      </c>
      <c r="AD4">
        <v>8.3333333333333329E-2</v>
      </c>
      <c r="AE4">
        <v>4.5734599999999999</v>
      </c>
      <c r="AF4">
        <f t="shared" ref="AF4:AF14" si="0">AE4</f>
        <v>4.5734599999999999</v>
      </c>
      <c r="AH4" t="str">
        <f t="array" ref="AH4">[1]!YBSW("CURVEP1","US SOFR",AD4:AD24,AF4:AF24,"Absolute","Par")</f>
        <v>YBSW_CURVEP1</v>
      </c>
      <c r="AI4">
        <v>150</v>
      </c>
    </row>
    <row r="5" spans="1:35" x14ac:dyDescent="0.3">
      <c r="A5">
        <v>100169</v>
      </c>
      <c r="B5">
        <f t="shared" ref="B5:B67" si="1">C5*G5</f>
        <v>-22653707.299699996</v>
      </c>
      <c r="C5">
        <f t="array" ref="C5">[1]!YBPRICE(H5,"0o",$C$2,"Price","RFRSwap",$C$2,"Default","","",,"",,$AH$4)</f>
        <v>-3.05924474</v>
      </c>
      <c r="D5">
        <f t="array" ref="D5">[1]!YBPRICE(H5,"0o",$C$2,"FullPrice","RFRSwap",$C$2,"Default","","",,"",,$AH$4)</f>
        <v>-3.0678271700000002</v>
      </c>
      <c r="E5" t="str">
        <f t="array" ref="E5">[1]!YBPRICE(H5,"0o",$C$2,"MacaulayDuration","RFRSwap",$C$2,"Default","","",,"",,$AH$4)</f>
        <v>NA</v>
      </c>
      <c r="F5">
        <v>0</v>
      </c>
      <c r="G5">
        <v>7404999.9999999991</v>
      </c>
      <c r="H5" t="str">
        <f t="array" ref="H5">[1]!YBPORT(I5,$I$3:$Z$3,I5:Z5)</f>
        <v>YBP_PORT2</v>
      </c>
      <c r="I5" t="s">
        <v>40</v>
      </c>
      <c r="J5" t="s">
        <v>12</v>
      </c>
      <c r="K5" t="s">
        <v>14</v>
      </c>
      <c r="L5">
        <v>45675</v>
      </c>
      <c r="M5">
        <v>43696</v>
      </c>
      <c r="N5" t="s">
        <v>18</v>
      </c>
      <c r="P5" t="s">
        <v>2</v>
      </c>
      <c r="Q5" t="s">
        <v>38</v>
      </c>
      <c r="R5">
        <v>12</v>
      </c>
      <c r="S5" t="s">
        <v>5</v>
      </c>
      <c r="T5" t="s">
        <v>3</v>
      </c>
      <c r="V5" t="s">
        <v>2</v>
      </c>
      <c r="W5">
        <v>12</v>
      </c>
      <c r="X5" t="s">
        <v>4</v>
      </c>
      <c r="Y5">
        <v>4.6289999999999996</v>
      </c>
      <c r="AD5">
        <v>0.16666666666666666</v>
      </c>
      <c r="AE5">
        <v>4.4966999999999997</v>
      </c>
      <c r="AF5">
        <f t="shared" si="0"/>
        <v>4.4966999999999997</v>
      </c>
    </row>
    <row r="6" spans="1:35" x14ac:dyDescent="0.3">
      <c r="A6">
        <v>100202</v>
      </c>
      <c r="B6">
        <f>C6*G6</f>
        <v>-111649099.2788</v>
      </c>
      <c r="C6">
        <f t="array" ref="C6">[1]!YBPRICE(H6,"0o",$C$2,"Price","RFRSwap",$C$2,"Default","","",,"",,$AH$4)</f>
        <v>-11.97951709</v>
      </c>
      <c r="D6">
        <f t="array" ref="D6">[1]!YBPRICE(H6,"0o",$C$2,"FullPrice","RFRSwap",$C$2,"Default","","",,"",,$AH$4)</f>
        <v>-11.655326990000001</v>
      </c>
      <c r="E6" t="str">
        <f t="array" ref="E6">[1]!YBPRICE(H6,"0o",$C$2,"MacaulayDuration","RFRSwap",$C$2,"Default","","",,"",,$AH$4)</f>
        <v>NA</v>
      </c>
      <c r="F6">
        <v>0</v>
      </c>
      <c r="G6">
        <v>9320000</v>
      </c>
      <c r="H6" t="str">
        <f t="array" ref="H6">[1]!YBPORT(I6,$I$3:$Z$3,I6:Z6)</f>
        <v>YBP_PORT3</v>
      </c>
      <c r="I6" t="s">
        <v>41</v>
      </c>
      <c r="J6" t="s">
        <v>12</v>
      </c>
      <c r="K6" t="s">
        <v>14</v>
      </c>
      <c r="L6">
        <v>45708</v>
      </c>
      <c r="M6">
        <v>44029</v>
      </c>
      <c r="N6" t="s">
        <v>18</v>
      </c>
      <c r="P6" t="s">
        <v>2</v>
      </c>
      <c r="Q6" t="s">
        <v>37</v>
      </c>
      <c r="R6">
        <v>4</v>
      </c>
      <c r="S6" t="s">
        <v>5</v>
      </c>
      <c r="T6" t="s">
        <v>3</v>
      </c>
      <c r="V6" t="s">
        <v>2</v>
      </c>
      <c r="W6">
        <v>4</v>
      </c>
      <c r="X6" t="s">
        <v>4</v>
      </c>
      <c r="Y6">
        <v>1.5069999999999999</v>
      </c>
      <c r="AD6">
        <v>0.25</v>
      </c>
      <c r="AE6">
        <v>4.4664999999999999</v>
      </c>
      <c r="AF6">
        <f t="shared" si="0"/>
        <v>4.4664999999999999</v>
      </c>
    </row>
    <row r="7" spans="1:35" x14ac:dyDescent="0.3">
      <c r="A7">
        <v>100156</v>
      </c>
      <c r="B7">
        <f t="shared" si="1"/>
        <v>-70645963.239999995</v>
      </c>
      <c r="C7">
        <f t="array" ref="C7">[1]!YBPRICE(H7,"0o",$C$2,"Price","RFRSwap",$C$2,"Default","","",,"",,$AH$4)</f>
        <v>-13.21967875</v>
      </c>
      <c r="D7">
        <f t="array" ref="D7">[1]!YBPRICE(H7,"0o",$C$2,"FullPrice","RFRSwap",$C$2,"Default","","",,"",,$AH$4)</f>
        <v>-13.40713287</v>
      </c>
      <c r="E7" t="str">
        <f t="array" ref="E7">[1]!YBPRICE(H7,"0o",$C$2,"MacaulayDuration","RFRSwap",$C$2,"Default","","",,"",,$AH$4)</f>
        <v>NA</v>
      </c>
      <c r="F7">
        <v>0</v>
      </c>
      <c r="G7">
        <v>5344000</v>
      </c>
      <c r="H7" t="str">
        <f t="array" ref="H7">[1]!YBPORT(I7,$I$3:$Z$3,I7:Z7)</f>
        <v>YBP_PORT4</v>
      </c>
      <c r="I7" t="s">
        <v>42</v>
      </c>
      <c r="J7" t="s">
        <v>12</v>
      </c>
      <c r="K7" t="s">
        <v>14</v>
      </c>
      <c r="L7">
        <v>45714</v>
      </c>
      <c r="M7">
        <v>43813</v>
      </c>
      <c r="N7" t="s">
        <v>18</v>
      </c>
      <c r="P7" t="s">
        <v>2</v>
      </c>
      <c r="Q7" t="s">
        <v>38</v>
      </c>
      <c r="R7">
        <v>12</v>
      </c>
      <c r="S7" t="s">
        <v>5</v>
      </c>
      <c r="T7" t="s">
        <v>3</v>
      </c>
      <c r="V7" t="s">
        <v>2</v>
      </c>
      <c r="W7">
        <v>12</v>
      </c>
      <c r="X7" t="s">
        <v>4</v>
      </c>
      <c r="Y7">
        <v>1.2629999999999999</v>
      </c>
      <c r="AD7">
        <v>0.33333333333333331</v>
      </c>
      <c r="AE7">
        <v>4.4362000000000004</v>
      </c>
      <c r="AF7">
        <f t="shared" si="0"/>
        <v>4.4362000000000004</v>
      </c>
    </row>
    <row r="8" spans="1:35" x14ac:dyDescent="0.3">
      <c r="A8">
        <v>100392</v>
      </c>
      <c r="B8">
        <f t="shared" si="1"/>
        <v>44897612.520599991</v>
      </c>
      <c r="C8">
        <f t="array" ref="C8">[1]!YBPRICE(H8,"0o",$C$2,"Price","RFRSwap",$C$2,"Default","","",,"",,$AH$4)</f>
        <v>7.9184501799999998</v>
      </c>
      <c r="D8">
        <f t="array" ref="D8">[1]!YBPRICE(H8,"0o",$C$2,"FullPrice","RFRSwap",$C$2,"Default","","",,"",,$AH$4)</f>
        <v>8.0621695399999993</v>
      </c>
      <c r="E8" t="str">
        <f t="array" ref="E8">[1]!YBPRICE(H8,"0o",$C$2,"MacaulayDuration","RFRSwap",$C$2,"Default","","",,"",,$AH$4)</f>
        <v>NA</v>
      </c>
      <c r="F8">
        <v>0</v>
      </c>
      <c r="G8">
        <v>5669999.9999999991</v>
      </c>
      <c r="H8" t="str">
        <f t="array" ref="H8">[1]!YBPORT(I8,$I$3:$Z$3,I8:Z8)</f>
        <v>YBP_PORT5</v>
      </c>
      <c r="I8" t="s">
        <v>43</v>
      </c>
      <c r="J8" t="s">
        <v>12</v>
      </c>
      <c r="K8" t="s">
        <v>14</v>
      </c>
      <c r="L8">
        <v>45733</v>
      </c>
      <c r="M8">
        <v>44327</v>
      </c>
      <c r="N8" t="s">
        <v>3</v>
      </c>
      <c r="O8">
        <v>2.69</v>
      </c>
      <c r="P8" t="s">
        <v>2</v>
      </c>
      <c r="R8">
        <v>12</v>
      </c>
      <c r="S8" t="s">
        <v>4</v>
      </c>
      <c r="T8" t="s">
        <v>18</v>
      </c>
      <c r="U8" t="s">
        <v>1</v>
      </c>
      <c r="V8" t="s">
        <v>2</v>
      </c>
      <c r="W8">
        <v>12</v>
      </c>
      <c r="X8" t="s">
        <v>5</v>
      </c>
      <c r="Z8" t="s">
        <v>37</v>
      </c>
      <c r="AD8">
        <v>0.41666666666666669</v>
      </c>
      <c r="AE8">
        <v>4.4035000000000002</v>
      </c>
      <c r="AF8">
        <f t="shared" si="0"/>
        <v>4.4035000000000002</v>
      </c>
    </row>
    <row r="9" spans="1:35" x14ac:dyDescent="0.3">
      <c r="A9">
        <v>100513</v>
      </c>
      <c r="B9">
        <f t="shared" si="1"/>
        <v>-21621269.708399996</v>
      </c>
      <c r="C9">
        <f t="array" ref="C9">[1]!YBPRICE(H9,"0o",$C$2,"Price","RFRSwap",$C$2,"Default","","",,"",,$AH$4)</f>
        <v>-3.3125892000000001</v>
      </c>
      <c r="D9">
        <f t="array" ref="D9">[1]!YBPRICE(H9,"0o",$C$2,"FullPrice","RFRSwap",$C$2,"Default","","",,"",,$AH$4)</f>
        <v>-3.3120452199999999</v>
      </c>
      <c r="E9" t="str">
        <f t="array" ref="E9">[1]!YBPRICE(H9,"0o",$C$2,"MacaulayDuration","RFRSwap",$C$2,"Default","","",,"",,$AH$4)</f>
        <v>NA</v>
      </c>
      <c r="F9">
        <v>0</v>
      </c>
      <c r="G9">
        <v>6526999.9999999991</v>
      </c>
      <c r="H9" t="str">
        <f t="array" ref="H9">[1]!YBPORT(I9,$I$3:$Z$3,I9:Z9)</f>
        <v>YBP_PORT6</v>
      </c>
      <c r="I9" t="s">
        <v>44</v>
      </c>
      <c r="J9" t="s">
        <v>12</v>
      </c>
      <c r="K9" t="s">
        <v>14</v>
      </c>
      <c r="L9">
        <v>45785</v>
      </c>
      <c r="M9">
        <v>43976</v>
      </c>
      <c r="N9" t="s">
        <v>18</v>
      </c>
      <c r="P9" t="s">
        <v>2</v>
      </c>
      <c r="Q9" t="s">
        <v>38</v>
      </c>
      <c r="R9">
        <v>12</v>
      </c>
      <c r="S9" t="s">
        <v>5</v>
      </c>
      <c r="T9" t="s">
        <v>3</v>
      </c>
      <c r="V9" t="s">
        <v>2</v>
      </c>
      <c r="W9">
        <v>12</v>
      </c>
      <c r="X9" t="s">
        <v>4</v>
      </c>
      <c r="Y9">
        <v>4.6020000000000003</v>
      </c>
      <c r="AD9">
        <v>0.5</v>
      </c>
      <c r="AE9">
        <v>4.3745000000000003</v>
      </c>
      <c r="AF9">
        <f t="shared" si="0"/>
        <v>4.3745000000000003</v>
      </c>
    </row>
    <row r="10" spans="1:35" x14ac:dyDescent="0.3">
      <c r="A10">
        <v>100229</v>
      </c>
      <c r="B10">
        <f t="shared" si="1"/>
        <v>-3037318.34608</v>
      </c>
      <c r="C10">
        <f t="array" ref="C10">[1]!YBPRICE(H10,"0o",$C$2,"Price","RFRSwap",$C$2,"Default","","",,"",,$AH$4)</f>
        <v>-9.9911787699999994</v>
      </c>
      <c r="D10">
        <f t="array" ref="D10">[1]!YBPRICE(H10,"0o",$C$2,"FullPrice","RFRSwap",$C$2,"Default","","",,"",,$AH$4)</f>
        <v>-9.9911787699999994</v>
      </c>
      <c r="E10" t="str">
        <f t="array" ref="E10">[1]!YBPRICE(H10,"0o",$C$2,"MacaulayDuration","RFRSwap",$C$2,"Default","","",,"",,$AH$4)</f>
        <v>NA</v>
      </c>
      <c r="F10">
        <v>0</v>
      </c>
      <c r="G10">
        <v>304000</v>
      </c>
      <c r="H10" t="str">
        <f t="array" ref="H10">[1]!YBPORT(I10,$I$3:$Z$3,I10:Z10)</f>
        <v>YBP_PORT7</v>
      </c>
      <c r="I10" t="s">
        <v>45</v>
      </c>
      <c r="J10" t="s">
        <v>12</v>
      </c>
      <c r="K10" t="s">
        <v>14</v>
      </c>
      <c r="L10">
        <v>45795</v>
      </c>
      <c r="M10">
        <v>44734</v>
      </c>
      <c r="N10" t="s">
        <v>18</v>
      </c>
      <c r="P10" t="s">
        <v>2</v>
      </c>
      <c r="Q10" t="s">
        <v>37</v>
      </c>
      <c r="R10">
        <v>4</v>
      </c>
      <c r="S10" t="s">
        <v>5</v>
      </c>
      <c r="T10" t="s">
        <v>3</v>
      </c>
      <c r="V10" t="s">
        <v>2</v>
      </c>
      <c r="W10">
        <v>4</v>
      </c>
      <c r="X10" t="s">
        <v>4</v>
      </c>
      <c r="Y10">
        <v>1.9339999999999999</v>
      </c>
      <c r="AD10">
        <v>0.58333333333333337</v>
      </c>
      <c r="AE10">
        <v>4.3470000000000004</v>
      </c>
      <c r="AF10">
        <f t="shared" si="0"/>
        <v>4.3470000000000004</v>
      </c>
    </row>
    <row r="11" spans="1:35" x14ac:dyDescent="0.3">
      <c r="A11">
        <v>100385</v>
      </c>
      <c r="B11">
        <f t="shared" si="1"/>
        <v>45796108.289519995</v>
      </c>
      <c r="C11">
        <f t="array" ref="C11">[1]!YBPRICE(H11,"0o",$C$2,"Price","RFRSwap",$C$2,"Default","","",,"",,$AH$4)</f>
        <v>11.775805679999999</v>
      </c>
      <c r="D11">
        <f t="array" ref="D11">[1]!YBPRICE(H11,"0o",$C$2,"FullPrice","RFRSwap",$C$2,"Default","","",,"",,$AH$4)</f>
        <v>11.95992583</v>
      </c>
      <c r="E11" t="str">
        <f t="array" ref="E11">[1]!YBPRICE(H11,"0o",$C$2,"MacaulayDuration","RFRSwap",$C$2,"Default","","",,"",,$AH$4)</f>
        <v>NA</v>
      </c>
      <c r="F11">
        <v>0</v>
      </c>
      <c r="G11">
        <v>3888999.9999999995</v>
      </c>
      <c r="H11" t="str">
        <f t="array" ref="H11">[1]!YBPORT(I11,$I$3:$Z$3,I11:Z11)</f>
        <v>YBP_PORT8</v>
      </c>
      <c r="I11" t="s">
        <v>46</v>
      </c>
      <c r="J11" t="s">
        <v>12</v>
      </c>
      <c r="K11" t="s">
        <v>14</v>
      </c>
      <c r="L11">
        <v>45860</v>
      </c>
      <c r="M11">
        <v>44303</v>
      </c>
      <c r="N11" t="s">
        <v>3</v>
      </c>
      <c r="O11">
        <v>1.7589999999999999</v>
      </c>
      <c r="P11" t="s">
        <v>2</v>
      </c>
      <c r="R11">
        <v>12</v>
      </c>
      <c r="S11" t="s">
        <v>4</v>
      </c>
      <c r="T11" t="s">
        <v>18</v>
      </c>
      <c r="U11" t="s">
        <v>1</v>
      </c>
      <c r="V11" t="s">
        <v>2</v>
      </c>
      <c r="W11">
        <v>12</v>
      </c>
      <c r="X11" t="s">
        <v>5</v>
      </c>
      <c r="Z11" t="s">
        <v>37</v>
      </c>
      <c r="AD11">
        <v>0.66666666666666663</v>
      </c>
      <c r="AE11">
        <v>4.3186999999999998</v>
      </c>
      <c r="AF11">
        <f t="shared" si="0"/>
        <v>4.3186999999999998</v>
      </c>
    </row>
    <row r="12" spans="1:35" x14ac:dyDescent="0.3">
      <c r="A12">
        <v>100358</v>
      </c>
      <c r="B12">
        <f t="shared" si="1"/>
        <v>31927532.477999996</v>
      </c>
      <c r="C12">
        <f t="array" ref="C12">[1]!YBPRICE(H12,"0o",$C$2,"Price","RFRSwap",$C$2,"Default","","",,"",,$AH$4)</f>
        <v>6.6794000999999996</v>
      </c>
      <c r="D12">
        <f t="array" ref="D12">[1]!YBPRICE(H12,"0o",$C$2,"FullPrice","RFRSwap",$C$2,"Default","","",,"",,$AH$4)</f>
        <v>6.72283221</v>
      </c>
      <c r="E12" t="str">
        <f t="array" ref="E12">[1]!YBPRICE(H12,"0o",$C$2,"MacaulayDuration","RFRSwap",$C$2,"Default","","",,"",,$AH$4)</f>
        <v>NA</v>
      </c>
      <c r="F12">
        <v>0</v>
      </c>
      <c r="G12">
        <v>4780000</v>
      </c>
      <c r="H12" t="str">
        <f t="array" ref="H12">[1]!YBPORT(I12,$I$3:$Z$3,I12:Z12)</f>
        <v>YBP_PORT9</v>
      </c>
      <c r="I12" t="s">
        <v>47</v>
      </c>
      <c r="J12" t="s">
        <v>12</v>
      </c>
      <c r="K12" t="s">
        <v>14</v>
      </c>
      <c r="L12">
        <v>45901</v>
      </c>
      <c r="M12">
        <v>44476</v>
      </c>
      <c r="N12" t="s">
        <v>3</v>
      </c>
      <c r="O12">
        <v>3.3330000000000002</v>
      </c>
      <c r="P12" t="s">
        <v>2</v>
      </c>
      <c r="R12">
        <v>12</v>
      </c>
      <c r="S12" t="s">
        <v>4</v>
      </c>
      <c r="T12" t="s">
        <v>18</v>
      </c>
      <c r="U12" t="s">
        <v>1</v>
      </c>
      <c r="V12" t="s">
        <v>2</v>
      </c>
      <c r="W12">
        <v>12</v>
      </c>
      <c r="X12" t="s">
        <v>5</v>
      </c>
      <c r="Z12" t="s">
        <v>37</v>
      </c>
      <c r="AD12">
        <v>0.75</v>
      </c>
      <c r="AE12">
        <v>4.2937000000000003</v>
      </c>
      <c r="AF12">
        <f t="shared" si="0"/>
        <v>4.2937000000000003</v>
      </c>
    </row>
    <row r="13" spans="1:35" x14ac:dyDescent="0.3">
      <c r="A13">
        <v>100258</v>
      </c>
      <c r="B13">
        <f t="shared" si="1"/>
        <v>-41469638.239529997</v>
      </c>
      <c r="C13">
        <f t="array" ref="C13">[1]!YBPRICE(H13,"0o",$C$2,"Price","RFRSwap",$C$2,"Default","","",,"",,$AH$4)</f>
        <v>-4.9386254899999997</v>
      </c>
      <c r="D13">
        <f t="array" ref="D13">[1]!YBPRICE(H13,"0o",$C$2,"FullPrice","RFRSwap",$C$2,"Default","","",,"",,$AH$4)</f>
        <v>-4.9352447899999996</v>
      </c>
      <c r="E13" t="str">
        <f t="array" ref="E13">[1]!YBPRICE(H13,"0o",$C$2,"MacaulayDuration","RFRSwap",$C$2,"Default","","",,"",,$AH$4)</f>
        <v>NA</v>
      </c>
      <c r="F13">
        <v>0</v>
      </c>
      <c r="G13">
        <v>8397000</v>
      </c>
      <c r="H13" t="str">
        <f t="array" ref="H13">[1]!YBPORT(I13,$I$3:$Z$3,I13:Z13)</f>
        <v>YBP_PORT10</v>
      </c>
      <c r="I13" t="s">
        <v>48</v>
      </c>
      <c r="J13" t="s">
        <v>12</v>
      </c>
      <c r="K13" t="s">
        <v>14</v>
      </c>
      <c r="L13">
        <v>45931</v>
      </c>
      <c r="M13">
        <v>43689</v>
      </c>
      <c r="N13" t="s">
        <v>18</v>
      </c>
      <c r="P13" t="s">
        <v>2</v>
      </c>
      <c r="Q13" t="s">
        <v>38</v>
      </c>
      <c r="R13">
        <v>1</v>
      </c>
      <c r="S13" t="s">
        <v>5</v>
      </c>
      <c r="T13" t="s">
        <v>3</v>
      </c>
      <c r="V13" t="s">
        <v>2</v>
      </c>
      <c r="W13">
        <v>1</v>
      </c>
      <c r="X13" t="s">
        <v>4</v>
      </c>
      <c r="Y13">
        <v>4.7050000000000001</v>
      </c>
      <c r="AD13">
        <v>0.83333333333333337</v>
      </c>
      <c r="AE13">
        <v>4.2713000000000001</v>
      </c>
      <c r="AF13">
        <f t="shared" si="0"/>
        <v>4.2713000000000001</v>
      </c>
    </row>
    <row r="14" spans="1:35" x14ac:dyDescent="0.3">
      <c r="A14">
        <v>100174</v>
      </c>
      <c r="B14">
        <f t="shared" si="1"/>
        <v>-39399361.387500003</v>
      </c>
      <c r="C14">
        <f t="array" ref="C14">[1]!YBPRICE(H14,"0o",$C$2,"Price","RFRSwap",$C$2,"Default","","",,"",,$AH$4)</f>
        <v>-13.704125700000001</v>
      </c>
      <c r="D14">
        <f t="array" ref="D14">[1]!YBPRICE(H14,"0o",$C$2,"FullPrice","RFRSwap",$C$2,"Default","","",,"",,$AH$4)</f>
        <v>-13.75169277</v>
      </c>
      <c r="E14" t="str">
        <f t="array" ref="E14">[1]!YBPRICE(H14,"0o",$C$2,"MacaulayDuration","RFRSwap",$C$2,"Default","","",,"",,$AH$4)</f>
        <v>NA</v>
      </c>
      <c r="F14">
        <v>0</v>
      </c>
      <c r="G14">
        <v>2875000</v>
      </c>
      <c r="H14" t="str">
        <f t="array" ref="H14">[1]!YBPORT(I14,$I$3:$Z$3,I14:Z14)</f>
        <v>YBP_PORT11</v>
      </c>
      <c r="I14" t="s">
        <v>49</v>
      </c>
      <c r="J14" t="s">
        <v>12</v>
      </c>
      <c r="K14" t="s">
        <v>14</v>
      </c>
      <c r="L14">
        <v>45939</v>
      </c>
      <c r="M14">
        <v>44492</v>
      </c>
      <c r="N14" t="s">
        <v>18</v>
      </c>
      <c r="P14" t="s">
        <v>2</v>
      </c>
      <c r="Q14" t="s">
        <v>38</v>
      </c>
      <c r="R14">
        <v>12</v>
      </c>
      <c r="S14" t="s">
        <v>5</v>
      </c>
      <c r="T14" t="s">
        <v>3</v>
      </c>
      <c r="V14" t="s">
        <v>2</v>
      </c>
      <c r="W14">
        <v>12</v>
      </c>
      <c r="X14" t="s">
        <v>4</v>
      </c>
      <c r="Y14">
        <v>1.72</v>
      </c>
      <c r="AD14">
        <v>0.91666666666666663</v>
      </c>
      <c r="AE14">
        <v>4.2496999999999998</v>
      </c>
      <c r="AF14">
        <f t="shared" si="0"/>
        <v>4.2496999999999998</v>
      </c>
    </row>
    <row r="15" spans="1:35" x14ac:dyDescent="0.3">
      <c r="A15">
        <v>100050</v>
      </c>
      <c r="B15">
        <f t="shared" si="1"/>
        <v>55125137.674800001</v>
      </c>
      <c r="C15">
        <f t="array" ref="C15">[1]!YBPRICE(H15,"0o",$C$2,"Price","RFRSwap",$C$2,"Default","","",,"",,$AH$4)</f>
        <v>7.8930609499999997</v>
      </c>
      <c r="D15">
        <f t="array" ref="D15">[1]!YBPRICE(H15,"0o",$C$2,"FullPrice","RFRSwap",$C$2,"Default","","",,"",,$AH$4)</f>
        <v>8.0113016399999992</v>
      </c>
      <c r="E15" t="str">
        <f t="array" ref="E15">[1]!YBPRICE(H15,"0o",$C$2,"MacaulayDuration","RFRSwap",$C$2,"Default","","",,"",,$AH$4)</f>
        <v>NA</v>
      </c>
      <c r="F15">
        <v>0</v>
      </c>
      <c r="G15">
        <v>6984000</v>
      </c>
      <c r="H15" t="str">
        <f t="array" ref="H15">[1]!YBPORT(I15,$I$3:$Z$3,I15:Z15)</f>
        <v>YBP_PORT12</v>
      </c>
      <c r="I15" t="s">
        <v>50</v>
      </c>
      <c r="J15" t="s">
        <v>12</v>
      </c>
      <c r="K15" t="s">
        <v>14</v>
      </c>
      <c r="L15">
        <v>45948</v>
      </c>
      <c r="M15">
        <v>43706</v>
      </c>
      <c r="N15" t="s">
        <v>3</v>
      </c>
      <c r="O15">
        <v>3.03</v>
      </c>
      <c r="P15" t="s">
        <v>2</v>
      </c>
      <c r="R15">
        <v>12</v>
      </c>
      <c r="S15" t="s">
        <v>4</v>
      </c>
      <c r="T15" t="s">
        <v>18</v>
      </c>
      <c r="U15" t="s">
        <v>1</v>
      </c>
      <c r="V15" t="s">
        <v>2</v>
      </c>
      <c r="W15">
        <v>12</v>
      </c>
      <c r="X15" t="s">
        <v>5</v>
      </c>
      <c r="Z15" t="s">
        <v>37</v>
      </c>
      <c r="AD15">
        <v>1</v>
      </c>
      <c r="AE15">
        <v>4.2294</v>
      </c>
      <c r="AF15">
        <f>AE15+($AI$4/100)</f>
        <v>5.7294</v>
      </c>
    </row>
    <row r="16" spans="1:35" x14ac:dyDescent="0.3">
      <c r="A16">
        <v>100036</v>
      </c>
      <c r="B16">
        <f t="shared" si="1"/>
        <v>3887134.6254799999</v>
      </c>
      <c r="C16">
        <f t="array" ref="C16">[1]!YBPRICE(H16,"0o",$C$2,"Price","RFRSwap",$C$2,"Default","","",,"",,$AH$4)</f>
        <v>10.018388209999999</v>
      </c>
      <c r="D16">
        <f t="array" ref="D16">[1]!YBPRICE(H16,"0o",$C$2,"FullPrice","RFRSwap",$C$2,"Default","","",,"",,$AH$4)</f>
        <v>10.131376550000001</v>
      </c>
      <c r="E16" t="str">
        <f t="array" ref="E16">[1]!YBPRICE(H16,"0o",$C$2,"MacaulayDuration","RFRSwap",$C$2,"Default","","",,"",,$AH$4)</f>
        <v>NA</v>
      </c>
      <c r="F16">
        <v>0</v>
      </c>
      <c r="G16">
        <v>388000</v>
      </c>
      <c r="H16" t="str">
        <f t="array" ref="H16">[1]!YBPORT(I16,$I$3:$Z$3,I16:Z16)</f>
        <v>YBP_PORT13</v>
      </c>
      <c r="I16" t="s">
        <v>51</v>
      </c>
      <c r="J16" t="s">
        <v>12</v>
      </c>
      <c r="K16" t="s">
        <v>14</v>
      </c>
      <c r="L16">
        <v>45957</v>
      </c>
      <c r="M16">
        <v>43896</v>
      </c>
      <c r="N16" t="s">
        <v>3</v>
      </c>
      <c r="O16">
        <v>2.4369999999999998</v>
      </c>
      <c r="P16" t="s">
        <v>2</v>
      </c>
      <c r="R16">
        <v>12</v>
      </c>
      <c r="S16" t="s">
        <v>4</v>
      </c>
      <c r="T16" t="s">
        <v>18</v>
      </c>
      <c r="U16" t="s">
        <v>1</v>
      </c>
      <c r="V16" t="s">
        <v>2</v>
      </c>
      <c r="W16">
        <v>12</v>
      </c>
      <c r="X16" t="s">
        <v>5</v>
      </c>
      <c r="Z16" t="s">
        <v>37</v>
      </c>
      <c r="AD16">
        <v>2</v>
      </c>
      <c r="AE16">
        <v>4.0004999999999997</v>
      </c>
      <c r="AF16">
        <f t="shared" ref="AF16:AF24" si="2">AE16+($AI$4/100)</f>
        <v>5.5004999999999997</v>
      </c>
    </row>
    <row r="17" spans="1:32" x14ac:dyDescent="0.3">
      <c r="A17">
        <v>100337</v>
      </c>
      <c r="B17">
        <f t="shared" si="1"/>
        <v>-4616671.4744100003</v>
      </c>
      <c r="C17">
        <f t="array" ref="C17">[1]!YBPRICE(H17,"0o",$C$2,"Price","RFRSwap",$C$2,"Default","","",,"",,$AH$4)</f>
        <v>-11.232777309999999</v>
      </c>
      <c r="D17">
        <f t="array" ref="D17">[1]!YBPRICE(H17,"0o",$C$2,"FullPrice","RFRSwap",$C$2,"Default","","",,"",,$AH$4)</f>
        <v>-11.33326338</v>
      </c>
      <c r="E17" t="str">
        <f t="array" ref="E17">[1]!YBPRICE(H17,"0o",$C$2,"MacaulayDuration","RFRSwap",$C$2,"Default","","",,"",,$AH$4)</f>
        <v>NA</v>
      </c>
      <c r="F17">
        <v>0</v>
      </c>
      <c r="G17">
        <v>411000.00000000006</v>
      </c>
      <c r="H17" t="str">
        <f t="array" ref="H17">[1]!YBPORT(I17,$I$3:$Z$3,I17:Z17)</f>
        <v>YBP_PORT14</v>
      </c>
      <c r="I17" t="s">
        <v>52</v>
      </c>
      <c r="J17" t="s">
        <v>12</v>
      </c>
      <c r="K17" t="s">
        <v>14</v>
      </c>
      <c r="L17">
        <v>45959</v>
      </c>
      <c r="M17">
        <v>44325</v>
      </c>
      <c r="N17" t="s">
        <v>18</v>
      </c>
      <c r="P17" t="s">
        <v>2</v>
      </c>
      <c r="Q17" t="s">
        <v>38</v>
      </c>
      <c r="R17">
        <v>1</v>
      </c>
      <c r="S17" t="s">
        <v>5</v>
      </c>
      <c r="T17" t="s">
        <v>3</v>
      </c>
      <c r="V17" t="s">
        <v>2</v>
      </c>
      <c r="W17">
        <v>1</v>
      </c>
      <c r="X17" t="s">
        <v>4</v>
      </c>
      <c r="Y17">
        <v>2.5979999999999999</v>
      </c>
      <c r="AD17">
        <v>3</v>
      </c>
      <c r="AE17">
        <v>3.8816000000000002</v>
      </c>
      <c r="AF17">
        <f t="shared" si="2"/>
        <v>5.3816000000000006</v>
      </c>
    </row>
    <row r="18" spans="1:32" x14ac:dyDescent="0.3">
      <c r="A18">
        <v>100048</v>
      </c>
      <c r="B18">
        <f t="shared" si="1"/>
        <v>13613729.104500001</v>
      </c>
      <c r="C18">
        <f t="array" ref="C18">[1]!YBPRICE(H18,"0o",$C$2,"Price","RFRSwap",$C$2,"Default","","",,"",,$AH$4)</f>
        <v>5.0383897500000003</v>
      </c>
      <c r="D18">
        <f t="array" ref="D18">[1]!YBPRICE(H18,"0o",$C$2,"FullPrice","RFRSwap",$C$2,"Default","","",,"",,$AH$4)</f>
        <v>5.0383897500000003</v>
      </c>
      <c r="E18" t="str">
        <f t="array" ref="E18">[1]!YBPRICE(H18,"0o",$C$2,"MacaulayDuration","RFRSwap",$C$2,"Default","","",,"",,$AH$4)</f>
        <v>NA</v>
      </c>
      <c r="F18">
        <v>0</v>
      </c>
      <c r="G18">
        <v>2702000</v>
      </c>
      <c r="H18" t="str">
        <f t="array" ref="H18">[1]!YBPORT(I18,$I$3:$Z$3,I18:Z18)</f>
        <v>YBP_PORT15</v>
      </c>
      <c r="I18" t="s">
        <v>53</v>
      </c>
      <c r="J18" t="s">
        <v>12</v>
      </c>
      <c r="K18" t="s">
        <v>14</v>
      </c>
      <c r="L18">
        <v>45976</v>
      </c>
      <c r="M18">
        <v>44079</v>
      </c>
      <c r="N18" t="s">
        <v>3</v>
      </c>
      <c r="O18">
        <v>3.8490000000000002</v>
      </c>
      <c r="P18" t="s">
        <v>2</v>
      </c>
      <c r="R18">
        <v>12</v>
      </c>
      <c r="S18" t="s">
        <v>4</v>
      </c>
      <c r="T18" t="s">
        <v>18</v>
      </c>
      <c r="U18" t="s">
        <v>1</v>
      </c>
      <c r="V18" t="s">
        <v>2</v>
      </c>
      <c r="W18">
        <v>12</v>
      </c>
      <c r="X18" t="s">
        <v>5</v>
      </c>
      <c r="Z18" t="s">
        <v>37</v>
      </c>
      <c r="AD18">
        <v>4</v>
      </c>
      <c r="AE18">
        <v>3.8085</v>
      </c>
      <c r="AF18">
        <f t="shared" si="2"/>
        <v>5.3085000000000004</v>
      </c>
    </row>
    <row r="19" spans="1:32" x14ac:dyDescent="0.3">
      <c r="A19">
        <v>100143</v>
      </c>
      <c r="B19">
        <f t="shared" si="1"/>
        <v>-73318625.27493</v>
      </c>
      <c r="C19">
        <f t="array" ref="C19">[1]!YBPRICE(H19,"0o",$C$2,"Price","RFRSwap",$C$2,"Default","","",,"",,$AH$4)</f>
        <v>-14.899131329999999</v>
      </c>
      <c r="D19">
        <f t="array" ref="D19">[1]!YBPRICE(H19,"0o",$C$2,"FullPrice","RFRSwap",$C$2,"Default","","",,"",,$AH$4)</f>
        <v>-15.136233150000001</v>
      </c>
      <c r="E19" t="str">
        <f t="array" ref="E19">[1]!YBPRICE(H19,"0o",$C$2,"MacaulayDuration","RFRSwap",$C$2,"Default","","",,"",,$AH$4)</f>
        <v>NA</v>
      </c>
      <c r="F19">
        <v>0</v>
      </c>
      <c r="G19">
        <v>4921000</v>
      </c>
      <c r="H19" t="str">
        <f t="array" ref="H19">[1]!YBPORT(I19,$I$3:$Z$3,I19:Z19)</f>
        <v>YBP_PORT16</v>
      </c>
      <c r="I19" t="s">
        <v>54</v>
      </c>
      <c r="J19" t="s">
        <v>12</v>
      </c>
      <c r="K19" t="s">
        <v>14</v>
      </c>
      <c r="L19">
        <v>45980</v>
      </c>
      <c r="M19">
        <v>43728</v>
      </c>
      <c r="N19" t="s">
        <v>18</v>
      </c>
      <c r="P19" t="s">
        <v>2</v>
      </c>
      <c r="Q19" t="s">
        <v>38</v>
      </c>
      <c r="R19">
        <v>12</v>
      </c>
      <c r="S19" t="s">
        <v>5</v>
      </c>
      <c r="T19" t="s">
        <v>3</v>
      </c>
      <c r="V19" t="s">
        <v>2</v>
      </c>
      <c r="W19">
        <v>12</v>
      </c>
      <c r="X19" t="s">
        <v>4</v>
      </c>
      <c r="Y19">
        <v>1.4670000000000001</v>
      </c>
      <c r="AD19">
        <v>5</v>
      </c>
      <c r="AE19">
        <v>3.7639999999999998</v>
      </c>
      <c r="AF19">
        <f t="shared" si="2"/>
        <v>5.2639999999999993</v>
      </c>
    </row>
    <row r="20" spans="1:32" x14ac:dyDescent="0.3">
      <c r="A20">
        <v>100194</v>
      </c>
      <c r="B20">
        <f t="shared" si="1"/>
        <v>-7381056.3022800004</v>
      </c>
      <c r="C20">
        <f t="array" ref="C20">[1]!YBPRICE(H20,"0o",$C$2,"Price","RFRSwap",$C$2,"Default","","",,"",,$AH$4)</f>
        <v>-8.3590671600000004</v>
      </c>
      <c r="D20">
        <f t="array" ref="D20">[1]!YBPRICE(H20,"0o",$C$2,"FullPrice","RFRSwap",$C$2,"Default","","",,"",,$AH$4)</f>
        <v>-7.7913351300000002</v>
      </c>
      <c r="E20" t="str">
        <f t="array" ref="E20">[1]!YBPRICE(H20,"0o",$C$2,"MacaulayDuration","RFRSwap",$C$2,"Default","","",,"",,$AH$4)</f>
        <v>NA</v>
      </c>
      <c r="F20">
        <v>0</v>
      </c>
      <c r="G20">
        <v>883000</v>
      </c>
      <c r="H20" t="str">
        <f t="array" ref="H20">[1]!YBPORT(I20,$I$3:$Z$3,I20:Z20)</f>
        <v>YBP_PORT17</v>
      </c>
      <c r="I20" t="s">
        <v>55</v>
      </c>
      <c r="J20" t="s">
        <v>12</v>
      </c>
      <c r="K20" t="s">
        <v>14</v>
      </c>
      <c r="L20">
        <v>45995</v>
      </c>
      <c r="M20">
        <v>44340</v>
      </c>
      <c r="N20" t="s">
        <v>18</v>
      </c>
      <c r="P20" t="s">
        <v>2</v>
      </c>
      <c r="Q20" t="s">
        <v>37</v>
      </c>
      <c r="R20">
        <v>4</v>
      </c>
      <c r="S20" t="s">
        <v>5</v>
      </c>
      <c r="T20" t="s">
        <v>3</v>
      </c>
      <c r="V20" t="s">
        <v>2</v>
      </c>
      <c r="W20">
        <v>4</v>
      </c>
      <c r="X20" t="s">
        <v>4</v>
      </c>
      <c r="Y20">
        <v>3.125</v>
      </c>
      <c r="AD20">
        <v>6</v>
      </c>
      <c r="AE20">
        <v>3.7414000000000001</v>
      </c>
      <c r="AF20">
        <f t="shared" si="2"/>
        <v>5.2414000000000005</v>
      </c>
    </row>
    <row r="21" spans="1:32" x14ac:dyDescent="0.3">
      <c r="A21">
        <v>100312</v>
      </c>
      <c r="B21">
        <f t="shared" si="1"/>
        <v>-490248.24192</v>
      </c>
      <c r="C21">
        <f t="array" ref="C21">[1]!YBPRICE(H21,"0o",$C$2,"Price","RFRSwap",$C$2,"Default","","",,"",,$AH$4)</f>
        <v>-3.4045016800000001</v>
      </c>
      <c r="D21">
        <f t="array" ref="D21">[1]!YBPRICE(H21,"0o",$C$2,"FullPrice","RFRSwap",$C$2,"Default","","",,"",,$AH$4)</f>
        <v>-3.39617776</v>
      </c>
      <c r="E21" t="str">
        <f t="array" ref="E21">[1]!YBPRICE(H21,"0o",$C$2,"MacaulayDuration","RFRSwap",$C$2,"Default","","",,"",,$AH$4)</f>
        <v>NA</v>
      </c>
      <c r="F21">
        <v>0</v>
      </c>
      <c r="G21">
        <v>144000</v>
      </c>
      <c r="H21" t="str">
        <f t="array" ref="H21">[1]!YBPORT(I21,$I$3:$Z$3,I21:Z21)</f>
        <v>YBP_PORT18</v>
      </c>
      <c r="I21" t="s">
        <v>56</v>
      </c>
      <c r="J21" t="s">
        <v>12</v>
      </c>
      <c r="K21" t="s">
        <v>14</v>
      </c>
      <c r="L21">
        <v>46007</v>
      </c>
      <c r="M21">
        <v>44211</v>
      </c>
      <c r="N21" t="s">
        <v>18</v>
      </c>
      <c r="P21" t="s">
        <v>2</v>
      </c>
      <c r="Q21" t="s">
        <v>38</v>
      </c>
      <c r="R21">
        <v>1</v>
      </c>
      <c r="S21" t="s">
        <v>5</v>
      </c>
      <c r="T21" t="s">
        <v>3</v>
      </c>
      <c r="V21" t="s">
        <v>2</v>
      </c>
      <c r="W21">
        <v>1</v>
      </c>
      <c r="X21" t="s">
        <v>4</v>
      </c>
      <c r="Y21">
        <v>4.6449999999999996</v>
      </c>
      <c r="AD21">
        <v>7</v>
      </c>
      <c r="AE21">
        <v>3.7290000000000001</v>
      </c>
      <c r="AF21">
        <f t="shared" si="2"/>
        <v>5.2290000000000001</v>
      </c>
    </row>
    <row r="22" spans="1:32" x14ac:dyDescent="0.3">
      <c r="A22">
        <v>100260</v>
      </c>
      <c r="B22">
        <f t="shared" si="1"/>
        <v>-20694764.115479998</v>
      </c>
      <c r="C22">
        <f t="array" ref="C22">[1]!YBPRICE(H22,"0o",$C$2,"Price","RFRSwap",$C$2,"Default","","",,"",,$AH$4)</f>
        <v>-3.2355791300000001</v>
      </c>
      <c r="D22">
        <f t="array" ref="D22">[1]!YBPRICE(H22,"0o",$C$2,"FullPrice","RFRSwap",$C$2,"Default","","",,"",,$AH$4)</f>
        <v>-3.2355791300000001</v>
      </c>
      <c r="E22" t="str">
        <f t="array" ref="E22">[1]!YBPRICE(H22,"0o",$C$2,"MacaulayDuration","RFRSwap",$C$2,"Default","","",,"",,$AH$4)</f>
        <v>NA</v>
      </c>
      <c r="F22">
        <v>0</v>
      </c>
      <c r="G22">
        <v>6395999.9999999991</v>
      </c>
      <c r="H22" t="str">
        <f t="array" ref="H22">[1]!YBPORT(I22,$I$3:$Z$3,I22:Z22)</f>
        <v>YBP_PORT19</v>
      </c>
      <c r="I22" t="s">
        <v>57</v>
      </c>
      <c r="J22" t="s">
        <v>12</v>
      </c>
      <c r="K22" t="s">
        <v>14</v>
      </c>
      <c r="L22">
        <v>46008</v>
      </c>
      <c r="M22">
        <v>44592</v>
      </c>
      <c r="N22" t="s">
        <v>18</v>
      </c>
      <c r="P22" t="s">
        <v>2</v>
      </c>
      <c r="Q22" t="s">
        <v>38</v>
      </c>
      <c r="R22">
        <v>1</v>
      </c>
      <c r="S22" t="s">
        <v>5</v>
      </c>
      <c r="T22" t="s">
        <v>3</v>
      </c>
      <c r="V22" t="s">
        <v>2</v>
      </c>
      <c r="W22">
        <v>1</v>
      </c>
      <c r="X22" t="s">
        <v>4</v>
      </c>
      <c r="Y22">
        <v>4.6689999999999996</v>
      </c>
      <c r="AD22">
        <v>8</v>
      </c>
      <c r="AE22">
        <v>3.7246999999999999</v>
      </c>
      <c r="AF22">
        <f t="shared" si="2"/>
        <v>5.2247000000000003</v>
      </c>
    </row>
    <row r="23" spans="1:32" x14ac:dyDescent="0.3">
      <c r="A23">
        <v>100299</v>
      </c>
      <c r="B23">
        <f t="shared" si="1"/>
        <v>-85733574.522960007</v>
      </c>
      <c r="C23">
        <f t="array" ref="C23">[1]!YBPRICE(H23,"0o",$C$2,"Price","RFRSwap",$C$2,"Default","","",,"",,$AH$4)</f>
        <v>-10.13039992</v>
      </c>
      <c r="D23">
        <f t="array" ref="D23">[1]!YBPRICE(H23,"0o",$C$2,"FullPrice","RFRSwap",$C$2,"Default","","",,"",,$AH$4)</f>
        <v>-10.13039992</v>
      </c>
      <c r="E23" t="str">
        <f t="array" ref="E23">[1]!YBPRICE(H23,"0o",$C$2,"MacaulayDuration","RFRSwap",$C$2,"Default","","",,"",,$AH$4)</f>
        <v>NA</v>
      </c>
      <c r="F23">
        <v>0</v>
      </c>
      <c r="G23">
        <v>8463000</v>
      </c>
      <c r="H23" t="str">
        <f t="array" ref="H23">[1]!YBPORT(I23,$I$3:$Z$3,I23:Z23)</f>
        <v>YBP_PORT20</v>
      </c>
      <c r="I23" t="s">
        <v>58</v>
      </c>
      <c r="J23" t="s">
        <v>12</v>
      </c>
      <c r="K23" t="s">
        <v>14</v>
      </c>
      <c r="L23">
        <v>46035</v>
      </c>
      <c r="M23">
        <v>44780</v>
      </c>
      <c r="N23" t="s">
        <v>18</v>
      </c>
      <c r="P23" t="s">
        <v>2</v>
      </c>
      <c r="Q23" t="s">
        <v>38</v>
      </c>
      <c r="R23">
        <v>1</v>
      </c>
      <c r="S23" t="s">
        <v>5</v>
      </c>
      <c r="T23" t="s">
        <v>3</v>
      </c>
      <c r="V23" t="s">
        <v>2</v>
      </c>
      <c r="W23">
        <v>1</v>
      </c>
      <c r="X23" t="s">
        <v>4</v>
      </c>
      <c r="Y23">
        <v>2.1539999999999999</v>
      </c>
      <c r="AD23">
        <v>9</v>
      </c>
      <c r="AE23">
        <v>3.7252000000000001</v>
      </c>
      <c r="AF23">
        <f t="shared" si="2"/>
        <v>5.2252000000000001</v>
      </c>
    </row>
    <row r="24" spans="1:32" x14ac:dyDescent="0.3">
      <c r="A24">
        <v>100281</v>
      </c>
      <c r="B24">
        <f t="shared" si="1"/>
        <v>-90605521.249379992</v>
      </c>
      <c r="C24">
        <f t="array" ref="C24">[1]!YBPRICE(H24,"0o",$C$2,"Price","RFRSwap",$C$2,"Default","","",,"",,$AH$4)</f>
        <v>-11.37260214</v>
      </c>
      <c r="D24">
        <f t="array" ref="D24">[1]!YBPRICE(H24,"0o",$C$2,"FullPrice","RFRSwap",$C$2,"Default","","",,"",,$AH$4)</f>
        <v>-13.252856120000001</v>
      </c>
      <c r="E24" t="str">
        <f t="array" ref="E24">[1]!YBPRICE(H24,"0o",$C$2,"MacaulayDuration","RFRSwap",$C$2,"Default","","",,"",,$AH$4)</f>
        <v>NA</v>
      </c>
      <c r="F24">
        <v>0</v>
      </c>
      <c r="G24">
        <v>7967000</v>
      </c>
      <c r="H24" t="str">
        <f t="array" ref="H24">[1]!YBPORT(I24,$I$3:$Z$3,I24:Z24)</f>
        <v>YBP_PORT21</v>
      </c>
      <c r="I24" t="s">
        <v>59</v>
      </c>
      <c r="J24" t="s">
        <v>12</v>
      </c>
      <c r="K24" t="s">
        <v>14</v>
      </c>
      <c r="L24">
        <v>46036</v>
      </c>
      <c r="M24">
        <v>43763</v>
      </c>
      <c r="N24" t="s">
        <v>18</v>
      </c>
      <c r="P24" t="s">
        <v>2</v>
      </c>
      <c r="Q24" t="s">
        <v>38</v>
      </c>
      <c r="R24">
        <v>1</v>
      </c>
      <c r="S24" t="s">
        <v>5</v>
      </c>
      <c r="T24" t="s">
        <v>3</v>
      </c>
      <c r="V24" t="s">
        <v>2</v>
      </c>
      <c r="W24">
        <v>1</v>
      </c>
      <c r="X24" t="s">
        <v>4</v>
      </c>
      <c r="Y24">
        <v>2.3860000000000001</v>
      </c>
      <c r="AD24">
        <v>10</v>
      </c>
      <c r="AE24">
        <v>3.7292000000000001</v>
      </c>
      <c r="AF24">
        <f t="shared" si="2"/>
        <v>5.2292000000000005</v>
      </c>
    </row>
    <row r="25" spans="1:32" x14ac:dyDescent="0.3">
      <c r="A25">
        <v>100001</v>
      </c>
      <c r="B25">
        <f t="shared" si="1"/>
        <v>-81334913.632479995</v>
      </c>
      <c r="C25">
        <f t="array" ref="C25">[1]!YBPRICE(H25,"0o",$C$2,"Price","RFRSwap",$C$2,"Default","","",,"",,$AH$4)</f>
        <v>-8.2691046799999999</v>
      </c>
      <c r="D25">
        <f t="array" ref="D25">[1]!YBPRICE(H25,"0o",$C$2,"FullPrice","RFRSwap",$C$2,"Default","","",,"",,$AH$4)</f>
        <v>-8.3631314299999993</v>
      </c>
      <c r="E25" t="str">
        <f t="array" ref="E25">[1]!YBPRICE(H25,"0o",$C$2,"MacaulayDuration","RFRSwap",$C$2,"Default","","",,"",,$AH$4)</f>
        <v>NA</v>
      </c>
      <c r="F25">
        <v>0</v>
      </c>
      <c r="G25">
        <v>9836000</v>
      </c>
      <c r="H25" t="str">
        <f t="array" ref="H25">[1]!YBPORT(I25,$I$3:$Z$3,I25:Z25)</f>
        <v>YBP_PORT22</v>
      </c>
      <c r="I25" t="s">
        <v>60</v>
      </c>
      <c r="J25" t="s">
        <v>12</v>
      </c>
      <c r="K25" t="s">
        <v>14</v>
      </c>
      <c r="L25">
        <v>46042</v>
      </c>
      <c r="M25">
        <v>44168</v>
      </c>
      <c r="N25" t="s">
        <v>18</v>
      </c>
      <c r="P25" t="s">
        <v>2</v>
      </c>
      <c r="Q25" t="s">
        <v>38</v>
      </c>
      <c r="R25">
        <v>12</v>
      </c>
      <c r="S25" t="s">
        <v>5</v>
      </c>
      <c r="T25" t="s">
        <v>3</v>
      </c>
      <c r="V25" t="s">
        <v>2</v>
      </c>
      <c r="W25">
        <v>12</v>
      </c>
      <c r="X25" t="s">
        <v>4</v>
      </c>
      <c r="Y25">
        <v>3.403</v>
      </c>
    </row>
    <row r="26" spans="1:32" x14ac:dyDescent="0.3">
      <c r="A26">
        <v>100228</v>
      </c>
      <c r="B26">
        <f t="shared" si="1"/>
        <v>-766460.09627999994</v>
      </c>
      <c r="C26">
        <f t="array" ref="C26">[1]!YBPRICE(H26,"0o",$C$2,"Price","RFRSwap",$C$2,"Default","","",,"",,$AH$4)</f>
        <v>-1.1156624399999999</v>
      </c>
      <c r="D26">
        <f t="array" ref="D26">[1]!YBPRICE(H26,"0o",$C$2,"FullPrice","RFRSwap",$C$2,"Default","","",,"",,$AH$4)</f>
        <v>-1.1156624399999999</v>
      </c>
      <c r="E26" t="str">
        <f t="array" ref="E26">[1]!YBPRICE(H26,"0o",$C$2,"MacaulayDuration","RFRSwap",$C$2,"Default","","",,"",,$AH$4)</f>
        <v>NA</v>
      </c>
      <c r="F26">
        <v>0</v>
      </c>
      <c r="G26">
        <v>687000</v>
      </c>
      <c r="H26" t="str">
        <f t="array" ref="H26">[1]!YBPORT(I26,$I$3:$Z$3,I26:Z26)</f>
        <v>YBP_PORT23</v>
      </c>
      <c r="I26" t="s">
        <v>61</v>
      </c>
      <c r="J26" t="s">
        <v>12</v>
      </c>
      <c r="K26" t="s">
        <v>14</v>
      </c>
      <c r="L26">
        <v>46045</v>
      </c>
      <c r="M26">
        <v>45007</v>
      </c>
      <c r="N26" t="s">
        <v>18</v>
      </c>
      <c r="P26" t="s">
        <v>2</v>
      </c>
      <c r="Q26" t="s">
        <v>37</v>
      </c>
      <c r="R26">
        <v>4</v>
      </c>
      <c r="S26" t="s">
        <v>5</v>
      </c>
      <c r="T26" t="s">
        <v>3</v>
      </c>
      <c r="V26" t="s">
        <v>2</v>
      </c>
      <c r="W26">
        <v>4</v>
      </c>
      <c r="X26" t="s">
        <v>4</v>
      </c>
      <c r="Y26">
        <v>4.9160000000000004</v>
      </c>
    </row>
    <row r="27" spans="1:32" x14ac:dyDescent="0.3">
      <c r="A27">
        <v>100398</v>
      </c>
      <c r="B27">
        <f t="shared" si="1"/>
        <v>7415661.9788099993</v>
      </c>
      <c r="C27">
        <f t="array" ref="C27">[1]!YBPRICE(H27,"0o",$C$2,"Price","RFRSwap",$C$2,"Default","","",,"",,$AH$4)</f>
        <v>6.7353878099999998</v>
      </c>
      <c r="D27">
        <f t="array" ref="D27">[1]!YBPRICE(H27,"0o",$C$2,"FullPrice","RFRSwap",$C$2,"Default","","",,"",,$AH$4)</f>
        <v>6.7353878099999998</v>
      </c>
      <c r="E27" t="str">
        <f t="array" ref="E27">[1]!YBPRICE(H27,"0o",$C$2,"MacaulayDuration","RFRSwap",$C$2,"Default","","",,"",,$AH$4)</f>
        <v>NA</v>
      </c>
      <c r="F27">
        <v>0</v>
      </c>
      <c r="G27">
        <v>1101000</v>
      </c>
      <c r="H27" t="str">
        <f t="array" ref="H27">[1]!YBPORT(I27,$I$3:$Z$3,I27:Z27)</f>
        <v>YBP_PORT24</v>
      </c>
      <c r="I27" t="s">
        <v>62</v>
      </c>
      <c r="J27" t="s">
        <v>12</v>
      </c>
      <c r="K27" t="s">
        <v>14</v>
      </c>
      <c r="L27">
        <v>46045</v>
      </c>
      <c r="M27">
        <v>44662</v>
      </c>
      <c r="N27" t="s">
        <v>3</v>
      </c>
      <c r="O27">
        <v>3.3359999999999999</v>
      </c>
      <c r="P27" t="s">
        <v>2</v>
      </c>
      <c r="R27">
        <v>12</v>
      </c>
      <c r="S27" t="s">
        <v>4</v>
      </c>
      <c r="T27" t="s">
        <v>18</v>
      </c>
      <c r="U27" t="s">
        <v>1</v>
      </c>
      <c r="V27" t="s">
        <v>2</v>
      </c>
      <c r="W27">
        <v>12</v>
      </c>
      <c r="X27" t="s">
        <v>5</v>
      </c>
      <c r="Z27" t="s">
        <v>37</v>
      </c>
    </row>
    <row r="28" spans="1:32" x14ac:dyDescent="0.3">
      <c r="A28">
        <v>100434</v>
      </c>
      <c r="B28">
        <f t="shared" si="1"/>
        <v>-34518833.135399997</v>
      </c>
      <c r="C28">
        <f t="array" ref="C28">[1]!YBPRICE(H28,"0o",$C$2,"Price","RFRSwap",$C$2,"Default","","",,"",,$AH$4)</f>
        <v>-8.9566251000000001</v>
      </c>
      <c r="D28">
        <f t="array" ref="D28">[1]!YBPRICE(H28,"0o",$C$2,"FullPrice","RFRSwap",$C$2,"Default","","",,"",,$AH$4)</f>
        <v>-9.0443320699999994</v>
      </c>
      <c r="E28" t="str">
        <f t="array" ref="E28">[1]!YBPRICE(H28,"0o",$C$2,"MacaulayDuration","RFRSwap",$C$2,"Default","","",,"",,$AH$4)</f>
        <v>NA</v>
      </c>
      <c r="F28">
        <v>0</v>
      </c>
      <c r="G28">
        <v>3853999.9999999995</v>
      </c>
      <c r="H28" t="str">
        <f t="array" ref="H28">[1]!YBPORT(I28,$I$3:$Z$3,I28:Z28)</f>
        <v>YBP_PORT25</v>
      </c>
      <c r="I28" t="s">
        <v>63</v>
      </c>
      <c r="J28" t="s">
        <v>12</v>
      </c>
      <c r="K28" t="s">
        <v>14</v>
      </c>
      <c r="L28">
        <v>46047</v>
      </c>
      <c r="M28">
        <v>43700</v>
      </c>
      <c r="N28" t="s">
        <v>18</v>
      </c>
      <c r="P28" t="s">
        <v>2</v>
      </c>
      <c r="Q28" t="s">
        <v>38</v>
      </c>
      <c r="R28">
        <v>12</v>
      </c>
      <c r="S28" t="s">
        <v>5</v>
      </c>
      <c r="T28" t="s">
        <v>3</v>
      </c>
      <c r="V28" t="s">
        <v>2</v>
      </c>
      <c r="W28">
        <v>12</v>
      </c>
      <c r="X28" t="s">
        <v>4</v>
      </c>
      <c r="Y28">
        <v>3.2240000000000002</v>
      </c>
    </row>
    <row r="29" spans="1:32" x14ac:dyDescent="0.3">
      <c r="A29">
        <v>100345</v>
      </c>
      <c r="B29">
        <f t="shared" si="1"/>
        <v>-10246623.34262</v>
      </c>
      <c r="C29">
        <f t="array" ref="C29">[1]!YBPRICE(H29,"0o",$C$2,"Price","RFRSwap",$C$2,"Default","","",,"",,$AH$4)</f>
        <v>-3.7152368899999999</v>
      </c>
      <c r="D29">
        <f t="array" ref="D29">[1]!YBPRICE(H29,"0o",$C$2,"FullPrice","RFRSwap",$C$2,"Default","","",,"",,$AH$4)</f>
        <v>-3.7152368899999999</v>
      </c>
      <c r="E29" t="str">
        <f t="array" ref="E29">[1]!YBPRICE(H29,"0o",$C$2,"MacaulayDuration","RFRSwap",$C$2,"Default","","",,"",,$AH$4)</f>
        <v>NA</v>
      </c>
      <c r="F29">
        <v>0</v>
      </c>
      <c r="G29">
        <v>2758000</v>
      </c>
      <c r="H29" t="str">
        <f t="array" ref="H29">[1]!YBPORT(I29,$I$3:$Z$3,I29:Z29)</f>
        <v>YBP_PORT26</v>
      </c>
      <c r="I29" t="s">
        <v>64</v>
      </c>
      <c r="J29" t="s">
        <v>12</v>
      </c>
      <c r="K29" t="s">
        <v>14</v>
      </c>
      <c r="L29">
        <v>46064</v>
      </c>
      <c r="M29">
        <v>44949</v>
      </c>
      <c r="N29" t="s">
        <v>18</v>
      </c>
      <c r="P29" t="s">
        <v>2</v>
      </c>
      <c r="Q29" t="s">
        <v>38</v>
      </c>
      <c r="R29">
        <v>1</v>
      </c>
      <c r="S29" t="s">
        <v>5</v>
      </c>
      <c r="T29" t="s">
        <v>3</v>
      </c>
      <c r="V29" t="s">
        <v>2</v>
      </c>
      <c r="W29">
        <v>1</v>
      </c>
      <c r="X29" t="s">
        <v>4</v>
      </c>
      <c r="Y29">
        <v>4.13</v>
      </c>
    </row>
    <row r="30" spans="1:32" x14ac:dyDescent="0.3">
      <c r="A30">
        <v>100464</v>
      </c>
      <c r="B30">
        <f t="shared" si="1"/>
        <v>-71676673.398680001</v>
      </c>
      <c r="C30">
        <f t="array" ref="C30">[1]!YBPRICE(H30,"0o",$C$2,"Price","RFRSwap",$C$2,"Default","","",,"",,$AH$4)</f>
        <v>-17.180410689999999</v>
      </c>
      <c r="D30">
        <f t="array" ref="D30">[1]!YBPRICE(H30,"0o",$C$2,"FullPrice","RFRSwap",$C$2,"Default","","",,"",,$AH$4)</f>
        <v>-17.209560889999999</v>
      </c>
      <c r="E30" t="str">
        <f t="array" ref="E30">[1]!YBPRICE(H30,"0o",$C$2,"MacaulayDuration","RFRSwap",$C$2,"Default","","",,"",,$AH$4)</f>
        <v>NA</v>
      </c>
      <c r="F30">
        <v>0</v>
      </c>
      <c r="G30">
        <v>4172000</v>
      </c>
      <c r="H30" t="str">
        <f t="array" ref="H30">[1]!YBPORT(I30,$I$3:$Z$3,I30:Z30)</f>
        <v>YBP_PORT27</v>
      </c>
      <c r="I30" t="s">
        <v>65</v>
      </c>
      <c r="J30" t="s">
        <v>12</v>
      </c>
      <c r="K30" t="s">
        <v>14</v>
      </c>
      <c r="L30">
        <v>46064</v>
      </c>
      <c r="M30">
        <v>43898</v>
      </c>
      <c r="N30" t="s">
        <v>18</v>
      </c>
      <c r="P30" t="s">
        <v>2</v>
      </c>
      <c r="Q30" t="s">
        <v>38</v>
      </c>
      <c r="R30">
        <v>12</v>
      </c>
      <c r="S30" t="s">
        <v>5</v>
      </c>
      <c r="T30" t="s">
        <v>3</v>
      </c>
      <c r="V30" t="s">
        <v>2</v>
      </c>
      <c r="W30">
        <v>12</v>
      </c>
      <c r="X30" t="s">
        <v>4</v>
      </c>
      <c r="Y30">
        <v>1.0760000000000001</v>
      </c>
    </row>
    <row r="31" spans="1:32" x14ac:dyDescent="0.3">
      <c r="A31">
        <v>100008</v>
      </c>
      <c r="B31">
        <f t="shared" si="1"/>
        <v>12715094.678219998</v>
      </c>
      <c r="C31">
        <f t="array" ref="C31">[1]!YBPRICE(H31,"0o",$C$2,"Price","RFRSwap",$C$2,"Default","","",,"",,$AH$4)</f>
        <v>3.90153258</v>
      </c>
      <c r="D31">
        <f t="array" ref="D31">[1]!YBPRICE(H31,"0o",$C$2,"FullPrice","RFRSwap",$C$2,"Default","","",,"",,$AH$4)</f>
        <v>3.9044419399999999</v>
      </c>
      <c r="E31" t="str">
        <f t="array" ref="E31">[1]!YBPRICE(H31,"0o",$C$2,"MacaulayDuration","RFRSwap",$C$2,"Default","","",,"",,$AH$4)</f>
        <v>NA</v>
      </c>
      <c r="F31">
        <v>0</v>
      </c>
      <c r="G31">
        <v>3258999.9999999995</v>
      </c>
      <c r="H31" t="str">
        <f t="array" ref="H31">[1]!YBPORT(I31,$I$3:$Z$3,I31:Z31)</f>
        <v>YBP_PORT28</v>
      </c>
      <c r="I31" t="s">
        <v>66</v>
      </c>
      <c r="J31" t="s">
        <v>12</v>
      </c>
      <c r="K31" t="s">
        <v>14</v>
      </c>
      <c r="L31">
        <v>46122</v>
      </c>
      <c r="M31">
        <v>44147</v>
      </c>
      <c r="N31" t="s">
        <v>3</v>
      </c>
      <c r="O31">
        <v>4.2409999999999997</v>
      </c>
      <c r="P31" t="s">
        <v>2</v>
      </c>
      <c r="R31">
        <v>12</v>
      </c>
      <c r="S31" t="s">
        <v>4</v>
      </c>
      <c r="T31" t="s">
        <v>18</v>
      </c>
      <c r="U31" t="s">
        <v>1</v>
      </c>
      <c r="V31" t="s">
        <v>2</v>
      </c>
      <c r="W31">
        <v>12</v>
      </c>
      <c r="X31" t="s">
        <v>5</v>
      </c>
      <c r="Z31" t="s">
        <v>37</v>
      </c>
    </row>
    <row r="32" spans="1:32" x14ac:dyDescent="0.3">
      <c r="A32">
        <v>100402</v>
      </c>
      <c r="B32">
        <f t="shared" si="1"/>
        <v>48271565.391389996</v>
      </c>
      <c r="C32">
        <f t="array" ref="C32">[1]!YBPRICE(H32,"0o",$C$2,"Price","RFRSwap",$C$2,"Default","","",,"",,$AH$4)</f>
        <v>7.11026151</v>
      </c>
      <c r="D32">
        <f t="array" ref="D32">[1]!YBPRICE(H32,"0o",$C$2,"FullPrice","RFRSwap",$C$2,"Default","","",,"",,$AH$4)</f>
        <v>7.11026151</v>
      </c>
      <c r="E32" t="str">
        <f t="array" ref="E32">[1]!YBPRICE(H32,"0o",$C$2,"MacaulayDuration","RFRSwap",$C$2,"Default","","",,"",,$AH$4)</f>
        <v>NA</v>
      </c>
      <c r="F32">
        <v>0</v>
      </c>
      <c r="G32">
        <v>6788999.9999999991</v>
      </c>
      <c r="H32" t="str">
        <f t="array" ref="H32">[1]!YBPORT(I32,$I$3:$Z$3,I32:Z32)</f>
        <v>YBP_PORT29</v>
      </c>
      <c r="I32" t="s">
        <v>67</v>
      </c>
      <c r="J32" t="s">
        <v>12</v>
      </c>
      <c r="K32" t="s">
        <v>14</v>
      </c>
      <c r="L32">
        <v>46130</v>
      </c>
      <c r="M32">
        <v>45092</v>
      </c>
      <c r="N32" t="s">
        <v>3</v>
      </c>
      <c r="O32">
        <v>2.1230000000000002</v>
      </c>
      <c r="P32" t="s">
        <v>2</v>
      </c>
      <c r="R32">
        <v>12</v>
      </c>
      <c r="S32" t="s">
        <v>4</v>
      </c>
      <c r="T32" t="s">
        <v>18</v>
      </c>
      <c r="U32" t="s">
        <v>1</v>
      </c>
      <c r="V32" t="s">
        <v>2</v>
      </c>
      <c r="W32">
        <v>12</v>
      </c>
      <c r="X32" t="s">
        <v>5</v>
      </c>
      <c r="Z32" t="s">
        <v>37</v>
      </c>
    </row>
    <row r="33" spans="1:26" x14ac:dyDescent="0.3">
      <c r="A33">
        <v>100438</v>
      </c>
      <c r="B33">
        <f t="shared" si="1"/>
        <v>-125622055.90824001</v>
      </c>
      <c r="C33">
        <f t="array" ref="C33">[1]!YBPRICE(H33,"0o",$C$2,"Price","RFRSwap",$C$2,"Default","","",,"",,$AH$4)</f>
        <v>-15.463079260000001</v>
      </c>
      <c r="D33">
        <f t="array" ref="D33">[1]!YBPRICE(H33,"0o",$C$2,"FullPrice","RFRSwap",$C$2,"Default","","",,"",,$AH$4)</f>
        <v>-15.5588134</v>
      </c>
      <c r="E33" t="str">
        <f t="array" ref="E33">[1]!YBPRICE(H33,"0o",$C$2,"MacaulayDuration","RFRSwap",$C$2,"Default","","",,"",,$AH$4)</f>
        <v>NA</v>
      </c>
      <c r="F33">
        <v>0</v>
      </c>
      <c r="G33">
        <v>8124000</v>
      </c>
      <c r="H33" t="str">
        <f t="array" ref="H33">[1]!YBPORT(I33,$I$3:$Z$3,I33:Z33)</f>
        <v>YBP_PORT30</v>
      </c>
      <c r="I33" t="s">
        <v>68</v>
      </c>
      <c r="J33" t="s">
        <v>12</v>
      </c>
      <c r="K33" t="s">
        <v>14</v>
      </c>
      <c r="L33">
        <v>46145</v>
      </c>
      <c r="M33">
        <v>44371</v>
      </c>
      <c r="N33" t="s">
        <v>18</v>
      </c>
      <c r="P33" t="s">
        <v>2</v>
      </c>
      <c r="Q33" t="s">
        <v>38</v>
      </c>
      <c r="R33">
        <v>12</v>
      </c>
      <c r="S33" t="s">
        <v>5</v>
      </c>
      <c r="T33" t="s">
        <v>3</v>
      </c>
      <c r="V33" t="s">
        <v>2</v>
      </c>
      <c r="W33">
        <v>12</v>
      </c>
      <c r="X33" t="s">
        <v>4</v>
      </c>
      <c r="Y33">
        <v>1.702</v>
      </c>
    </row>
    <row r="34" spans="1:26" x14ac:dyDescent="0.3">
      <c r="A34">
        <v>100110</v>
      </c>
      <c r="B34">
        <f t="shared" si="1"/>
        <v>-82036770.249750003</v>
      </c>
      <c r="C34">
        <f t="array" ref="C34">[1]!YBPRICE(H34,"0o",$C$2,"Price","RFRSwap",$C$2,"Default","","",,"",,$AH$4)</f>
        <v>-11.48813475</v>
      </c>
      <c r="D34">
        <f t="array" ref="D34">[1]!YBPRICE(H34,"0o",$C$2,"FullPrice","RFRSwap",$C$2,"Default","","",,"",,$AH$4)</f>
        <v>-11.6392922</v>
      </c>
      <c r="E34" t="str">
        <f t="array" ref="E34">[1]!YBPRICE(H34,"0o",$C$2,"MacaulayDuration","RFRSwap",$C$2,"Default","","",,"",,$AH$4)</f>
        <v>NA</v>
      </c>
      <c r="F34">
        <v>0</v>
      </c>
      <c r="G34">
        <v>7141000</v>
      </c>
      <c r="H34" t="str">
        <f t="array" ref="H34">[1]!YBPORT(I34,$I$3:$Z$3,I34:Z34)</f>
        <v>YBP_PORT31</v>
      </c>
      <c r="I34" t="s">
        <v>69</v>
      </c>
      <c r="J34" t="s">
        <v>12</v>
      </c>
      <c r="K34" t="s">
        <v>14</v>
      </c>
      <c r="L34">
        <v>46158</v>
      </c>
      <c r="M34">
        <v>43864</v>
      </c>
      <c r="N34" t="s">
        <v>18</v>
      </c>
      <c r="P34" t="s">
        <v>2</v>
      </c>
      <c r="Q34" t="s">
        <v>38</v>
      </c>
      <c r="R34">
        <v>12</v>
      </c>
      <c r="S34" t="s">
        <v>5</v>
      </c>
      <c r="T34" t="s">
        <v>3</v>
      </c>
      <c r="V34" t="s">
        <v>2</v>
      </c>
      <c r="W34">
        <v>12</v>
      </c>
      <c r="X34" t="s">
        <v>4</v>
      </c>
      <c r="Y34">
        <v>2.7280000000000002</v>
      </c>
    </row>
    <row r="35" spans="1:26" x14ac:dyDescent="0.3">
      <c r="A35">
        <v>100164</v>
      </c>
      <c r="B35">
        <f t="shared" si="1"/>
        <v>-11137148.169089997</v>
      </c>
      <c r="C35">
        <f t="array" ref="C35">[1]!YBPRICE(H35,"0o",$C$2,"Price","RFRSwap",$C$2,"Default","","",,"",,$AH$4)</f>
        <v>-5.2807720099999997</v>
      </c>
      <c r="D35">
        <f t="array" ref="D35">[1]!YBPRICE(H35,"0o",$C$2,"FullPrice","RFRSwap",$C$2,"Default","","",,"",,$AH$4)</f>
        <v>-5.3093122399999997</v>
      </c>
      <c r="E35" t="str">
        <f t="array" ref="E35">[1]!YBPRICE(H35,"0o",$C$2,"MacaulayDuration","RFRSwap",$C$2,"Default","","",,"",,$AH$4)</f>
        <v>NA</v>
      </c>
      <c r="F35">
        <v>0</v>
      </c>
      <c r="G35">
        <v>2108999.9999999995</v>
      </c>
      <c r="H35" t="str">
        <f t="array" ref="H35">[1]!YBPORT(I35,$I$3:$Z$3,I35:Z35)</f>
        <v>YBP_PORT32</v>
      </c>
      <c r="I35" t="s">
        <v>70</v>
      </c>
      <c r="J35" t="s">
        <v>12</v>
      </c>
      <c r="K35" t="s">
        <v>14</v>
      </c>
      <c r="L35">
        <v>46168</v>
      </c>
      <c r="M35">
        <v>43608</v>
      </c>
      <c r="N35" t="s">
        <v>18</v>
      </c>
      <c r="P35" t="s">
        <v>2</v>
      </c>
      <c r="Q35" t="s">
        <v>38</v>
      </c>
      <c r="R35">
        <v>12</v>
      </c>
      <c r="S35" t="s">
        <v>5</v>
      </c>
      <c r="T35" t="s">
        <v>3</v>
      </c>
      <c r="V35" t="s">
        <v>2</v>
      </c>
      <c r="W35">
        <v>12</v>
      </c>
      <c r="X35" t="s">
        <v>4</v>
      </c>
      <c r="Y35">
        <v>4.274</v>
      </c>
    </row>
    <row r="36" spans="1:26" x14ac:dyDescent="0.3">
      <c r="A36">
        <v>100429</v>
      </c>
      <c r="B36">
        <f t="shared" si="1"/>
        <v>-47137690.267799996</v>
      </c>
      <c r="C36">
        <f t="array" ref="C36">[1]!YBPRICE(H36,"0o",$C$2,"Price","RFRSwap",$C$2,"Default","","",,"",,$AH$4)</f>
        <v>-13.03947172</v>
      </c>
      <c r="D36">
        <f t="array" ref="D36">[1]!YBPRICE(H36,"0o",$C$2,"FullPrice","RFRSwap",$C$2,"Default","","",,"",,$AH$4)</f>
        <v>-13.08215274</v>
      </c>
      <c r="E36" t="str">
        <f t="array" ref="E36">[1]!YBPRICE(H36,"0o",$C$2,"MacaulayDuration","RFRSwap",$C$2,"Default","","",,"",,$AH$4)</f>
        <v>NA</v>
      </c>
      <c r="F36">
        <v>0</v>
      </c>
      <c r="G36">
        <v>3615000</v>
      </c>
      <c r="H36" t="str">
        <f t="array" ref="H36">[1]!YBPORT(I36,$I$3:$Z$3,I36:Z36)</f>
        <v>YBP_PORT33</v>
      </c>
      <c r="I36" t="s">
        <v>71</v>
      </c>
      <c r="J36" t="s">
        <v>12</v>
      </c>
      <c r="K36" t="s">
        <v>14</v>
      </c>
      <c r="L36">
        <v>46179</v>
      </c>
      <c r="M36">
        <v>44163</v>
      </c>
      <c r="N36" t="s">
        <v>18</v>
      </c>
      <c r="P36" t="s">
        <v>2</v>
      </c>
      <c r="Q36" t="s">
        <v>38</v>
      </c>
      <c r="R36">
        <v>12</v>
      </c>
      <c r="S36" t="s">
        <v>5</v>
      </c>
      <c r="T36" t="s">
        <v>3</v>
      </c>
      <c r="V36" t="s">
        <v>2</v>
      </c>
      <c r="W36">
        <v>12</v>
      </c>
      <c r="X36" t="s">
        <v>4</v>
      </c>
      <c r="Y36">
        <v>2.379</v>
      </c>
    </row>
    <row r="37" spans="1:26" x14ac:dyDescent="0.3">
      <c r="A37">
        <v>100290</v>
      </c>
      <c r="B37">
        <f t="shared" si="1"/>
        <v>-75400052.21205999</v>
      </c>
      <c r="C37">
        <f t="array" ref="C37">[1]!YBPRICE(H37,"0o",$C$2,"Price","RFRSwap",$C$2,"Default","","",,"",,$AH$4)</f>
        <v>-13.83741094</v>
      </c>
      <c r="D37">
        <f t="array" ref="D37">[1]!YBPRICE(H37,"0o",$C$2,"FullPrice","RFRSwap",$C$2,"Default","","",,"",,$AH$4)</f>
        <v>-14.19486071</v>
      </c>
      <c r="E37" t="str">
        <f t="array" ref="E37">[1]!YBPRICE(H37,"0o",$C$2,"MacaulayDuration","RFRSwap",$C$2,"Default","","",,"",,$AH$4)</f>
        <v>NA</v>
      </c>
      <c r="F37">
        <v>0</v>
      </c>
      <c r="G37">
        <v>5448999.9999999991</v>
      </c>
      <c r="H37" t="str">
        <f t="array" ref="H37">[1]!YBPORT(I37,$I$3:$Z$3,I37:Z37)</f>
        <v>YBP_PORT34</v>
      </c>
      <c r="I37" t="s">
        <v>72</v>
      </c>
      <c r="J37" t="s">
        <v>12</v>
      </c>
      <c r="K37" t="s">
        <v>14</v>
      </c>
      <c r="L37">
        <v>46182</v>
      </c>
      <c r="M37">
        <v>44467</v>
      </c>
      <c r="N37" t="s">
        <v>18</v>
      </c>
      <c r="P37" t="s">
        <v>2</v>
      </c>
      <c r="Q37" t="s">
        <v>38</v>
      </c>
      <c r="R37">
        <v>1</v>
      </c>
      <c r="S37" t="s">
        <v>5</v>
      </c>
      <c r="T37" t="s">
        <v>3</v>
      </c>
      <c r="V37" t="s">
        <v>2</v>
      </c>
      <c r="W37">
        <v>1</v>
      </c>
      <c r="X37" t="s">
        <v>4</v>
      </c>
      <c r="Y37">
        <v>1.9350000000000001</v>
      </c>
    </row>
    <row r="38" spans="1:26" x14ac:dyDescent="0.3">
      <c r="A38">
        <v>100406</v>
      </c>
      <c r="B38">
        <f t="shared" si="1"/>
        <v>103907809.18718</v>
      </c>
      <c r="C38">
        <f t="array" ref="C38">[1]!YBPRICE(H38,"0o",$C$2,"Price","RFRSwap",$C$2,"Default","","",,"",,$AH$4)</f>
        <v>12.693355629999999</v>
      </c>
      <c r="D38">
        <f t="array" ref="D38">[1]!YBPRICE(H38,"0o",$C$2,"FullPrice","RFRSwap",$C$2,"Default","","",,"",,$AH$4)</f>
        <v>12.70639229</v>
      </c>
      <c r="E38" t="str">
        <f t="array" ref="E38">[1]!YBPRICE(H38,"0o",$C$2,"MacaulayDuration","RFRSwap",$C$2,"Default","","",,"",,$AH$4)</f>
        <v>NA</v>
      </c>
      <c r="F38">
        <v>0</v>
      </c>
      <c r="G38">
        <v>8186000</v>
      </c>
      <c r="H38" t="str">
        <f t="array" ref="H38">[1]!YBPORT(I38,$I$3:$Z$3,I38:Z38)</f>
        <v>YBP_PORT35</v>
      </c>
      <c r="I38" t="s">
        <v>73</v>
      </c>
      <c r="J38" t="s">
        <v>12</v>
      </c>
      <c r="K38" t="s">
        <v>14</v>
      </c>
      <c r="L38">
        <v>46186</v>
      </c>
      <c r="M38">
        <v>44508</v>
      </c>
      <c r="N38" t="s">
        <v>3</v>
      </c>
      <c r="O38">
        <v>2.1040000000000001</v>
      </c>
      <c r="P38" t="s">
        <v>2</v>
      </c>
      <c r="R38">
        <v>12</v>
      </c>
      <c r="S38" t="s">
        <v>4</v>
      </c>
      <c r="T38" t="s">
        <v>18</v>
      </c>
      <c r="U38" t="s">
        <v>1</v>
      </c>
      <c r="V38" t="s">
        <v>2</v>
      </c>
      <c r="W38">
        <v>12</v>
      </c>
      <c r="X38" t="s">
        <v>5</v>
      </c>
      <c r="Z38" t="s">
        <v>37</v>
      </c>
    </row>
    <row r="39" spans="1:26" x14ac:dyDescent="0.3">
      <c r="A39">
        <v>100437</v>
      </c>
      <c r="B39">
        <f t="shared" si="1"/>
        <v>-26252618.696480002</v>
      </c>
      <c r="C39">
        <f t="array" ref="C39">[1]!YBPRICE(H39,"0o",$C$2,"Price","RFRSwap",$C$2,"Default","","",,"",,$AH$4)</f>
        <v>-3.6016763200000002</v>
      </c>
      <c r="D39">
        <f t="array" ref="D39">[1]!YBPRICE(H39,"0o",$C$2,"FullPrice","RFRSwap",$C$2,"Default","","",,"",,$AH$4)</f>
        <v>-3.6016763200000002</v>
      </c>
      <c r="E39" t="str">
        <f t="array" ref="E39">[1]!YBPRICE(H39,"0o",$C$2,"MacaulayDuration","RFRSwap",$C$2,"Default","","",,"",,$AH$4)</f>
        <v>NA</v>
      </c>
      <c r="F39">
        <v>0</v>
      </c>
      <c r="G39">
        <v>7289000</v>
      </c>
      <c r="H39" t="str">
        <f t="array" ref="H39">[1]!YBPORT(I39,$I$3:$Z$3,I39:Z39)</f>
        <v>YBP_PORT36</v>
      </c>
      <c r="I39" t="s">
        <v>74</v>
      </c>
      <c r="J39" t="s">
        <v>12</v>
      </c>
      <c r="K39" t="s">
        <v>14</v>
      </c>
      <c r="L39">
        <v>46199</v>
      </c>
      <c r="M39">
        <v>44759</v>
      </c>
      <c r="N39" t="s">
        <v>18</v>
      </c>
      <c r="P39" t="s">
        <v>2</v>
      </c>
      <c r="Q39" t="s">
        <v>38</v>
      </c>
      <c r="R39">
        <v>12</v>
      </c>
      <c r="S39" t="s">
        <v>5</v>
      </c>
      <c r="T39" t="s">
        <v>3</v>
      </c>
      <c r="V39" t="s">
        <v>2</v>
      </c>
      <c r="W39">
        <v>12</v>
      </c>
      <c r="X39" t="s">
        <v>4</v>
      </c>
      <c r="Y39">
        <v>4.6310000000000002</v>
      </c>
    </row>
    <row r="40" spans="1:26" x14ac:dyDescent="0.3">
      <c r="A40">
        <v>100330</v>
      </c>
      <c r="B40">
        <f t="shared" si="1"/>
        <v>-53136479.859400004</v>
      </c>
      <c r="C40">
        <f t="array" ref="C40">[1]!YBPRICE(H40,"0o",$C$2,"Price","RFRSwap",$C$2,"Default","","",,"",,$AH$4)</f>
        <v>-13.659763460000001</v>
      </c>
      <c r="D40">
        <f t="array" ref="D40">[1]!YBPRICE(H40,"0o",$C$2,"FullPrice","RFRSwap",$C$2,"Default","","",,"",,$AH$4)</f>
        <v>-14.554557320000001</v>
      </c>
      <c r="E40" t="str">
        <f t="array" ref="E40">[1]!YBPRICE(H40,"0o",$C$2,"MacaulayDuration","RFRSwap",$C$2,"Default","","",,"",,$AH$4)</f>
        <v>NA</v>
      </c>
      <c r="F40">
        <v>0</v>
      </c>
      <c r="G40">
        <v>3890000</v>
      </c>
      <c r="H40" t="str">
        <f t="array" ref="H40">[1]!YBPORT(I40,$I$3:$Z$3,I40:Z40)</f>
        <v>YBP_PORT37</v>
      </c>
      <c r="I40" t="s">
        <v>75</v>
      </c>
      <c r="J40" t="s">
        <v>12</v>
      </c>
      <c r="K40" t="s">
        <v>14</v>
      </c>
      <c r="L40">
        <v>46200</v>
      </c>
      <c r="M40">
        <v>44109</v>
      </c>
      <c r="N40" t="s">
        <v>18</v>
      </c>
      <c r="P40" t="s">
        <v>2</v>
      </c>
      <c r="Q40" t="s">
        <v>38</v>
      </c>
      <c r="R40">
        <v>1</v>
      </c>
      <c r="S40" t="s">
        <v>5</v>
      </c>
      <c r="T40" t="s">
        <v>3</v>
      </c>
      <c r="V40" t="s">
        <v>2</v>
      </c>
      <c r="W40">
        <v>1</v>
      </c>
      <c r="X40" t="s">
        <v>4</v>
      </c>
      <c r="Y40">
        <v>2.3239999999999998</v>
      </c>
    </row>
    <row r="41" spans="1:26" x14ac:dyDescent="0.3">
      <c r="A41">
        <v>100493</v>
      </c>
      <c r="B41">
        <f t="shared" si="1"/>
        <v>-51279119.254220001</v>
      </c>
      <c r="C41">
        <f t="array" ref="C41">[1]!YBPRICE(H41,"0o",$C$2,"Price","RFRSwap",$C$2,"Default","","",,"",,$AH$4)</f>
        <v>-7.0886258299999998</v>
      </c>
      <c r="D41">
        <f t="array" ref="D41">[1]!YBPRICE(H41,"0o",$C$2,"FullPrice","RFRSwap",$C$2,"Default","","",,"",,$AH$4)</f>
        <v>-7.1024513000000002</v>
      </c>
      <c r="E41" t="str">
        <f t="array" ref="E41">[1]!YBPRICE(H41,"0o",$C$2,"MacaulayDuration","RFRSwap",$C$2,"Default","","",,"",,$AH$4)</f>
        <v>NA</v>
      </c>
      <c r="F41">
        <v>0</v>
      </c>
      <c r="G41">
        <v>7234000</v>
      </c>
      <c r="H41" t="str">
        <f t="array" ref="H41">[1]!YBPORT(I41,$I$3:$Z$3,I41:Z41)</f>
        <v>YBP_PORT38</v>
      </c>
      <c r="I41" t="s">
        <v>76</v>
      </c>
      <c r="J41" t="s">
        <v>12</v>
      </c>
      <c r="K41" t="s">
        <v>14</v>
      </c>
      <c r="L41">
        <v>46211</v>
      </c>
      <c r="M41">
        <v>44102</v>
      </c>
      <c r="N41" t="s">
        <v>18</v>
      </c>
      <c r="P41" t="s">
        <v>2</v>
      </c>
      <c r="Q41" t="s">
        <v>38</v>
      </c>
      <c r="R41">
        <v>12</v>
      </c>
      <c r="S41" t="s">
        <v>5</v>
      </c>
      <c r="T41" t="s">
        <v>3</v>
      </c>
      <c r="V41" t="s">
        <v>2</v>
      </c>
      <c r="W41">
        <v>12</v>
      </c>
      <c r="X41" t="s">
        <v>4</v>
      </c>
      <c r="Y41">
        <v>3.863</v>
      </c>
    </row>
    <row r="42" spans="1:26" x14ac:dyDescent="0.3">
      <c r="A42">
        <v>100307</v>
      </c>
      <c r="B42">
        <f t="shared" si="1"/>
        <v>-90812776.875660002</v>
      </c>
      <c r="C42">
        <f t="array" ref="C42">[1]!YBPRICE(H42,"0o",$C$2,"Price","RFRSwap",$C$2,"Default","","",,"",,$AH$4)</f>
        <v>-11.17420658</v>
      </c>
      <c r="D42">
        <f t="array" ref="D42">[1]!YBPRICE(H42,"0o",$C$2,"FullPrice","RFRSwap",$C$2,"Default","","",,"",,$AH$4)</f>
        <v>-11.560432520000001</v>
      </c>
      <c r="E42" t="str">
        <f t="array" ref="E42">[1]!YBPRICE(H42,"0o",$C$2,"MacaulayDuration","RFRSwap",$C$2,"Default","","",,"",,$AH$4)</f>
        <v>NA</v>
      </c>
      <c r="F42">
        <v>0</v>
      </c>
      <c r="G42">
        <v>8127000</v>
      </c>
      <c r="H42" t="str">
        <f t="array" ref="H42">[1]!YBPORT(I42,$I$3:$Z$3,I42:Z42)</f>
        <v>YBP_PORT39</v>
      </c>
      <c r="I42" t="s">
        <v>77</v>
      </c>
      <c r="J42" t="s">
        <v>12</v>
      </c>
      <c r="K42" t="s">
        <v>14</v>
      </c>
      <c r="L42">
        <v>46232</v>
      </c>
      <c r="M42">
        <v>44136</v>
      </c>
      <c r="N42" t="s">
        <v>18</v>
      </c>
      <c r="P42" t="s">
        <v>2</v>
      </c>
      <c r="Q42" t="s">
        <v>38</v>
      </c>
      <c r="R42">
        <v>1</v>
      </c>
      <c r="S42" t="s">
        <v>5</v>
      </c>
      <c r="T42" t="s">
        <v>3</v>
      </c>
      <c r="V42" t="s">
        <v>2</v>
      </c>
      <c r="W42">
        <v>1</v>
      </c>
      <c r="X42" t="s">
        <v>4</v>
      </c>
      <c r="Y42">
        <v>3.3919999999999999</v>
      </c>
    </row>
    <row r="43" spans="1:26" x14ac:dyDescent="0.3">
      <c r="A43">
        <v>100554</v>
      </c>
      <c r="B43">
        <f t="shared" si="1"/>
        <v>-10787311.46669</v>
      </c>
      <c r="C43">
        <f t="array" ref="C43">[1]!YBPRICE(H43,"0o",$C$2,"Price","RFRSwap",$C$2,"Default","","",,"",,$AH$4)</f>
        <v>-2.3568519700000001</v>
      </c>
      <c r="D43">
        <f t="array" ref="D43">[1]!YBPRICE(H43,"0o",$C$2,"FullPrice","RFRSwap",$C$2,"Default","","",,"",,$AH$4)</f>
        <v>-2.26883436</v>
      </c>
      <c r="E43" t="str">
        <f t="array" ref="E43">[1]!YBPRICE(H43,"0o",$C$2,"MacaulayDuration","RFRSwap",$C$2,"Default","","",,"",,$AH$4)</f>
        <v>NA</v>
      </c>
      <c r="F43">
        <v>0</v>
      </c>
      <c r="G43">
        <v>4577000</v>
      </c>
      <c r="H43" t="str">
        <f t="array" ref="H43">[1]!YBPORT(I43,$I$3:$Z$3,I43:Z43)</f>
        <v>YBP_PORT40</v>
      </c>
      <c r="I43" t="s">
        <v>78</v>
      </c>
      <c r="J43" t="s">
        <v>12</v>
      </c>
      <c r="K43" t="s">
        <v>14</v>
      </c>
      <c r="L43">
        <v>46240</v>
      </c>
      <c r="M43">
        <v>44310</v>
      </c>
      <c r="N43" t="s">
        <v>18</v>
      </c>
      <c r="P43" t="s">
        <v>2</v>
      </c>
      <c r="Q43" t="s">
        <v>37</v>
      </c>
      <c r="R43">
        <v>4</v>
      </c>
      <c r="S43" t="s">
        <v>5</v>
      </c>
      <c r="T43" t="s">
        <v>3</v>
      </c>
      <c r="V43" t="s">
        <v>2</v>
      </c>
      <c r="W43">
        <v>4</v>
      </c>
      <c r="X43" t="s">
        <v>4</v>
      </c>
      <c r="Y43">
        <v>4.6710000000000003</v>
      </c>
    </row>
    <row r="44" spans="1:26" x14ac:dyDescent="0.3">
      <c r="A44">
        <v>100331</v>
      </c>
      <c r="B44">
        <f t="shared" si="1"/>
        <v>-3107559.818</v>
      </c>
      <c r="C44">
        <f t="array" ref="C44">[1]!YBPRICE(H44,"0o",$C$2,"Price","RFRSwap",$C$2,"Default","","",,"",,$AH$4)</f>
        <v>-6.6118294000000004</v>
      </c>
      <c r="D44">
        <f t="array" ref="D44">[1]!YBPRICE(H44,"0o",$C$2,"FullPrice","RFRSwap",$C$2,"Default","","",,"",,$AH$4)</f>
        <v>-6.6118294000000004</v>
      </c>
      <c r="E44" t="str">
        <f t="array" ref="E44">[1]!YBPRICE(H44,"0o",$C$2,"MacaulayDuration","RFRSwap",$C$2,"Default","","",,"",,$AH$4)</f>
        <v>NA</v>
      </c>
      <c r="F44">
        <v>0</v>
      </c>
      <c r="G44">
        <v>470000</v>
      </c>
      <c r="H44" t="str">
        <f t="array" ref="H44">[1]!YBPORT(I44,$I$3:$Z$3,I44:Z44)</f>
        <v>YBP_PORT41</v>
      </c>
      <c r="I44" t="s">
        <v>79</v>
      </c>
      <c r="J44" t="s">
        <v>12</v>
      </c>
      <c r="K44" t="s">
        <v>14</v>
      </c>
      <c r="L44">
        <v>46252</v>
      </c>
      <c r="M44">
        <v>44780</v>
      </c>
      <c r="N44" t="s">
        <v>18</v>
      </c>
      <c r="P44" t="s">
        <v>2</v>
      </c>
      <c r="Q44" t="s">
        <v>38</v>
      </c>
      <c r="R44">
        <v>1</v>
      </c>
      <c r="S44" t="s">
        <v>5</v>
      </c>
      <c r="T44" t="s">
        <v>3</v>
      </c>
      <c r="V44" t="s">
        <v>2</v>
      </c>
      <c r="W44">
        <v>1</v>
      </c>
      <c r="X44" t="s">
        <v>4</v>
      </c>
      <c r="Y44">
        <v>3.3010000000000002</v>
      </c>
    </row>
    <row r="45" spans="1:26" x14ac:dyDescent="0.3">
      <c r="A45">
        <v>100401</v>
      </c>
      <c r="B45">
        <f t="shared" si="1"/>
        <v>1179405.23278</v>
      </c>
      <c r="C45">
        <f t="array" ref="C45">[1]!YBPRICE(H45,"0o",$C$2,"Price","RFRSwap",$C$2,"Default","","",,"",,$AH$4)</f>
        <v>4.5015466899999996</v>
      </c>
      <c r="D45">
        <f t="array" ref="D45">[1]!YBPRICE(H45,"0o",$C$2,"FullPrice","RFRSwap",$C$2,"Default","","",,"",,$AH$4)</f>
        <v>4.5293165399999999</v>
      </c>
      <c r="E45" t="str">
        <f t="array" ref="E45">[1]!YBPRICE(H45,"0o",$C$2,"MacaulayDuration","RFRSwap",$C$2,"Default","","",,"",,$AH$4)</f>
        <v>NA</v>
      </c>
      <c r="F45">
        <v>0</v>
      </c>
      <c r="G45">
        <v>262000</v>
      </c>
      <c r="H45" t="str">
        <f t="array" ref="H45">[1]!YBPORT(I45,$I$3:$Z$3,I45:Z45)</f>
        <v>YBP_PORT42</v>
      </c>
      <c r="I45" t="s">
        <v>80</v>
      </c>
      <c r="J45" t="s">
        <v>12</v>
      </c>
      <c r="K45" t="s">
        <v>14</v>
      </c>
      <c r="L45">
        <v>46260</v>
      </c>
      <c r="M45">
        <v>44278</v>
      </c>
      <c r="N45" t="s">
        <v>3</v>
      </c>
      <c r="O45">
        <v>4.157</v>
      </c>
      <c r="P45" t="s">
        <v>2</v>
      </c>
      <c r="R45">
        <v>12</v>
      </c>
      <c r="S45" t="s">
        <v>4</v>
      </c>
      <c r="T45" t="s">
        <v>18</v>
      </c>
      <c r="U45" t="s">
        <v>1</v>
      </c>
      <c r="V45" t="s">
        <v>2</v>
      </c>
      <c r="W45">
        <v>12</v>
      </c>
      <c r="X45" t="s">
        <v>5</v>
      </c>
      <c r="Z45" t="s">
        <v>37</v>
      </c>
    </row>
    <row r="46" spans="1:26" x14ac:dyDescent="0.3">
      <c r="A46">
        <v>100468</v>
      </c>
      <c r="B46">
        <f t="shared" si="1"/>
        <v>-4373541.4536799993</v>
      </c>
      <c r="C46">
        <f t="array" ref="C46">[1]!YBPRICE(H46,"0o",$C$2,"Price","RFRSwap",$C$2,"Default","","",,"",,$AH$4)</f>
        <v>-5.0155291899999996</v>
      </c>
      <c r="D46">
        <f t="array" ref="D46">[1]!YBPRICE(H46,"0o",$C$2,"FullPrice","RFRSwap",$C$2,"Default","","",,"",,$AH$4)</f>
        <v>-5.0208160399999997</v>
      </c>
      <c r="E46" t="str">
        <f t="array" ref="E46">[1]!YBPRICE(H46,"0o",$C$2,"MacaulayDuration","RFRSwap",$C$2,"Default","","",,"",,$AH$4)</f>
        <v>NA</v>
      </c>
      <c r="F46">
        <v>0</v>
      </c>
      <c r="G46">
        <v>872000</v>
      </c>
      <c r="H46" t="str">
        <f t="array" ref="H46">[1]!YBPORT(I46,$I$3:$Z$3,I46:Z46)</f>
        <v>YBP_PORT43</v>
      </c>
      <c r="I46" t="s">
        <v>81</v>
      </c>
      <c r="J46" t="s">
        <v>12</v>
      </c>
      <c r="K46" t="s">
        <v>14</v>
      </c>
      <c r="L46">
        <v>46269</v>
      </c>
      <c r="M46">
        <v>43622</v>
      </c>
      <c r="N46" t="s">
        <v>18</v>
      </c>
      <c r="P46" t="s">
        <v>2</v>
      </c>
      <c r="Q46" t="s">
        <v>38</v>
      </c>
      <c r="R46">
        <v>12</v>
      </c>
      <c r="S46" t="s">
        <v>5</v>
      </c>
      <c r="T46" t="s">
        <v>3</v>
      </c>
      <c r="V46" t="s">
        <v>2</v>
      </c>
      <c r="W46">
        <v>12</v>
      </c>
      <c r="X46" t="s">
        <v>4</v>
      </c>
      <c r="Y46">
        <v>4.4009999999999998</v>
      </c>
    </row>
    <row r="47" spans="1:26" x14ac:dyDescent="0.3">
      <c r="A47">
        <v>100207</v>
      </c>
      <c r="B47">
        <f t="shared" si="1"/>
        <v>-88304013.785279989</v>
      </c>
      <c r="C47">
        <f t="array" ref="C47">[1]!YBPRICE(H47,"0o",$C$2,"Price","RFRSwap",$C$2,"Default","","",,"",,$AH$4)</f>
        <v>-12.183224859999999</v>
      </c>
      <c r="D47">
        <f t="array" ref="D47">[1]!YBPRICE(H47,"0o",$C$2,"FullPrice","RFRSwap",$C$2,"Default","","",,"",,$AH$4)</f>
        <v>-11.768680939999999</v>
      </c>
      <c r="E47" t="str">
        <f t="array" ref="E47">[1]!YBPRICE(H47,"0o",$C$2,"MacaulayDuration","RFRSwap",$C$2,"Default","","",,"",,$AH$4)</f>
        <v>NA</v>
      </c>
      <c r="F47">
        <v>0</v>
      </c>
      <c r="G47">
        <v>7248000</v>
      </c>
      <c r="H47" t="str">
        <f t="array" ref="H47">[1]!YBPORT(I47,$I$3:$Z$3,I47:Z47)</f>
        <v>YBP_PORT44</v>
      </c>
      <c r="I47" t="s">
        <v>82</v>
      </c>
      <c r="J47" t="s">
        <v>12</v>
      </c>
      <c r="K47" t="s">
        <v>14</v>
      </c>
      <c r="L47">
        <v>46277</v>
      </c>
      <c r="M47">
        <v>43533</v>
      </c>
      <c r="N47" t="s">
        <v>18</v>
      </c>
      <c r="P47" t="s">
        <v>2</v>
      </c>
      <c r="Q47" t="s">
        <v>37</v>
      </c>
      <c r="R47">
        <v>4</v>
      </c>
      <c r="S47" t="s">
        <v>5</v>
      </c>
      <c r="T47" t="s">
        <v>3</v>
      </c>
      <c r="V47" t="s">
        <v>2</v>
      </c>
      <c r="W47">
        <v>4</v>
      </c>
      <c r="X47" t="s">
        <v>4</v>
      </c>
      <c r="Y47">
        <v>2.5230000000000001</v>
      </c>
    </row>
    <row r="48" spans="1:26" x14ac:dyDescent="0.3">
      <c r="A48">
        <v>100474</v>
      </c>
      <c r="B48">
        <f t="shared" si="1"/>
        <v>-47093822.241739996</v>
      </c>
      <c r="C48">
        <f t="array" ref="C48">[1]!YBPRICE(H48,"0o",$C$2,"Price","RFRSwap",$C$2,"Default","","",,"",,$AH$4)</f>
        <v>-14.87486489</v>
      </c>
      <c r="D48">
        <f t="array" ref="D48">[1]!YBPRICE(H48,"0o",$C$2,"FullPrice","RFRSwap",$C$2,"Default","","",,"",,$AH$4)</f>
        <v>-14.87486489</v>
      </c>
      <c r="E48" t="str">
        <f t="array" ref="E48">[1]!YBPRICE(H48,"0o",$C$2,"MacaulayDuration","RFRSwap",$C$2,"Default","","",,"",,$AH$4)</f>
        <v>NA</v>
      </c>
      <c r="F48">
        <v>0</v>
      </c>
      <c r="G48">
        <v>3166000</v>
      </c>
      <c r="H48" t="str">
        <f t="array" ref="H48">[1]!YBPORT(I48,$I$3:$Z$3,I48:Z48)</f>
        <v>YBP_PORT45</v>
      </c>
      <c r="I48" t="s">
        <v>83</v>
      </c>
      <c r="J48" t="s">
        <v>12</v>
      </c>
      <c r="K48" t="s">
        <v>14</v>
      </c>
      <c r="L48">
        <v>46280</v>
      </c>
      <c r="M48">
        <v>44306</v>
      </c>
      <c r="N48" t="s">
        <v>18</v>
      </c>
      <c r="P48" t="s">
        <v>2</v>
      </c>
      <c r="Q48" t="s">
        <v>38</v>
      </c>
      <c r="R48">
        <v>12</v>
      </c>
      <c r="S48" t="s">
        <v>5</v>
      </c>
      <c r="T48" t="s">
        <v>3</v>
      </c>
      <c r="V48" t="s">
        <v>2</v>
      </c>
      <c r="W48">
        <v>12</v>
      </c>
      <c r="X48" t="s">
        <v>4</v>
      </c>
      <c r="Y48">
        <v>2.0960000000000001</v>
      </c>
    </row>
    <row r="49" spans="1:26" x14ac:dyDescent="0.3">
      <c r="A49">
        <v>100254</v>
      </c>
      <c r="B49">
        <f t="shared" si="1"/>
        <v>-6127867.3192699999</v>
      </c>
      <c r="C49">
        <f t="array" ref="C49">[1]!YBPRICE(H49,"0o",$C$2,"Price","RFRSwap",$C$2,"Default","","",,"",,$AH$4)</f>
        <v>-1.1063129300000001</v>
      </c>
      <c r="D49">
        <f t="array" ref="D49">[1]!YBPRICE(H49,"0o",$C$2,"FullPrice","RFRSwap",$C$2,"Default","","",,"",,$AH$4)</f>
        <v>-1.1063129300000001</v>
      </c>
      <c r="E49" t="str">
        <f t="array" ref="E49">[1]!YBPRICE(H49,"0o",$C$2,"MacaulayDuration","RFRSwap",$C$2,"Default","","",,"",,$AH$4)</f>
        <v>NA</v>
      </c>
      <c r="F49">
        <v>0</v>
      </c>
      <c r="G49">
        <v>5538999.9999999991</v>
      </c>
      <c r="H49" t="str">
        <f t="array" ref="H49">[1]!YBPORT(I49,$I$3:$Z$3,I49:Z49)</f>
        <v>YBP_PORT46</v>
      </c>
      <c r="I49" t="s">
        <v>84</v>
      </c>
      <c r="J49" t="s">
        <v>12</v>
      </c>
      <c r="K49" t="s">
        <v>14</v>
      </c>
      <c r="L49">
        <v>46284</v>
      </c>
      <c r="M49">
        <v>45110</v>
      </c>
      <c r="N49" t="s">
        <v>18</v>
      </c>
      <c r="P49" t="s">
        <v>2</v>
      </c>
      <c r="Q49" t="s">
        <v>38</v>
      </c>
      <c r="R49">
        <v>1</v>
      </c>
      <c r="S49" t="s">
        <v>5</v>
      </c>
      <c r="T49" t="s">
        <v>3</v>
      </c>
      <c r="V49" t="s">
        <v>2</v>
      </c>
      <c r="W49">
        <v>1</v>
      </c>
      <c r="X49" t="s">
        <v>4</v>
      </c>
      <c r="Y49">
        <v>4.9189999999999996</v>
      </c>
    </row>
    <row r="50" spans="1:26" x14ac:dyDescent="0.3">
      <c r="A50">
        <v>100309</v>
      </c>
      <c r="B50">
        <f t="shared" si="1"/>
        <v>-42404449.533550002</v>
      </c>
      <c r="C50">
        <f t="array" ref="C50">[1]!YBPRICE(H50,"0o",$C$2,"Price","RFRSwap",$C$2,"Default","","",,"",,$AH$4)</f>
        <v>-16.03192799</v>
      </c>
      <c r="D50">
        <f t="array" ref="D50">[1]!YBPRICE(H50,"0o",$C$2,"FullPrice","RFRSwap",$C$2,"Default","","",,"",,$AH$4)</f>
        <v>-16.304780180000002</v>
      </c>
      <c r="E50" t="str">
        <f t="array" ref="E50">[1]!YBPRICE(H50,"0o",$C$2,"MacaulayDuration","RFRSwap",$C$2,"Default","","",,"",,$AH$4)</f>
        <v>NA</v>
      </c>
      <c r="F50">
        <v>0</v>
      </c>
      <c r="G50">
        <v>2645000</v>
      </c>
      <c r="H50" t="str">
        <f t="array" ref="H50">[1]!YBPORT(I50,$I$3:$Z$3,I50:Z50)</f>
        <v>YBP_PORT47</v>
      </c>
      <c r="I50" t="s">
        <v>85</v>
      </c>
      <c r="J50" t="s">
        <v>12</v>
      </c>
      <c r="K50" t="s">
        <v>14</v>
      </c>
      <c r="L50">
        <v>46301</v>
      </c>
      <c r="M50">
        <v>43784</v>
      </c>
      <c r="N50" t="s">
        <v>18</v>
      </c>
      <c r="P50" t="s">
        <v>2</v>
      </c>
      <c r="Q50" t="s">
        <v>38</v>
      </c>
      <c r="R50">
        <v>1</v>
      </c>
      <c r="S50" t="s">
        <v>5</v>
      </c>
      <c r="T50" t="s">
        <v>3</v>
      </c>
      <c r="V50" t="s">
        <v>2</v>
      </c>
      <c r="W50">
        <v>1</v>
      </c>
      <c r="X50" t="s">
        <v>4</v>
      </c>
      <c r="Y50">
        <v>2.1720000000000002</v>
      </c>
    </row>
    <row r="51" spans="1:26" x14ac:dyDescent="0.3">
      <c r="A51">
        <v>100046</v>
      </c>
      <c r="B51">
        <f t="shared" si="1"/>
        <v>31081142.51946</v>
      </c>
      <c r="C51">
        <f t="array" ref="C51">[1]!YBPRICE(H51,"0o",$C$2,"Price","RFRSwap",$C$2,"Default","","",,"",,$AH$4)</f>
        <v>14.640199020000001</v>
      </c>
      <c r="D51">
        <f t="array" ref="D51">[1]!YBPRICE(H51,"0o",$C$2,"FullPrice","RFRSwap",$C$2,"Default","","",,"",,$AH$4)</f>
        <v>14.684072779999999</v>
      </c>
      <c r="E51" t="str">
        <f t="array" ref="E51">[1]!YBPRICE(H51,"0o",$C$2,"MacaulayDuration","RFRSwap",$C$2,"Default","","",,"",,$AH$4)</f>
        <v>NA</v>
      </c>
      <c r="F51">
        <v>0</v>
      </c>
      <c r="G51">
        <v>2123000</v>
      </c>
      <c r="H51" t="str">
        <f t="array" ref="H51">[1]!YBPORT(I51,$I$3:$Z$3,I51:Z51)</f>
        <v>YBP_PORT48</v>
      </c>
      <c r="I51" t="s">
        <v>86</v>
      </c>
      <c r="J51" t="s">
        <v>12</v>
      </c>
      <c r="K51" t="s">
        <v>14</v>
      </c>
      <c r="L51">
        <v>46304</v>
      </c>
      <c r="M51">
        <v>44379</v>
      </c>
      <c r="N51" t="s">
        <v>3</v>
      </c>
      <c r="O51">
        <v>1.8180000000000001</v>
      </c>
      <c r="P51" t="s">
        <v>2</v>
      </c>
      <c r="R51">
        <v>12</v>
      </c>
      <c r="S51" t="s">
        <v>4</v>
      </c>
      <c r="T51" t="s">
        <v>18</v>
      </c>
      <c r="U51" t="s">
        <v>1</v>
      </c>
      <c r="V51" t="s">
        <v>2</v>
      </c>
      <c r="W51">
        <v>12</v>
      </c>
      <c r="X51" t="s">
        <v>5</v>
      </c>
      <c r="Z51" t="s">
        <v>37</v>
      </c>
    </row>
    <row r="52" spans="1:26" x14ac:dyDescent="0.3">
      <c r="A52">
        <v>100384</v>
      </c>
      <c r="B52">
        <f t="shared" si="1"/>
        <v>7762253.6363999993</v>
      </c>
      <c r="C52">
        <f t="array" ref="C52">[1]!YBPRICE(H52,"0o",$C$2,"Price","RFRSwap",$C$2,"Default","","",,"",,$AH$4)</f>
        <v>3.84269982</v>
      </c>
      <c r="D52">
        <f t="array" ref="D52">[1]!YBPRICE(H52,"0o",$C$2,"FullPrice","RFRSwap",$C$2,"Default","","",,"",,$AH$4)</f>
        <v>3.84269982</v>
      </c>
      <c r="E52" t="str">
        <f t="array" ref="E52">[1]!YBPRICE(H52,"0o",$C$2,"MacaulayDuration","RFRSwap",$C$2,"Default","","",,"",,$AH$4)</f>
        <v>NA</v>
      </c>
      <c r="F52">
        <v>0</v>
      </c>
      <c r="G52">
        <v>2019999.9999999998</v>
      </c>
      <c r="H52" t="str">
        <f t="array" ref="H52">[1]!YBPORT(I52,$I$3:$Z$3,I52:Z52)</f>
        <v>YBP_PORT49</v>
      </c>
      <c r="I52" t="s">
        <v>87</v>
      </c>
      <c r="J52" t="s">
        <v>12</v>
      </c>
      <c r="K52" t="s">
        <v>14</v>
      </c>
      <c r="L52">
        <v>46313</v>
      </c>
      <c r="M52">
        <v>45075</v>
      </c>
      <c r="N52" t="s">
        <v>3</v>
      </c>
      <c r="O52">
        <v>3.7080000000000002</v>
      </c>
      <c r="P52" t="s">
        <v>2</v>
      </c>
      <c r="R52">
        <v>12</v>
      </c>
      <c r="S52" t="s">
        <v>4</v>
      </c>
      <c r="T52" t="s">
        <v>18</v>
      </c>
      <c r="U52" t="s">
        <v>1</v>
      </c>
      <c r="V52" t="s">
        <v>2</v>
      </c>
      <c r="W52">
        <v>12</v>
      </c>
      <c r="X52" t="s">
        <v>5</v>
      </c>
      <c r="Z52" t="s">
        <v>37</v>
      </c>
    </row>
    <row r="53" spans="1:26" x14ac:dyDescent="0.3">
      <c r="A53">
        <v>100198</v>
      </c>
      <c r="B53">
        <f t="shared" si="1"/>
        <v>-42076114.147359997</v>
      </c>
      <c r="C53">
        <f t="array" ref="C53">[1]!YBPRICE(H53,"0o",$C$2,"Price","RFRSwap",$C$2,"Default","","",,"",,$AH$4)</f>
        <v>-7.8324858800000001</v>
      </c>
      <c r="D53">
        <f t="array" ref="D53">[1]!YBPRICE(H53,"0o",$C$2,"FullPrice","RFRSwap",$C$2,"Default","","",,"",,$AH$4)</f>
        <v>-7.8324858800000001</v>
      </c>
      <c r="E53" t="str">
        <f t="array" ref="E53">[1]!YBPRICE(H53,"0o",$C$2,"MacaulayDuration","RFRSwap",$C$2,"Default","","",,"",,$AH$4)</f>
        <v>NA</v>
      </c>
      <c r="F53">
        <v>0</v>
      </c>
      <c r="G53">
        <v>5372000</v>
      </c>
      <c r="H53" t="str">
        <f t="array" ref="H53">[1]!YBPORT(I53,$I$3:$Z$3,I53:Z53)</f>
        <v>YBP_PORT50</v>
      </c>
      <c r="I53" t="s">
        <v>88</v>
      </c>
      <c r="J53" t="s">
        <v>12</v>
      </c>
      <c r="K53" t="s">
        <v>14</v>
      </c>
      <c r="L53">
        <v>46323</v>
      </c>
      <c r="M53">
        <v>45083</v>
      </c>
      <c r="N53" t="s">
        <v>18</v>
      </c>
      <c r="P53" t="s">
        <v>2</v>
      </c>
      <c r="Q53" t="s">
        <v>37</v>
      </c>
      <c r="R53">
        <v>4</v>
      </c>
      <c r="S53" t="s">
        <v>5</v>
      </c>
      <c r="T53" t="s">
        <v>3</v>
      </c>
      <c r="V53" t="s">
        <v>2</v>
      </c>
      <c r="W53">
        <v>4</v>
      </c>
      <c r="X53" t="s">
        <v>4</v>
      </c>
      <c r="Y53">
        <v>2.5859999999999999</v>
      </c>
    </row>
    <row r="54" spans="1:26" x14ac:dyDescent="0.3">
      <c r="A54">
        <v>100363</v>
      </c>
      <c r="B54">
        <f t="shared" si="1"/>
        <v>31120099.132200003</v>
      </c>
      <c r="C54">
        <f t="array" ref="C54">[1]!YBPRICE(H54,"0o",$C$2,"Price","RFRSwap",$C$2,"Default","","",,"",,$AH$4)</f>
        <v>3.6758917000000002</v>
      </c>
      <c r="D54">
        <f t="array" ref="D54">[1]!YBPRICE(H54,"0o",$C$2,"FullPrice","RFRSwap",$C$2,"Default","","",,"",,$AH$4)</f>
        <v>3.6758917000000002</v>
      </c>
      <c r="E54" t="str">
        <f t="array" ref="E54">[1]!YBPRICE(H54,"0o",$C$2,"MacaulayDuration","RFRSwap",$C$2,"Default","","",,"",,$AH$4)</f>
        <v>NA</v>
      </c>
      <c r="F54">
        <v>0</v>
      </c>
      <c r="G54">
        <v>8466000</v>
      </c>
      <c r="H54" t="str">
        <f t="array" ref="H54">[1]!YBPORT(I54,$I$3:$Z$3,I54:Z54)</f>
        <v>YBP_PORT51</v>
      </c>
      <c r="I54" t="s">
        <v>89</v>
      </c>
      <c r="J54" t="s">
        <v>12</v>
      </c>
      <c r="K54" t="s">
        <v>14</v>
      </c>
      <c r="L54">
        <v>46334</v>
      </c>
      <c r="M54">
        <v>44745</v>
      </c>
      <c r="N54" t="s">
        <v>3</v>
      </c>
      <c r="O54">
        <v>4.3849999999999998</v>
      </c>
      <c r="P54" t="s">
        <v>2</v>
      </c>
      <c r="R54">
        <v>12</v>
      </c>
      <c r="S54" t="s">
        <v>4</v>
      </c>
      <c r="T54" t="s">
        <v>18</v>
      </c>
      <c r="U54" t="s">
        <v>1</v>
      </c>
      <c r="V54" t="s">
        <v>2</v>
      </c>
      <c r="W54">
        <v>12</v>
      </c>
      <c r="X54" t="s">
        <v>5</v>
      </c>
      <c r="Z54" t="s">
        <v>37</v>
      </c>
    </row>
    <row r="55" spans="1:26" x14ac:dyDescent="0.3">
      <c r="A55">
        <v>100462</v>
      </c>
      <c r="B55">
        <f t="shared" si="1"/>
        <v>-36538576.379830003</v>
      </c>
      <c r="C55">
        <f t="array" ref="C55">[1]!YBPRICE(H55,"0o",$C$2,"Price","RFRSwap",$C$2,"Default","","",,"",,$AH$4)</f>
        <v>-12.78914119</v>
      </c>
      <c r="D55">
        <f t="array" ref="D55">[1]!YBPRICE(H55,"0o",$C$2,"FullPrice","RFRSwap",$C$2,"Default","","",,"",,$AH$4)</f>
        <v>-12.78914119</v>
      </c>
      <c r="E55" t="str">
        <f t="array" ref="E55">[1]!YBPRICE(H55,"0o",$C$2,"MacaulayDuration","RFRSwap",$C$2,"Default","","",,"",,$AH$4)</f>
        <v>NA</v>
      </c>
      <c r="F55">
        <v>0</v>
      </c>
      <c r="G55">
        <v>2857000</v>
      </c>
      <c r="H55" t="str">
        <f t="array" ref="H55">[1]!YBPORT(I55,$I$3:$Z$3,I55:Z55)</f>
        <v>YBP_PORT52</v>
      </c>
      <c r="I55" t="s">
        <v>90</v>
      </c>
      <c r="J55" t="s">
        <v>12</v>
      </c>
      <c r="K55" t="s">
        <v>14</v>
      </c>
      <c r="L55">
        <v>46335</v>
      </c>
      <c r="M55">
        <v>44762</v>
      </c>
      <c r="N55" t="s">
        <v>18</v>
      </c>
      <c r="P55" t="s">
        <v>2</v>
      </c>
      <c r="Q55" t="s">
        <v>38</v>
      </c>
      <c r="R55">
        <v>12</v>
      </c>
      <c r="S55" t="s">
        <v>5</v>
      </c>
      <c r="T55" t="s">
        <v>3</v>
      </c>
      <c r="V55" t="s">
        <v>2</v>
      </c>
      <c r="W55">
        <v>12</v>
      </c>
      <c r="X55" t="s">
        <v>4</v>
      </c>
      <c r="Y55">
        <v>2.2069999999999999</v>
      </c>
    </row>
    <row r="56" spans="1:26" x14ac:dyDescent="0.3">
      <c r="A56">
        <v>100119</v>
      </c>
      <c r="B56">
        <f t="shared" si="1"/>
        <v>-30526596.192729995</v>
      </c>
      <c r="C56">
        <f t="array" ref="C56">[1]!YBPRICE(H56,"0o",$C$2,"Price","RFRSwap",$C$2,"Default","","",,"",,$AH$4)</f>
        <v>-4.2088234099999999</v>
      </c>
      <c r="D56">
        <f t="array" ref="D56">[1]!YBPRICE(H56,"0o",$C$2,"FullPrice","RFRSwap",$C$2,"Default","","",,"",,$AH$4)</f>
        <v>-4.2088234099999999</v>
      </c>
      <c r="E56" t="str">
        <f t="array" ref="E56">[1]!YBPRICE(H56,"0o",$C$2,"MacaulayDuration","RFRSwap",$C$2,"Default","","",,"",,$AH$4)</f>
        <v>NA</v>
      </c>
      <c r="F56">
        <v>0</v>
      </c>
      <c r="G56">
        <v>7252999.9999999991</v>
      </c>
      <c r="H56" t="str">
        <f t="array" ref="H56">[1]!YBPORT(I56,$I$3:$Z$3,I56:Z56)</f>
        <v>YBP_PORT53</v>
      </c>
      <c r="I56" t="s">
        <v>91</v>
      </c>
      <c r="J56" t="s">
        <v>12</v>
      </c>
      <c r="K56" t="s">
        <v>14</v>
      </c>
      <c r="L56">
        <v>46348</v>
      </c>
      <c r="M56">
        <v>45229</v>
      </c>
      <c r="N56" t="s">
        <v>18</v>
      </c>
      <c r="P56" t="s">
        <v>2</v>
      </c>
      <c r="Q56" t="s">
        <v>38</v>
      </c>
      <c r="R56">
        <v>12</v>
      </c>
      <c r="S56" t="s">
        <v>5</v>
      </c>
      <c r="T56" t="s">
        <v>3</v>
      </c>
      <c r="V56" t="s">
        <v>2</v>
      </c>
      <c r="W56">
        <v>12</v>
      </c>
      <c r="X56" t="s">
        <v>4</v>
      </c>
      <c r="Y56">
        <v>3.7839999999999998</v>
      </c>
    </row>
    <row r="57" spans="1:26" x14ac:dyDescent="0.3">
      <c r="A57">
        <v>100461</v>
      </c>
      <c r="B57">
        <f t="shared" si="1"/>
        <v>-99184098.05588001</v>
      </c>
      <c r="C57">
        <f t="array" ref="C57">[1]!YBPRICE(H57,"0o",$C$2,"Price","RFRSwap",$C$2,"Default","","",,"",,$AH$4)</f>
        <v>-16.281040390000001</v>
      </c>
      <c r="D57">
        <f t="array" ref="D57">[1]!YBPRICE(H57,"0o",$C$2,"FullPrice","RFRSwap",$C$2,"Default","","",,"",,$AH$4)</f>
        <v>-16.443580699999998</v>
      </c>
      <c r="E57" t="str">
        <f t="array" ref="E57">[1]!YBPRICE(H57,"0o",$C$2,"MacaulayDuration","RFRSwap",$C$2,"Default","","",,"",,$AH$4)</f>
        <v>NA</v>
      </c>
      <c r="F57">
        <v>0</v>
      </c>
      <c r="G57">
        <v>6092000</v>
      </c>
      <c r="H57" t="str">
        <f t="array" ref="H57">[1]!YBPORT(I57,$I$3:$Z$3,I57:Z57)</f>
        <v>YBP_PORT54</v>
      </c>
      <c r="I57" t="s">
        <v>92</v>
      </c>
      <c r="J57" t="s">
        <v>12</v>
      </c>
      <c r="K57" t="s">
        <v>14</v>
      </c>
      <c r="L57">
        <v>46351</v>
      </c>
      <c r="M57">
        <v>43897</v>
      </c>
      <c r="N57" t="s">
        <v>18</v>
      </c>
      <c r="P57" t="s">
        <v>2</v>
      </c>
      <c r="Q57" t="s">
        <v>38</v>
      </c>
      <c r="R57">
        <v>12</v>
      </c>
      <c r="S57" t="s">
        <v>5</v>
      </c>
      <c r="T57" t="s">
        <v>3</v>
      </c>
      <c r="V57" t="s">
        <v>2</v>
      </c>
      <c r="W57">
        <v>12</v>
      </c>
      <c r="X57" t="s">
        <v>4</v>
      </c>
      <c r="Y57">
        <v>1.877</v>
      </c>
    </row>
    <row r="58" spans="1:26" x14ac:dyDescent="0.3">
      <c r="A58">
        <v>100310</v>
      </c>
      <c r="B58">
        <f t="shared" si="1"/>
        <v>-151790250.27420002</v>
      </c>
      <c r="C58">
        <f t="array" ref="C58">[1]!YBPRICE(H58,"0o",$C$2,"Price","RFRSwap",$C$2,"Default","","",,"",,$AH$4)</f>
        <v>-16.676582100000001</v>
      </c>
      <c r="D58">
        <f t="array" ref="D58">[1]!YBPRICE(H58,"0o",$C$2,"FullPrice","RFRSwap",$C$2,"Default","","",,"",,$AH$4)</f>
        <v>-16.676582100000001</v>
      </c>
      <c r="E58" t="str">
        <f t="array" ref="E58">[1]!YBPRICE(H58,"0o",$C$2,"MacaulayDuration","RFRSwap",$C$2,"Default","","",,"",,$AH$4)</f>
        <v>NA</v>
      </c>
      <c r="F58">
        <v>0</v>
      </c>
      <c r="G58">
        <v>9102000</v>
      </c>
      <c r="H58" t="str">
        <f t="array" ref="H58">[1]!YBPORT(I58,$I$3:$Z$3,I58:Z58)</f>
        <v>YBP_PORT55</v>
      </c>
      <c r="I58" t="s">
        <v>93</v>
      </c>
      <c r="J58" t="s">
        <v>12</v>
      </c>
      <c r="K58" t="s">
        <v>14</v>
      </c>
      <c r="L58">
        <v>46357</v>
      </c>
      <c r="M58">
        <v>44751</v>
      </c>
      <c r="N58" t="s">
        <v>18</v>
      </c>
      <c r="P58" t="s">
        <v>2</v>
      </c>
      <c r="Q58" t="s">
        <v>38</v>
      </c>
      <c r="R58">
        <v>1</v>
      </c>
      <c r="S58" t="s">
        <v>5</v>
      </c>
      <c r="T58" t="s">
        <v>3</v>
      </c>
      <c r="V58" t="s">
        <v>2</v>
      </c>
      <c r="W58">
        <v>1</v>
      </c>
      <c r="X58" t="s">
        <v>4</v>
      </c>
      <c r="Y58">
        <v>1.1240000000000001</v>
      </c>
    </row>
    <row r="59" spans="1:26" x14ac:dyDescent="0.3">
      <c r="A59">
        <v>100449</v>
      </c>
      <c r="B59">
        <f t="shared" si="1"/>
        <v>-81112692.501439989</v>
      </c>
      <c r="C59">
        <f t="array" ref="C59">[1]!YBPRICE(H59,"0o",$C$2,"Price","RFRSwap",$C$2,"Default","","",,"",,$AH$4)</f>
        <v>-9.75967904</v>
      </c>
      <c r="D59">
        <f t="array" ref="D59">[1]!YBPRICE(H59,"0o",$C$2,"FullPrice","RFRSwap",$C$2,"Default","","",,"",,$AH$4)</f>
        <v>-9.75967904</v>
      </c>
      <c r="E59" t="str">
        <f t="array" ref="E59">[1]!YBPRICE(H59,"0o",$C$2,"MacaulayDuration","RFRSwap",$C$2,"Default","","",,"",,$AH$4)</f>
        <v>NA</v>
      </c>
      <c r="F59">
        <v>0</v>
      </c>
      <c r="G59">
        <v>8310999.9999999991</v>
      </c>
      <c r="H59" t="str">
        <f t="array" ref="H59">[1]!YBPORT(I59,$I$3:$Z$3,I59:Z59)</f>
        <v>YBP_PORT56</v>
      </c>
      <c r="I59" t="s">
        <v>94</v>
      </c>
      <c r="J59" t="s">
        <v>12</v>
      </c>
      <c r="K59" t="s">
        <v>14</v>
      </c>
      <c r="L59">
        <v>46360</v>
      </c>
      <c r="M59">
        <v>45044</v>
      </c>
      <c r="N59" t="s">
        <v>18</v>
      </c>
      <c r="P59" t="s">
        <v>2</v>
      </c>
      <c r="Q59" t="s">
        <v>38</v>
      </c>
      <c r="R59">
        <v>12</v>
      </c>
      <c r="S59" t="s">
        <v>5</v>
      </c>
      <c r="T59" t="s">
        <v>3</v>
      </c>
      <c r="V59" t="s">
        <v>2</v>
      </c>
      <c r="W59">
        <v>12</v>
      </c>
      <c r="X59" t="s">
        <v>4</v>
      </c>
      <c r="Y59">
        <v>2.2210000000000001</v>
      </c>
    </row>
    <row r="60" spans="1:26" x14ac:dyDescent="0.3">
      <c r="A60">
        <v>100541</v>
      </c>
      <c r="B60">
        <f t="shared" si="1"/>
        <v>-20726489.153919995</v>
      </c>
      <c r="C60">
        <f t="array" ref="C60">[1]!YBPRICE(H60,"0o",$C$2,"Price","RFRSwap",$C$2,"Default","","",,"",,$AH$4)</f>
        <v>-7.7222388799999999</v>
      </c>
      <c r="D60">
        <f t="array" ref="D60">[1]!YBPRICE(H60,"0o",$C$2,"FullPrice","RFRSwap",$C$2,"Default","","",,"",,$AH$4)</f>
        <v>-7.7222388799999999</v>
      </c>
      <c r="E60" t="str">
        <f t="array" ref="E60">[1]!YBPRICE(H60,"0o",$C$2,"MacaulayDuration","RFRSwap",$C$2,"Default","","",,"",,$AH$4)</f>
        <v>NA</v>
      </c>
      <c r="F60">
        <v>0</v>
      </c>
      <c r="G60">
        <v>2683999.9999999995</v>
      </c>
      <c r="H60" t="str">
        <f t="array" ref="H60">[1]!YBPORT(I60,$I$3:$Z$3,I60:Z60)</f>
        <v>YBP_PORT57</v>
      </c>
      <c r="I60" t="s">
        <v>95</v>
      </c>
      <c r="J60" t="s">
        <v>12</v>
      </c>
      <c r="K60" t="s">
        <v>14</v>
      </c>
      <c r="L60">
        <v>46368</v>
      </c>
      <c r="M60">
        <v>45129</v>
      </c>
      <c r="N60" t="s">
        <v>18</v>
      </c>
      <c r="P60" t="s">
        <v>2</v>
      </c>
      <c r="Q60" t="s">
        <v>37</v>
      </c>
      <c r="R60">
        <v>4</v>
      </c>
      <c r="S60" t="s">
        <v>5</v>
      </c>
      <c r="T60" t="s">
        <v>3</v>
      </c>
      <c r="V60" t="s">
        <v>2</v>
      </c>
      <c r="W60">
        <v>4</v>
      </c>
      <c r="X60" t="s">
        <v>4</v>
      </c>
      <c r="Y60">
        <v>2.6019999999999999</v>
      </c>
    </row>
    <row r="61" spans="1:26" x14ac:dyDescent="0.3">
      <c r="A61">
        <v>100472</v>
      </c>
      <c r="B61">
        <f t="shared" si="1"/>
        <v>-20035248.50928</v>
      </c>
      <c r="C61">
        <f t="array" ref="C61">[1]!YBPRICE(H61,"0o",$C$2,"Price","RFRSwap",$C$2,"Default","","",,"",,$AH$4)</f>
        <v>-10.511672880000001</v>
      </c>
      <c r="D61">
        <f t="array" ref="D61">[1]!YBPRICE(H61,"0o",$C$2,"FullPrice","RFRSwap",$C$2,"Default","","",,"",,$AH$4)</f>
        <v>-10.511672880000001</v>
      </c>
      <c r="E61" t="str">
        <f t="array" ref="E61">[1]!YBPRICE(H61,"0o",$C$2,"MacaulayDuration","RFRSwap",$C$2,"Default","","",,"",,$AH$4)</f>
        <v>NA</v>
      </c>
      <c r="F61">
        <v>0</v>
      </c>
      <c r="G61">
        <v>1906000</v>
      </c>
      <c r="H61" t="str">
        <f t="array" ref="H61">[1]!YBPORT(I61,$I$3:$Z$3,I61:Z61)</f>
        <v>YBP_PORT58</v>
      </c>
      <c r="I61" t="s">
        <v>96</v>
      </c>
      <c r="J61" t="s">
        <v>12</v>
      </c>
      <c r="K61" t="s">
        <v>14</v>
      </c>
      <c r="L61">
        <v>46393</v>
      </c>
      <c r="M61">
        <v>45024</v>
      </c>
      <c r="N61" t="s">
        <v>18</v>
      </c>
      <c r="P61" t="s">
        <v>2</v>
      </c>
      <c r="Q61" t="s">
        <v>38</v>
      </c>
      <c r="R61">
        <v>12</v>
      </c>
      <c r="S61" t="s">
        <v>5</v>
      </c>
      <c r="T61" t="s">
        <v>3</v>
      </c>
      <c r="V61" t="s">
        <v>2</v>
      </c>
      <c r="W61">
        <v>12</v>
      </c>
      <c r="X61" t="s">
        <v>4</v>
      </c>
      <c r="Y61">
        <v>2.105</v>
      </c>
    </row>
    <row r="62" spans="1:26" x14ac:dyDescent="0.3">
      <c r="A62">
        <v>100540</v>
      </c>
      <c r="B62">
        <f t="shared" si="1"/>
        <v>-106838551.11888</v>
      </c>
      <c r="C62">
        <f t="array" ref="C62">[1]!YBPRICE(H62,"0o",$C$2,"Price","RFRSwap",$C$2,"Default","","",,"",,$AH$4)</f>
        <v>-11.42169672</v>
      </c>
      <c r="D62">
        <f t="array" ref="D62">[1]!YBPRICE(H62,"0o",$C$2,"FullPrice","RFRSwap",$C$2,"Default","","",,"",,$AH$4)</f>
        <v>-11.17936456</v>
      </c>
      <c r="E62" t="str">
        <f t="array" ref="E62">[1]!YBPRICE(H62,"0o",$C$2,"MacaulayDuration","RFRSwap",$C$2,"Default","","",,"",,$AH$4)</f>
        <v>NA</v>
      </c>
      <c r="F62">
        <v>0</v>
      </c>
      <c r="G62">
        <v>9354000</v>
      </c>
      <c r="H62" t="str">
        <f t="array" ref="H62">[1]!YBPORT(I62,$I$3:$Z$3,I62:Z62)</f>
        <v>YBP_PORT59</v>
      </c>
      <c r="I62" t="s">
        <v>97</v>
      </c>
      <c r="J62" t="s">
        <v>12</v>
      </c>
      <c r="K62" t="s">
        <v>14</v>
      </c>
      <c r="L62">
        <v>46397</v>
      </c>
      <c r="M62">
        <v>43533</v>
      </c>
      <c r="N62" t="s">
        <v>18</v>
      </c>
      <c r="P62" t="s">
        <v>2</v>
      </c>
      <c r="Q62" t="s">
        <v>37</v>
      </c>
      <c r="R62">
        <v>4</v>
      </c>
      <c r="S62" t="s">
        <v>5</v>
      </c>
      <c r="T62" t="s">
        <v>3</v>
      </c>
      <c r="V62" t="s">
        <v>2</v>
      </c>
      <c r="W62">
        <v>4</v>
      </c>
      <c r="X62" t="s">
        <v>4</v>
      </c>
      <c r="Y62">
        <v>2.7709999999999999</v>
      </c>
    </row>
    <row r="63" spans="1:26" x14ac:dyDescent="0.3">
      <c r="A63">
        <v>100059</v>
      </c>
      <c r="B63">
        <f t="shared" si="1"/>
        <v>6879788.6317799985</v>
      </c>
      <c r="C63">
        <f t="array" ref="C63">[1]!YBPRICE(H63,"0o",$C$2,"Price","RFRSwap",$C$2,"Default","","",,"",,$AH$4)</f>
        <v>3.4781540099999999</v>
      </c>
      <c r="D63">
        <f t="array" ref="D63">[1]!YBPRICE(H63,"0o",$C$2,"FullPrice","RFRSwap",$C$2,"Default","","",,"",,$AH$4)</f>
        <v>3.4910110200000002</v>
      </c>
      <c r="E63" t="str">
        <f t="array" ref="E63">[1]!YBPRICE(H63,"0o",$C$2,"MacaulayDuration","RFRSwap",$C$2,"Default","","",,"",,$AH$4)</f>
        <v>NA</v>
      </c>
      <c r="F63">
        <v>0</v>
      </c>
      <c r="G63">
        <v>1977999.9999999998</v>
      </c>
      <c r="H63" t="str">
        <f t="array" ref="H63">[1]!YBPORT(I63,$I$3:$Z$3,I63:Z63)</f>
        <v>YBP_PORT60</v>
      </c>
      <c r="I63" t="s">
        <v>98</v>
      </c>
      <c r="J63" t="s">
        <v>12</v>
      </c>
      <c r="K63" t="s">
        <v>14</v>
      </c>
      <c r="L63">
        <v>46410</v>
      </c>
      <c r="M63">
        <v>44456</v>
      </c>
      <c r="N63" t="s">
        <v>3</v>
      </c>
      <c r="O63">
        <v>4.4390000000000001</v>
      </c>
      <c r="P63" t="s">
        <v>2</v>
      </c>
      <c r="R63">
        <v>12</v>
      </c>
      <c r="S63" t="s">
        <v>4</v>
      </c>
      <c r="T63" t="s">
        <v>18</v>
      </c>
      <c r="U63" t="s">
        <v>1</v>
      </c>
      <c r="V63" t="s">
        <v>2</v>
      </c>
      <c r="W63">
        <v>12</v>
      </c>
      <c r="X63" t="s">
        <v>5</v>
      </c>
      <c r="Z63" t="s">
        <v>37</v>
      </c>
    </row>
    <row r="64" spans="1:26" x14ac:dyDescent="0.3">
      <c r="A64">
        <v>100548</v>
      </c>
      <c r="B64">
        <f t="shared" si="1"/>
        <v>-33704646.640610002</v>
      </c>
      <c r="C64">
        <f t="array" ref="C64">[1]!YBPRICE(H64,"0o",$C$2,"Price","RFRSwap",$C$2,"Default","","",,"",,$AH$4)</f>
        <v>-14.584442510000001</v>
      </c>
      <c r="D64">
        <f t="array" ref="D64">[1]!YBPRICE(H64,"0o",$C$2,"FullPrice","RFRSwap",$C$2,"Default","","",,"",,$AH$4)</f>
        <v>-14.584442510000001</v>
      </c>
      <c r="E64" t="str">
        <f t="array" ref="E64">[1]!YBPRICE(H64,"0o",$C$2,"MacaulayDuration","RFRSwap",$C$2,"Default","","",,"",,$AH$4)</f>
        <v>NA</v>
      </c>
      <c r="F64">
        <v>0</v>
      </c>
      <c r="G64">
        <v>2311000</v>
      </c>
      <c r="H64" t="str">
        <f t="array" ref="H64">[1]!YBPORT(I64,$I$3:$Z$3,I64:Z64)</f>
        <v>YBP_PORT61</v>
      </c>
      <c r="I64" t="s">
        <v>99</v>
      </c>
      <c r="J64" t="s">
        <v>12</v>
      </c>
      <c r="K64" t="s">
        <v>14</v>
      </c>
      <c r="L64">
        <v>46415</v>
      </c>
      <c r="M64">
        <v>44786</v>
      </c>
      <c r="N64" t="s">
        <v>18</v>
      </c>
      <c r="P64" t="s">
        <v>2</v>
      </c>
      <c r="Q64" t="s">
        <v>37</v>
      </c>
      <c r="R64">
        <v>4</v>
      </c>
      <c r="S64" t="s">
        <v>5</v>
      </c>
      <c r="T64" t="s">
        <v>3</v>
      </c>
      <c r="V64" t="s">
        <v>2</v>
      </c>
      <c r="W64">
        <v>4</v>
      </c>
      <c r="X64" t="s">
        <v>4</v>
      </c>
      <c r="Y64">
        <v>1.768</v>
      </c>
    </row>
    <row r="65" spans="1:26" x14ac:dyDescent="0.3">
      <c r="A65">
        <v>100053</v>
      </c>
      <c r="B65">
        <f t="shared" si="1"/>
        <v>1250232.5338400002</v>
      </c>
      <c r="C65">
        <f t="array" ref="C65">[1]!YBPRICE(H65,"0o",$C$2,"Price","RFRSwap",$C$2,"Default","","",,"",,$AH$4)</f>
        <v>1.5191160800000001</v>
      </c>
      <c r="D65">
        <f t="array" ref="D65">[1]!YBPRICE(H65,"0o",$C$2,"FullPrice","RFRSwap",$C$2,"Default","","",,"",,$AH$4)</f>
        <v>1.5191160800000001</v>
      </c>
      <c r="E65" t="str">
        <f t="array" ref="E65">[1]!YBPRICE(H65,"0o",$C$2,"MacaulayDuration","RFRSwap",$C$2,"Default","","",,"",,$AH$4)</f>
        <v>NA</v>
      </c>
      <c r="F65">
        <v>0</v>
      </c>
      <c r="G65">
        <v>823000</v>
      </c>
      <c r="H65" t="str">
        <f t="array" ref="H65">[1]!YBPORT(I65,$I$3:$Z$3,I65:Z65)</f>
        <v>YBP_PORT62</v>
      </c>
      <c r="I65" t="s">
        <v>100</v>
      </c>
      <c r="J65" t="s">
        <v>12</v>
      </c>
      <c r="K65" t="s">
        <v>14</v>
      </c>
      <c r="L65">
        <v>46421</v>
      </c>
      <c r="M65">
        <v>44527</v>
      </c>
      <c r="N65" t="s">
        <v>3</v>
      </c>
      <c r="O65">
        <v>4.8769999999999998</v>
      </c>
      <c r="P65" t="s">
        <v>2</v>
      </c>
      <c r="R65">
        <v>12</v>
      </c>
      <c r="S65" t="s">
        <v>4</v>
      </c>
      <c r="T65" t="s">
        <v>18</v>
      </c>
      <c r="U65" t="s">
        <v>1</v>
      </c>
      <c r="V65" t="s">
        <v>2</v>
      </c>
      <c r="W65">
        <v>12</v>
      </c>
      <c r="X65" t="s">
        <v>5</v>
      </c>
      <c r="Z65" t="s">
        <v>37</v>
      </c>
    </row>
    <row r="66" spans="1:26" x14ac:dyDescent="0.3">
      <c r="A66">
        <v>100446</v>
      </c>
      <c r="B66">
        <f t="shared" si="1"/>
        <v>-20359392.695519999</v>
      </c>
      <c r="C66">
        <f t="array" ref="C66">[1]!YBPRICE(H66,"0o",$C$2,"Price","RFRSwap",$C$2,"Default","","",,"",,$AH$4)</f>
        <v>-4.5485685199999999</v>
      </c>
      <c r="D66">
        <f t="array" ref="D66">[1]!YBPRICE(H66,"0o",$C$2,"FullPrice","RFRSwap",$C$2,"Default","","",,"",,$AH$4)</f>
        <v>-4.5485685199999999</v>
      </c>
      <c r="E66" t="str">
        <f t="array" ref="E66">[1]!YBPRICE(H66,"0o",$C$2,"MacaulayDuration","RFRSwap",$C$2,"Default","","",,"",,$AH$4)</f>
        <v>NA</v>
      </c>
      <c r="F66">
        <v>0</v>
      </c>
      <c r="G66">
        <v>4476000</v>
      </c>
      <c r="H66" t="str">
        <f t="array" ref="H66">[1]!YBPORT(I66,$I$3:$Z$3,I66:Z66)</f>
        <v>YBP_PORT63</v>
      </c>
      <c r="I66" t="s">
        <v>101</v>
      </c>
      <c r="J66" t="s">
        <v>12</v>
      </c>
      <c r="K66" t="s">
        <v>14</v>
      </c>
      <c r="L66">
        <v>46422</v>
      </c>
      <c r="M66">
        <v>44598</v>
      </c>
      <c r="N66" t="s">
        <v>18</v>
      </c>
      <c r="P66" t="s">
        <v>2</v>
      </c>
      <c r="Q66" t="s">
        <v>38</v>
      </c>
      <c r="R66">
        <v>12</v>
      </c>
      <c r="S66" t="s">
        <v>5</v>
      </c>
      <c r="T66" t="s">
        <v>3</v>
      </c>
      <c r="V66" t="s">
        <v>2</v>
      </c>
      <c r="W66">
        <v>12</v>
      </c>
      <c r="X66" t="s">
        <v>4</v>
      </c>
      <c r="Y66">
        <v>4.5919999999999996</v>
      </c>
    </row>
    <row r="67" spans="1:26" x14ac:dyDescent="0.3">
      <c r="A67">
        <v>100425</v>
      </c>
      <c r="B67">
        <f t="shared" si="1"/>
        <v>-111339420.77789998</v>
      </c>
      <c r="C67">
        <f t="array" ref="C67">[1]!YBPRICE(H67,"0o",$C$2,"Price","RFRSwap",$C$2,"Default","","",,"",,$AH$4)</f>
        <v>-16.8772807</v>
      </c>
      <c r="D67">
        <f t="array" ref="D67">[1]!YBPRICE(H67,"0o",$C$2,"FullPrice","RFRSwap",$C$2,"Default","","",,"",,$AH$4)</f>
        <v>-16.929392279999998</v>
      </c>
      <c r="E67" t="str">
        <f t="array" ref="E67">[1]!YBPRICE(H67,"0o",$C$2,"MacaulayDuration","RFRSwap",$C$2,"Default","","",,"",,$AH$4)</f>
        <v>NA</v>
      </c>
      <c r="F67">
        <v>0</v>
      </c>
      <c r="G67">
        <v>6596999.9999999991</v>
      </c>
      <c r="H67" t="str">
        <f t="array" ref="H67">[1]!YBPORT(I67,$I$3:$Z$3,I67:Z67)</f>
        <v>YBP_PORT64</v>
      </c>
      <c r="I67" t="s">
        <v>102</v>
      </c>
      <c r="J67" t="s">
        <v>12</v>
      </c>
      <c r="K67" t="s">
        <v>14</v>
      </c>
      <c r="L67">
        <v>46424</v>
      </c>
      <c r="M67">
        <v>43958</v>
      </c>
      <c r="N67" t="s">
        <v>18</v>
      </c>
      <c r="P67" t="s">
        <v>2</v>
      </c>
      <c r="Q67" t="s">
        <v>38</v>
      </c>
      <c r="R67">
        <v>12</v>
      </c>
      <c r="S67" t="s">
        <v>5</v>
      </c>
      <c r="T67" t="s">
        <v>3</v>
      </c>
      <c r="V67" t="s">
        <v>2</v>
      </c>
      <c r="W67">
        <v>12</v>
      </c>
      <c r="X67" t="s">
        <v>4</v>
      </c>
      <c r="Y67">
        <v>1.8939999999999999</v>
      </c>
    </row>
    <row r="68" spans="1:26" x14ac:dyDescent="0.3">
      <c r="A68">
        <v>100069</v>
      </c>
      <c r="B68">
        <f t="shared" ref="B68:B131" si="3">C68*G68</f>
        <v>70249692.138960004</v>
      </c>
      <c r="C68">
        <f t="array" ref="C68">[1]!YBPRICE(H68,"0o",$C$2,"Price","RFRSwap",$C$2,"Default","","",,"",,$AH$4)</f>
        <v>10.375083760000001</v>
      </c>
      <c r="D68">
        <f t="array" ref="D68">[1]!YBPRICE(H68,"0o",$C$2,"FullPrice","RFRSwap",$C$2,"Default","","",,"",,$AH$4)</f>
        <v>10.375083760000001</v>
      </c>
      <c r="E68" t="str">
        <f t="array" ref="E68">[1]!YBPRICE(H68,"0o",$C$2,"MacaulayDuration","RFRSwap",$C$2,"Default","","",,"",,$AH$4)</f>
        <v>NA</v>
      </c>
      <c r="F68">
        <v>0</v>
      </c>
      <c r="G68">
        <v>6771000</v>
      </c>
      <c r="H68" t="str">
        <f t="array" ref="H68">[1]!YBPORT(I68,$I$3:$Z$3,I68:Z68)</f>
        <v>YBP_PORT65</v>
      </c>
      <c r="I68" t="s">
        <v>103</v>
      </c>
      <c r="J68" t="s">
        <v>12</v>
      </c>
      <c r="K68" t="s">
        <v>14</v>
      </c>
      <c r="L68">
        <v>46426</v>
      </c>
      <c r="M68">
        <v>44695</v>
      </c>
      <c r="N68" t="s">
        <v>3</v>
      </c>
      <c r="O68">
        <v>2.77</v>
      </c>
      <c r="P68" t="s">
        <v>2</v>
      </c>
      <c r="R68">
        <v>12</v>
      </c>
      <c r="S68" t="s">
        <v>4</v>
      </c>
      <c r="T68" t="s">
        <v>18</v>
      </c>
      <c r="U68" t="s">
        <v>1</v>
      </c>
      <c r="V68" t="s">
        <v>2</v>
      </c>
      <c r="W68">
        <v>12</v>
      </c>
      <c r="X68" t="s">
        <v>5</v>
      </c>
      <c r="Z68" t="s">
        <v>37</v>
      </c>
    </row>
    <row r="69" spans="1:26" x14ac:dyDescent="0.3">
      <c r="A69">
        <v>100127</v>
      </c>
      <c r="B69">
        <f t="shared" si="3"/>
        <v>-20342303.950180002</v>
      </c>
      <c r="C69">
        <f t="array" ref="C69">[1]!YBPRICE(H69,"0o",$C$2,"Price","RFRSwap",$C$2,"Default","","",,"",,$AH$4)</f>
        <v>-15.43422151</v>
      </c>
      <c r="D69">
        <f t="array" ref="D69">[1]!YBPRICE(H69,"0o",$C$2,"FullPrice","RFRSwap",$C$2,"Default","","",,"",,$AH$4)</f>
        <v>-15.61506221</v>
      </c>
      <c r="E69" t="str">
        <f t="array" ref="E69">[1]!YBPRICE(H69,"0o",$C$2,"MacaulayDuration","RFRSwap",$C$2,"Default","","",,"",,$AH$4)</f>
        <v>NA</v>
      </c>
      <c r="F69">
        <v>0</v>
      </c>
      <c r="G69">
        <v>1318000</v>
      </c>
      <c r="H69" t="str">
        <f t="array" ref="H69">[1]!YBPORT(I69,$I$3:$Z$3,I69:Z69)</f>
        <v>YBP_PORT66</v>
      </c>
      <c r="I69" t="s">
        <v>104</v>
      </c>
      <c r="J69" t="s">
        <v>12</v>
      </c>
      <c r="K69" t="s">
        <v>14</v>
      </c>
      <c r="L69">
        <v>46465</v>
      </c>
      <c r="M69">
        <v>44146</v>
      </c>
      <c r="N69" t="s">
        <v>18</v>
      </c>
      <c r="P69" t="s">
        <v>2</v>
      </c>
      <c r="Q69" t="s">
        <v>38</v>
      </c>
      <c r="R69">
        <v>12</v>
      </c>
      <c r="S69" t="s">
        <v>5</v>
      </c>
      <c r="T69" t="s">
        <v>3</v>
      </c>
      <c r="V69" t="s">
        <v>2</v>
      </c>
      <c r="W69">
        <v>12</v>
      </c>
      <c r="X69" t="s">
        <v>4</v>
      </c>
      <c r="Y69">
        <v>2.246</v>
      </c>
    </row>
    <row r="70" spans="1:26" x14ac:dyDescent="0.3">
      <c r="A70">
        <v>100200</v>
      </c>
      <c r="B70">
        <f t="shared" si="3"/>
        <v>-54382999.752960004</v>
      </c>
      <c r="C70">
        <f t="array" ref="C70">[1]!YBPRICE(H70,"0o",$C$2,"Price","RFRSwap",$C$2,"Default","","",,"",,$AH$4)</f>
        <v>-7.93217616</v>
      </c>
      <c r="D70">
        <f t="array" ref="D70">[1]!YBPRICE(H70,"0o",$C$2,"FullPrice","RFRSwap",$C$2,"Default","","",,"",,$AH$4)</f>
        <v>-7.4840101900000002</v>
      </c>
      <c r="E70" t="str">
        <f t="array" ref="E70">[1]!YBPRICE(H70,"0o",$C$2,"MacaulayDuration","RFRSwap",$C$2,"Default","","",,"",,$AH$4)</f>
        <v>NA</v>
      </c>
      <c r="F70">
        <v>0</v>
      </c>
      <c r="G70">
        <v>6856000</v>
      </c>
      <c r="H70" t="str">
        <f t="array" ref="H70">[1]!YBPORT(I70,$I$3:$Z$3,I70:Z70)</f>
        <v>YBP_PORT67</v>
      </c>
      <c r="I70" t="s">
        <v>105</v>
      </c>
      <c r="J70" t="s">
        <v>12</v>
      </c>
      <c r="K70" t="s">
        <v>14</v>
      </c>
      <c r="L70">
        <v>46475</v>
      </c>
      <c r="M70">
        <v>44289</v>
      </c>
      <c r="N70" t="s">
        <v>18</v>
      </c>
      <c r="P70" t="s">
        <v>2</v>
      </c>
      <c r="Q70" t="s">
        <v>37</v>
      </c>
      <c r="R70">
        <v>4</v>
      </c>
      <c r="S70" t="s">
        <v>5</v>
      </c>
      <c r="T70" t="s">
        <v>3</v>
      </c>
      <c r="V70" t="s">
        <v>2</v>
      </c>
      <c r="W70">
        <v>4</v>
      </c>
      <c r="X70" t="s">
        <v>4</v>
      </c>
      <c r="Y70">
        <v>3.6419999999999999</v>
      </c>
    </row>
    <row r="71" spans="1:26" x14ac:dyDescent="0.3">
      <c r="A71">
        <v>100293</v>
      </c>
      <c r="B71">
        <f t="shared" si="3"/>
        <v>-30798506.774999995</v>
      </c>
      <c r="C71">
        <f t="array" ref="C71">[1]!YBPRICE(H71,"0o",$C$2,"Price","RFRSwap",$C$2,"Default","","",,"",,$AH$4)</f>
        <v>-5.5492805000000001</v>
      </c>
      <c r="D71">
        <f t="array" ref="D71">[1]!YBPRICE(H71,"0o",$C$2,"FullPrice","RFRSwap",$C$2,"Default","","",,"",,$AH$4)</f>
        <v>-5.5492805000000001</v>
      </c>
      <c r="E71" t="str">
        <f t="array" ref="E71">[1]!YBPRICE(H71,"0o",$C$2,"MacaulayDuration","RFRSwap",$C$2,"Default","","",,"",,$AH$4)</f>
        <v>NA</v>
      </c>
      <c r="F71">
        <v>0</v>
      </c>
      <c r="G71">
        <v>5549999.9999999991</v>
      </c>
      <c r="H71" t="str">
        <f t="array" ref="H71">[1]!YBPORT(I71,$I$3:$Z$3,I71:Z71)</f>
        <v>YBP_PORT68</v>
      </c>
      <c r="I71" t="s">
        <v>106</v>
      </c>
      <c r="J71" t="s">
        <v>12</v>
      </c>
      <c r="K71" t="s">
        <v>14</v>
      </c>
      <c r="L71">
        <v>46481</v>
      </c>
      <c r="M71">
        <v>45019</v>
      </c>
      <c r="N71" t="s">
        <v>18</v>
      </c>
      <c r="P71" t="s">
        <v>2</v>
      </c>
      <c r="Q71" t="s">
        <v>38</v>
      </c>
      <c r="R71">
        <v>1</v>
      </c>
      <c r="S71" t="s">
        <v>5</v>
      </c>
      <c r="T71" t="s">
        <v>3</v>
      </c>
      <c r="V71" t="s">
        <v>2</v>
      </c>
      <c r="W71">
        <v>1</v>
      </c>
      <c r="X71" t="s">
        <v>4</v>
      </c>
      <c r="Y71">
        <v>3.7879999999999998</v>
      </c>
    </row>
    <row r="72" spans="1:26" x14ac:dyDescent="0.3">
      <c r="A72">
        <v>100504</v>
      </c>
      <c r="B72">
        <f t="shared" si="3"/>
        <v>-5734769.840640001</v>
      </c>
      <c r="C72">
        <f t="array" ref="C72">[1]!YBPRICE(H72,"0o",$C$2,"Price","RFRSwap",$C$2,"Default","","",,"",,$AH$4)</f>
        <v>-10.98614912</v>
      </c>
      <c r="D72">
        <f t="array" ref="D72">[1]!YBPRICE(H72,"0o",$C$2,"FullPrice","RFRSwap",$C$2,"Default","","",,"",,$AH$4)</f>
        <v>-10.98614912</v>
      </c>
      <c r="E72" t="str">
        <f t="array" ref="E72">[1]!YBPRICE(H72,"0o",$C$2,"MacaulayDuration","RFRSwap",$C$2,"Default","","",,"",,$AH$4)</f>
        <v>NA</v>
      </c>
      <c r="F72">
        <v>0</v>
      </c>
      <c r="G72">
        <v>522000.00000000006</v>
      </c>
      <c r="H72" t="str">
        <f t="array" ref="H72">[1]!YBPORT(I72,$I$3:$Z$3,I72:Z72)</f>
        <v>YBP_PORT69</v>
      </c>
      <c r="I72" t="s">
        <v>107</v>
      </c>
      <c r="J72" t="s">
        <v>12</v>
      </c>
      <c r="K72" t="s">
        <v>14</v>
      </c>
      <c r="L72">
        <v>46483</v>
      </c>
      <c r="M72">
        <v>44925</v>
      </c>
      <c r="N72" t="s">
        <v>18</v>
      </c>
      <c r="P72" t="s">
        <v>2</v>
      </c>
      <c r="Q72" t="s">
        <v>38</v>
      </c>
      <c r="R72">
        <v>12</v>
      </c>
      <c r="S72" t="s">
        <v>5</v>
      </c>
      <c r="T72" t="s">
        <v>3</v>
      </c>
      <c r="V72" t="s">
        <v>2</v>
      </c>
      <c r="W72">
        <v>12</v>
      </c>
      <c r="X72" t="s">
        <v>4</v>
      </c>
      <c r="Y72">
        <v>2.3969999999999998</v>
      </c>
    </row>
    <row r="73" spans="1:26" x14ac:dyDescent="0.3">
      <c r="A73">
        <v>100286</v>
      </c>
      <c r="B73">
        <f t="shared" si="3"/>
        <v>-10740231.992280001</v>
      </c>
      <c r="C73">
        <f t="array" ref="C73">[1]!YBPRICE(H73,"0o",$C$2,"Price","RFRSwap",$C$2,"Default","","",,"",,$AH$4)</f>
        <v>-4.0255742100000003</v>
      </c>
      <c r="D73">
        <f t="array" ref="D73">[1]!YBPRICE(H73,"0o",$C$2,"FullPrice","RFRSwap",$C$2,"Default","","",,"",,$AH$4)</f>
        <v>-4.1403362599999998</v>
      </c>
      <c r="E73" t="str">
        <f t="array" ref="E73">[1]!YBPRICE(H73,"0o",$C$2,"MacaulayDuration","RFRSwap",$C$2,"Default","","",,"",,$AH$4)</f>
        <v>NA</v>
      </c>
      <c r="F73">
        <v>0</v>
      </c>
      <c r="G73">
        <v>2668000</v>
      </c>
      <c r="H73" t="str">
        <f t="array" ref="H73">[1]!YBPORT(I73,$I$3:$Z$3,I73:Z73)</f>
        <v>YBP_PORT70</v>
      </c>
      <c r="I73" t="s">
        <v>108</v>
      </c>
      <c r="J73" t="s">
        <v>12</v>
      </c>
      <c r="K73" t="s">
        <v>14</v>
      </c>
      <c r="L73">
        <v>46486</v>
      </c>
      <c r="M73">
        <v>44308</v>
      </c>
      <c r="N73" t="s">
        <v>18</v>
      </c>
      <c r="P73" t="s">
        <v>2</v>
      </c>
      <c r="Q73" t="s">
        <v>38</v>
      </c>
      <c r="R73">
        <v>1</v>
      </c>
      <c r="S73" t="s">
        <v>5</v>
      </c>
      <c r="T73" t="s">
        <v>3</v>
      </c>
      <c r="V73" t="s">
        <v>2</v>
      </c>
      <c r="W73">
        <v>1</v>
      </c>
      <c r="X73" t="s">
        <v>4</v>
      </c>
      <c r="Y73">
        <v>4.4619999999999997</v>
      </c>
    </row>
    <row r="74" spans="1:26" x14ac:dyDescent="0.3">
      <c r="A74">
        <v>100013</v>
      </c>
      <c r="B74">
        <f t="shared" si="3"/>
        <v>92541809.690609992</v>
      </c>
      <c r="C74">
        <f t="array" ref="C74">[1]!YBPRICE(H74,"0o",$C$2,"Price","RFRSwap",$C$2,"Default","","",,"",,$AH$4)</f>
        <v>13.07641793</v>
      </c>
      <c r="D74">
        <f t="array" ref="D74">[1]!YBPRICE(H74,"0o",$C$2,"FullPrice","RFRSwap",$C$2,"Default","","",,"",,$AH$4)</f>
        <v>13.07641793</v>
      </c>
      <c r="E74" t="str">
        <f t="array" ref="E74">[1]!YBPRICE(H74,"0o",$C$2,"MacaulayDuration","RFRSwap",$C$2,"Default","","",,"",,$AH$4)</f>
        <v>NA</v>
      </c>
      <c r="F74">
        <v>0</v>
      </c>
      <c r="G74">
        <v>7077000</v>
      </c>
      <c r="H74" t="str">
        <f t="array" ref="H74">[1]!YBPORT(I74,$I$3:$Z$3,I74:Z74)</f>
        <v>YBP_PORT71</v>
      </c>
      <c r="I74" t="s">
        <v>109</v>
      </c>
      <c r="J74" t="s">
        <v>12</v>
      </c>
      <c r="K74" t="s">
        <v>14</v>
      </c>
      <c r="L74">
        <v>46495</v>
      </c>
      <c r="M74">
        <v>44999</v>
      </c>
      <c r="N74" t="s">
        <v>3</v>
      </c>
      <c r="O74">
        <v>1.258</v>
      </c>
      <c r="P74" t="s">
        <v>2</v>
      </c>
      <c r="R74">
        <v>12</v>
      </c>
      <c r="S74" t="s">
        <v>4</v>
      </c>
      <c r="T74" t="s">
        <v>18</v>
      </c>
      <c r="U74" t="s">
        <v>1</v>
      </c>
      <c r="V74" t="s">
        <v>2</v>
      </c>
      <c r="W74">
        <v>12</v>
      </c>
      <c r="X74" t="s">
        <v>5</v>
      </c>
      <c r="Z74" t="s">
        <v>37</v>
      </c>
    </row>
    <row r="75" spans="1:26" x14ac:dyDescent="0.3">
      <c r="A75">
        <v>100147</v>
      </c>
      <c r="B75">
        <f t="shared" si="3"/>
        <v>-15066092.860349998</v>
      </c>
      <c r="C75">
        <f t="array" ref="C75">[1]!YBPRICE(H75,"0o",$C$2,"Price","RFRSwap",$C$2,"Default","","",,"",,$AH$4)</f>
        <v>-3.7338520100000001</v>
      </c>
      <c r="D75">
        <f t="array" ref="D75">[1]!YBPRICE(H75,"0o",$C$2,"FullPrice","RFRSwap",$C$2,"Default","","",,"",,$AH$4)</f>
        <v>-3.7338520100000001</v>
      </c>
      <c r="E75" t="str">
        <f t="array" ref="E75">[1]!YBPRICE(H75,"0o",$C$2,"MacaulayDuration","RFRSwap",$C$2,"Default","","",,"",,$AH$4)</f>
        <v>NA</v>
      </c>
      <c r="F75">
        <v>0</v>
      </c>
      <c r="G75">
        <v>4034999.9999999995</v>
      </c>
      <c r="H75" t="str">
        <f t="array" ref="H75">[1]!YBPORT(I75,$I$3:$Z$3,I75:Z75)</f>
        <v>YBP_PORT72</v>
      </c>
      <c r="I75" t="s">
        <v>110</v>
      </c>
      <c r="J75" t="s">
        <v>12</v>
      </c>
      <c r="K75" t="s">
        <v>14</v>
      </c>
      <c r="L75">
        <v>46501</v>
      </c>
      <c r="M75">
        <v>45099</v>
      </c>
      <c r="N75" t="s">
        <v>18</v>
      </c>
      <c r="P75" t="s">
        <v>2</v>
      </c>
      <c r="Q75" t="s">
        <v>38</v>
      </c>
      <c r="R75">
        <v>12</v>
      </c>
      <c r="S75" t="s">
        <v>5</v>
      </c>
      <c r="T75" t="s">
        <v>3</v>
      </c>
      <c r="V75" t="s">
        <v>2</v>
      </c>
      <c r="W75">
        <v>12</v>
      </c>
      <c r="X75" t="s">
        <v>4</v>
      </c>
      <c r="Y75">
        <v>4.2809999999999997</v>
      </c>
    </row>
    <row r="76" spans="1:26" x14ac:dyDescent="0.3">
      <c r="A76">
        <v>100182</v>
      </c>
      <c r="B76">
        <f t="shared" si="3"/>
        <v>-103862642.78830001</v>
      </c>
      <c r="C76">
        <f t="array" ref="C76">[1]!YBPRICE(H76,"0o",$C$2,"Price","RFRSwap",$C$2,"Default","","",,"",,$AH$4)</f>
        <v>-14.26292815</v>
      </c>
      <c r="D76">
        <f t="array" ref="D76">[1]!YBPRICE(H76,"0o",$C$2,"FullPrice","RFRSwap",$C$2,"Default","","",,"",,$AH$4)</f>
        <v>-13.75443858</v>
      </c>
      <c r="E76" t="str">
        <f t="array" ref="E76">[1]!YBPRICE(H76,"0o",$C$2,"MacaulayDuration","RFRSwap",$C$2,"Default","","",,"",,$AH$4)</f>
        <v>NA</v>
      </c>
      <c r="F76">
        <v>0</v>
      </c>
      <c r="G76">
        <v>7282000</v>
      </c>
      <c r="H76" t="str">
        <f t="array" ref="H76">[1]!YBPORT(I76,$I$3:$Z$3,I76:Z76)</f>
        <v>YBP_PORT73</v>
      </c>
      <c r="I76" t="s">
        <v>111</v>
      </c>
      <c r="J76" t="s">
        <v>12</v>
      </c>
      <c r="K76" t="s">
        <v>14</v>
      </c>
      <c r="L76">
        <v>46533</v>
      </c>
      <c r="M76">
        <v>44017</v>
      </c>
      <c r="N76" t="s">
        <v>18</v>
      </c>
      <c r="P76" t="s">
        <v>2</v>
      </c>
      <c r="Q76" t="s">
        <v>37</v>
      </c>
      <c r="R76">
        <v>4</v>
      </c>
      <c r="S76" t="s">
        <v>5</v>
      </c>
      <c r="T76" t="s">
        <v>3</v>
      </c>
      <c r="V76" t="s">
        <v>2</v>
      </c>
      <c r="W76">
        <v>4</v>
      </c>
      <c r="X76" t="s">
        <v>4</v>
      </c>
      <c r="Y76">
        <v>2.4420000000000002</v>
      </c>
    </row>
    <row r="77" spans="1:26" x14ac:dyDescent="0.3">
      <c r="A77">
        <v>100245</v>
      </c>
      <c r="B77">
        <f t="shared" si="3"/>
        <v>-23866426.166620001</v>
      </c>
      <c r="C77">
        <f t="array" ref="C77">[1]!YBPRICE(H77,"0o",$C$2,"Price","RFRSwap",$C$2,"Default","","",,"",,$AH$4)</f>
        <v>-3.2882923900000001</v>
      </c>
      <c r="D77">
        <f t="array" ref="D77">[1]!YBPRICE(H77,"0o",$C$2,"FullPrice","RFRSwap",$C$2,"Default","","",,"",,$AH$4)</f>
        <v>-3.2882923900000001</v>
      </c>
      <c r="E77" t="str">
        <f t="array" ref="E77">[1]!YBPRICE(H77,"0o",$C$2,"MacaulayDuration","RFRSwap",$C$2,"Default","","",,"",,$AH$4)</f>
        <v>NA</v>
      </c>
      <c r="F77">
        <v>0</v>
      </c>
      <c r="G77">
        <v>7258000</v>
      </c>
      <c r="H77" t="str">
        <f t="array" ref="H77">[1]!YBPORT(I77,$I$3:$Z$3,I77:Z77)</f>
        <v>YBP_PORT74</v>
      </c>
      <c r="I77" t="s">
        <v>112</v>
      </c>
      <c r="J77" t="s">
        <v>12</v>
      </c>
      <c r="K77" t="s">
        <v>14</v>
      </c>
      <c r="L77">
        <v>46534</v>
      </c>
      <c r="M77">
        <v>44541</v>
      </c>
      <c r="N77" t="s">
        <v>18</v>
      </c>
      <c r="P77" t="s">
        <v>2</v>
      </c>
      <c r="Q77" t="s">
        <v>37</v>
      </c>
      <c r="R77">
        <v>4</v>
      </c>
      <c r="S77" t="s">
        <v>5</v>
      </c>
      <c r="T77" t="s">
        <v>3</v>
      </c>
      <c r="V77" t="s">
        <v>2</v>
      </c>
      <c r="W77">
        <v>4</v>
      </c>
      <c r="X77" t="s">
        <v>4</v>
      </c>
      <c r="Y77">
        <v>4.7759999999999998</v>
      </c>
    </row>
    <row r="78" spans="1:26" x14ac:dyDescent="0.3">
      <c r="A78">
        <v>100354</v>
      </c>
      <c r="B78">
        <f t="shared" si="3"/>
        <v>96573806.206019998</v>
      </c>
      <c r="C78">
        <f t="array" ref="C78">[1]!YBPRICE(H78,"0o",$C$2,"Price","RFRSwap",$C$2,"Default","","",,"",,$AH$4)</f>
        <v>17.11391214</v>
      </c>
      <c r="D78">
        <f t="array" ref="D78">[1]!YBPRICE(H78,"0o",$C$2,"FullPrice","RFRSwap",$C$2,"Default","","",,"",,$AH$4)</f>
        <v>17.319635130000002</v>
      </c>
      <c r="E78" t="str">
        <f t="array" ref="E78">[1]!YBPRICE(H78,"0o",$C$2,"MacaulayDuration","RFRSwap",$C$2,"Default","","",,"",,$AH$4)</f>
        <v>NA</v>
      </c>
      <c r="F78">
        <v>0</v>
      </c>
      <c r="G78">
        <v>5643000</v>
      </c>
      <c r="H78" t="str">
        <f t="array" ref="H78">[1]!YBPORT(I78,$I$3:$Z$3,I78:Z78)</f>
        <v>YBP_PORT75</v>
      </c>
      <c r="I78" t="s">
        <v>113</v>
      </c>
      <c r="J78" t="s">
        <v>12</v>
      </c>
      <c r="K78" t="s">
        <v>14</v>
      </c>
      <c r="L78">
        <v>46558</v>
      </c>
      <c r="M78">
        <v>43811</v>
      </c>
      <c r="N78" t="s">
        <v>3</v>
      </c>
      <c r="O78">
        <v>1.663</v>
      </c>
      <c r="P78" t="s">
        <v>2</v>
      </c>
      <c r="R78">
        <v>12</v>
      </c>
      <c r="S78" t="s">
        <v>4</v>
      </c>
      <c r="T78" t="s">
        <v>18</v>
      </c>
      <c r="U78" t="s">
        <v>1</v>
      </c>
      <c r="V78" t="s">
        <v>2</v>
      </c>
      <c r="W78">
        <v>12</v>
      </c>
      <c r="X78" t="s">
        <v>5</v>
      </c>
      <c r="Z78" t="s">
        <v>37</v>
      </c>
    </row>
    <row r="79" spans="1:26" x14ac:dyDescent="0.3">
      <c r="A79">
        <v>100118</v>
      </c>
      <c r="B79">
        <f t="shared" si="3"/>
        <v>-29713620.210099999</v>
      </c>
      <c r="C79">
        <f t="array" ref="C79">[1]!YBPRICE(H79,"0o",$C$2,"Price","RFRSwap",$C$2,"Default","","",,"",,$AH$4)</f>
        <v>-11.01320245</v>
      </c>
      <c r="D79">
        <f t="array" ref="D79">[1]!YBPRICE(H79,"0o",$C$2,"FullPrice","RFRSwap",$C$2,"Default","","",,"",,$AH$4)</f>
        <v>-11.01320245</v>
      </c>
      <c r="E79" t="str">
        <f t="array" ref="E79">[1]!YBPRICE(H79,"0o",$C$2,"MacaulayDuration","RFRSwap",$C$2,"Default","","",,"",,$AH$4)</f>
        <v>NA</v>
      </c>
      <c r="F79">
        <v>0</v>
      </c>
      <c r="G79">
        <v>2698000</v>
      </c>
      <c r="H79" t="str">
        <f t="array" ref="H79">[1]!YBPORT(I79,$I$3:$Z$3,I79:Z79)</f>
        <v>YBP_PORT76</v>
      </c>
      <c r="I79" t="s">
        <v>114</v>
      </c>
      <c r="J79" t="s">
        <v>12</v>
      </c>
      <c r="K79" t="s">
        <v>14</v>
      </c>
      <c r="L79">
        <v>46567</v>
      </c>
      <c r="M79">
        <v>45400</v>
      </c>
      <c r="N79" t="s">
        <v>18</v>
      </c>
      <c r="P79" t="s">
        <v>2</v>
      </c>
      <c r="Q79" t="s">
        <v>38</v>
      </c>
      <c r="R79">
        <v>12</v>
      </c>
      <c r="S79" t="s">
        <v>5</v>
      </c>
      <c r="T79" t="s">
        <v>3</v>
      </c>
      <c r="V79" t="s">
        <v>2</v>
      </c>
      <c r="W79">
        <v>12</v>
      </c>
      <c r="X79" t="s">
        <v>4</v>
      </c>
      <c r="Y79">
        <v>1.1639999999999999</v>
      </c>
    </row>
    <row r="80" spans="1:26" x14ac:dyDescent="0.3">
      <c r="A80">
        <v>100240</v>
      </c>
      <c r="B80">
        <f t="shared" si="3"/>
        <v>-15586614.786799999</v>
      </c>
      <c r="C80">
        <f t="array" ref="C80">[1]!YBPRICE(H80,"0o",$C$2,"Price","RFRSwap",$C$2,"Default","","",,"",,$AH$4)</f>
        <v>-9.5623403600000003</v>
      </c>
      <c r="D80">
        <f t="array" ref="D80">[1]!YBPRICE(H80,"0o",$C$2,"FullPrice","RFRSwap",$C$2,"Default","","",,"",,$AH$4)</f>
        <v>-9.5623403600000003</v>
      </c>
      <c r="E80" t="str">
        <f t="array" ref="E80">[1]!YBPRICE(H80,"0o",$C$2,"MacaulayDuration","RFRSwap",$C$2,"Default","","",,"",,$AH$4)</f>
        <v>NA</v>
      </c>
      <c r="F80">
        <v>0</v>
      </c>
      <c r="G80">
        <v>1629999.9999999998</v>
      </c>
      <c r="H80" t="str">
        <f t="array" ref="H80">[1]!YBPORT(I80,$I$3:$Z$3,I80:Z80)</f>
        <v>YBP_PORT77</v>
      </c>
      <c r="I80" t="s">
        <v>115</v>
      </c>
      <c r="J80" t="s">
        <v>12</v>
      </c>
      <c r="K80" t="s">
        <v>14</v>
      </c>
      <c r="L80">
        <v>46569</v>
      </c>
      <c r="M80">
        <v>44954</v>
      </c>
      <c r="N80" t="s">
        <v>18</v>
      </c>
      <c r="P80" t="s">
        <v>2</v>
      </c>
      <c r="Q80" t="s">
        <v>37</v>
      </c>
      <c r="R80">
        <v>4</v>
      </c>
      <c r="S80" t="s">
        <v>5</v>
      </c>
      <c r="T80" t="s">
        <v>3</v>
      </c>
      <c r="V80" t="s">
        <v>2</v>
      </c>
      <c r="W80">
        <v>4</v>
      </c>
      <c r="X80" t="s">
        <v>4</v>
      </c>
      <c r="Y80">
        <v>2.7589999999999999</v>
      </c>
    </row>
    <row r="81" spans="1:26" x14ac:dyDescent="0.3">
      <c r="A81">
        <v>100343</v>
      </c>
      <c r="B81">
        <f t="shared" si="3"/>
        <v>-15980687.364599999</v>
      </c>
      <c r="C81">
        <f t="array" ref="C81">[1]!YBPRICE(H81,"0o",$C$2,"Price","RFRSwap",$C$2,"Default","","",,"",,$AH$4)</f>
        <v>-2.9495547000000002</v>
      </c>
      <c r="D81">
        <f t="array" ref="D81">[1]!YBPRICE(H81,"0o",$C$2,"FullPrice","RFRSwap",$C$2,"Default","","",,"",,$AH$4)</f>
        <v>-2.9495547000000002</v>
      </c>
      <c r="E81" t="str">
        <f t="array" ref="E81">[1]!YBPRICE(H81,"0o",$C$2,"MacaulayDuration","RFRSwap",$C$2,"Default","","",,"",,$AH$4)</f>
        <v>NA</v>
      </c>
      <c r="F81">
        <v>0</v>
      </c>
      <c r="G81">
        <v>5417999.9999999991</v>
      </c>
      <c r="H81" t="str">
        <f t="array" ref="H81">[1]!YBPORT(I81,$I$3:$Z$3,I81:Z81)</f>
        <v>YBP_PORT78</v>
      </c>
      <c r="I81" t="s">
        <v>116</v>
      </c>
      <c r="J81" t="s">
        <v>12</v>
      </c>
      <c r="K81" t="s">
        <v>14</v>
      </c>
      <c r="L81">
        <v>46628</v>
      </c>
      <c r="M81">
        <v>44702</v>
      </c>
      <c r="N81" t="s">
        <v>18</v>
      </c>
      <c r="P81" t="s">
        <v>2</v>
      </c>
      <c r="Q81" t="s">
        <v>38</v>
      </c>
      <c r="R81">
        <v>1</v>
      </c>
      <c r="S81" t="s">
        <v>5</v>
      </c>
      <c r="T81" t="s">
        <v>3</v>
      </c>
      <c r="V81" t="s">
        <v>2</v>
      </c>
      <c r="W81">
        <v>1</v>
      </c>
      <c r="X81" t="s">
        <v>4</v>
      </c>
      <c r="Y81">
        <v>4.8609999999999998</v>
      </c>
    </row>
    <row r="82" spans="1:26" x14ac:dyDescent="0.3">
      <c r="A82">
        <v>100063</v>
      </c>
      <c r="B82">
        <f t="shared" si="3"/>
        <v>134416443.91409001</v>
      </c>
      <c r="C82">
        <f t="array" ref="C82">[1]!YBPRICE(H82,"0o",$C$2,"Price","RFRSwap",$C$2,"Default","","",,"",,$AH$4)</f>
        <v>18.36541111</v>
      </c>
      <c r="D82">
        <f t="array" ref="D82">[1]!YBPRICE(H82,"0o",$C$2,"FullPrice","RFRSwap",$C$2,"Default","","",,"",,$AH$4)</f>
        <v>18.373574179999999</v>
      </c>
      <c r="E82" t="str">
        <f t="array" ref="E82">[1]!YBPRICE(H82,"0o",$C$2,"MacaulayDuration","RFRSwap",$C$2,"Default","","",,"",,$AH$4)</f>
        <v>NA</v>
      </c>
      <c r="F82">
        <v>0</v>
      </c>
      <c r="G82">
        <v>7319000</v>
      </c>
      <c r="H82" t="str">
        <f t="array" ref="H82">[1]!YBPORT(I82,$I$3:$Z$3,I82:Z82)</f>
        <v>YBP_PORT79</v>
      </c>
      <c r="I82" t="s">
        <v>117</v>
      </c>
      <c r="J82" t="s">
        <v>12</v>
      </c>
      <c r="K82" t="s">
        <v>14</v>
      </c>
      <c r="L82">
        <v>46629</v>
      </c>
      <c r="M82">
        <v>44514</v>
      </c>
      <c r="N82" t="s">
        <v>3</v>
      </c>
      <c r="O82">
        <v>1.5109999999999999</v>
      </c>
      <c r="P82" t="s">
        <v>2</v>
      </c>
      <c r="R82">
        <v>12</v>
      </c>
      <c r="S82" t="s">
        <v>4</v>
      </c>
      <c r="T82" t="s">
        <v>18</v>
      </c>
      <c r="U82" t="s">
        <v>1</v>
      </c>
      <c r="V82" t="s">
        <v>2</v>
      </c>
      <c r="W82">
        <v>12</v>
      </c>
      <c r="X82" t="s">
        <v>5</v>
      </c>
      <c r="Z82" t="s">
        <v>37</v>
      </c>
    </row>
    <row r="83" spans="1:26" x14ac:dyDescent="0.3">
      <c r="A83">
        <v>100500</v>
      </c>
      <c r="B83">
        <f t="shared" si="3"/>
        <v>-114397547.54453999</v>
      </c>
      <c r="C83">
        <f t="array" ref="C83">[1]!YBPRICE(H83,"0o",$C$2,"Price","RFRSwap",$C$2,"Default","","",,"",,$AH$4)</f>
        <v>-17.210402819999999</v>
      </c>
      <c r="D83">
        <f t="array" ref="D83">[1]!YBPRICE(H83,"0o",$C$2,"FullPrice","RFRSwap",$C$2,"Default","","",,"",,$AH$4)</f>
        <v>-17.307742650000002</v>
      </c>
      <c r="E83" t="str">
        <f t="array" ref="E83">[1]!YBPRICE(H83,"0o",$C$2,"MacaulayDuration","RFRSwap",$C$2,"Default","","",,"",,$AH$4)</f>
        <v>NA</v>
      </c>
      <c r="F83">
        <v>0</v>
      </c>
      <c r="G83">
        <v>6647000</v>
      </c>
      <c r="H83" t="str">
        <f t="array" ref="H83">[1]!YBPORT(I83,$I$3:$Z$3,I83:Z83)</f>
        <v>YBP_PORT80</v>
      </c>
      <c r="I83" t="s">
        <v>118</v>
      </c>
      <c r="J83" t="s">
        <v>12</v>
      </c>
      <c r="K83" t="s">
        <v>14</v>
      </c>
      <c r="L83">
        <v>46630</v>
      </c>
      <c r="M83">
        <v>43604</v>
      </c>
      <c r="N83" t="s">
        <v>18</v>
      </c>
      <c r="P83" t="s">
        <v>2</v>
      </c>
      <c r="Q83" t="s">
        <v>38</v>
      </c>
      <c r="R83">
        <v>12</v>
      </c>
      <c r="S83" t="s">
        <v>5</v>
      </c>
      <c r="T83" t="s">
        <v>3</v>
      </c>
      <c r="V83" t="s">
        <v>2</v>
      </c>
      <c r="W83">
        <v>12</v>
      </c>
      <c r="X83" t="s">
        <v>4</v>
      </c>
      <c r="Y83">
        <v>2.0710000000000002</v>
      </c>
    </row>
    <row r="84" spans="1:26" x14ac:dyDescent="0.3">
      <c r="A84">
        <v>100263</v>
      </c>
      <c r="B84">
        <f t="shared" si="3"/>
        <v>-132767857.43380001</v>
      </c>
      <c r="C84">
        <f t="array" ref="C84">[1]!YBPRICE(H84,"0o",$C$2,"Price","RFRSwap",$C$2,"Default","","",,"",,$AH$4)</f>
        <v>-13.568508680000001</v>
      </c>
      <c r="D84">
        <f t="array" ref="D84">[1]!YBPRICE(H84,"0o",$C$2,"FullPrice","RFRSwap",$C$2,"Default","","",,"",,$AH$4)</f>
        <v>-13.568508680000001</v>
      </c>
      <c r="E84" t="str">
        <f t="array" ref="E84">[1]!YBPRICE(H84,"0o",$C$2,"MacaulayDuration","RFRSwap",$C$2,"Default","","",,"",,$AH$4)</f>
        <v>NA</v>
      </c>
      <c r="F84">
        <v>0</v>
      </c>
      <c r="G84">
        <v>9785000</v>
      </c>
      <c r="H84" t="str">
        <f t="array" ref="H84">[1]!YBPORT(I84,$I$3:$Z$3,I84:Z84)</f>
        <v>YBP_PORT81</v>
      </c>
      <c r="I84" t="s">
        <v>119</v>
      </c>
      <c r="J84" t="s">
        <v>12</v>
      </c>
      <c r="K84" t="s">
        <v>14</v>
      </c>
      <c r="L84">
        <v>46647</v>
      </c>
      <c r="M84">
        <v>44758</v>
      </c>
      <c r="N84" t="s">
        <v>18</v>
      </c>
      <c r="P84" t="s">
        <v>2</v>
      </c>
      <c r="Q84" t="s">
        <v>38</v>
      </c>
      <c r="R84">
        <v>1</v>
      </c>
      <c r="S84" t="s">
        <v>5</v>
      </c>
      <c r="T84" t="s">
        <v>3</v>
      </c>
      <c r="V84" t="s">
        <v>2</v>
      </c>
      <c r="W84">
        <v>1</v>
      </c>
      <c r="X84" t="s">
        <v>4</v>
      </c>
      <c r="Y84">
        <v>2.31</v>
      </c>
    </row>
    <row r="85" spans="1:26" x14ac:dyDescent="0.3">
      <c r="A85">
        <v>100023</v>
      </c>
      <c r="B85">
        <f t="shared" si="3"/>
        <v>19046418.358589999</v>
      </c>
      <c r="C85">
        <f t="array" ref="C85">[1]!YBPRICE(H85,"0o",$C$2,"Price","RFRSwap",$C$2,"Default","","",,"",,$AH$4)</f>
        <v>4.9101362100000001</v>
      </c>
      <c r="D85">
        <f t="array" ref="D85">[1]!YBPRICE(H85,"0o",$C$2,"FullPrice","RFRSwap",$C$2,"Default","","",,"",,$AH$4)</f>
        <v>4.9101362100000001</v>
      </c>
      <c r="E85" t="str">
        <f t="array" ref="E85">[1]!YBPRICE(H85,"0o",$C$2,"MacaulayDuration","RFRSwap",$C$2,"Default","","",,"",,$AH$4)</f>
        <v>NA</v>
      </c>
      <c r="F85">
        <v>0</v>
      </c>
      <c r="G85">
        <v>3878999.9999999995</v>
      </c>
      <c r="H85" t="str">
        <f t="array" ref="H85">[1]!YBPORT(I85,$I$3:$Z$3,I85:Z85)</f>
        <v>YBP_PORT82</v>
      </c>
      <c r="I85" t="s">
        <v>120</v>
      </c>
      <c r="J85" t="s">
        <v>12</v>
      </c>
      <c r="K85" t="s">
        <v>14</v>
      </c>
      <c r="L85">
        <v>46648</v>
      </c>
      <c r="M85">
        <v>44540</v>
      </c>
      <c r="N85" t="s">
        <v>3</v>
      </c>
      <c r="O85">
        <v>4.2149999999999999</v>
      </c>
      <c r="P85" t="s">
        <v>2</v>
      </c>
      <c r="R85">
        <v>12</v>
      </c>
      <c r="S85" t="s">
        <v>4</v>
      </c>
      <c r="T85" t="s">
        <v>18</v>
      </c>
      <c r="U85" t="s">
        <v>1</v>
      </c>
      <c r="V85" t="s">
        <v>2</v>
      </c>
      <c r="W85">
        <v>12</v>
      </c>
      <c r="X85" t="s">
        <v>5</v>
      </c>
      <c r="Z85" t="s">
        <v>37</v>
      </c>
    </row>
    <row r="86" spans="1:26" x14ac:dyDescent="0.3">
      <c r="A86">
        <v>100512</v>
      </c>
      <c r="B86">
        <f t="shared" si="3"/>
        <v>-6318025.3612800008</v>
      </c>
      <c r="C86">
        <f t="array" ref="C86">[1]!YBPRICE(H86,"0o",$C$2,"Price","RFRSwap",$C$2,"Default","","",,"",,$AH$4)</f>
        <v>-15.37232448</v>
      </c>
      <c r="D86">
        <f t="array" ref="D86">[1]!YBPRICE(H86,"0o",$C$2,"FullPrice","RFRSwap",$C$2,"Default","","",,"",,$AH$4)</f>
        <v>-15.37232448</v>
      </c>
      <c r="E86" t="str">
        <f t="array" ref="E86">[1]!YBPRICE(H86,"0o",$C$2,"MacaulayDuration","RFRSwap",$C$2,"Default","","",,"",,$AH$4)</f>
        <v>NA</v>
      </c>
      <c r="F86">
        <v>0</v>
      </c>
      <c r="G86">
        <v>411000.00000000006</v>
      </c>
      <c r="H86" t="str">
        <f t="array" ref="H86">[1]!YBPORT(I86,$I$3:$Z$3,I86:Z86)</f>
        <v>YBP_PORT83</v>
      </c>
      <c r="I86" t="s">
        <v>121</v>
      </c>
      <c r="J86" t="s">
        <v>12</v>
      </c>
      <c r="K86" t="s">
        <v>14</v>
      </c>
      <c r="L86">
        <v>46668</v>
      </c>
      <c r="M86">
        <v>45099</v>
      </c>
      <c r="N86" t="s">
        <v>18</v>
      </c>
      <c r="P86" t="s">
        <v>2</v>
      </c>
      <c r="Q86" t="s">
        <v>38</v>
      </c>
      <c r="R86">
        <v>12</v>
      </c>
      <c r="S86" t="s">
        <v>5</v>
      </c>
      <c r="T86" t="s">
        <v>3</v>
      </c>
      <c r="V86" t="s">
        <v>2</v>
      </c>
      <c r="W86">
        <v>12</v>
      </c>
      <c r="X86" t="s">
        <v>4</v>
      </c>
      <c r="Y86">
        <v>1.0900000000000001</v>
      </c>
    </row>
    <row r="87" spans="1:26" x14ac:dyDescent="0.3">
      <c r="A87">
        <v>100469</v>
      </c>
      <c r="B87">
        <f t="shared" si="3"/>
        <v>-102295413.57546</v>
      </c>
      <c r="C87">
        <f t="array" ref="C87">[1]!YBPRICE(H87,"0o",$C$2,"Price","RFRSwap",$C$2,"Default","","",,"",,$AH$4)</f>
        <v>-12.39493682</v>
      </c>
      <c r="D87">
        <f t="array" ref="D87">[1]!YBPRICE(H87,"0o",$C$2,"FullPrice","RFRSwap",$C$2,"Default","","",,"",,$AH$4)</f>
        <v>-12.516694279999999</v>
      </c>
      <c r="E87" t="str">
        <f t="array" ref="E87">[1]!YBPRICE(H87,"0o",$C$2,"MacaulayDuration","RFRSwap",$C$2,"Default","","",,"",,$AH$4)</f>
        <v>NA</v>
      </c>
      <c r="F87">
        <v>0</v>
      </c>
      <c r="G87">
        <v>8253000</v>
      </c>
      <c r="H87" t="str">
        <f t="array" ref="H87">[1]!YBPORT(I87,$I$3:$Z$3,I87:Z87)</f>
        <v>YBP_PORT84</v>
      </c>
      <c r="I87" t="s">
        <v>122</v>
      </c>
      <c r="J87" t="s">
        <v>12</v>
      </c>
      <c r="K87" t="s">
        <v>14</v>
      </c>
      <c r="L87">
        <v>46678</v>
      </c>
      <c r="M87">
        <v>44404</v>
      </c>
      <c r="N87" t="s">
        <v>18</v>
      </c>
      <c r="P87" t="s">
        <v>2</v>
      </c>
      <c r="Q87" t="s">
        <v>38</v>
      </c>
      <c r="R87">
        <v>12</v>
      </c>
      <c r="S87" t="s">
        <v>5</v>
      </c>
      <c r="T87" t="s">
        <v>3</v>
      </c>
      <c r="V87" t="s">
        <v>2</v>
      </c>
      <c r="W87">
        <v>12</v>
      </c>
      <c r="X87" t="s">
        <v>4</v>
      </c>
      <c r="Y87">
        <v>3.12</v>
      </c>
    </row>
    <row r="88" spans="1:26" x14ac:dyDescent="0.3">
      <c r="A88">
        <v>100486</v>
      </c>
      <c r="B88">
        <f t="shared" si="3"/>
        <v>-50567319.89452</v>
      </c>
      <c r="C88">
        <f t="array" ref="C88">[1]!YBPRICE(H88,"0o",$C$2,"Price","RFRSwap",$C$2,"Default","","",,"",,$AH$4)</f>
        <v>-8.6248200399999995</v>
      </c>
      <c r="D88">
        <f t="array" ref="D88">[1]!YBPRICE(H88,"0o",$C$2,"FullPrice","RFRSwap",$C$2,"Default","","",,"",,$AH$4)</f>
        <v>-8.6248200399999995</v>
      </c>
      <c r="E88" t="str">
        <f t="array" ref="E88">[1]!YBPRICE(H88,"0o",$C$2,"MacaulayDuration","RFRSwap",$C$2,"Default","","",,"",,$AH$4)</f>
        <v>NA</v>
      </c>
      <c r="F88">
        <v>0</v>
      </c>
      <c r="G88">
        <v>5863000</v>
      </c>
      <c r="H88" t="str">
        <f t="array" ref="H88">[1]!YBPORT(I88,$I$3:$Z$3,I88:Z88)</f>
        <v>YBP_PORT85</v>
      </c>
      <c r="I88" t="s">
        <v>123</v>
      </c>
      <c r="J88" t="s">
        <v>12</v>
      </c>
      <c r="K88" t="s">
        <v>14</v>
      </c>
      <c r="L88">
        <v>46679</v>
      </c>
      <c r="M88">
        <v>45379</v>
      </c>
      <c r="N88" t="s">
        <v>18</v>
      </c>
      <c r="P88" t="s">
        <v>2</v>
      </c>
      <c r="Q88" t="s">
        <v>38</v>
      </c>
      <c r="R88">
        <v>12</v>
      </c>
      <c r="S88" t="s">
        <v>5</v>
      </c>
      <c r="T88" t="s">
        <v>3</v>
      </c>
      <c r="V88" t="s">
        <v>2</v>
      </c>
      <c r="W88">
        <v>12</v>
      </c>
      <c r="X88" t="s">
        <v>4</v>
      </c>
      <c r="Y88">
        <v>2.42</v>
      </c>
    </row>
    <row r="89" spans="1:26" x14ac:dyDescent="0.3">
      <c r="A89">
        <v>100249</v>
      </c>
      <c r="B89">
        <f t="shared" si="3"/>
        <v>-79540876.462599993</v>
      </c>
      <c r="C89">
        <f t="array" ref="C89">[1]!YBPRICE(H89,"0o",$C$2,"Price","RFRSwap",$C$2,"Default","","",,"",,$AH$4)</f>
        <v>-12.19204115</v>
      </c>
      <c r="D89">
        <f t="array" ref="D89">[1]!YBPRICE(H89,"0o",$C$2,"FullPrice","RFRSwap",$C$2,"Default","","",,"",,$AH$4)</f>
        <v>-12.24143458</v>
      </c>
      <c r="E89" t="str">
        <f t="array" ref="E89">[1]!YBPRICE(H89,"0o",$C$2,"MacaulayDuration","RFRSwap",$C$2,"Default","","",,"",,$AH$4)</f>
        <v>NA</v>
      </c>
      <c r="F89">
        <v>0</v>
      </c>
      <c r="G89">
        <v>6524000</v>
      </c>
      <c r="H89" t="str">
        <f t="array" ref="H89">[1]!YBPORT(I89,$I$3:$Z$3,I89:Z89)</f>
        <v>YBP_PORT86</v>
      </c>
      <c r="I89" t="s">
        <v>124</v>
      </c>
      <c r="J89" t="s">
        <v>12</v>
      </c>
      <c r="K89" t="s">
        <v>14</v>
      </c>
      <c r="L89">
        <v>46690</v>
      </c>
      <c r="M89">
        <v>43871</v>
      </c>
      <c r="N89" t="s">
        <v>18</v>
      </c>
      <c r="P89" t="s">
        <v>2</v>
      </c>
      <c r="Q89" t="s">
        <v>38</v>
      </c>
      <c r="R89">
        <v>1</v>
      </c>
      <c r="S89" t="s">
        <v>5</v>
      </c>
      <c r="T89" t="s">
        <v>3</v>
      </c>
      <c r="V89" t="s">
        <v>2</v>
      </c>
      <c r="W89">
        <v>1</v>
      </c>
      <c r="X89" t="s">
        <v>4</v>
      </c>
      <c r="Y89">
        <v>3.3029999999999999</v>
      </c>
    </row>
    <row r="90" spans="1:26" x14ac:dyDescent="0.3">
      <c r="A90">
        <v>100365</v>
      </c>
      <c r="B90">
        <f t="shared" si="3"/>
        <v>3398327.4017700003</v>
      </c>
      <c r="C90">
        <f t="array" ref="C90">[1]!YBPRICE(H90,"0o",$C$2,"Price","RFRSwap",$C$2,"Default","","",,"",,$AH$4)</f>
        <v>0.47469303000000002</v>
      </c>
      <c r="D90">
        <f t="array" ref="D90">[1]!YBPRICE(H90,"0o",$C$2,"FullPrice","RFRSwap",$C$2,"Default","","",,"",,$AH$4)</f>
        <v>0.47469303000000002</v>
      </c>
      <c r="E90" t="str">
        <f t="array" ref="E90">[1]!YBPRICE(H90,"0o",$C$2,"MacaulayDuration","RFRSwap",$C$2,"Default","","",,"",,$AH$4)</f>
        <v>NA</v>
      </c>
      <c r="F90">
        <v>0</v>
      </c>
      <c r="G90">
        <v>7159000</v>
      </c>
      <c r="H90" t="str">
        <f t="array" ref="H90">[1]!YBPORT(I90,$I$3:$Z$3,I90:Z90)</f>
        <v>YBP_PORT87</v>
      </c>
      <c r="I90" t="s">
        <v>125</v>
      </c>
      <c r="J90" t="s">
        <v>12</v>
      </c>
      <c r="K90" t="s">
        <v>14</v>
      </c>
      <c r="L90">
        <v>46693</v>
      </c>
      <c r="M90">
        <v>44874</v>
      </c>
      <c r="N90" t="s">
        <v>3</v>
      </c>
      <c r="O90">
        <v>4.9980000000000002</v>
      </c>
      <c r="P90" t="s">
        <v>2</v>
      </c>
      <c r="R90">
        <v>12</v>
      </c>
      <c r="S90" t="s">
        <v>4</v>
      </c>
      <c r="T90" t="s">
        <v>18</v>
      </c>
      <c r="U90" t="s">
        <v>1</v>
      </c>
      <c r="V90" t="s">
        <v>2</v>
      </c>
      <c r="W90">
        <v>12</v>
      </c>
      <c r="X90" t="s">
        <v>5</v>
      </c>
      <c r="Z90" t="s">
        <v>37</v>
      </c>
    </row>
    <row r="91" spans="1:26" x14ac:dyDescent="0.3">
      <c r="A91">
        <v>100221</v>
      </c>
      <c r="B91">
        <f t="shared" si="3"/>
        <v>-24846674.39584</v>
      </c>
      <c r="C91">
        <f t="array" ref="C91">[1]!YBPRICE(H91,"0o",$C$2,"Price","RFRSwap",$C$2,"Default","","",,"",,$AH$4)</f>
        <v>-14.65016179</v>
      </c>
      <c r="D91">
        <f t="array" ref="D91">[1]!YBPRICE(H91,"0o",$C$2,"FullPrice","RFRSwap",$C$2,"Default","","",,"",,$AH$4)</f>
        <v>-14.65016179</v>
      </c>
      <c r="E91" t="str">
        <f t="array" ref="E91">[1]!YBPRICE(H91,"0o",$C$2,"MacaulayDuration","RFRSwap",$C$2,"Default","","",,"",,$AH$4)</f>
        <v>NA</v>
      </c>
      <c r="F91">
        <v>0</v>
      </c>
      <c r="G91">
        <v>1696000</v>
      </c>
      <c r="H91" t="str">
        <f t="array" ref="H91">[1]!YBPORT(I91,$I$3:$Z$3,I91:Z91)</f>
        <v>YBP_PORT88</v>
      </c>
      <c r="I91" t="s">
        <v>126</v>
      </c>
      <c r="J91" t="s">
        <v>12</v>
      </c>
      <c r="K91" t="s">
        <v>14</v>
      </c>
      <c r="L91">
        <v>46705</v>
      </c>
      <c r="M91">
        <v>44387</v>
      </c>
      <c r="N91" t="s">
        <v>18</v>
      </c>
      <c r="P91" t="s">
        <v>2</v>
      </c>
      <c r="Q91" t="s">
        <v>37</v>
      </c>
      <c r="R91">
        <v>4</v>
      </c>
      <c r="S91" t="s">
        <v>5</v>
      </c>
      <c r="T91" t="s">
        <v>3</v>
      </c>
      <c r="V91" t="s">
        <v>2</v>
      </c>
      <c r="W91">
        <v>4</v>
      </c>
      <c r="X91" t="s">
        <v>4</v>
      </c>
      <c r="Y91">
        <v>2.3730000000000002</v>
      </c>
    </row>
    <row r="92" spans="1:26" x14ac:dyDescent="0.3">
      <c r="A92">
        <v>100017</v>
      </c>
      <c r="B92">
        <f t="shared" si="3"/>
        <v>17992283.572700001</v>
      </c>
      <c r="C92">
        <f t="array" ref="C92">[1]!YBPRICE(H92,"0o",$C$2,"Price","RFRSwap",$C$2,"Default","","",,"",,$AH$4)</f>
        <v>8.1449902999999999</v>
      </c>
      <c r="D92">
        <f t="array" ref="D92">[1]!YBPRICE(H92,"0o",$C$2,"FullPrice","RFRSwap",$C$2,"Default","","",,"",,$AH$4)</f>
        <v>8.2135118699999996</v>
      </c>
      <c r="E92" t="str">
        <f t="array" ref="E92">[1]!YBPRICE(H92,"0o",$C$2,"MacaulayDuration","RFRSwap",$C$2,"Default","","",,"",,$AH$4)</f>
        <v>NA</v>
      </c>
      <c r="F92">
        <v>0</v>
      </c>
      <c r="G92">
        <v>2209000</v>
      </c>
      <c r="H92" t="str">
        <f t="array" ref="H92">[1]!YBPORT(I92,$I$3:$Z$3,I92:Z92)</f>
        <v>YBP_PORT89</v>
      </c>
      <c r="I92" t="s">
        <v>127</v>
      </c>
      <c r="J92" t="s">
        <v>12</v>
      </c>
      <c r="K92" t="s">
        <v>14</v>
      </c>
      <c r="L92">
        <v>46712</v>
      </c>
      <c r="M92">
        <v>43972</v>
      </c>
      <c r="N92" t="s">
        <v>3</v>
      </c>
      <c r="O92">
        <v>3.605</v>
      </c>
      <c r="P92" t="s">
        <v>2</v>
      </c>
      <c r="R92">
        <v>12</v>
      </c>
      <c r="S92" t="s">
        <v>4</v>
      </c>
      <c r="T92" t="s">
        <v>18</v>
      </c>
      <c r="U92" t="s">
        <v>1</v>
      </c>
      <c r="V92" t="s">
        <v>2</v>
      </c>
      <c r="W92">
        <v>12</v>
      </c>
      <c r="X92" t="s">
        <v>5</v>
      </c>
      <c r="Z92" t="s">
        <v>37</v>
      </c>
    </row>
    <row r="93" spans="1:26" x14ac:dyDescent="0.3">
      <c r="A93">
        <v>100201</v>
      </c>
      <c r="B93">
        <f t="shared" si="3"/>
        <v>-57119436.951499991</v>
      </c>
      <c r="C93">
        <f t="array" ref="C93">[1]!YBPRICE(H93,"0o",$C$2,"Price","RFRSwap",$C$2,"Default","","",,"",,$AH$4)</f>
        <v>-7.0955822299999998</v>
      </c>
      <c r="D93">
        <f t="array" ref="D93">[1]!YBPRICE(H93,"0o",$C$2,"FullPrice","RFRSwap",$C$2,"Default","","",,"",,$AH$4)</f>
        <v>-7.0955822299999998</v>
      </c>
      <c r="E93" t="str">
        <f t="array" ref="E93">[1]!YBPRICE(H93,"0o",$C$2,"MacaulayDuration","RFRSwap",$C$2,"Default","","",,"",,$AH$4)</f>
        <v>NA</v>
      </c>
      <c r="F93">
        <v>0</v>
      </c>
      <c r="G93">
        <v>8049999.9999999991</v>
      </c>
      <c r="H93" t="str">
        <f t="array" ref="H93">[1]!YBPORT(I93,$I$3:$Z$3,I93:Z93)</f>
        <v>YBP_PORT90</v>
      </c>
      <c r="I93" t="s">
        <v>128</v>
      </c>
      <c r="J93" t="s">
        <v>12</v>
      </c>
      <c r="K93" t="s">
        <v>14</v>
      </c>
      <c r="L93">
        <v>46720</v>
      </c>
      <c r="M93">
        <v>45151</v>
      </c>
      <c r="N93" t="s">
        <v>18</v>
      </c>
      <c r="P93" t="s">
        <v>2</v>
      </c>
      <c r="Q93" t="s">
        <v>37</v>
      </c>
      <c r="R93">
        <v>4</v>
      </c>
      <c r="S93" t="s">
        <v>5</v>
      </c>
      <c r="T93" t="s">
        <v>3</v>
      </c>
      <c r="V93" t="s">
        <v>2</v>
      </c>
      <c r="W93">
        <v>4</v>
      </c>
      <c r="X93" t="s">
        <v>4</v>
      </c>
      <c r="Y93">
        <v>3.2989999999999999</v>
      </c>
    </row>
    <row r="94" spans="1:26" x14ac:dyDescent="0.3">
      <c r="A94">
        <v>100158</v>
      </c>
      <c r="B94">
        <f t="shared" si="3"/>
        <v>-36190469.547650002</v>
      </c>
      <c r="C94">
        <f t="array" ref="C94">[1]!YBPRICE(H94,"0o",$C$2,"Price","RFRSwap",$C$2,"Default","","",,"",,$AH$4)</f>
        <v>-6.9476808500000002</v>
      </c>
      <c r="D94">
        <f t="array" ref="D94">[1]!YBPRICE(H94,"0o",$C$2,"FullPrice","RFRSwap",$C$2,"Default","","",,"",,$AH$4)</f>
        <v>-6.9476808500000002</v>
      </c>
      <c r="E94" t="str">
        <f t="array" ref="E94">[1]!YBPRICE(H94,"0o",$C$2,"MacaulayDuration","RFRSwap",$C$2,"Default","","",,"",,$AH$4)</f>
        <v>NA</v>
      </c>
      <c r="F94">
        <v>0</v>
      </c>
      <c r="G94">
        <v>5209000</v>
      </c>
      <c r="H94" t="str">
        <f t="array" ref="H94">[1]!YBPORT(I94,$I$3:$Z$3,I94:Z94)</f>
        <v>YBP_PORT91</v>
      </c>
      <c r="I94" t="s">
        <v>129</v>
      </c>
      <c r="J94" t="s">
        <v>12</v>
      </c>
      <c r="K94" t="s">
        <v>14</v>
      </c>
      <c r="L94">
        <v>46739</v>
      </c>
      <c r="M94">
        <v>44875</v>
      </c>
      <c r="N94" t="s">
        <v>18</v>
      </c>
      <c r="P94" t="s">
        <v>2</v>
      </c>
      <c r="Q94" t="s">
        <v>38</v>
      </c>
      <c r="R94">
        <v>12</v>
      </c>
      <c r="S94" t="s">
        <v>5</v>
      </c>
      <c r="T94" t="s">
        <v>3</v>
      </c>
      <c r="V94" t="s">
        <v>2</v>
      </c>
      <c r="W94">
        <v>12</v>
      </c>
      <c r="X94" t="s">
        <v>4</v>
      </c>
      <c r="Y94">
        <v>3.8250000000000002</v>
      </c>
    </row>
    <row r="95" spans="1:26" x14ac:dyDescent="0.3">
      <c r="A95">
        <v>100186</v>
      </c>
      <c r="B95">
        <f t="shared" si="3"/>
        <v>-7371726.7149600005</v>
      </c>
      <c r="C95">
        <f t="array" ref="C95">[1]!YBPRICE(H95,"0o",$C$2,"Price","RFRSwap",$C$2,"Default","","",,"",,$AH$4)</f>
        <v>-14.983184380000001</v>
      </c>
      <c r="D95">
        <f t="array" ref="D95">[1]!YBPRICE(H95,"0o",$C$2,"FullPrice","RFRSwap",$C$2,"Default","","",,"",,$AH$4)</f>
        <v>-14.71763011</v>
      </c>
      <c r="E95" t="str">
        <f t="array" ref="E95">[1]!YBPRICE(H95,"0o",$C$2,"MacaulayDuration","RFRSwap",$C$2,"Default","","",,"",,$AH$4)</f>
        <v>NA</v>
      </c>
      <c r="F95">
        <v>0</v>
      </c>
      <c r="G95">
        <v>492000</v>
      </c>
      <c r="H95" t="str">
        <f t="array" ref="H95">[1]!YBPORT(I95,$I$3:$Z$3,I95:Z95)</f>
        <v>YBP_PORT92</v>
      </c>
      <c r="I95" t="s">
        <v>130</v>
      </c>
      <c r="J95" t="s">
        <v>12</v>
      </c>
      <c r="K95" t="s">
        <v>14</v>
      </c>
      <c r="L95">
        <v>46754</v>
      </c>
      <c r="M95">
        <v>44426</v>
      </c>
      <c r="N95" t="s">
        <v>18</v>
      </c>
      <c r="P95" t="s">
        <v>2</v>
      </c>
      <c r="Q95" t="s">
        <v>37</v>
      </c>
      <c r="R95">
        <v>4</v>
      </c>
      <c r="S95" t="s">
        <v>5</v>
      </c>
      <c r="T95" t="s">
        <v>3</v>
      </c>
      <c r="V95" t="s">
        <v>2</v>
      </c>
      <c r="W95">
        <v>4</v>
      </c>
      <c r="X95" t="s">
        <v>4</v>
      </c>
      <c r="Y95">
        <v>2.4649999999999999</v>
      </c>
    </row>
    <row r="96" spans="1:26" x14ac:dyDescent="0.3">
      <c r="A96">
        <v>100120</v>
      </c>
      <c r="B96">
        <f t="shared" si="3"/>
        <v>-51664933.249519996</v>
      </c>
      <c r="C96">
        <f t="array" ref="C96">[1]!YBPRICE(H96,"0o",$C$2,"Price","RFRSwap",$C$2,"Default","","",,"",,$AH$4)</f>
        <v>-15.911590159999999</v>
      </c>
      <c r="D96">
        <f t="array" ref="D96">[1]!YBPRICE(H96,"0o",$C$2,"FullPrice","RFRSwap",$C$2,"Default","","",,"",,$AH$4)</f>
        <v>-15.97416868</v>
      </c>
      <c r="E96" t="str">
        <f t="array" ref="E96">[1]!YBPRICE(H96,"0o",$C$2,"MacaulayDuration","RFRSwap",$C$2,"Default","","",,"",,$AH$4)</f>
        <v>NA</v>
      </c>
      <c r="F96">
        <v>0</v>
      </c>
      <c r="G96">
        <v>3247000</v>
      </c>
      <c r="H96" t="str">
        <f t="array" ref="H96">[1]!YBPORT(I96,$I$3:$Z$3,I96:Z96)</f>
        <v>YBP_PORT93</v>
      </c>
      <c r="I96" t="s">
        <v>131</v>
      </c>
      <c r="J96" t="s">
        <v>12</v>
      </c>
      <c r="K96" t="s">
        <v>14</v>
      </c>
      <c r="L96">
        <v>46756</v>
      </c>
      <c r="M96">
        <v>43888</v>
      </c>
      <c r="N96" t="s">
        <v>18</v>
      </c>
      <c r="P96" t="s">
        <v>2</v>
      </c>
      <c r="Q96" t="s">
        <v>38</v>
      </c>
      <c r="R96">
        <v>12</v>
      </c>
      <c r="S96" t="s">
        <v>5</v>
      </c>
      <c r="T96" t="s">
        <v>3</v>
      </c>
      <c r="V96" t="s">
        <v>2</v>
      </c>
      <c r="W96">
        <v>12</v>
      </c>
      <c r="X96" t="s">
        <v>4</v>
      </c>
      <c r="Y96">
        <v>2.5259999999999998</v>
      </c>
    </row>
    <row r="97" spans="1:26" x14ac:dyDescent="0.3">
      <c r="A97">
        <v>100520</v>
      </c>
      <c r="B97">
        <f t="shared" si="3"/>
        <v>-129961847.37348001</v>
      </c>
      <c r="C97">
        <f t="array" ref="C97">[1]!YBPRICE(H97,"0o",$C$2,"Price","RFRSwap",$C$2,"Default","","",,"",,$AH$4)</f>
        <v>-15.914994780000001</v>
      </c>
      <c r="D97">
        <f t="array" ref="D97">[1]!YBPRICE(H97,"0o",$C$2,"FullPrice","RFRSwap",$C$2,"Default","","",,"",,$AH$4)</f>
        <v>-15.97199545</v>
      </c>
      <c r="E97" t="str">
        <f t="array" ref="E97">[1]!YBPRICE(H97,"0o",$C$2,"MacaulayDuration","RFRSwap",$C$2,"Default","","",,"",,$AH$4)</f>
        <v>NA</v>
      </c>
      <c r="F97">
        <v>0</v>
      </c>
      <c r="G97">
        <v>8166000</v>
      </c>
      <c r="H97" t="str">
        <f t="array" ref="H97">[1]!YBPORT(I97,$I$3:$Z$3,I97:Z97)</f>
        <v>YBP_PORT94</v>
      </c>
      <c r="I97" t="s">
        <v>132</v>
      </c>
      <c r="J97" t="s">
        <v>12</v>
      </c>
      <c r="K97" t="s">
        <v>14</v>
      </c>
      <c r="L97">
        <v>46757</v>
      </c>
      <c r="M97">
        <v>43533</v>
      </c>
      <c r="N97" t="s">
        <v>18</v>
      </c>
      <c r="P97" t="s">
        <v>2</v>
      </c>
      <c r="Q97" t="s">
        <v>38</v>
      </c>
      <c r="R97">
        <v>12</v>
      </c>
      <c r="S97" t="s">
        <v>5</v>
      </c>
      <c r="T97" t="s">
        <v>3</v>
      </c>
      <c r="V97" t="s">
        <v>2</v>
      </c>
      <c r="W97">
        <v>12</v>
      </c>
      <c r="X97" t="s">
        <v>4</v>
      </c>
      <c r="Y97">
        <v>2.5219999999999998</v>
      </c>
    </row>
    <row r="98" spans="1:26" x14ac:dyDescent="0.3">
      <c r="A98">
        <v>100304</v>
      </c>
      <c r="B98">
        <f t="shared" si="3"/>
        <v>-11360937.09038</v>
      </c>
      <c r="C98">
        <f t="array" ref="C98">[1]!YBPRICE(H98,"0o",$C$2,"Price","RFRSwap",$C$2,"Default","","",,"",,$AH$4)</f>
        <v>-10.86131653</v>
      </c>
      <c r="D98">
        <f t="array" ref="D98">[1]!YBPRICE(H98,"0o",$C$2,"FullPrice","RFRSwap",$C$2,"Default","","",,"",,$AH$4)</f>
        <v>-10.86131653</v>
      </c>
      <c r="E98" t="str">
        <f t="array" ref="E98">[1]!YBPRICE(H98,"0o",$C$2,"MacaulayDuration","RFRSwap",$C$2,"Default","","",,"",,$AH$4)</f>
        <v>NA</v>
      </c>
      <c r="F98">
        <v>0</v>
      </c>
      <c r="G98">
        <v>1046000</v>
      </c>
      <c r="H98" t="str">
        <f t="array" ref="H98">[1]!YBPORT(I98,$I$3:$Z$3,I98:Z98)</f>
        <v>YBP_PORT95</v>
      </c>
      <c r="I98" t="s">
        <v>133</v>
      </c>
      <c r="J98" t="s">
        <v>12</v>
      </c>
      <c r="K98" t="s">
        <v>14</v>
      </c>
      <c r="L98">
        <v>46764</v>
      </c>
      <c r="M98">
        <v>44591</v>
      </c>
      <c r="N98" t="s">
        <v>18</v>
      </c>
      <c r="P98" t="s">
        <v>2</v>
      </c>
      <c r="Q98" t="s">
        <v>38</v>
      </c>
      <c r="R98">
        <v>1</v>
      </c>
      <c r="S98" t="s">
        <v>5</v>
      </c>
      <c r="T98" t="s">
        <v>3</v>
      </c>
      <c r="V98" t="s">
        <v>2</v>
      </c>
      <c r="W98">
        <v>1</v>
      </c>
      <c r="X98" t="s">
        <v>4</v>
      </c>
      <c r="Y98">
        <v>3.3679999999999999</v>
      </c>
    </row>
    <row r="99" spans="1:26" x14ac:dyDescent="0.3">
      <c r="A99">
        <v>100511</v>
      </c>
      <c r="B99">
        <f t="shared" si="3"/>
        <v>-52557898.821959987</v>
      </c>
      <c r="C99">
        <f t="array" ref="C99">[1]!YBPRICE(H99,"0o",$C$2,"Price","RFRSwap",$C$2,"Default","","",,"",,$AH$4)</f>
        <v>-9.0899167799999994</v>
      </c>
      <c r="D99">
        <f t="array" ref="D99">[1]!YBPRICE(H99,"0o",$C$2,"FullPrice","RFRSwap",$C$2,"Default","","",,"",,$AH$4)</f>
        <v>-9.14351263</v>
      </c>
      <c r="E99" t="str">
        <f t="array" ref="E99">[1]!YBPRICE(H99,"0o",$C$2,"MacaulayDuration","RFRSwap",$C$2,"Default","","",,"",,$AH$4)</f>
        <v>NA</v>
      </c>
      <c r="F99">
        <v>0</v>
      </c>
      <c r="G99">
        <v>5781999.9999999991</v>
      </c>
      <c r="H99" t="str">
        <f t="array" ref="H99">[1]!YBPORT(I99,$I$3:$Z$3,I99:Z99)</f>
        <v>YBP_PORT96</v>
      </c>
      <c r="I99" t="s">
        <v>134</v>
      </c>
      <c r="J99" t="s">
        <v>12</v>
      </c>
      <c r="K99" t="s">
        <v>14</v>
      </c>
      <c r="L99">
        <v>46776</v>
      </c>
      <c r="M99">
        <v>44457</v>
      </c>
      <c r="N99" t="s">
        <v>18</v>
      </c>
      <c r="P99" t="s">
        <v>2</v>
      </c>
      <c r="Q99" t="s">
        <v>38</v>
      </c>
      <c r="R99">
        <v>12</v>
      </c>
      <c r="S99" t="s">
        <v>5</v>
      </c>
      <c r="T99" t="s">
        <v>3</v>
      </c>
      <c r="V99" t="s">
        <v>2</v>
      </c>
      <c r="W99">
        <v>12</v>
      </c>
      <c r="X99" t="s">
        <v>4</v>
      </c>
      <c r="Y99">
        <v>3.8380000000000001</v>
      </c>
    </row>
    <row r="100" spans="1:26" x14ac:dyDescent="0.3">
      <c r="A100">
        <v>100296</v>
      </c>
      <c r="B100">
        <f t="shared" si="3"/>
        <v>-18443007.258299999</v>
      </c>
      <c r="C100">
        <f t="array" ref="C100">[1]!YBPRICE(H100,"0o",$C$2,"Price","RFRSwap",$C$2,"Default","","",,"",,$AH$4)</f>
        <v>-3.5392453000000001</v>
      </c>
      <c r="D100">
        <f t="array" ref="D100">[1]!YBPRICE(H100,"0o",$C$2,"FullPrice","RFRSwap",$C$2,"Default","","",,"",,$AH$4)</f>
        <v>-3.5392453000000001</v>
      </c>
      <c r="E100" t="str">
        <f t="array" ref="E100">[1]!YBPRICE(H100,"0o",$C$2,"MacaulayDuration","RFRSwap",$C$2,"Default","","",,"",,$AH$4)</f>
        <v>NA</v>
      </c>
      <c r="F100">
        <v>0</v>
      </c>
      <c r="G100">
        <v>5211000</v>
      </c>
      <c r="H100" t="str">
        <f t="array" ref="H100">[1]!YBPORT(I100,$I$3:$Z$3,I100:Z100)</f>
        <v>YBP_PORT97</v>
      </c>
      <c r="I100" t="s">
        <v>135</v>
      </c>
      <c r="J100" t="s">
        <v>12</v>
      </c>
      <c r="K100" t="s">
        <v>14</v>
      </c>
      <c r="L100">
        <v>46789</v>
      </c>
      <c r="M100">
        <v>45507</v>
      </c>
      <c r="N100" t="s">
        <v>18</v>
      </c>
      <c r="P100" t="s">
        <v>2</v>
      </c>
      <c r="Q100" t="s">
        <v>38</v>
      </c>
      <c r="R100">
        <v>1</v>
      </c>
      <c r="S100" t="s">
        <v>5</v>
      </c>
      <c r="T100" t="s">
        <v>3</v>
      </c>
      <c r="V100" t="s">
        <v>2</v>
      </c>
      <c r="W100">
        <v>1</v>
      </c>
      <c r="X100" t="s">
        <v>4</v>
      </c>
      <c r="Y100">
        <v>4.2549999999999999</v>
      </c>
    </row>
    <row r="101" spans="1:26" x14ac:dyDescent="0.3">
      <c r="A101">
        <v>100332</v>
      </c>
      <c r="B101">
        <f t="shared" si="3"/>
        <v>-38011435.794539995</v>
      </c>
      <c r="C101">
        <f t="array" ref="C101">[1]!YBPRICE(H101,"0o",$C$2,"Price","RFRSwap",$C$2,"Default","","",,"",,$AH$4)</f>
        <v>-9.9793740599999996</v>
      </c>
      <c r="D101">
        <f t="array" ref="D101">[1]!YBPRICE(H101,"0o",$C$2,"FullPrice","RFRSwap",$C$2,"Default","","",,"",,$AH$4)</f>
        <v>-10.80507894</v>
      </c>
      <c r="E101" t="str">
        <f t="array" ref="E101">[1]!YBPRICE(H101,"0o",$C$2,"MacaulayDuration","RFRSwap",$C$2,"Default","","",,"",,$AH$4)</f>
        <v>NA</v>
      </c>
      <c r="F101">
        <v>0</v>
      </c>
      <c r="G101">
        <v>3809000</v>
      </c>
      <c r="H101" t="str">
        <f t="array" ref="H101">[1]!YBPORT(I101,$I$3:$Z$3,I101:Z101)</f>
        <v>YBP_PORT98</v>
      </c>
      <c r="I101" t="s">
        <v>136</v>
      </c>
      <c r="J101" t="s">
        <v>12</v>
      </c>
      <c r="K101" t="s">
        <v>14</v>
      </c>
      <c r="L101">
        <v>46793</v>
      </c>
      <c r="M101">
        <v>43861</v>
      </c>
      <c r="N101" t="s">
        <v>18</v>
      </c>
      <c r="P101" t="s">
        <v>2</v>
      </c>
      <c r="Q101" t="s">
        <v>38</v>
      </c>
      <c r="R101">
        <v>1</v>
      </c>
      <c r="S101" t="s">
        <v>5</v>
      </c>
      <c r="T101" t="s">
        <v>3</v>
      </c>
      <c r="V101" t="s">
        <v>2</v>
      </c>
      <c r="W101">
        <v>1</v>
      </c>
      <c r="X101" t="s">
        <v>4</v>
      </c>
      <c r="Y101">
        <v>3.5430000000000001</v>
      </c>
    </row>
    <row r="102" spans="1:26" x14ac:dyDescent="0.3">
      <c r="A102">
        <v>100010</v>
      </c>
      <c r="B102">
        <f t="shared" si="3"/>
        <v>17421590.374159999</v>
      </c>
      <c r="C102">
        <f t="array" ref="C102">[1]!YBPRICE(H102,"0o",$C$2,"Price","RFRSwap",$C$2,"Default","","",,"",,$AH$4)</f>
        <v>5.9398535199999998</v>
      </c>
      <c r="D102">
        <f t="array" ref="D102">[1]!YBPRICE(H102,"0o",$C$2,"FullPrice","RFRSwap",$C$2,"Default","","",,"",,$AH$4)</f>
        <v>5.9398535199999998</v>
      </c>
      <c r="E102" t="str">
        <f t="array" ref="E102">[1]!YBPRICE(H102,"0o",$C$2,"MacaulayDuration","RFRSwap",$C$2,"Default","","",,"",,$AH$4)</f>
        <v>NA</v>
      </c>
      <c r="F102">
        <v>0</v>
      </c>
      <c r="G102">
        <v>2933000</v>
      </c>
      <c r="H102" t="str">
        <f t="array" ref="H102">[1]!YBPORT(I102,$I$3:$Z$3,I102:Z102)</f>
        <v>YBP_PORT99</v>
      </c>
      <c r="I102" t="s">
        <v>137</v>
      </c>
      <c r="J102" t="s">
        <v>12</v>
      </c>
      <c r="K102" t="s">
        <v>14</v>
      </c>
      <c r="L102">
        <v>46795</v>
      </c>
      <c r="M102">
        <v>44806</v>
      </c>
      <c r="N102" t="s">
        <v>3</v>
      </c>
      <c r="O102">
        <v>3.984</v>
      </c>
      <c r="P102" t="s">
        <v>2</v>
      </c>
      <c r="R102">
        <v>12</v>
      </c>
      <c r="S102" t="s">
        <v>4</v>
      </c>
      <c r="T102" t="s">
        <v>18</v>
      </c>
      <c r="U102" t="s">
        <v>1</v>
      </c>
      <c r="V102" t="s">
        <v>2</v>
      </c>
      <c r="W102">
        <v>12</v>
      </c>
      <c r="X102" t="s">
        <v>5</v>
      </c>
      <c r="Z102" t="s">
        <v>37</v>
      </c>
    </row>
    <row r="103" spans="1:26" x14ac:dyDescent="0.3">
      <c r="A103">
        <v>100515</v>
      </c>
      <c r="B103">
        <f t="shared" si="3"/>
        <v>-96303893.10935998</v>
      </c>
      <c r="C103">
        <f t="array" ref="C103">[1]!YBPRICE(H103,"0o",$C$2,"Price","RFRSwap",$C$2,"Default","","",,"",,$AH$4)</f>
        <v>-18.605852609999999</v>
      </c>
      <c r="D103">
        <f t="array" ref="D103">[1]!YBPRICE(H103,"0o",$C$2,"FullPrice","RFRSwap",$C$2,"Default","","",,"",,$AH$4)</f>
        <v>-18.605852609999999</v>
      </c>
      <c r="E103" t="str">
        <f t="array" ref="E103">[1]!YBPRICE(H103,"0o",$C$2,"MacaulayDuration","RFRSwap",$C$2,"Default","","",,"",,$AH$4)</f>
        <v>NA</v>
      </c>
      <c r="F103">
        <v>0</v>
      </c>
      <c r="G103">
        <v>5175999.9999999991</v>
      </c>
      <c r="H103" t="str">
        <f t="array" ref="H103">[1]!YBPORT(I103,$I$3:$Z$3,I103:Z103)</f>
        <v>YBP_PORT100</v>
      </c>
      <c r="I103" t="s">
        <v>138</v>
      </c>
      <c r="J103" t="s">
        <v>12</v>
      </c>
      <c r="K103" t="s">
        <v>14</v>
      </c>
      <c r="L103">
        <v>46796</v>
      </c>
      <c r="M103">
        <v>44773</v>
      </c>
      <c r="N103" t="s">
        <v>18</v>
      </c>
      <c r="P103" t="s">
        <v>2</v>
      </c>
      <c r="Q103" t="s">
        <v>38</v>
      </c>
      <c r="R103">
        <v>12</v>
      </c>
      <c r="S103" t="s">
        <v>5</v>
      </c>
      <c r="T103" t="s">
        <v>3</v>
      </c>
      <c r="V103" t="s">
        <v>2</v>
      </c>
      <c r="W103">
        <v>12</v>
      </c>
      <c r="X103" t="s">
        <v>4</v>
      </c>
      <c r="Y103">
        <v>1.575</v>
      </c>
    </row>
    <row r="104" spans="1:26" x14ac:dyDescent="0.3">
      <c r="A104">
        <v>100191</v>
      </c>
      <c r="B104">
        <f t="shared" si="3"/>
        <v>-106229723.84159999</v>
      </c>
      <c r="C104">
        <f t="array" ref="C104">[1]!YBPRICE(H104,"0o",$C$2,"Price","RFRSwap",$C$2,"Default","","",,"",,$AH$4)</f>
        <v>-19.1095024</v>
      </c>
      <c r="D104">
        <f t="array" ref="D104">[1]!YBPRICE(H104,"0o",$C$2,"FullPrice","RFRSwap",$C$2,"Default","","",,"",,$AH$4)</f>
        <v>-18.7211274</v>
      </c>
      <c r="E104" t="str">
        <f t="array" ref="E104">[1]!YBPRICE(H104,"0o",$C$2,"MacaulayDuration","RFRSwap",$C$2,"Default","","",,"",,$AH$4)</f>
        <v>NA</v>
      </c>
      <c r="F104">
        <v>0</v>
      </c>
      <c r="G104">
        <v>5558999.9999999991</v>
      </c>
      <c r="H104" t="str">
        <f t="array" ref="H104">[1]!YBPORT(I104,$I$3:$Z$3,I104:Z104)</f>
        <v>YBP_PORT101</v>
      </c>
      <c r="I104" t="s">
        <v>139</v>
      </c>
      <c r="J104" t="s">
        <v>12</v>
      </c>
      <c r="K104" t="s">
        <v>14</v>
      </c>
      <c r="L104">
        <v>46806</v>
      </c>
      <c r="M104">
        <v>44304</v>
      </c>
      <c r="N104" t="s">
        <v>18</v>
      </c>
      <c r="P104" t="s">
        <v>2</v>
      </c>
      <c r="Q104" t="s">
        <v>37</v>
      </c>
      <c r="R104">
        <v>4</v>
      </c>
      <c r="S104" t="s">
        <v>5</v>
      </c>
      <c r="T104" t="s">
        <v>3</v>
      </c>
      <c r="V104" t="s">
        <v>2</v>
      </c>
      <c r="W104">
        <v>4</v>
      </c>
      <c r="X104" t="s">
        <v>4</v>
      </c>
      <c r="Y104">
        <v>1.839</v>
      </c>
    </row>
    <row r="105" spans="1:26" x14ac:dyDescent="0.3">
      <c r="A105">
        <v>100302</v>
      </c>
      <c r="B105">
        <f t="shared" si="3"/>
        <v>-3344034.3564099995</v>
      </c>
      <c r="C105">
        <f t="array" ref="C105">[1]!YBPRICE(H105,"0o",$C$2,"Price","RFRSwap",$C$2,"Default","","",,"",,$AH$4)</f>
        <v>-8.2163006299999992</v>
      </c>
      <c r="D105">
        <f t="array" ref="D105">[1]!YBPRICE(H105,"0o",$C$2,"FullPrice","RFRSwap",$C$2,"Default","","",,"",,$AH$4)</f>
        <v>-8.7912327099999992</v>
      </c>
      <c r="E105" t="str">
        <f t="array" ref="E105">[1]!YBPRICE(H105,"0o",$C$2,"MacaulayDuration","RFRSwap",$C$2,"Default","","",,"",,$AH$4)</f>
        <v>NA</v>
      </c>
      <c r="F105">
        <v>0</v>
      </c>
      <c r="G105">
        <v>407000</v>
      </c>
      <c r="H105" t="str">
        <f t="array" ref="H105">[1]!YBPORT(I105,$I$3:$Z$3,I105:Z105)</f>
        <v>YBP_PORT102</v>
      </c>
      <c r="I105" t="s">
        <v>140</v>
      </c>
      <c r="J105" t="s">
        <v>12</v>
      </c>
      <c r="K105" t="s">
        <v>14</v>
      </c>
      <c r="L105">
        <v>46816</v>
      </c>
      <c r="M105">
        <v>43852</v>
      </c>
      <c r="N105" t="s">
        <v>18</v>
      </c>
      <c r="P105" t="s">
        <v>2</v>
      </c>
      <c r="Q105" t="s">
        <v>38</v>
      </c>
      <c r="R105">
        <v>1</v>
      </c>
      <c r="S105" t="s">
        <v>5</v>
      </c>
      <c r="T105" t="s">
        <v>3</v>
      </c>
      <c r="V105" t="s">
        <v>2</v>
      </c>
      <c r="W105">
        <v>1</v>
      </c>
      <c r="X105" t="s">
        <v>4</v>
      </c>
      <c r="Y105">
        <v>3.8410000000000002</v>
      </c>
    </row>
    <row r="106" spans="1:26" x14ac:dyDescent="0.3">
      <c r="A106">
        <v>100122</v>
      </c>
      <c r="B106">
        <f t="shared" si="3"/>
        <v>-40282364.514300004</v>
      </c>
      <c r="C106">
        <f t="array" ref="C106">[1]!YBPRICE(H106,"0o",$C$2,"Price","RFRSwap",$C$2,"Default","","",,"",,$AH$4)</f>
        <v>-7.7317398300000004</v>
      </c>
      <c r="D106">
        <f t="array" ref="D106">[1]!YBPRICE(H106,"0o",$C$2,"FullPrice","RFRSwap",$C$2,"Default","","",,"",,$AH$4)</f>
        <v>-7.7405291900000002</v>
      </c>
      <c r="E106" t="str">
        <f t="array" ref="E106">[1]!YBPRICE(H106,"0o",$C$2,"MacaulayDuration","RFRSwap",$C$2,"Default","","",,"",,$AH$4)</f>
        <v>NA</v>
      </c>
      <c r="F106">
        <v>0</v>
      </c>
      <c r="G106">
        <v>5210000</v>
      </c>
      <c r="H106" t="str">
        <f t="array" ref="H106">[1]!YBPORT(I106,$I$3:$Z$3,I106:Z106)</f>
        <v>YBP_PORT103</v>
      </c>
      <c r="I106" t="s">
        <v>141</v>
      </c>
      <c r="J106" t="s">
        <v>12</v>
      </c>
      <c r="K106" t="s">
        <v>14</v>
      </c>
      <c r="L106">
        <v>46819</v>
      </c>
      <c r="M106">
        <v>43573</v>
      </c>
      <c r="N106" t="s">
        <v>18</v>
      </c>
      <c r="P106" t="s">
        <v>2</v>
      </c>
      <c r="Q106" t="s">
        <v>38</v>
      </c>
      <c r="R106">
        <v>12</v>
      </c>
      <c r="S106" t="s">
        <v>5</v>
      </c>
      <c r="T106" t="s">
        <v>3</v>
      </c>
      <c r="V106" t="s">
        <v>2</v>
      </c>
      <c r="W106">
        <v>12</v>
      </c>
      <c r="X106" t="s">
        <v>4</v>
      </c>
      <c r="Y106">
        <v>4.1219999999999999</v>
      </c>
    </row>
    <row r="107" spans="1:26" x14ac:dyDescent="0.3">
      <c r="A107">
        <v>100447</v>
      </c>
      <c r="B107">
        <f t="shared" si="3"/>
        <v>-75063449.723919988</v>
      </c>
      <c r="C107">
        <f t="array" ref="C107">[1]!YBPRICE(H107,"0o",$C$2,"Price","RFRSwap",$C$2,"Default","","",,"",,$AH$4)</f>
        <v>-19.080693879999998</v>
      </c>
      <c r="D107">
        <f t="array" ref="D107">[1]!YBPRICE(H107,"0o",$C$2,"FullPrice","RFRSwap",$C$2,"Default","","",,"",,$AH$4)</f>
        <v>-19.10206908</v>
      </c>
      <c r="E107" t="str">
        <f t="array" ref="E107">[1]!YBPRICE(H107,"0o",$C$2,"MacaulayDuration","RFRSwap",$C$2,"Default","","",,"",,$AH$4)</f>
        <v>NA</v>
      </c>
      <c r="F107">
        <v>0</v>
      </c>
      <c r="G107">
        <v>3933999.9999999995</v>
      </c>
      <c r="H107" t="str">
        <f t="array" ref="H107">[1]!YBPORT(I107,$I$3:$Z$3,I107:Z107)</f>
        <v>YBP_PORT104</v>
      </c>
      <c r="I107" t="s">
        <v>142</v>
      </c>
      <c r="J107" t="s">
        <v>12</v>
      </c>
      <c r="K107" t="s">
        <v>14</v>
      </c>
      <c r="L107">
        <v>46824</v>
      </c>
      <c r="M107">
        <v>43951</v>
      </c>
      <c r="N107" t="s">
        <v>18</v>
      </c>
      <c r="P107" t="s">
        <v>2</v>
      </c>
      <c r="Q107" t="s">
        <v>38</v>
      </c>
      <c r="R107">
        <v>12</v>
      </c>
      <c r="S107" t="s">
        <v>5</v>
      </c>
      <c r="T107" t="s">
        <v>3</v>
      </c>
      <c r="V107" t="s">
        <v>2</v>
      </c>
      <c r="W107">
        <v>12</v>
      </c>
      <c r="X107" t="s">
        <v>4</v>
      </c>
      <c r="Y107">
        <v>2.0089999999999999</v>
      </c>
    </row>
    <row r="108" spans="1:26" x14ac:dyDescent="0.3">
      <c r="A108">
        <v>100340</v>
      </c>
      <c r="B108">
        <f t="shared" si="3"/>
        <v>-105344286.76200001</v>
      </c>
      <c r="C108">
        <f t="array" ref="C108">[1]!YBPRICE(H108,"0o",$C$2,"Price","RFRSwap",$C$2,"Default","","",,"",,$AH$4)</f>
        <v>-12.563421200000001</v>
      </c>
      <c r="D108">
        <f t="array" ref="D108">[1]!YBPRICE(H108,"0o",$C$2,"FullPrice","RFRSwap",$C$2,"Default","","",,"",,$AH$4)</f>
        <v>-13.675437540000001</v>
      </c>
      <c r="E108" t="str">
        <f t="array" ref="E108">[1]!YBPRICE(H108,"0o",$C$2,"MacaulayDuration","RFRSwap",$C$2,"Default","","",,"",,$AH$4)</f>
        <v>NA</v>
      </c>
      <c r="F108">
        <v>0</v>
      </c>
      <c r="G108">
        <v>8385000</v>
      </c>
      <c r="H108" t="str">
        <f t="array" ref="H108">[1]!YBPORT(I108,$I$3:$Z$3,I108:Z108)</f>
        <v>YBP_PORT105</v>
      </c>
      <c r="I108" t="s">
        <v>143</v>
      </c>
      <c r="J108" t="s">
        <v>12</v>
      </c>
      <c r="K108" t="s">
        <v>14</v>
      </c>
      <c r="L108">
        <v>46826</v>
      </c>
      <c r="M108">
        <v>43893</v>
      </c>
      <c r="N108" t="s">
        <v>18</v>
      </c>
      <c r="P108" t="s">
        <v>2</v>
      </c>
      <c r="Q108" t="s">
        <v>38</v>
      </c>
      <c r="R108">
        <v>1</v>
      </c>
      <c r="S108" t="s">
        <v>5</v>
      </c>
      <c r="T108" t="s">
        <v>3</v>
      </c>
      <c r="V108" t="s">
        <v>2</v>
      </c>
      <c r="W108">
        <v>1</v>
      </c>
      <c r="X108" t="s">
        <v>4</v>
      </c>
      <c r="Y108">
        <v>3.0019999999999998</v>
      </c>
    </row>
    <row r="109" spans="1:26" x14ac:dyDescent="0.3">
      <c r="A109">
        <v>100514</v>
      </c>
      <c r="B109">
        <f t="shared" si="3"/>
        <v>-78171791.601960003</v>
      </c>
      <c r="C109">
        <f t="array" ref="C109">[1]!YBPRICE(H109,"0o",$C$2,"Price","RFRSwap",$C$2,"Default","","",,"",,$AH$4)</f>
        <v>-15.25600929</v>
      </c>
      <c r="D109">
        <f t="array" ref="D109">[1]!YBPRICE(H109,"0o",$C$2,"FullPrice","RFRSwap",$C$2,"Default","","",,"",,$AH$4)</f>
        <v>-15.25600929</v>
      </c>
      <c r="E109" t="str">
        <f t="array" ref="E109">[1]!YBPRICE(H109,"0o",$C$2,"MacaulayDuration","RFRSwap",$C$2,"Default","","",,"",,$AH$4)</f>
        <v>NA</v>
      </c>
      <c r="F109">
        <v>0</v>
      </c>
      <c r="G109">
        <v>5124000</v>
      </c>
      <c r="H109" t="str">
        <f t="array" ref="H109">[1]!YBPORT(I109,$I$3:$Z$3,I109:Z109)</f>
        <v>YBP_PORT106</v>
      </c>
      <c r="I109" t="s">
        <v>144</v>
      </c>
      <c r="J109" t="s">
        <v>12</v>
      </c>
      <c r="K109" t="s">
        <v>14</v>
      </c>
      <c r="L109">
        <v>46827</v>
      </c>
      <c r="M109">
        <v>45210</v>
      </c>
      <c r="N109" t="s">
        <v>18</v>
      </c>
      <c r="P109" t="s">
        <v>2</v>
      </c>
      <c r="Q109" t="s">
        <v>38</v>
      </c>
      <c r="R109">
        <v>12</v>
      </c>
      <c r="S109" t="s">
        <v>5</v>
      </c>
      <c r="T109" t="s">
        <v>3</v>
      </c>
      <c r="V109" t="s">
        <v>2</v>
      </c>
      <c r="W109">
        <v>12</v>
      </c>
      <c r="X109" t="s">
        <v>4</v>
      </c>
      <c r="Y109">
        <v>1.1850000000000001</v>
      </c>
    </row>
    <row r="110" spans="1:26" x14ac:dyDescent="0.3">
      <c r="A110">
        <v>100315</v>
      </c>
      <c r="B110">
        <f t="shared" si="3"/>
        <v>-23133350.048769999</v>
      </c>
      <c r="C110">
        <f t="array" ref="C110">[1]!YBPRICE(H110,"0o",$C$2,"Price","RFRSwap",$C$2,"Default","","",,"",,$AH$4)</f>
        <v>-4.10967313</v>
      </c>
      <c r="D110">
        <f t="array" ref="D110">[1]!YBPRICE(H110,"0o",$C$2,"FullPrice","RFRSwap",$C$2,"Default","","",,"",,$AH$4)</f>
        <v>-4.1531472699999998</v>
      </c>
      <c r="E110" t="str">
        <f t="array" ref="E110">[1]!YBPRICE(H110,"0o",$C$2,"MacaulayDuration","RFRSwap",$C$2,"Default","","",,"",,$AH$4)</f>
        <v>NA</v>
      </c>
      <c r="F110">
        <v>0</v>
      </c>
      <c r="G110">
        <v>5629000</v>
      </c>
      <c r="H110" t="str">
        <f t="array" ref="H110">[1]!YBPORT(I110,$I$3:$Z$3,I110:Z110)</f>
        <v>YBP_PORT107</v>
      </c>
      <c r="I110" t="s">
        <v>145</v>
      </c>
      <c r="J110" t="s">
        <v>12</v>
      </c>
      <c r="K110" t="s">
        <v>14</v>
      </c>
      <c r="L110">
        <v>46857</v>
      </c>
      <c r="M110">
        <v>43726</v>
      </c>
      <c r="N110" t="s">
        <v>18</v>
      </c>
      <c r="P110" t="s">
        <v>2</v>
      </c>
      <c r="Q110" t="s">
        <v>38</v>
      </c>
      <c r="R110">
        <v>1</v>
      </c>
      <c r="S110" t="s">
        <v>5</v>
      </c>
      <c r="T110" t="s">
        <v>3</v>
      </c>
      <c r="V110" t="s">
        <v>2</v>
      </c>
      <c r="W110">
        <v>1</v>
      </c>
      <c r="X110" t="s">
        <v>4</v>
      </c>
      <c r="Y110">
        <v>4.5880000000000001</v>
      </c>
    </row>
    <row r="111" spans="1:26" x14ac:dyDescent="0.3">
      <c r="A111">
        <v>100453</v>
      </c>
      <c r="B111">
        <f t="shared" si="3"/>
        <v>-14487236.724480001</v>
      </c>
      <c r="C111">
        <f t="array" ref="C111">[1]!YBPRICE(H111,"0o",$C$2,"Price","RFRSwap",$C$2,"Default","","",,"",,$AH$4)</f>
        <v>-8.7062720700000007</v>
      </c>
      <c r="D111">
        <f t="array" ref="D111">[1]!YBPRICE(H111,"0o",$C$2,"FullPrice","RFRSwap",$C$2,"Default","","",,"",,$AH$4)</f>
        <v>-8.7634683399999993</v>
      </c>
      <c r="E111" t="str">
        <f t="array" ref="E111">[1]!YBPRICE(H111,"0o",$C$2,"MacaulayDuration","RFRSwap",$C$2,"Default","","",,"",,$AH$4)</f>
        <v>NA</v>
      </c>
      <c r="F111">
        <v>0</v>
      </c>
      <c r="G111">
        <v>1664000</v>
      </c>
      <c r="H111" t="str">
        <f t="array" ref="H111">[1]!YBPORT(I111,$I$3:$Z$3,I111:Z111)</f>
        <v>YBP_PORT108</v>
      </c>
      <c r="I111" t="s">
        <v>146</v>
      </c>
      <c r="J111" t="s">
        <v>12</v>
      </c>
      <c r="K111" t="s">
        <v>14</v>
      </c>
      <c r="L111">
        <v>46862</v>
      </c>
      <c r="M111">
        <v>44062</v>
      </c>
      <c r="N111" t="s">
        <v>18</v>
      </c>
      <c r="P111" t="s">
        <v>2</v>
      </c>
      <c r="Q111" t="s">
        <v>38</v>
      </c>
      <c r="R111">
        <v>12</v>
      </c>
      <c r="S111" t="s">
        <v>5</v>
      </c>
      <c r="T111" t="s">
        <v>3</v>
      </c>
      <c r="V111" t="s">
        <v>2</v>
      </c>
      <c r="W111">
        <v>12</v>
      </c>
      <c r="X111" t="s">
        <v>4</v>
      </c>
      <c r="Y111">
        <v>3.9580000000000002</v>
      </c>
    </row>
    <row r="112" spans="1:26" x14ac:dyDescent="0.3">
      <c r="A112">
        <v>100353</v>
      </c>
      <c r="B112">
        <f t="shared" si="3"/>
        <v>103051934.70908</v>
      </c>
      <c r="C112">
        <f t="array" ref="C112">[1]!YBPRICE(H112,"0o",$C$2,"Price","RFRSwap",$C$2,"Default","","",,"",,$AH$4)</f>
        <v>10.94783116</v>
      </c>
      <c r="D112">
        <f t="array" ref="D112">[1]!YBPRICE(H112,"0o",$C$2,"FullPrice","RFRSwap",$C$2,"Default","","",,"",,$AH$4)</f>
        <v>10.94783116</v>
      </c>
      <c r="E112" t="str">
        <f t="array" ref="E112">[1]!YBPRICE(H112,"0o",$C$2,"MacaulayDuration","RFRSwap",$C$2,"Default","","",,"",,$AH$4)</f>
        <v>NA</v>
      </c>
      <c r="F112">
        <v>0</v>
      </c>
      <c r="G112">
        <v>9413000</v>
      </c>
      <c r="H112" t="str">
        <f t="array" ref="H112">[1]!YBPORT(I112,$I$3:$Z$3,I112:Z112)</f>
        <v>YBP_PORT109</v>
      </c>
      <c r="I112" t="s">
        <v>147</v>
      </c>
      <c r="J112" t="s">
        <v>12</v>
      </c>
      <c r="K112" t="s">
        <v>14</v>
      </c>
      <c r="L112">
        <v>46863</v>
      </c>
      <c r="M112">
        <v>45312</v>
      </c>
      <c r="N112" t="s">
        <v>3</v>
      </c>
      <c r="O112">
        <v>1.8149999999999999</v>
      </c>
      <c r="P112" t="s">
        <v>2</v>
      </c>
      <c r="R112">
        <v>12</v>
      </c>
      <c r="S112" t="s">
        <v>4</v>
      </c>
      <c r="T112" t="s">
        <v>18</v>
      </c>
      <c r="U112" t="s">
        <v>1</v>
      </c>
      <c r="V112" t="s">
        <v>2</v>
      </c>
      <c r="W112">
        <v>12</v>
      </c>
      <c r="X112" t="s">
        <v>5</v>
      </c>
      <c r="Z112" t="s">
        <v>37</v>
      </c>
    </row>
    <row r="113" spans="1:26" x14ac:dyDescent="0.3">
      <c r="A113">
        <v>100040</v>
      </c>
      <c r="B113">
        <f t="shared" si="3"/>
        <v>12546329.745480001</v>
      </c>
      <c r="C113">
        <f t="array" ref="C113">[1]!YBPRICE(H113,"0o",$C$2,"Price","RFRSwap",$C$2,"Default","","",,"",,$AH$4)</f>
        <v>11.64933124</v>
      </c>
      <c r="D113">
        <f t="array" ref="D113">[1]!YBPRICE(H113,"0o",$C$2,"FullPrice","RFRSwap",$C$2,"Default","","",,"",,$AH$4)</f>
        <v>11.75505282</v>
      </c>
      <c r="E113" t="str">
        <f t="array" ref="E113">[1]!YBPRICE(H113,"0o",$C$2,"MacaulayDuration","RFRSwap",$C$2,"Default","","",,"",,$AH$4)</f>
        <v>NA</v>
      </c>
      <c r="F113">
        <v>0</v>
      </c>
      <c r="G113">
        <v>1077000</v>
      </c>
      <c r="H113" t="str">
        <f t="array" ref="H113">[1]!YBPORT(I113,$I$3:$Z$3,I113:Z113)</f>
        <v>YBP_PORT110</v>
      </c>
      <c r="I113" t="s">
        <v>148</v>
      </c>
      <c r="J113" t="s">
        <v>12</v>
      </c>
      <c r="K113" t="s">
        <v>14</v>
      </c>
      <c r="L113">
        <v>46864</v>
      </c>
      <c r="M113">
        <v>44151</v>
      </c>
      <c r="N113" t="s">
        <v>3</v>
      </c>
      <c r="O113">
        <v>3.0470000000000002</v>
      </c>
      <c r="P113" t="s">
        <v>2</v>
      </c>
      <c r="R113">
        <v>12</v>
      </c>
      <c r="S113" t="s">
        <v>4</v>
      </c>
      <c r="T113" t="s">
        <v>18</v>
      </c>
      <c r="U113" t="s">
        <v>1</v>
      </c>
      <c r="V113" t="s">
        <v>2</v>
      </c>
      <c r="W113">
        <v>12</v>
      </c>
      <c r="X113" t="s">
        <v>5</v>
      </c>
      <c r="Z113" t="s">
        <v>37</v>
      </c>
    </row>
    <row r="114" spans="1:26" x14ac:dyDescent="0.3">
      <c r="A114">
        <v>100342</v>
      </c>
      <c r="B114">
        <f t="shared" si="3"/>
        <v>-38926983.064649999</v>
      </c>
      <c r="C114">
        <f t="array" ref="C114">[1]!YBPRICE(H114,"0o",$C$2,"Price","RFRSwap",$C$2,"Default","","",,"",,$AH$4)</f>
        <v>-5.9385176299999998</v>
      </c>
      <c r="D114">
        <f t="array" ref="D114">[1]!YBPRICE(H114,"0o",$C$2,"FullPrice","RFRSwap",$C$2,"Default","","",,"",,$AH$4)</f>
        <v>-5.9385176299999998</v>
      </c>
      <c r="E114" t="str">
        <f t="array" ref="E114">[1]!YBPRICE(H114,"0o",$C$2,"MacaulayDuration","RFRSwap",$C$2,"Default","","",,"",,$AH$4)</f>
        <v>NA</v>
      </c>
      <c r="F114">
        <v>0</v>
      </c>
      <c r="G114">
        <v>6555000</v>
      </c>
      <c r="H114" t="str">
        <f t="array" ref="H114">[1]!YBPORT(I114,$I$3:$Z$3,I114:Z114)</f>
        <v>YBP_PORT111</v>
      </c>
      <c r="I114" t="s">
        <v>149</v>
      </c>
      <c r="J114" t="s">
        <v>12</v>
      </c>
      <c r="K114" t="s">
        <v>14</v>
      </c>
      <c r="L114">
        <v>46888</v>
      </c>
      <c r="M114">
        <v>44579</v>
      </c>
      <c r="N114" t="s">
        <v>18</v>
      </c>
      <c r="P114" t="s">
        <v>2</v>
      </c>
      <c r="Q114" t="s">
        <v>38</v>
      </c>
      <c r="R114">
        <v>1</v>
      </c>
      <c r="S114" t="s">
        <v>5</v>
      </c>
      <c r="T114" t="s">
        <v>3</v>
      </c>
      <c r="V114" t="s">
        <v>2</v>
      </c>
      <c r="W114">
        <v>1</v>
      </c>
      <c r="X114" t="s">
        <v>4</v>
      </c>
      <c r="Y114">
        <v>4.2460000000000004</v>
      </c>
    </row>
    <row r="115" spans="1:26" x14ac:dyDescent="0.3">
      <c r="A115">
        <v>100144</v>
      </c>
      <c r="B115">
        <f t="shared" si="3"/>
        <v>-103409220.61000001</v>
      </c>
      <c r="C115">
        <f t="array" ref="C115">[1]!YBPRICE(H115,"0o",$C$2,"Price","RFRSwap",$C$2,"Default","","",,"",,$AH$4)</f>
        <v>-21.207797500000002</v>
      </c>
      <c r="D115">
        <f t="array" ref="D115">[1]!YBPRICE(H115,"0o",$C$2,"FullPrice","RFRSwap",$C$2,"Default","","",,"",,$AH$4)</f>
        <v>-21.207797500000002</v>
      </c>
      <c r="E115" t="str">
        <f t="array" ref="E115">[1]!YBPRICE(H115,"0o",$C$2,"MacaulayDuration","RFRSwap",$C$2,"Default","","",,"",,$AH$4)</f>
        <v>NA</v>
      </c>
      <c r="F115">
        <v>0</v>
      </c>
      <c r="G115">
        <v>4876000</v>
      </c>
      <c r="H115" t="str">
        <f t="array" ref="H115">[1]!YBPORT(I115,$I$3:$Z$3,I115:Z115)</f>
        <v>YBP_PORT112</v>
      </c>
      <c r="I115" t="s">
        <v>150</v>
      </c>
      <c r="J115" t="s">
        <v>12</v>
      </c>
      <c r="K115" t="s">
        <v>14</v>
      </c>
      <c r="L115">
        <v>46930</v>
      </c>
      <c r="M115">
        <v>44779</v>
      </c>
      <c r="N115" t="s">
        <v>18</v>
      </c>
      <c r="P115" t="s">
        <v>2</v>
      </c>
      <c r="Q115" t="s">
        <v>38</v>
      </c>
      <c r="R115">
        <v>12</v>
      </c>
      <c r="S115" t="s">
        <v>5</v>
      </c>
      <c r="T115" t="s">
        <v>3</v>
      </c>
      <c r="V115" t="s">
        <v>2</v>
      </c>
      <c r="W115">
        <v>12</v>
      </c>
      <c r="X115" t="s">
        <v>4</v>
      </c>
      <c r="Y115">
        <v>1.216</v>
      </c>
    </row>
    <row r="116" spans="1:26" x14ac:dyDescent="0.3">
      <c r="A116">
        <v>100070</v>
      </c>
      <c r="B116">
        <f t="shared" si="3"/>
        <v>24808543.527959999</v>
      </c>
      <c r="C116">
        <f t="array" ref="C116">[1]!YBPRICE(H116,"0o",$C$2,"Price","RFRSwap",$C$2,"Default","","",,"",,$AH$4)</f>
        <v>2.5665780599999999</v>
      </c>
      <c r="D116">
        <f t="array" ref="D116">[1]!YBPRICE(H116,"0o",$C$2,"FullPrice","RFRSwap",$C$2,"Default","","",,"",,$AH$4)</f>
        <v>2.5665780599999999</v>
      </c>
      <c r="E116" t="str">
        <f t="array" ref="E116">[1]!YBPRICE(H116,"0o",$C$2,"MacaulayDuration","RFRSwap",$C$2,"Default","","",,"",,$AH$4)</f>
        <v>NA</v>
      </c>
      <c r="F116">
        <v>0</v>
      </c>
      <c r="G116">
        <v>9666000</v>
      </c>
      <c r="H116" t="str">
        <f t="array" ref="H116">[1]!YBPORT(I116,$I$3:$Z$3,I116:Z116)</f>
        <v>YBP_PORT113</v>
      </c>
      <c r="I116" t="s">
        <v>151</v>
      </c>
      <c r="J116" t="s">
        <v>12</v>
      </c>
      <c r="K116" t="s">
        <v>14</v>
      </c>
      <c r="L116">
        <v>46959</v>
      </c>
      <c r="M116">
        <v>45300</v>
      </c>
      <c r="N116" t="s">
        <v>3</v>
      </c>
      <c r="O116">
        <v>4.3449999999999998</v>
      </c>
      <c r="P116" t="s">
        <v>2</v>
      </c>
      <c r="R116">
        <v>12</v>
      </c>
      <c r="S116" t="s">
        <v>4</v>
      </c>
      <c r="T116" t="s">
        <v>18</v>
      </c>
      <c r="U116" t="s">
        <v>1</v>
      </c>
      <c r="V116" t="s">
        <v>2</v>
      </c>
      <c r="W116">
        <v>12</v>
      </c>
      <c r="X116" t="s">
        <v>5</v>
      </c>
      <c r="Z116" t="s">
        <v>37</v>
      </c>
    </row>
    <row r="117" spans="1:26" x14ac:dyDescent="0.3">
      <c r="A117">
        <v>100452</v>
      </c>
      <c r="B117">
        <f t="shared" si="3"/>
        <v>-32379550.797600001</v>
      </c>
      <c r="C117">
        <f t="array" ref="C117">[1]!YBPRICE(H117,"0o",$C$2,"Price","RFRSwap",$C$2,"Default","","",,"",,$AH$4)</f>
        <v>-12.405958160000001</v>
      </c>
      <c r="D117">
        <f t="array" ref="D117">[1]!YBPRICE(H117,"0o",$C$2,"FullPrice","RFRSwap",$C$2,"Default","","",,"",,$AH$4)</f>
        <v>-12.45476466</v>
      </c>
      <c r="E117" t="str">
        <f t="array" ref="E117">[1]!YBPRICE(H117,"0o",$C$2,"MacaulayDuration","RFRSwap",$C$2,"Default","","",,"",,$AH$4)</f>
        <v>NA</v>
      </c>
      <c r="F117">
        <v>0</v>
      </c>
      <c r="G117">
        <v>2610000</v>
      </c>
      <c r="H117" t="str">
        <f t="array" ref="H117">[1]!YBPORT(I117,$I$3:$Z$3,I117:Z117)</f>
        <v>YBP_PORT114</v>
      </c>
      <c r="I117" t="s">
        <v>152</v>
      </c>
      <c r="J117" t="s">
        <v>12</v>
      </c>
      <c r="K117" t="s">
        <v>14</v>
      </c>
      <c r="L117">
        <v>46965</v>
      </c>
      <c r="M117">
        <v>44436</v>
      </c>
      <c r="N117" t="s">
        <v>18</v>
      </c>
      <c r="P117" t="s">
        <v>2</v>
      </c>
      <c r="Q117" t="s">
        <v>38</v>
      </c>
      <c r="R117">
        <v>12</v>
      </c>
      <c r="S117" t="s">
        <v>5</v>
      </c>
      <c r="T117" t="s">
        <v>3</v>
      </c>
      <c r="V117" t="s">
        <v>2</v>
      </c>
      <c r="W117">
        <v>12</v>
      </c>
      <c r="X117" t="s">
        <v>4</v>
      </c>
      <c r="Y117">
        <v>3.319</v>
      </c>
    </row>
    <row r="118" spans="1:26" x14ac:dyDescent="0.3">
      <c r="A118">
        <v>100076</v>
      </c>
      <c r="B118">
        <f t="shared" si="3"/>
        <v>-21101324.34702</v>
      </c>
      <c r="C118">
        <f t="array" ref="C118">[1]!YBPRICE(H118,"0o",$C$2,"Price","RFRSwap",$C$2,"Default","","",,"",,$AH$4)</f>
        <v>-3.05020589</v>
      </c>
      <c r="D118">
        <f t="array" ref="D118">[1]!YBPRICE(H118,"0o",$C$2,"FullPrice","RFRSwap",$C$2,"Default","","",,"",,$AH$4)</f>
        <v>-3.05020589</v>
      </c>
      <c r="E118" t="str">
        <f t="array" ref="E118">[1]!YBPRICE(H118,"0o",$C$2,"MacaulayDuration","RFRSwap",$C$2,"Default","","",,"",,$AH$4)</f>
        <v>NA</v>
      </c>
      <c r="F118">
        <v>0</v>
      </c>
      <c r="G118">
        <v>6918000</v>
      </c>
      <c r="H118" t="str">
        <f t="array" ref="H118">[1]!YBPORT(I118,$I$3:$Z$3,I118:Z118)</f>
        <v>YBP_PORT115</v>
      </c>
      <c r="I118" t="s">
        <v>153</v>
      </c>
      <c r="J118" t="s">
        <v>12</v>
      </c>
      <c r="K118" t="s">
        <v>14</v>
      </c>
      <c r="L118">
        <v>46968</v>
      </c>
      <c r="M118">
        <v>45101</v>
      </c>
      <c r="N118" t="s">
        <v>18</v>
      </c>
      <c r="P118" t="s">
        <v>2</v>
      </c>
      <c r="Q118" t="s">
        <v>38</v>
      </c>
      <c r="R118">
        <v>12</v>
      </c>
      <c r="S118" t="s">
        <v>5</v>
      </c>
      <c r="T118" t="s">
        <v>3</v>
      </c>
      <c r="V118" t="s">
        <v>2</v>
      </c>
      <c r="W118">
        <v>12</v>
      </c>
      <c r="X118" t="s">
        <v>4</v>
      </c>
      <c r="Y118">
        <v>4.7160000000000002</v>
      </c>
    </row>
    <row r="119" spans="1:26" x14ac:dyDescent="0.3">
      <c r="A119">
        <v>100519</v>
      </c>
      <c r="B119">
        <f t="shared" si="3"/>
        <v>-45800704.294940002</v>
      </c>
      <c r="C119">
        <f t="array" ref="C119">[1]!YBPRICE(H119,"0o",$C$2,"Price","RFRSwap",$C$2,"Default","","",,"",,$AH$4)</f>
        <v>-7.2446542699999998</v>
      </c>
      <c r="D119">
        <f t="array" ref="D119">[1]!YBPRICE(H119,"0o",$C$2,"FullPrice","RFRSwap",$C$2,"Default","","",,"",,$AH$4)</f>
        <v>-7.2446542699999998</v>
      </c>
      <c r="E119" t="str">
        <f t="array" ref="E119">[1]!YBPRICE(H119,"0o",$C$2,"MacaulayDuration","RFRSwap",$C$2,"Default","","",,"",,$AH$4)</f>
        <v>NA</v>
      </c>
      <c r="F119">
        <v>0</v>
      </c>
      <c r="G119">
        <v>6322000</v>
      </c>
      <c r="H119" t="str">
        <f t="array" ref="H119">[1]!YBPORT(I119,$I$3:$Z$3,I119:Z119)</f>
        <v>YBP_PORT116</v>
      </c>
      <c r="I119" t="s">
        <v>154</v>
      </c>
      <c r="J119" t="s">
        <v>12</v>
      </c>
      <c r="K119" t="s">
        <v>14</v>
      </c>
      <c r="L119">
        <v>46981</v>
      </c>
      <c r="M119">
        <v>45124</v>
      </c>
      <c r="N119" t="s">
        <v>18</v>
      </c>
      <c r="P119" t="s">
        <v>2</v>
      </c>
      <c r="Q119" t="s">
        <v>38</v>
      </c>
      <c r="R119">
        <v>12</v>
      </c>
      <c r="S119" t="s">
        <v>5</v>
      </c>
      <c r="T119" t="s">
        <v>3</v>
      </c>
      <c r="V119" t="s">
        <v>2</v>
      </c>
      <c r="W119">
        <v>12</v>
      </c>
      <c r="X119" t="s">
        <v>4</v>
      </c>
      <c r="Y119">
        <v>3.6890000000000001</v>
      </c>
    </row>
    <row r="120" spans="1:26" x14ac:dyDescent="0.3">
      <c r="A120">
        <v>100391</v>
      </c>
      <c r="B120">
        <f t="shared" si="3"/>
        <v>5892232.36173</v>
      </c>
      <c r="C120">
        <f t="array" ref="C120">[1]!YBPRICE(H120,"0o",$C$2,"Price","RFRSwap",$C$2,"Default","","",,"",,$AH$4)</f>
        <v>14.47722939</v>
      </c>
      <c r="D120">
        <f t="array" ref="D120">[1]!YBPRICE(H120,"0o",$C$2,"FullPrice","RFRSwap",$C$2,"Default","","",,"",,$AH$4)</f>
        <v>14.53719691</v>
      </c>
      <c r="E120" t="str">
        <f t="array" ref="E120">[1]!YBPRICE(H120,"0o",$C$2,"MacaulayDuration","RFRSwap",$C$2,"Default","","",,"",,$AH$4)</f>
        <v>NA</v>
      </c>
      <c r="F120">
        <v>0</v>
      </c>
      <c r="G120">
        <v>407000</v>
      </c>
      <c r="H120" t="str">
        <f t="array" ref="H120">[1]!YBPORT(I120,$I$3:$Z$3,I120:Z120)</f>
        <v>YBP_PORT117</v>
      </c>
      <c r="I120" t="s">
        <v>155</v>
      </c>
      <c r="J120" t="s">
        <v>12</v>
      </c>
      <c r="K120" t="s">
        <v>14</v>
      </c>
      <c r="L120">
        <v>46999</v>
      </c>
      <c r="M120">
        <v>43957</v>
      </c>
      <c r="N120" t="s">
        <v>3</v>
      </c>
      <c r="O120">
        <v>2.6509999999999998</v>
      </c>
      <c r="P120" t="s">
        <v>2</v>
      </c>
      <c r="R120">
        <v>12</v>
      </c>
      <c r="S120" t="s">
        <v>4</v>
      </c>
      <c r="T120" t="s">
        <v>18</v>
      </c>
      <c r="U120" t="s">
        <v>1</v>
      </c>
      <c r="V120" t="s">
        <v>2</v>
      </c>
      <c r="W120">
        <v>12</v>
      </c>
      <c r="X120" t="s">
        <v>5</v>
      </c>
      <c r="Z120" t="s">
        <v>37</v>
      </c>
    </row>
    <row r="121" spans="1:26" x14ac:dyDescent="0.3">
      <c r="A121">
        <v>100034</v>
      </c>
      <c r="B121">
        <f t="shared" si="3"/>
        <v>9018097.4726400003</v>
      </c>
      <c r="C121">
        <f t="array" ref="C121">[1]!YBPRICE(H121,"0o",$C$2,"Price","RFRSwap",$C$2,"Default","","",,"",,$AH$4)</f>
        <v>4.0458041600000003</v>
      </c>
      <c r="D121">
        <f t="array" ref="D121">[1]!YBPRICE(H121,"0o",$C$2,"FullPrice","RFRSwap",$C$2,"Default","","",,"",,$AH$4)</f>
        <v>4.0458041600000003</v>
      </c>
      <c r="E121" t="str">
        <f t="array" ref="E121">[1]!YBPRICE(H121,"0o",$C$2,"MacaulayDuration","RFRSwap",$C$2,"Default","","",,"",,$AH$4)</f>
        <v>NA</v>
      </c>
      <c r="F121">
        <v>0</v>
      </c>
      <c r="G121">
        <v>2229000</v>
      </c>
      <c r="H121" t="str">
        <f t="array" ref="H121">[1]!YBPORT(I121,$I$3:$Z$3,I121:Z121)</f>
        <v>YBP_PORT118</v>
      </c>
      <c r="I121" t="s">
        <v>156</v>
      </c>
      <c r="J121" t="s">
        <v>12</v>
      </c>
      <c r="K121" t="s">
        <v>14</v>
      </c>
      <c r="L121">
        <v>47020</v>
      </c>
      <c r="M121">
        <v>44777</v>
      </c>
      <c r="N121" t="s">
        <v>3</v>
      </c>
      <c r="O121">
        <v>4.508</v>
      </c>
      <c r="P121" t="s">
        <v>2</v>
      </c>
      <c r="R121">
        <v>12</v>
      </c>
      <c r="S121" t="s">
        <v>4</v>
      </c>
      <c r="T121" t="s">
        <v>18</v>
      </c>
      <c r="U121" t="s">
        <v>1</v>
      </c>
      <c r="V121" t="s">
        <v>2</v>
      </c>
      <c r="W121">
        <v>12</v>
      </c>
      <c r="X121" t="s">
        <v>5</v>
      </c>
      <c r="Z121" t="s">
        <v>37</v>
      </c>
    </row>
    <row r="122" spans="1:26" x14ac:dyDescent="0.3">
      <c r="A122">
        <v>100357</v>
      </c>
      <c r="B122">
        <f t="shared" si="3"/>
        <v>25764262.430720001</v>
      </c>
      <c r="C122">
        <f t="array" ref="C122">[1]!YBPRICE(H122,"0o",$C$2,"Price","RFRSwap",$C$2,"Default","","",,"",,$AH$4)</f>
        <v>4.5746204600000002</v>
      </c>
      <c r="D122">
        <f t="array" ref="D122">[1]!YBPRICE(H122,"0o",$C$2,"FullPrice","RFRSwap",$C$2,"Default","","",,"",,$AH$4)</f>
        <v>4.5758698500000001</v>
      </c>
      <c r="E122" t="str">
        <f t="array" ref="E122">[1]!YBPRICE(H122,"0o",$C$2,"MacaulayDuration","RFRSwap",$C$2,"Default","","",,"",,$AH$4)</f>
        <v>NA</v>
      </c>
      <c r="F122">
        <v>0</v>
      </c>
      <c r="G122">
        <v>5632000</v>
      </c>
      <c r="H122" t="str">
        <f t="array" ref="H122">[1]!YBPORT(I122,$I$3:$Z$3,I122:Z122)</f>
        <v>YBP_PORT119</v>
      </c>
      <c r="I122" t="s">
        <v>157</v>
      </c>
      <c r="J122" t="s">
        <v>12</v>
      </c>
      <c r="K122" t="s">
        <v>14</v>
      </c>
      <c r="L122">
        <v>47032</v>
      </c>
      <c r="M122">
        <v>44091</v>
      </c>
      <c r="N122" t="s">
        <v>3</v>
      </c>
      <c r="O122">
        <v>4.3860000000000001</v>
      </c>
      <c r="P122" t="s">
        <v>2</v>
      </c>
      <c r="R122">
        <v>12</v>
      </c>
      <c r="S122" t="s">
        <v>4</v>
      </c>
      <c r="T122" t="s">
        <v>18</v>
      </c>
      <c r="U122" t="s">
        <v>1</v>
      </c>
      <c r="V122" t="s">
        <v>2</v>
      </c>
      <c r="W122">
        <v>12</v>
      </c>
      <c r="X122" t="s">
        <v>5</v>
      </c>
      <c r="Z122" t="s">
        <v>37</v>
      </c>
    </row>
    <row r="123" spans="1:26" x14ac:dyDescent="0.3">
      <c r="A123">
        <v>100055</v>
      </c>
      <c r="B123">
        <f t="shared" si="3"/>
        <v>21888249.461879998</v>
      </c>
      <c r="C123">
        <f t="array" ref="C123">[1]!YBPRICE(H123,"0o",$C$2,"Price","RFRSwap",$C$2,"Default","","",,"",,$AH$4)</f>
        <v>8.0353338700000005</v>
      </c>
      <c r="D123">
        <f t="array" ref="D123">[1]!YBPRICE(H123,"0o",$C$2,"FullPrice","RFRSwap",$C$2,"Default","","",,"",,$AH$4)</f>
        <v>8.0353338700000005</v>
      </c>
      <c r="E123" t="str">
        <f t="array" ref="E123">[1]!YBPRICE(H123,"0o",$C$2,"MacaulayDuration","RFRSwap",$C$2,"Default","","",,"",,$AH$4)</f>
        <v>NA</v>
      </c>
      <c r="F123">
        <v>0</v>
      </c>
      <c r="G123">
        <v>2723999.9999999995</v>
      </c>
      <c r="H123" t="str">
        <f t="array" ref="H123">[1]!YBPORT(I123,$I$3:$Z$3,I123:Z123)</f>
        <v>YBP_PORT120</v>
      </c>
      <c r="I123" t="s">
        <v>158</v>
      </c>
      <c r="J123" t="s">
        <v>12</v>
      </c>
      <c r="K123" t="s">
        <v>14</v>
      </c>
      <c r="L123">
        <v>47036</v>
      </c>
      <c r="M123">
        <v>45178</v>
      </c>
      <c r="N123" t="s">
        <v>3</v>
      </c>
      <c r="O123">
        <v>3.0630000000000002</v>
      </c>
      <c r="P123" t="s">
        <v>2</v>
      </c>
      <c r="R123">
        <v>12</v>
      </c>
      <c r="S123" t="s">
        <v>4</v>
      </c>
      <c r="T123" t="s">
        <v>18</v>
      </c>
      <c r="U123" t="s">
        <v>1</v>
      </c>
      <c r="V123" t="s">
        <v>2</v>
      </c>
      <c r="W123">
        <v>12</v>
      </c>
      <c r="X123" t="s">
        <v>5</v>
      </c>
      <c r="Z123" t="s">
        <v>37</v>
      </c>
    </row>
    <row r="124" spans="1:26" x14ac:dyDescent="0.3">
      <c r="A124">
        <v>100064</v>
      </c>
      <c r="B124">
        <f t="shared" si="3"/>
        <v>116502110.58098</v>
      </c>
      <c r="C124">
        <f t="array" ref="C124">[1]!YBPRICE(H124,"0o",$C$2,"Price","RFRSwap",$C$2,"Default","","",,"",,$AH$4)</f>
        <v>13.89079654</v>
      </c>
      <c r="D124">
        <f t="array" ref="D124">[1]!YBPRICE(H124,"0o",$C$2,"FullPrice","RFRSwap",$C$2,"Default","","",,"",,$AH$4)</f>
        <v>13.89079654</v>
      </c>
      <c r="E124" t="str">
        <f t="array" ref="E124">[1]!YBPRICE(H124,"0o",$C$2,"MacaulayDuration","RFRSwap",$C$2,"Default","","",,"",,$AH$4)</f>
        <v>NA</v>
      </c>
      <c r="F124">
        <v>0</v>
      </c>
      <c r="G124">
        <v>8387000</v>
      </c>
      <c r="H124" t="str">
        <f t="array" ref="H124">[1]!YBPORT(I124,$I$3:$Z$3,I124:Z124)</f>
        <v>YBP_PORT121</v>
      </c>
      <c r="I124" t="s">
        <v>159</v>
      </c>
      <c r="J124" t="s">
        <v>12</v>
      </c>
      <c r="K124" t="s">
        <v>14</v>
      </c>
      <c r="L124">
        <v>47037</v>
      </c>
      <c r="M124">
        <v>45163</v>
      </c>
      <c r="N124" t="s">
        <v>3</v>
      </c>
      <c r="O124">
        <v>1.651</v>
      </c>
      <c r="P124" t="s">
        <v>2</v>
      </c>
      <c r="R124">
        <v>12</v>
      </c>
      <c r="S124" t="s">
        <v>4</v>
      </c>
      <c r="T124" t="s">
        <v>18</v>
      </c>
      <c r="U124" t="s">
        <v>1</v>
      </c>
      <c r="V124" t="s">
        <v>2</v>
      </c>
      <c r="W124">
        <v>12</v>
      </c>
      <c r="X124" t="s">
        <v>5</v>
      </c>
      <c r="Z124" t="s">
        <v>37</v>
      </c>
    </row>
    <row r="125" spans="1:26" x14ac:dyDescent="0.3">
      <c r="A125">
        <v>100170</v>
      </c>
      <c r="B125">
        <f t="shared" si="3"/>
        <v>-37204111.928879999</v>
      </c>
      <c r="C125">
        <f t="array" ref="C125">[1]!YBPRICE(H125,"0o",$C$2,"Price","RFRSwap",$C$2,"Default","","",,"",,$AH$4)</f>
        <v>-5.7734500200000003</v>
      </c>
      <c r="D125">
        <f t="array" ref="D125">[1]!YBPRICE(H125,"0o",$C$2,"FullPrice","RFRSwap",$C$2,"Default","","",,"",,$AH$4)</f>
        <v>-5.7734500200000003</v>
      </c>
      <c r="E125" t="str">
        <f t="array" ref="E125">[1]!YBPRICE(H125,"0o",$C$2,"MacaulayDuration","RFRSwap",$C$2,"Default","","",,"",,$AH$4)</f>
        <v>NA</v>
      </c>
      <c r="F125">
        <v>0</v>
      </c>
      <c r="G125">
        <v>6444000</v>
      </c>
      <c r="H125" t="str">
        <f t="array" ref="H125">[1]!YBPORT(I125,$I$3:$Z$3,I125:Z125)</f>
        <v>YBP_PORT122</v>
      </c>
      <c r="I125" t="s">
        <v>160</v>
      </c>
      <c r="J125" t="s">
        <v>12</v>
      </c>
      <c r="K125" t="s">
        <v>14</v>
      </c>
      <c r="L125">
        <v>47068</v>
      </c>
      <c r="M125">
        <v>45245</v>
      </c>
      <c r="N125" t="s">
        <v>18</v>
      </c>
      <c r="P125" t="s">
        <v>2</v>
      </c>
      <c r="Q125" t="s">
        <v>38</v>
      </c>
      <c r="R125">
        <v>12</v>
      </c>
      <c r="S125" t="s">
        <v>5</v>
      </c>
      <c r="T125" t="s">
        <v>3</v>
      </c>
      <c r="V125" t="s">
        <v>2</v>
      </c>
      <c r="W125">
        <v>12</v>
      </c>
      <c r="X125" t="s">
        <v>4</v>
      </c>
      <c r="Y125">
        <v>4.0010000000000003</v>
      </c>
    </row>
    <row r="126" spans="1:26" x14ac:dyDescent="0.3">
      <c r="A126">
        <v>100027</v>
      </c>
      <c r="B126">
        <f t="shared" si="3"/>
        <v>61634297.154759988</v>
      </c>
      <c r="C126">
        <f t="array" ref="C126">[1]!YBPRICE(H126,"0o",$C$2,"Price","RFRSwap",$C$2,"Default","","",,"",,$AH$4)</f>
        <v>8.3132313399999997</v>
      </c>
      <c r="D126">
        <f t="array" ref="D126">[1]!YBPRICE(H126,"0o",$C$2,"FullPrice","RFRSwap",$C$2,"Default","","",,"",,$AH$4)</f>
        <v>8.3132313399999997</v>
      </c>
      <c r="E126" t="str">
        <f t="array" ref="E126">[1]!YBPRICE(H126,"0o",$C$2,"MacaulayDuration","RFRSwap",$C$2,"Default","","",,"",,$AH$4)</f>
        <v>NA</v>
      </c>
      <c r="F126">
        <v>0</v>
      </c>
      <c r="G126">
        <v>7413999.9999999991</v>
      </c>
      <c r="H126" t="str">
        <f t="array" ref="H126">[1]!YBPORT(I126,$I$3:$Z$3,I126:Z126)</f>
        <v>YBP_PORT123</v>
      </c>
      <c r="I126" t="s">
        <v>161</v>
      </c>
      <c r="J126" t="s">
        <v>12</v>
      </c>
      <c r="K126" t="s">
        <v>14</v>
      </c>
      <c r="L126">
        <v>47085</v>
      </c>
      <c r="M126">
        <v>44602</v>
      </c>
      <c r="N126" t="s">
        <v>3</v>
      </c>
      <c r="O126">
        <v>3.7280000000000002</v>
      </c>
      <c r="P126" t="s">
        <v>2</v>
      </c>
      <c r="R126">
        <v>12</v>
      </c>
      <c r="S126" t="s">
        <v>4</v>
      </c>
      <c r="T126" t="s">
        <v>18</v>
      </c>
      <c r="U126" t="s">
        <v>1</v>
      </c>
      <c r="V126" t="s">
        <v>2</v>
      </c>
      <c r="W126">
        <v>12</v>
      </c>
      <c r="X126" t="s">
        <v>5</v>
      </c>
      <c r="Z126" t="s">
        <v>37</v>
      </c>
    </row>
    <row r="127" spans="1:26" x14ac:dyDescent="0.3">
      <c r="A127">
        <v>100020</v>
      </c>
      <c r="B127">
        <f t="shared" si="3"/>
        <v>1060724.8548999999</v>
      </c>
      <c r="C127">
        <f t="array" ref="C127">[1]!YBPRICE(H127,"0o",$C$2,"Price","RFRSwap",$C$2,"Default","","",,"",,$AH$4)</f>
        <v>0.33888973</v>
      </c>
      <c r="D127">
        <f t="array" ref="D127">[1]!YBPRICE(H127,"0o",$C$2,"FullPrice","RFRSwap",$C$2,"Default","","",,"",,$AH$4)</f>
        <v>0.33888973</v>
      </c>
      <c r="E127" t="str">
        <f t="array" ref="E127">[1]!YBPRICE(H127,"0o",$C$2,"MacaulayDuration","RFRSwap",$C$2,"Default","","",,"",,$AH$4)</f>
        <v>NA</v>
      </c>
      <c r="F127">
        <v>0</v>
      </c>
      <c r="G127">
        <v>3130000</v>
      </c>
      <c r="H127" t="str">
        <f t="array" ref="H127">[1]!YBPORT(I127,$I$3:$Z$3,I127:Z127)</f>
        <v>YBP_PORT124</v>
      </c>
      <c r="I127" t="s">
        <v>162</v>
      </c>
      <c r="J127" t="s">
        <v>12</v>
      </c>
      <c r="K127" t="s">
        <v>14</v>
      </c>
      <c r="L127">
        <v>47104</v>
      </c>
      <c r="M127">
        <v>45123</v>
      </c>
      <c r="N127" t="s">
        <v>3</v>
      </c>
      <c r="O127">
        <v>4.9850000000000003</v>
      </c>
      <c r="P127" t="s">
        <v>2</v>
      </c>
      <c r="R127">
        <v>12</v>
      </c>
      <c r="S127" t="s">
        <v>4</v>
      </c>
      <c r="T127" t="s">
        <v>18</v>
      </c>
      <c r="U127" t="s">
        <v>1</v>
      </c>
      <c r="V127" t="s">
        <v>2</v>
      </c>
      <c r="W127">
        <v>12</v>
      </c>
      <c r="X127" t="s">
        <v>5</v>
      </c>
      <c r="Z127" t="s">
        <v>37</v>
      </c>
    </row>
    <row r="128" spans="1:26" x14ac:dyDescent="0.3">
      <c r="A128">
        <v>100269</v>
      </c>
      <c r="B128">
        <f t="shared" si="3"/>
        <v>-19053053.387550004</v>
      </c>
      <c r="C128">
        <f t="array" ref="C128">[1]!YBPRICE(H128,"0o",$C$2,"Price","RFRSwap",$C$2,"Default","","",,"",,$AH$4)</f>
        <v>-18.771481170000001</v>
      </c>
      <c r="D128">
        <f t="array" ref="D128">[1]!YBPRICE(H128,"0o",$C$2,"FullPrice","RFRSwap",$C$2,"Default","","",,"",,$AH$4)</f>
        <v>-20.808355729999999</v>
      </c>
      <c r="E128" t="str">
        <f t="array" ref="E128">[1]!YBPRICE(H128,"0o",$C$2,"MacaulayDuration","RFRSwap",$C$2,"Default","","",,"",,$AH$4)</f>
        <v>NA</v>
      </c>
      <c r="F128">
        <v>0</v>
      </c>
      <c r="G128">
        <v>1015000.0000000001</v>
      </c>
      <c r="H128" t="str">
        <f t="array" ref="H128">[1]!YBPORT(I128,$I$3:$Z$3,I128:Z128)</f>
        <v>YBP_PORT125</v>
      </c>
      <c r="I128" t="s">
        <v>163</v>
      </c>
      <c r="J128" t="s">
        <v>12</v>
      </c>
      <c r="K128" t="s">
        <v>14</v>
      </c>
      <c r="L128">
        <v>47112</v>
      </c>
      <c r="M128">
        <v>43697</v>
      </c>
      <c r="N128" t="s">
        <v>18</v>
      </c>
      <c r="P128" t="s">
        <v>2</v>
      </c>
      <c r="Q128" t="s">
        <v>38</v>
      </c>
      <c r="R128">
        <v>1</v>
      </c>
      <c r="S128" t="s">
        <v>5</v>
      </c>
      <c r="T128" t="s">
        <v>3</v>
      </c>
      <c r="V128" t="s">
        <v>2</v>
      </c>
      <c r="W128">
        <v>1</v>
      </c>
      <c r="X128" t="s">
        <v>4</v>
      </c>
      <c r="Y128">
        <v>2.3330000000000002</v>
      </c>
    </row>
    <row r="129" spans="1:26" x14ac:dyDescent="0.3">
      <c r="A129">
        <v>100288</v>
      </c>
      <c r="B129">
        <f t="shared" si="3"/>
        <v>-43371930.443060003</v>
      </c>
      <c r="C129">
        <f t="array" ref="C129">[1]!YBPRICE(H129,"0o",$C$2,"Price","RFRSwap",$C$2,"Default","","",,"",,$AH$4)</f>
        <v>-10.390975190000001</v>
      </c>
      <c r="D129">
        <f t="array" ref="D129">[1]!YBPRICE(H129,"0o",$C$2,"FullPrice","RFRSwap",$C$2,"Default","","",,"",,$AH$4)</f>
        <v>-11.13379366</v>
      </c>
      <c r="E129" t="str">
        <f t="array" ref="E129">[1]!YBPRICE(H129,"0o",$C$2,"MacaulayDuration","RFRSwap",$C$2,"Default","","",,"",,$AH$4)</f>
        <v>NA</v>
      </c>
      <c r="F129">
        <v>0</v>
      </c>
      <c r="G129">
        <v>4174000</v>
      </c>
      <c r="H129" t="str">
        <f t="array" ref="H129">[1]!YBPORT(I129,$I$3:$Z$3,I129:Z129)</f>
        <v>YBP_PORT126</v>
      </c>
      <c r="I129" t="s">
        <v>164</v>
      </c>
      <c r="J129" t="s">
        <v>12</v>
      </c>
      <c r="K129" t="s">
        <v>14</v>
      </c>
      <c r="L129">
        <v>47120</v>
      </c>
      <c r="M129">
        <v>44188</v>
      </c>
      <c r="N129" t="s">
        <v>18</v>
      </c>
      <c r="P129" t="s">
        <v>2</v>
      </c>
      <c r="Q129" t="s">
        <v>38</v>
      </c>
      <c r="R129">
        <v>1</v>
      </c>
      <c r="S129" t="s">
        <v>5</v>
      </c>
      <c r="T129" t="s">
        <v>3</v>
      </c>
      <c r="V129" t="s">
        <v>2</v>
      </c>
      <c r="W129">
        <v>1</v>
      </c>
      <c r="X129" t="s">
        <v>4</v>
      </c>
      <c r="Y129">
        <v>3.7730000000000001</v>
      </c>
    </row>
    <row r="130" spans="1:26" x14ac:dyDescent="0.3">
      <c r="A130">
        <v>100477</v>
      </c>
      <c r="B130">
        <f t="shared" si="3"/>
        <v>-21406381.545789998</v>
      </c>
      <c r="C130">
        <f t="array" ref="C130">[1]!YBPRICE(H130,"0o",$C$2,"Price","RFRSwap",$C$2,"Default","","",,"",,$AH$4)</f>
        <v>-2.3979367699999998</v>
      </c>
      <c r="D130">
        <f t="array" ref="D130">[1]!YBPRICE(H130,"0o",$C$2,"FullPrice","RFRSwap",$C$2,"Default","","",,"",,$AH$4)</f>
        <v>-2.3979367699999998</v>
      </c>
      <c r="E130" t="str">
        <f t="array" ref="E130">[1]!YBPRICE(H130,"0o",$C$2,"MacaulayDuration","RFRSwap",$C$2,"Default","","",,"",,$AH$4)</f>
        <v>NA</v>
      </c>
      <c r="F130">
        <v>0</v>
      </c>
      <c r="G130">
        <v>8927000</v>
      </c>
      <c r="H130" t="str">
        <f t="array" ref="H130">[1]!YBPORT(I130,$I$3:$Z$3,I130:Z130)</f>
        <v>YBP_PORT127</v>
      </c>
      <c r="I130" t="s">
        <v>165</v>
      </c>
      <c r="J130" t="s">
        <v>12</v>
      </c>
      <c r="K130" t="s">
        <v>14</v>
      </c>
      <c r="L130">
        <v>47120</v>
      </c>
      <c r="M130">
        <v>44920</v>
      </c>
      <c r="N130" t="s">
        <v>18</v>
      </c>
      <c r="P130" t="s">
        <v>2</v>
      </c>
      <c r="Q130" t="s">
        <v>38</v>
      </c>
      <c r="R130">
        <v>12</v>
      </c>
      <c r="S130" t="s">
        <v>5</v>
      </c>
      <c r="T130" t="s">
        <v>3</v>
      </c>
      <c r="V130" t="s">
        <v>2</v>
      </c>
      <c r="W130">
        <v>12</v>
      </c>
      <c r="X130" t="s">
        <v>4</v>
      </c>
      <c r="Y130">
        <v>4.9749999999999996</v>
      </c>
    </row>
    <row r="131" spans="1:26" x14ac:dyDescent="0.3">
      <c r="A131">
        <v>100311</v>
      </c>
      <c r="B131">
        <f t="shared" si="3"/>
        <v>-21155069.878210001</v>
      </c>
      <c r="C131">
        <f t="array" ref="C131">[1]!YBPRICE(H131,"0o",$C$2,"Price","RFRSwap",$C$2,"Default","","",,"",,$AH$4)</f>
        <v>-6.4086852099999998</v>
      </c>
      <c r="D131">
        <f t="array" ref="D131">[1]!YBPRICE(H131,"0o",$C$2,"FullPrice","RFRSwap",$C$2,"Default","","",,"",,$AH$4)</f>
        <v>-6.4086852099999998</v>
      </c>
      <c r="E131" t="str">
        <f t="array" ref="E131">[1]!YBPRICE(H131,"0o",$C$2,"MacaulayDuration","RFRSwap",$C$2,"Default","","",,"",,$AH$4)</f>
        <v>NA</v>
      </c>
      <c r="F131">
        <v>0</v>
      </c>
      <c r="G131">
        <v>3301000</v>
      </c>
      <c r="H131" t="str">
        <f t="array" ref="H131">[1]!YBPORT(I131,$I$3:$Z$3,I131:Z131)</f>
        <v>YBP_PORT128</v>
      </c>
      <c r="I131" t="s">
        <v>166</v>
      </c>
      <c r="J131" t="s">
        <v>12</v>
      </c>
      <c r="K131" t="s">
        <v>14</v>
      </c>
      <c r="L131">
        <v>47126</v>
      </c>
      <c r="M131">
        <v>44857</v>
      </c>
      <c r="N131" t="s">
        <v>18</v>
      </c>
      <c r="P131" t="s">
        <v>2</v>
      </c>
      <c r="Q131" t="s">
        <v>38</v>
      </c>
      <c r="R131">
        <v>1</v>
      </c>
      <c r="S131" t="s">
        <v>5</v>
      </c>
      <c r="T131" t="s">
        <v>3</v>
      </c>
      <c r="V131" t="s">
        <v>2</v>
      </c>
      <c r="W131">
        <v>1</v>
      </c>
      <c r="X131" t="s">
        <v>4</v>
      </c>
      <c r="Y131">
        <v>4.2960000000000003</v>
      </c>
    </row>
    <row r="132" spans="1:26" x14ac:dyDescent="0.3">
      <c r="A132">
        <v>100021</v>
      </c>
      <c r="B132">
        <f t="shared" ref="B132:B195" si="4">C132*G132</f>
        <v>135548685.35028002</v>
      </c>
      <c r="C132">
        <f t="array" ref="C132">[1]!YBPRICE(H132,"0o",$C$2,"Price","RFRSwap",$C$2,"Default","","",,"",,$AH$4)</f>
        <v>18.802702920000002</v>
      </c>
      <c r="D132">
        <f t="array" ref="D132">[1]!YBPRICE(H132,"0o",$C$2,"FullPrice","RFRSwap",$C$2,"Default","","",,"",,$AH$4)</f>
        <v>18.802702920000002</v>
      </c>
      <c r="E132" t="str">
        <f t="array" ref="E132">[1]!YBPRICE(H132,"0o",$C$2,"MacaulayDuration","RFRSwap",$C$2,"Default","","",,"",,$AH$4)</f>
        <v>NA</v>
      </c>
      <c r="F132">
        <v>0</v>
      </c>
      <c r="G132">
        <v>7209000</v>
      </c>
      <c r="H132" t="str">
        <f t="array" ref="H132">[1]!YBPORT(I132,$I$3:$Z$3,I132:Z132)</f>
        <v>YBP_PORT129</v>
      </c>
      <c r="I132" t="s">
        <v>167</v>
      </c>
      <c r="J132" t="s">
        <v>12</v>
      </c>
      <c r="K132" t="s">
        <v>14</v>
      </c>
      <c r="L132">
        <v>47132</v>
      </c>
      <c r="M132">
        <v>44177</v>
      </c>
      <c r="N132" t="s">
        <v>3</v>
      </c>
      <c r="O132">
        <v>2.024</v>
      </c>
      <c r="P132" t="s">
        <v>2</v>
      </c>
      <c r="R132">
        <v>12</v>
      </c>
      <c r="S132" t="s">
        <v>4</v>
      </c>
      <c r="T132" t="s">
        <v>18</v>
      </c>
      <c r="U132" t="s">
        <v>1</v>
      </c>
      <c r="V132" t="s">
        <v>2</v>
      </c>
      <c r="W132">
        <v>12</v>
      </c>
      <c r="X132" t="s">
        <v>5</v>
      </c>
      <c r="Z132" t="s">
        <v>37</v>
      </c>
    </row>
    <row r="133" spans="1:26" x14ac:dyDescent="0.3">
      <c r="A133">
        <v>100257</v>
      </c>
      <c r="B133">
        <f t="shared" si="4"/>
        <v>-67077756.149619989</v>
      </c>
      <c r="C133">
        <f t="array" ref="C133">[1]!YBPRICE(H133,"0o",$C$2,"Price","RFRSwap",$C$2,"Default","","",,"",,$AH$4)</f>
        <v>-19.269680019999999</v>
      </c>
      <c r="D133">
        <f t="array" ref="D133">[1]!YBPRICE(H133,"0o",$C$2,"FullPrice","RFRSwap",$C$2,"Default","","",,"",,$AH$4)</f>
        <v>-19.269680019999999</v>
      </c>
      <c r="E133" t="str">
        <f t="array" ref="E133">[1]!YBPRICE(H133,"0o",$C$2,"MacaulayDuration","RFRSwap",$C$2,"Default","","",,"",,$AH$4)</f>
        <v>NA</v>
      </c>
      <c r="F133">
        <v>0</v>
      </c>
      <c r="G133">
        <v>3480999.9999999995</v>
      </c>
      <c r="H133" t="str">
        <f t="array" ref="H133">[1]!YBPORT(I133,$I$3:$Z$3,I133:Z133)</f>
        <v>YBP_PORT130</v>
      </c>
      <c r="I133" t="s">
        <v>168</v>
      </c>
      <c r="J133" t="s">
        <v>12</v>
      </c>
      <c r="K133" t="s">
        <v>14</v>
      </c>
      <c r="L133">
        <v>47139</v>
      </c>
      <c r="M133">
        <v>44826</v>
      </c>
      <c r="N133" t="s">
        <v>18</v>
      </c>
      <c r="P133" t="s">
        <v>2</v>
      </c>
      <c r="Q133" t="s">
        <v>38</v>
      </c>
      <c r="R133">
        <v>1</v>
      </c>
      <c r="S133" t="s">
        <v>5</v>
      </c>
      <c r="T133" t="s">
        <v>3</v>
      </c>
      <c r="V133" t="s">
        <v>2</v>
      </c>
      <c r="W133">
        <v>1</v>
      </c>
      <c r="X133" t="s">
        <v>4</v>
      </c>
      <c r="Y133">
        <v>1.7509999999999999</v>
      </c>
    </row>
    <row r="134" spans="1:26" x14ac:dyDescent="0.3">
      <c r="A134">
        <v>100205</v>
      </c>
      <c r="B134">
        <f t="shared" si="4"/>
        <v>-40658383.486160003</v>
      </c>
      <c r="C134">
        <f t="array" ref="C134">[1]!YBPRICE(H134,"0o",$C$2,"Price","RFRSwap",$C$2,"Default","","",,"",,$AH$4)</f>
        <v>-7.6511824400000004</v>
      </c>
      <c r="D134">
        <f t="array" ref="D134">[1]!YBPRICE(H134,"0o",$C$2,"FullPrice","RFRSwap",$C$2,"Default","","",,"",,$AH$4)</f>
        <v>-7.4795677500000002</v>
      </c>
      <c r="E134" t="str">
        <f t="array" ref="E134">[1]!YBPRICE(H134,"0o",$C$2,"MacaulayDuration","RFRSwap",$C$2,"Default","","",,"",,$AH$4)</f>
        <v>NA</v>
      </c>
      <c r="F134">
        <v>0</v>
      </c>
      <c r="G134">
        <v>5314000</v>
      </c>
      <c r="H134" t="str">
        <f t="array" ref="H134">[1]!YBPORT(I134,$I$3:$Z$3,I134:Z134)</f>
        <v>YBP_PORT131</v>
      </c>
      <c r="I134" t="s">
        <v>169</v>
      </c>
      <c r="J134" t="s">
        <v>12</v>
      </c>
      <c r="K134" t="s">
        <v>14</v>
      </c>
      <c r="L134">
        <v>47147</v>
      </c>
      <c r="M134">
        <v>44390</v>
      </c>
      <c r="N134" t="s">
        <v>18</v>
      </c>
      <c r="P134" t="s">
        <v>2</v>
      </c>
      <c r="Q134" t="s">
        <v>37</v>
      </c>
      <c r="R134">
        <v>4</v>
      </c>
      <c r="S134" t="s">
        <v>5</v>
      </c>
      <c r="T134" t="s">
        <v>3</v>
      </c>
      <c r="V134" t="s">
        <v>2</v>
      </c>
      <c r="W134">
        <v>4</v>
      </c>
      <c r="X134" t="s">
        <v>4</v>
      </c>
      <c r="Y134">
        <v>3.9980000000000002</v>
      </c>
    </row>
    <row r="135" spans="1:26" x14ac:dyDescent="0.3">
      <c r="A135">
        <v>100028</v>
      </c>
      <c r="B135">
        <f t="shared" si="4"/>
        <v>33674907.570299998</v>
      </c>
      <c r="C135">
        <f t="array" ref="C135">[1]!YBPRICE(H135,"0o",$C$2,"Price","RFRSwap",$C$2,"Default","","",,"",,$AH$4)</f>
        <v>5.1138811799999999</v>
      </c>
      <c r="D135">
        <f t="array" ref="D135">[1]!YBPRICE(H135,"0o",$C$2,"FullPrice","RFRSwap",$C$2,"Default","","",,"",,$AH$4)</f>
        <v>5.1138811799999999</v>
      </c>
      <c r="E135" t="str">
        <f t="array" ref="E135">[1]!YBPRICE(H135,"0o",$C$2,"MacaulayDuration","RFRSwap",$C$2,"Default","","",,"",,$AH$4)</f>
        <v>NA</v>
      </c>
      <c r="F135">
        <v>0</v>
      </c>
      <c r="G135">
        <v>6585000</v>
      </c>
      <c r="H135" t="str">
        <f t="array" ref="H135">[1]!YBPORT(I135,$I$3:$Z$3,I135:Z135)</f>
        <v>YBP_PORT132</v>
      </c>
      <c r="I135" t="s">
        <v>170</v>
      </c>
      <c r="J135" t="s">
        <v>12</v>
      </c>
      <c r="K135" t="s">
        <v>14</v>
      </c>
      <c r="L135">
        <v>47152</v>
      </c>
      <c r="M135">
        <v>45058</v>
      </c>
      <c r="N135" t="s">
        <v>3</v>
      </c>
      <c r="O135">
        <v>3.9580000000000002</v>
      </c>
      <c r="P135" t="s">
        <v>2</v>
      </c>
      <c r="R135">
        <v>12</v>
      </c>
      <c r="S135" t="s">
        <v>4</v>
      </c>
      <c r="T135" t="s">
        <v>18</v>
      </c>
      <c r="U135" t="s">
        <v>1</v>
      </c>
      <c r="V135" t="s">
        <v>2</v>
      </c>
      <c r="W135">
        <v>12</v>
      </c>
      <c r="X135" t="s">
        <v>5</v>
      </c>
      <c r="Z135" t="s">
        <v>37</v>
      </c>
    </row>
    <row r="136" spans="1:26" x14ac:dyDescent="0.3">
      <c r="A136">
        <v>100217</v>
      </c>
      <c r="B136">
        <f t="shared" si="4"/>
        <v>-26410876.817669999</v>
      </c>
      <c r="C136">
        <f t="array" ref="C136">[1]!YBPRICE(H136,"0o",$C$2,"Price","RFRSwap",$C$2,"Default","","",,"",,$AH$4)</f>
        <v>-19.694911869999999</v>
      </c>
      <c r="D136">
        <f t="array" ref="D136">[1]!YBPRICE(H136,"0o",$C$2,"FullPrice","RFRSwap",$C$2,"Default","","",,"",,$AH$4)</f>
        <v>-19.694911869999999</v>
      </c>
      <c r="E136" t="str">
        <f t="array" ref="E136">[1]!YBPRICE(H136,"0o",$C$2,"MacaulayDuration","RFRSwap",$C$2,"Default","","",,"",,$AH$4)</f>
        <v>NA</v>
      </c>
      <c r="F136">
        <v>0</v>
      </c>
      <c r="G136">
        <v>1341000</v>
      </c>
      <c r="H136" t="str">
        <f t="array" ref="H136">[1]!YBPORT(I136,$I$3:$Z$3,I136:Z136)</f>
        <v>YBP_PORT133</v>
      </c>
      <c r="I136" t="s">
        <v>171</v>
      </c>
      <c r="J136" t="s">
        <v>12</v>
      </c>
      <c r="K136" t="s">
        <v>14</v>
      </c>
      <c r="L136">
        <v>47162</v>
      </c>
      <c r="M136">
        <v>44671</v>
      </c>
      <c r="N136" t="s">
        <v>18</v>
      </c>
      <c r="P136" t="s">
        <v>2</v>
      </c>
      <c r="Q136" t="s">
        <v>37</v>
      </c>
      <c r="R136">
        <v>4</v>
      </c>
      <c r="S136" t="s">
        <v>5</v>
      </c>
      <c r="T136" t="s">
        <v>3</v>
      </c>
      <c r="V136" t="s">
        <v>2</v>
      </c>
      <c r="W136">
        <v>4</v>
      </c>
      <c r="X136" t="s">
        <v>4</v>
      </c>
      <c r="Y136">
        <v>1.984</v>
      </c>
    </row>
    <row r="137" spans="1:26" x14ac:dyDescent="0.3">
      <c r="A137">
        <v>100160</v>
      </c>
      <c r="B137">
        <f t="shared" si="4"/>
        <v>-7199176.8147599995</v>
      </c>
      <c r="C137">
        <f t="array" ref="C137">[1]!YBPRICE(H137,"0o",$C$2,"Price","RFRSwap",$C$2,"Default","","",,"",,$AH$4)</f>
        <v>-4.3394676399999996</v>
      </c>
      <c r="D137">
        <f t="array" ref="D137">[1]!YBPRICE(H137,"0o",$C$2,"FullPrice","RFRSwap",$C$2,"Default","","",,"",,$AH$4)</f>
        <v>-4.3331805799999996</v>
      </c>
      <c r="E137" t="str">
        <f t="array" ref="E137">[1]!YBPRICE(H137,"0o",$C$2,"MacaulayDuration","RFRSwap",$C$2,"Default","","",,"",,$AH$4)</f>
        <v>NA</v>
      </c>
      <c r="F137">
        <v>0</v>
      </c>
      <c r="G137">
        <v>1659000</v>
      </c>
      <c r="H137" t="str">
        <f t="array" ref="H137">[1]!YBPORT(I137,$I$3:$Z$3,I137:Z137)</f>
        <v>YBP_PORT134</v>
      </c>
      <c r="I137" t="s">
        <v>172</v>
      </c>
      <c r="J137" t="s">
        <v>12</v>
      </c>
      <c r="K137" t="s">
        <v>14</v>
      </c>
      <c r="L137">
        <v>47168</v>
      </c>
      <c r="M137">
        <v>44447</v>
      </c>
      <c r="N137" t="s">
        <v>18</v>
      </c>
      <c r="P137" t="s">
        <v>2</v>
      </c>
      <c r="Q137" t="s">
        <v>38</v>
      </c>
      <c r="R137">
        <v>12</v>
      </c>
      <c r="S137" t="s">
        <v>5</v>
      </c>
      <c r="T137" t="s">
        <v>3</v>
      </c>
      <c r="V137" t="s">
        <v>2</v>
      </c>
      <c r="W137">
        <v>12</v>
      </c>
      <c r="X137" t="s">
        <v>4</v>
      </c>
      <c r="Y137">
        <v>4.8369999999999997</v>
      </c>
    </row>
    <row r="138" spans="1:26" x14ac:dyDescent="0.3">
      <c r="A138">
        <v>100163</v>
      </c>
      <c r="B138">
        <f t="shared" si="4"/>
        <v>-187166737.00815001</v>
      </c>
      <c r="C138">
        <f t="array" ref="C138">[1]!YBPRICE(H138,"0o",$C$2,"Price","RFRSwap",$C$2,"Default","","",,"",,$AH$4)</f>
        <v>-18.729784550000002</v>
      </c>
      <c r="D138">
        <f t="array" ref="D138">[1]!YBPRICE(H138,"0o",$C$2,"FullPrice","RFRSwap",$C$2,"Default","","",,"",,$AH$4)</f>
        <v>-18.729784550000002</v>
      </c>
      <c r="E138" t="str">
        <f t="array" ref="E138">[1]!YBPRICE(H138,"0o",$C$2,"MacaulayDuration","RFRSwap",$C$2,"Default","","",,"",,$AH$4)</f>
        <v>NA</v>
      </c>
      <c r="F138">
        <v>0</v>
      </c>
      <c r="G138">
        <v>9993000</v>
      </c>
      <c r="H138" t="str">
        <f t="array" ref="H138">[1]!YBPORT(I138,$I$3:$Z$3,I138:Z138)</f>
        <v>YBP_PORT135</v>
      </c>
      <c r="I138" t="s">
        <v>173</v>
      </c>
      <c r="J138" t="s">
        <v>12</v>
      </c>
      <c r="K138" t="s">
        <v>14</v>
      </c>
      <c r="L138">
        <v>47187</v>
      </c>
      <c r="M138">
        <v>44708</v>
      </c>
      <c r="N138" t="s">
        <v>18</v>
      </c>
      <c r="P138" t="s">
        <v>2</v>
      </c>
      <c r="Q138" t="s">
        <v>38</v>
      </c>
      <c r="R138">
        <v>12</v>
      </c>
      <c r="S138" t="s">
        <v>5</v>
      </c>
      <c r="T138" t="s">
        <v>3</v>
      </c>
      <c r="V138" t="s">
        <v>2</v>
      </c>
      <c r="W138">
        <v>12</v>
      </c>
      <c r="X138" t="s">
        <v>4</v>
      </c>
      <c r="Y138">
        <v>2.2850000000000001</v>
      </c>
    </row>
    <row r="139" spans="1:26" x14ac:dyDescent="0.3">
      <c r="A139">
        <v>100496</v>
      </c>
      <c r="B139">
        <f t="shared" si="4"/>
        <v>-13204087.64484</v>
      </c>
      <c r="C139">
        <f t="array" ref="C139">[1]!YBPRICE(H139,"0o",$C$2,"Price","RFRSwap",$C$2,"Default","","",,"",,$AH$4)</f>
        <v>-10.094868229999999</v>
      </c>
      <c r="D139">
        <f t="array" ref="D139">[1]!YBPRICE(H139,"0o",$C$2,"FullPrice","RFRSwap",$C$2,"Default","","",,"",,$AH$4)</f>
        <v>-10.14513075</v>
      </c>
      <c r="E139" t="str">
        <f t="array" ref="E139">[1]!YBPRICE(H139,"0o",$C$2,"MacaulayDuration","RFRSwap",$C$2,"Default","","",,"",,$AH$4)</f>
        <v>NA</v>
      </c>
      <c r="F139">
        <v>0</v>
      </c>
      <c r="G139">
        <v>1308000</v>
      </c>
      <c r="H139" t="str">
        <f t="array" ref="H139">[1]!YBPORT(I139,$I$3:$Z$3,I139:Z139)</f>
        <v>YBP_PORT136</v>
      </c>
      <c r="I139" t="s">
        <v>174</v>
      </c>
      <c r="J139" t="s">
        <v>12</v>
      </c>
      <c r="K139" t="s">
        <v>14</v>
      </c>
      <c r="L139">
        <v>47202</v>
      </c>
      <c r="M139">
        <v>44489</v>
      </c>
      <c r="N139" t="s">
        <v>18</v>
      </c>
      <c r="P139" t="s">
        <v>2</v>
      </c>
      <c r="Q139" t="s">
        <v>38</v>
      </c>
      <c r="R139">
        <v>12</v>
      </c>
      <c r="S139" t="s">
        <v>5</v>
      </c>
      <c r="T139" t="s">
        <v>3</v>
      </c>
      <c r="V139" t="s">
        <v>2</v>
      </c>
      <c r="W139">
        <v>12</v>
      </c>
      <c r="X139" t="s">
        <v>4</v>
      </c>
      <c r="Y139">
        <v>3.8980000000000001</v>
      </c>
    </row>
    <row r="140" spans="1:26" x14ac:dyDescent="0.3">
      <c r="A140">
        <v>100271</v>
      </c>
      <c r="B140">
        <f t="shared" si="4"/>
        <v>-72552847.947999999</v>
      </c>
      <c r="C140">
        <f t="array" ref="C140">[1]!YBPRICE(H140,"0o",$C$2,"Price","RFRSwap",$C$2,"Default","","",,"",,$AH$4)</f>
        <v>-16.151568999999999</v>
      </c>
      <c r="D140">
        <f t="array" ref="D140">[1]!YBPRICE(H140,"0o",$C$2,"FullPrice","RFRSwap",$C$2,"Default","","",,"",,$AH$4)</f>
        <v>-17.350802250000001</v>
      </c>
      <c r="E140" t="str">
        <f t="array" ref="E140">[1]!YBPRICE(H140,"0o",$C$2,"MacaulayDuration","RFRSwap",$C$2,"Default","","",,"",,$AH$4)</f>
        <v>NA</v>
      </c>
      <c r="F140">
        <v>0</v>
      </c>
      <c r="G140">
        <v>4492000</v>
      </c>
      <c r="H140" t="str">
        <f t="array" ref="H140">[1]!YBPORT(I140,$I$3:$Z$3,I140:Z140)</f>
        <v>YBP_PORT137</v>
      </c>
      <c r="I140" t="s">
        <v>175</v>
      </c>
      <c r="J140" t="s">
        <v>12</v>
      </c>
      <c r="K140" t="s">
        <v>14</v>
      </c>
      <c r="L140">
        <v>47212</v>
      </c>
      <c r="M140">
        <v>43658</v>
      </c>
      <c r="N140" t="s">
        <v>18</v>
      </c>
      <c r="P140" t="s">
        <v>2</v>
      </c>
      <c r="Q140" t="s">
        <v>38</v>
      </c>
      <c r="R140">
        <v>1</v>
      </c>
      <c r="S140" t="s">
        <v>5</v>
      </c>
      <c r="T140" t="s">
        <v>3</v>
      </c>
      <c r="V140" t="s">
        <v>2</v>
      </c>
      <c r="W140">
        <v>1</v>
      </c>
      <c r="X140" t="s">
        <v>4</v>
      </c>
      <c r="Y140">
        <v>2.6960000000000002</v>
      </c>
    </row>
    <row r="141" spans="1:26" x14ac:dyDescent="0.3">
      <c r="A141">
        <v>100537</v>
      </c>
      <c r="B141">
        <f t="shared" si="4"/>
        <v>-57349999.011629999</v>
      </c>
      <c r="C141">
        <f t="array" ref="C141">[1]!YBPRICE(H141,"0o",$C$2,"Price","RFRSwap",$C$2,"Default","","",,"",,$AH$4)</f>
        <v>-7.6990198699999999</v>
      </c>
      <c r="D141">
        <f t="array" ref="D141">[1]!YBPRICE(H141,"0o",$C$2,"FullPrice","RFRSwap",$C$2,"Default","","",,"",,$AH$4)</f>
        <v>-7.6990198699999999</v>
      </c>
      <c r="E141" t="str">
        <f t="array" ref="E141">[1]!YBPRICE(H141,"0o",$C$2,"MacaulayDuration","RFRSwap",$C$2,"Default","","",,"",,$AH$4)</f>
        <v>NA</v>
      </c>
      <c r="F141">
        <v>0</v>
      </c>
      <c r="G141">
        <v>7449000</v>
      </c>
      <c r="H141" t="str">
        <f t="array" ref="H141">[1]!YBPORT(I141,$I$3:$Z$3,I141:Z141)</f>
        <v>YBP_PORT138</v>
      </c>
      <c r="I141" t="s">
        <v>176</v>
      </c>
      <c r="J141" t="s">
        <v>12</v>
      </c>
      <c r="K141" t="s">
        <v>14</v>
      </c>
      <c r="L141">
        <v>47223</v>
      </c>
      <c r="M141">
        <v>45216</v>
      </c>
      <c r="N141" t="s">
        <v>18</v>
      </c>
      <c r="P141" t="s">
        <v>2</v>
      </c>
      <c r="Q141" t="s">
        <v>37</v>
      </c>
      <c r="R141">
        <v>4</v>
      </c>
      <c r="S141" t="s">
        <v>5</v>
      </c>
      <c r="T141" t="s">
        <v>3</v>
      </c>
      <c r="V141" t="s">
        <v>2</v>
      </c>
      <c r="W141">
        <v>4</v>
      </c>
      <c r="X141" t="s">
        <v>4</v>
      </c>
      <c r="Y141">
        <v>3.5640000000000001</v>
      </c>
    </row>
    <row r="142" spans="1:26" x14ac:dyDescent="0.3">
      <c r="A142">
        <v>100306</v>
      </c>
      <c r="B142">
        <f t="shared" si="4"/>
        <v>-71985852.614150003</v>
      </c>
      <c r="C142">
        <f t="array" ref="C142">[1]!YBPRICE(H142,"0o",$C$2,"Price","RFRSwap",$C$2,"Default","","",,"",,$AH$4)</f>
        <v>-10.200630950000001</v>
      </c>
      <c r="D142">
        <f t="array" ref="D142">[1]!YBPRICE(H142,"0o",$C$2,"FullPrice","RFRSwap",$C$2,"Default","","",,"",,$AH$4)</f>
        <v>-10.729979159999999</v>
      </c>
      <c r="E142" t="str">
        <f t="array" ref="E142">[1]!YBPRICE(H142,"0o",$C$2,"MacaulayDuration","RFRSwap",$C$2,"Default","","",,"",,$AH$4)</f>
        <v>NA</v>
      </c>
      <c r="F142">
        <v>0</v>
      </c>
      <c r="G142">
        <v>7057000</v>
      </c>
      <c r="H142" t="str">
        <f t="array" ref="H142">[1]!YBPORT(I142,$I$3:$Z$3,I142:Z142)</f>
        <v>YBP_PORT139</v>
      </c>
      <c r="I142" t="s">
        <v>177</v>
      </c>
      <c r="J142" t="s">
        <v>12</v>
      </c>
      <c r="K142" t="s">
        <v>14</v>
      </c>
      <c r="L142">
        <v>47227</v>
      </c>
      <c r="M142">
        <v>44318</v>
      </c>
      <c r="N142" t="s">
        <v>18</v>
      </c>
      <c r="P142" t="s">
        <v>2</v>
      </c>
      <c r="Q142" t="s">
        <v>38</v>
      </c>
      <c r="R142">
        <v>1</v>
      </c>
      <c r="S142" t="s">
        <v>5</v>
      </c>
      <c r="T142" t="s">
        <v>3</v>
      </c>
      <c r="V142" t="s">
        <v>2</v>
      </c>
      <c r="W142">
        <v>1</v>
      </c>
      <c r="X142" t="s">
        <v>4</v>
      </c>
      <c r="Y142">
        <v>3.6829999999999998</v>
      </c>
    </row>
    <row r="143" spans="1:26" x14ac:dyDescent="0.3">
      <c r="A143">
        <v>100487</v>
      </c>
      <c r="B143">
        <f t="shared" si="4"/>
        <v>-68308714.480949998</v>
      </c>
      <c r="C143">
        <f t="array" ref="C143">[1]!YBPRICE(H143,"0o",$C$2,"Price","RFRSwap",$C$2,"Default","","",,"",,$AH$4)</f>
        <v>-14.98326705</v>
      </c>
      <c r="D143">
        <f t="array" ref="D143">[1]!YBPRICE(H143,"0o",$C$2,"FullPrice","RFRSwap",$C$2,"Default","","",,"",,$AH$4)</f>
        <v>-14.98326705</v>
      </c>
      <c r="E143" t="str">
        <f t="array" ref="E143">[1]!YBPRICE(H143,"0o",$C$2,"MacaulayDuration","RFRSwap",$C$2,"Default","","",,"",,$AH$4)</f>
        <v>NA</v>
      </c>
      <c r="F143">
        <v>0</v>
      </c>
      <c r="G143">
        <v>4559000</v>
      </c>
      <c r="H143" t="str">
        <f t="array" ref="H143">[1]!YBPORT(I143,$I$3:$Z$3,I143:Z143)</f>
        <v>YBP_PORT140</v>
      </c>
      <c r="I143" t="s">
        <v>178</v>
      </c>
      <c r="J143" t="s">
        <v>12</v>
      </c>
      <c r="K143" t="s">
        <v>14</v>
      </c>
      <c r="L143">
        <v>47247</v>
      </c>
      <c r="M143">
        <v>44573</v>
      </c>
      <c r="N143" t="s">
        <v>18</v>
      </c>
      <c r="P143" t="s">
        <v>2</v>
      </c>
      <c r="Q143" t="s">
        <v>38</v>
      </c>
      <c r="R143">
        <v>12</v>
      </c>
      <c r="S143" t="s">
        <v>5</v>
      </c>
      <c r="T143" t="s">
        <v>3</v>
      </c>
      <c r="V143" t="s">
        <v>2</v>
      </c>
      <c r="W143">
        <v>12</v>
      </c>
      <c r="X143" t="s">
        <v>4</v>
      </c>
      <c r="Y143">
        <v>3.1019999999999999</v>
      </c>
    </row>
    <row r="144" spans="1:26" x14ac:dyDescent="0.3">
      <c r="A144">
        <v>100433</v>
      </c>
      <c r="B144">
        <f t="shared" si="4"/>
        <v>-1409793.8041600001</v>
      </c>
      <c r="C144">
        <f t="array" ref="C144">[1]!YBPRICE(H144,"0o",$C$2,"Price","RFRSwap",$C$2,"Default","","",,"",,$AH$4)</f>
        <v>-6.2937223400000004</v>
      </c>
      <c r="D144">
        <f t="array" ref="D144">[1]!YBPRICE(H144,"0o",$C$2,"FullPrice","RFRSwap",$C$2,"Default","","",,"",,$AH$4)</f>
        <v>-6.2937223400000004</v>
      </c>
      <c r="E144" t="str">
        <f t="array" ref="E144">[1]!YBPRICE(H144,"0o",$C$2,"MacaulayDuration","RFRSwap",$C$2,"Default","","",,"",,$AH$4)</f>
        <v>NA</v>
      </c>
      <c r="F144">
        <v>0</v>
      </c>
      <c r="G144">
        <v>224000</v>
      </c>
      <c r="H144" t="str">
        <f t="array" ref="H144">[1]!YBPORT(I144,$I$3:$Z$3,I144:Z144)</f>
        <v>YBP_PORT141</v>
      </c>
      <c r="I144" t="s">
        <v>179</v>
      </c>
      <c r="J144" t="s">
        <v>12</v>
      </c>
      <c r="K144" t="s">
        <v>14</v>
      </c>
      <c r="L144">
        <v>47248</v>
      </c>
      <c r="M144">
        <v>44567</v>
      </c>
      <c r="N144" t="s">
        <v>18</v>
      </c>
      <c r="P144" t="s">
        <v>2</v>
      </c>
      <c r="Q144" t="s">
        <v>38</v>
      </c>
      <c r="R144">
        <v>12</v>
      </c>
      <c r="S144" t="s">
        <v>5</v>
      </c>
      <c r="T144" t="s">
        <v>3</v>
      </c>
      <c r="V144" t="s">
        <v>2</v>
      </c>
      <c r="W144">
        <v>12</v>
      </c>
      <c r="X144" t="s">
        <v>4</v>
      </c>
      <c r="Y144">
        <v>4.5439999999999996</v>
      </c>
    </row>
    <row r="145" spans="1:26" x14ac:dyDescent="0.3">
      <c r="A145">
        <v>100038</v>
      </c>
      <c r="B145">
        <f t="shared" si="4"/>
        <v>27823425.23226</v>
      </c>
      <c r="C145">
        <f t="array" ref="C145">[1]!YBPRICE(H145,"0o",$C$2,"Price","RFRSwap",$C$2,"Default","","",,"",,$AH$4)</f>
        <v>13.625575530000001</v>
      </c>
      <c r="D145">
        <f t="array" ref="D145">[1]!YBPRICE(H145,"0o",$C$2,"FullPrice","RFRSwap",$C$2,"Default","","",,"",,$AH$4)</f>
        <v>13.62967729</v>
      </c>
      <c r="E145" t="str">
        <f t="array" ref="E145">[1]!YBPRICE(H145,"0o",$C$2,"MacaulayDuration","RFRSwap",$C$2,"Default","","",,"",,$AH$4)</f>
        <v>NA</v>
      </c>
      <c r="F145">
        <v>0</v>
      </c>
      <c r="G145">
        <v>2042000</v>
      </c>
      <c r="H145" t="str">
        <f t="array" ref="H145">[1]!YBPORT(I145,$I$3:$Z$3,I145:Z145)</f>
        <v>YBP_PORT142</v>
      </c>
      <c r="I145" t="s">
        <v>180</v>
      </c>
      <c r="J145" t="s">
        <v>12</v>
      </c>
      <c r="K145" t="s">
        <v>14</v>
      </c>
      <c r="L145">
        <v>47252</v>
      </c>
      <c r="M145">
        <v>44496</v>
      </c>
      <c r="N145" t="s">
        <v>3</v>
      </c>
      <c r="O145">
        <v>2.9740000000000002</v>
      </c>
      <c r="P145" t="s">
        <v>2</v>
      </c>
      <c r="R145">
        <v>12</v>
      </c>
      <c r="S145" t="s">
        <v>4</v>
      </c>
      <c r="T145" t="s">
        <v>18</v>
      </c>
      <c r="U145" t="s">
        <v>1</v>
      </c>
      <c r="V145" t="s">
        <v>2</v>
      </c>
      <c r="W145">
        <v>12</v>
      </c>
      <c r="X145" t="s">
        <v>5</v>
      </c>
      <c r="Z145" t="s">
        <v>37</v>
      </c>
    </row>
    <row r="146" spans="1:26" x14ac:dyDescent="0.3">
      <c r="A146">
        <v>100045</v>
      </c>
      <c r="B146">
        <f t="shared" si="4"/>
        <v>73704193.14147</v>
      </c>
      <c r="C146">
        <f t="array" ref="C146">[1]!YBPRICE(H146,"0o",$C$2,"Price","RFRSwap",$C$2,"Default","","",,"",,$AH$4)</f>
        <v>19.701735670000001</v>
      </c>
      <c r="D146">
        <f t="array" ref="D146">[1]!YBPRICE(H146,"0o",$C$2,"FullPrice","RFRSwap",$C$2,"Default","","",,"",,$AH$4)</f>
        <v>19.701735670000001</v>
      </c>
      <c r="E146" t="str">
        <f t="array" ref="E146">[1]!YBPRICE(H146,"0o",$C$2,"MacaulayDuration","RFRSwap",$C$2,"Default","","",,"",,$AH$4)</f>
        <v>NA</v>
      </c>
      <c r="F146">
        <v>0</v>
      </c>
      <c r="G146">
        <v>3741000</v>
      </c>
      <c r="H146" t="str">
        <f t="array" ref="H146">[1]!YBPORT(I146,$I$3:$Z$3,I146:Z146)</f>
        <v>YBP_PORT143</v>
      </c>
      <c r="I146" t="s">
        <v>181</v>
      </c>
      <c r="J146" t="s">
        <v>12</v>
      </c>
      <c r="K146" t="s">
        <v>14</v>
      </c>
      <c r="L146">
        <v>47257</v>
      </c>
      <c r="M146">
        <v>44754</v>
      </c>
      <c r="N146" t="s">
        <v>3</v>
      </c>
      <c r="O146">
        <v>1.738</v>
      </c>
      <c r="P146" t="s">
        <v>2</v>
      </c>
      <c r="R146">
        <v>12</v>
      </c>
      <c r="S146" t="s">
        <v>4</v>
      </c>
      <c r="T146" t="s">
        <v>18</v>
      </c>
      <c r="U146" t="s">
        <v>1</v>
      </c>
      <c r="V146" t="s">
        <v>2</v>
      </c>
      <c r="W146">
        <v>12</v>
      </c>
      <c r="X146" t="s">
        <v>5</v>
      </c>
      <c r="Z146" t="s">
        <v>37</v>
      </c>
    </row>
    <row r="147" spans="1:26" x14ac:dyDescent="0.3">
      <c r="A147">
        <v>100268</v>
      </c>
      <c r="B147">
        <f t="shared" si="4"/>
        <v>-201249364.88399997</v>
      </c>
      <c r="C147">
        <f t="array" ref="C147">[1]!YBPRICE(H147,"0o",$C$2,"Price","RFRSwap",$C$2,"Default","","",,"",,$AH$4)</f>
        <v>-22.076498999999998</v>
      </c>
      <c r="D147">
        <f t="array" ref="D147">[1]!YBPRICE(H147,"0o",$C$2,"FullPrice","RFRSwap",$C$2,"Default","","",,"",,$AH$4)</f>
        <v>-22.076498999999998</v>
      </c>
      <c r="E147" t="str">
        <f t="array" ref="E147">[1]!YBPRICE(H147,"0o",$C$2,"MacaulayDuration","RFRSwap",$C$2,"Default","","",,"",,$AH$4)</f>
        <v>NA</v>
      </c>
      <c r="F147">
        <v>0</v>
      </c>
      <c r="G147">
        <v>9116000</v>
      </c>
      <c r="H147" t="str">
        <f t="array" ref="H147">[1]!YBPORT(I147,$I$3:$Z$3,I147:Z147)</f>
        <v>YBP_PORT144</v>
      </c>
      <c r="I147" t="s">
        <v>182</v>
      </c>
      <c r="J147" t="s">
        <v>12</v>
      </c>
      <c r="K147" t="s">
        <v>14</v>
      </c>
      <c r="L147">
        <v>47263</v>
      </c>
      <c r="M147">
        <v>44799</v>
      </c>
      <c r="N147" t="s">
        <v>18</v>
      </c>
      <c r="P147" t="s">
        <v>2</v>
      </c>
      <c r="Q147" t="s">
        <v>38</v>
      </c>
      <c r="R147">
        <v>1</v>
      </c>
      <c r="S147" t="s">
        <v>5</v>
      </c>
      <c r="T147" t="s">
        <v>3</v>
      </c>
      <c r="V147" t="s">
        <v>2</v>
      </c>
      <c r="W147">
        <v>1</v>
      </c>
      <c r="X147" t="s">
        <v>4</v>
      </c>
      <c r="Y147">
        <v>1.3169999999999999</v>
      </c>
    </row>
    <row r="148" spans="1:26" x14ac:dyDescent="0.3">
      <c r="A148">
        <v>100097</v>
      </c>
      <c r="B148">
        <f t="shared" si="4"/>
        <v>-24500908.647</v>
      </c>
      <c r="C148">
        <f t="array" ref="C148">[1]!YBPRICE(H148,"0o",$C$2,"Price","RFRSwap",$C$2,"Default","","",,"",,$AH$4)</f>
        <v>-3.6163702799999999</v>
      </c>
      <c r="D148">
        <f t="array" ref="D148">[1]!YBPRICE(H148,"0o",$C$2,"FullPrice","RFRSwap",$C$2,"Default","","",,"",,$AH$4)</f>
        <v>-3.6163702799999999</v>
      </c>
      <c r="E148" t="str">
        <f t="array" ref="E148">[1]!YBPRICE(H148,"0o",$C$2,"MacaulayDuration","RFRSwap",$C$2,"Default","","",,"",,$AH$4)</f>
        <v>NA</v>
      </c>
      <c r="F148">
        <v>0</v>
      </c>
      <c r="G148">
        <v>6775000</v>
      </c>
      <c r="H148" t="str">
        <f t="array" ref="H148">[1]!YBPORT(I148,$I$3:$Z$3,I148:Z148)</f>
        <v>YBP_PORT145</v>
      </c>
      <c r="I148" t="s">
        <v>183</v>
      </c>
      <c r="J148" t="s">
        <v>12</v>
      </c>
      <c r="K148" t="s">
        <v>14</v>
      </c>
      <c r="L148">
        <v>47268</v>
      </c>
      <c r="M148">
        <v>44868</v>
      </c>
      <c r="N148" t="s">
        <v>18</v>
      </c>
      <c r="P148" t="s">
        <v>2</v>
      </c>
      <c r="Q148" t="s">
        <v>38</v>
      </c>
      <c r="R148">
        <v>12</v>
      </c>
      <c r="S148" t="s">
        <v>5</v>
      </c>
      <c r="T148" t="s">
        <v>3</v>
      </c>
      <c r="V148" t="s">
        <v>2</v>
      </c>
      <c r="W148">
        <v>12</v>
      </c>
      <c r="X148" t="s">
        <v>4</v>
      </c>
      <c r="Y148">
        <v>4.7850000000000001</v>
      </c>
    </row>
    <row r="149" spans="1:26" x14ac:dyDescent="0.3">
      <c r="A149">
        <v>100498</v>
      </c>
      <c r="B149">
        <f t="shared" si="4"/>
        <v>-94113520.567919999</v>
      </c>
      <c r="C149">
        <f t="array" ref="C149">[1]!YBPRICE(H149,"0o",$C$2,"Price","RFRSwap",$C$2,"Default","","",,"",,$AH$4)</f>
        <v>-14.68687899</v>
      </c>
      <c r="D149">
        <f t="array" ref="D149">[1]!YBPRICE(H149,"0o",$C$2,"FullPrice","RFRSwap",$C$2,"Default","","",,"",,$AH$4)</f>
        <v>-14.68687899</v>
      </c>
      <c r="E149" t="str">
        <f t="array" ref="E149">[1]!YBPRICE(H149,"0o",$C$2,"MacaulayDuration","RFRSwap",$C$2,"Default","","",,"",,$AH$4)</f>
        <v>NA</v>
      </c>
      <c r="F149">
        <v>0</v>
      </c>
      <c r="G149">
        <v>6408000</v>
      </c>
      <c r="H149" t="str">
        <f t="array" ref="H149">[1]!YBPORT(I149,$I$3:$Z$3,I149:Z149)</f>
        <v>YBP_PORT146</v>
      </c>
      <c r="I149" t="s">
        <v>184</v>
      </c>
      <c r="J149" t="s">
        <v>12</v>
      </c>
      <c r="K149" t="s">
        <v>14</v>
      </c>
      <c r="L149">
        <v>47269</v>
      </c>
      <c r="M149">
        <v>45352</v>
      </c>
      <c r="N149" t="s">
        <v>18</v>
      </c>
      <c r="P149" t="s">
        <v>2</v>
      </c>
      <c r="Q149" t="s">
        <v>38</v>
      </c>
      <c r="R149">
        <v>12</v>
      </c>
      <c r="S149" t="s">
        <v>5</v>
      </c>
      <c r="T149" t="s">
        <v>3</v>
      </c>
      <c r="V149" t="s">
        <v>2</v>
      </c>
      <c r="W149">
        <v>12</v>
      </c>
      <c r="X149" t="s">
        <v>4</v>
      </c>
      <c r="Y149">
        <v>1.825</v>
      </c>
    </row>
    <row r="150" spans="1:26" x14ac:dyDescent="0.3">
      <c r="A150">
        <v>100473</v>
      </c>
      <c r="B150">
        <f t="shared" si="4"/>
        <v>-62475347.056370005</v>
      </c>
      <c r="C150">
        <f t="array" ref="C150">[1]!YBPRICE(H150,"0o",$C$2,"Price","RFRSwap",$C$2,"Default","","",,"",,$AH$4)</f>
        <v>-13.28414779</v>
      </c>
      <c r="D150">
        <f t="array" ref="D150">[1]!YBPRICE(H150,"0o",$C$2,"FullPrice","RFRSwap",$C$2,"Default","","",,"",,$AH$4)</f>
        <v>-13.28414779</v>
      </c>
      <c r="E150" t="str">
        <f t="array" ref="E150">[1]!YBPRICE(H150,"0o",$C$2,"MacaulayDuration","RFRSwap",$C$2,"Default","","",,"",,$AH$4)</f>
        <v>NA</v>
      </c>
      <c r="F150">
        <v>0</v>
      </c>
      <c r="G150">
        <v>4703000</v>
      </c>
      <c r="H150" t="str">
        <f t="array" ref="H150">[1]!YBPORT(I150,$I$3:$Z$3,I150:Z150)</f>
        <v>YBP_PORT147</v>
      </c>
      <c r="I150" t="s">
        <v>185</v>
      </c>
      <c r="J150" t="s">
        <v>12</v>
      </c>
      <c r="K150" t="s">
        <v>14</v>
      </c>
      <c r="L150">
        <v>47271</v>
      </c>
      <c r="M150">
        <v>45467</v>
      </c>
      <c r="N150" t="s">
        <v>18</v>
      </c>
      <c r="P150" t="s">
        <v>2</v>
      </c>
      <c r="Q150" t="s">
        <v>38</v>
      </c>
      <c r="R150">
        <v>12</v>
      </c>
      <c r="S150" t="s">
        <v>5</v>
      </c>
      <c r="T150" t="s">
        <v>3</v>
      </c>
      <c r="V150" t="s">
        <v>2</v>
      </c>
      <c r="W150">
        <v>12</v>
      </c>
      <c r="X150" t="s">
        <v>4</v>
      </c>
      <c r="Y150">
        <v>1.9750000000000001</v>
      </c>
    </row>
    <row r="151" spans="1:26" x14ac:dyDescent="0.3">
      <c r="A151">
        <v>100488</v>
      </c>
      <c r="B151" t="e">
        <f t="shared" si="4"/>
        <v>#VALUE!</v>
      </c>
      <c r="C151" t="str">
        <f t="array" ref="C151">[1]!YBPRICE(H151,"0o",$C$2,"Price","RFRSwap",$C$2,"Default","","",,"",,$AH$4)</f>
        <v>E</v>
      </c>
      <c r="D151" t="str">
        <f t="array" ref="D151">[1]!YBPRICE(H151,"0o",$C$2,"FullPrice","RFRSwap",$C$2,"Default","","",,"",,$AH$4)</f>
        <v>E</v>
      </c>
      <c r="E151" t="str">
        <f t="array" ref="E151">[1]!YBPRICE(H151,"0o",$C$2,"MacaulayDuration","RFRSwap",$C$2,"Default","","",,"",,$AH$4)</f>
        <v>E</v>
      </c>
      <c r="F151">
        <v>0</v>
      </c>
      <c r="G151">
        <v>3061999.9999999995</v>
      </c>
      <c r="H151" t="str">
        <f t="array" ref="H151">[1]!YBPORT(I151,$I$3:$Z$3,I151:Z151)</f>
        <v>YBP_PORT148</v>
      </c>
      <c r="I151" t="s">
        <v>186</v>
      </c>
      <c r="J151" t="s">
        <v>12</v>
      </c>
      <c r="K151" t="s">
        <v>14</v>
      </c>
      <c r="L151">
        <v>47272</v>
      </c>
      <c r="M151">
        <v>44564</v>
      </c>
      <c r="N151" t="s">
        <v>18</v>
      </c>
      <c r="P151" t="s">
        <v>2</v>
      </c>
      <c r="Q151" t="s">
        <v>38</v>
      </c>
      <c r="R151">
        <v>12</v>
      </c>
      <c r="S151" t="s">
        <v>5</v>
      </c>
      <c r="T151" t="s">
        <v>3</v>
      </c>
      <c r="V151" t="s">
        <v>2</v>
      </c>
      <c r="W151">
        <v>12</v>
      </c>
      <c r="X151" t="s">
        <v>4</v>
      </c>
      <c r="Y151">
        <v>1.7769999999999999</v>
      </c>
    </row>
    <row r="152" spans="1:26" x14ac:dyDescent="0.3">
      <c r="A152">
        <v>100242</v>
      </c>
      <c r="B152" t="e">
        <f t="shared" si="4"/>
        <v>#VALUE!</v>
      </c>
      <c r="C152" t="str">
        <f t="array" ref="C152">[1]!YBPRICE(H152,"0o",$C$2,"Price","RFRSwap",$C$2,"Default","","",,"",,$AH$4)</f>
        <v>E</v>
      </c>
      <c r="D152" t="str">
        <f t="array" ref="D152">[1]!YBPRICE(H152,"0o",$C$2,"FullPrice","RFRSwap",$C$2,"Default","","",,"",,$AH$4)</f>
        <v>E</v>
      </c>
      <c r="E152" t="str">
        <f t="array" ref="E152">[1]!YBPRICE(H152,"0o",$C$2,"MacaulayDuration","RFRSwap",$C$2,"Default","","",,"",,$AH$4)</f>
        <v>E</v>
      </c>
      <c r="F152">
        <v>0</v>
      </c>
      <c r="G152">
        <v>7224000</v>
      </c>
      <c r="H152" t="str">
        <f t="array" ref="H152">[1]!YBPORT(I152,$I$3:$Z$3,I152:Z152)</f>
        <v>YBP_PORT149</v>
      </c>
      <c r="I152" t="s">
        <v>187</v>
      </c>
      <c r="J152" t="s">
        <v>12</v>
      </c>
      <c r="K152" t="s">
        <v>14</v>
      </c>
      <c r="L152">
        <v>47296</v>
      </c>
      <c r="M152">
        <v>45164</v>
      </c>
      <c r="N152" t="s">
        <v>18</v>
      </c>
      <c r="P152" t="s">
        <v>2</v>
      </c>
      <c r="Q152" t="s">
        <v>37</v>
      </c>
      <c r="R152">
        <v>4</v>
      </c>
      <c r="S152" t="s">
        <v>5</v>
      </c>
      <c r="T152" t="s">
        <v>3</v>
      </c>
      <c r="V152" t="s">
        <v>2</v>
      </c>
      <c r="W152">
        <v>4</v>
      </c>
      <c r="X152" t="s">
        <v>4</v>
      </c>
      <c r="Y152">
        <v>1.2689999999999999</v>
      </c>
    </row>
    <row r="153" spans="1:26" x14ac:dyDescent="0.3">
      <c r="A153">
        <v>100356</v>
      </c>
      <c r="B153" t="e">
        <f t="shared" si="4"/>
        <v>#VALUE!</v>
      </c>
      <c r="C153" t="str">
        <f t="array" ref="C153">[1]!YBPRICE(H153,"0o",$C$2,"Price","RFRSwap",$C$2,"Default","","",,"",,$AH$4)</f>
        <v>E</v>
      </c>
      <c r="D153" t="str">
        <f t="array" ref="D153">[1]!YBPRICE(H153,"0o",$C$2,"FullPrice","RFRSwap",$C$2,"Default","","",,"",,$AH$4)</f>
        <v>E</v>
      </c>
      <c r="E153" t="str">
        <f t="array" ref="E153">[1]!YBPRICE(H153,"0o",$C$2,"MacaulayDuration","RFRSwap",$C$2,"Default","","",,"",,$AH$4)</f>
        <v>E</v>
      </c>
      <c r="F153">
        <v>0</v>
      </c>
      <c r="G153">
        <v>7347000</v>
      </c>
      <c r="H153" t="str">
        <f t="array" ref="H153">[1]!YBPORT(I153,$I$3:$Z$3,I153:Z153)</f>
        <v>YBP_PORT150</v>
      </c>
      <c r="I153" t="s">
        <v>188</v>
      </c>
      <c r="J153" t="s">
        <v>12</v>
      </c>
      <c r="K153" t="s">
        <v>14</v>
      </c>
      <c r="L153">
        <v>47298</v>
      </c>
      <c r="M153">
        <v>43700</v>
      </c>
      <c r="N153" t="s">
        <v>3</v>
      </c>
      <c r="O153">
        <v>2.85</v>
      </c>
      <c r="P153" t="s">
        <v>2</v>
      </c>
      <c r="R153">
        <v>12</v>
      </c>
      <c r="S153" t="s">
        <v>4</v>
      </c>
      <c r="T153" t="s">
        <v>18</v>
      </c>
      <c r="U153" t="s">
        <v>1</v>
      </c>
      <c r="V153" t="s">
        <v>2</v>
      </c>
      <c r="W153">
        <v>12</v>
      </c>
      <c r="X153" t="s">
        <v>5</v>
      </c>
      <c r="Z153" t="s">
        <v>37</v>
      </c>
    </row>
    <row r="154" spans="1:26" x14ac:dyDescent="0.3">
      <c r="A154">
        <v>100214</v>
      </c>
      <c r="B154" t="e">
        <f t="shared" si="4"/>
        <v>#VALUE!</v>
      </c>
      <c r="C154" t="str">
        <f t="array" ref="C154">[1]!YBPRICE(H154,"0o",$C$2,"Price","RFRSwap",$C$2,"Default","","",,"",,$AH$4)</f>
        <v>E</v>
      </c>
      <c r="D154" t="str">
        <f t="array" ref="D154">[1]!YBPRICE(H154,"0o",$C$2,"FullPrice","RFRSwap",$C$2,"Default","","",,"",,$AH$4)</f>
        <v>E</v>
      </c>
      <c r="E154" t="str">
        <f t="array" ref="E154">[1]!YBPRICE(H154,"0o",$C$2,"MacaulayDuration","RFRSwap",$C$2,"Default","","",,"",,$AH$4)</f>
        <v>E</v>
      </c>
      <c r="F154">
        <v>0</v>
      </c>
      <c r="G154">
        <v>4299000</v>
      </c>
      <c r="H154" t="str">
        <f t="array" ref="H154">[1]!YBPORT(I154,$I$3:$Z$3,I154:Z154)</f>
        <v>YBP_PORT151</v>
      </c>
      <c r="I154" t="s">
        <v>189</v>
      </c>
      <c r="J154" t="s">
        <v>12</v>
      </c>
      <c r="K154" t="s">
        <v>14</v>
      </c>
      <c r="L154">
        <v>47319</v>
      </c>
      <c r="M154">
        <v>44843</v>
      </c>
      <c r="N154" t="s">
        <v>18</v>
      </c>
      <c r="P154" t="s">
        <v>2</v>
      </c>
      <c r="Q154" t="s">
        <v>37</v>
      </c>
      <c r="R154">
        <v>4</v>
      </c>
      <c r="S154" t="s">
        <v>5</v>
      </c>
      <c r="T154" t="s">
        <v>3</v>
      </c>
      <c r="V154" t="s">
        <v>2</v>
      </c>
      <c r="W154">
        <v>4</v>
      </c>
      <c r="X154" t="s">
        <v>4</v>
      </c>
      <c r="Y154">
        <v>4.6100000000000003</v>
      </c>
    </row>
    <row r="155" spans="1:26" x14ac:dyDescent="0.3">
      <c r="A155">
        <v>100427</v>
      </c>
      <c r="B155" t="e">
        <f t="shared" si="4"/>
        <v>#VALUE!</v>
      </c>
      <c r="C155" t="str">
        <f t="array" ref="C155">[1]!YBPRICE(H155,"0o",$C$2,"Price","RFRSwap",$C$2,"Default","","",,"",,$AH$4)</f>
        <v>E</v>
      </c>
      <c r="D155" t="str">
        <f t="array" ref="D155">[1]!YBPRICE(H155,"0o",$C$2,"FullPrice","RFRSwap",$C$2,"Default","","",,"",,$AH$4)</f>
        <v>E</v>
      </c>
      <c r="E155" t="str">
        <f t="array" ref="E155">[1]!YBPRICE(H155,"0o",$C$2,"MacaulayDuration","RFRSwap",$C$2,"Default","","",,"",,$AH$4)</f>
        <v>E</v>
      </c>
      <c r="F155">
        <v>0</v>
      </c>
      <c r="G155">
        <v>1407000</v>
      </c>
      <c r="H155" t="str">
        <f t="array" ref="H155">[1]!YBPORT(I155,$I$3:$Z$3,I155:Z155)</f>
        <v>YBP_PORT152</v>
      </c>
      <c r="I155" t="s">
        <v>190</v>
      </c>
      <c r="J155" t="s">
        <v>12</v>
      </c>
      <c r="K155" t="s">
        <v>14</v>
      </c>
      <c r="L155">
        <v>47319</v>
      </c>
      <c r="M155">
        <v>45106</v>
      </c>
      <c r="N155" t="s">
        <v>18</v>
      </c>
      <c r="P155" t="s">
        <v>2</v>
      </c>
      <c r="Q155" t="s">
        <v>38</v>
      </c>
      <c r="R155">
        <v>12</v>
      </c>
      <c r="S155" t="s">
        <v>5</v>
      </c>
      <c r="T155" t="s">
        <v>3</v>
      </c>
      <c r="V155" t="s">
        <v>2</v>
      </c>
      <c r="W155">
        <v>12</v>
      </c>
      <c r="X155" t="s">
        <v>4</v>
      </c>
      <c r="Y155">
        <v>1.5109999999999999</v>
      </c>
    </row>
    <row r="156" spans="1:26" x14ac:dyDescent="0.3">
      <c r="A156">
        <v>100415</v>
      </c>
      <c r="B156" t="e">
        <f t="shared" si="4"/>
        <v>#VALUE!</v>
      </c>
      <c r="C156" t="str">
        <f t="array" ref="C156">[1]!YBPRICE(H156,"0o",$C$2,"Price","RFRSwap",$C$2,"Default","","",,"",,$AH$4)</f>
        <v>E</v>
      </c>
      <c r="D156" t="str">
        <f t="array" ref="D156">[1]!YBPRICE(H156,"0o",$C$2,"FullPrice","RFRSwap",$C$2,"Default","","",,"",,$AH$4)</f>
        <v>E</v>
      </c>
      <c r="E156" t="str">
        <f t="array" ref="E156">[1]!YBPRICE(H156,"0o",$C$2,"MacaulayDuration","RFRSwap",$C$2,"Default","","",,"",,$AH$4)</f>
        <v>E</v>
      </c>
      <c r="F156">
        <v>0</v>
      </c>
      <c r="G156">
        <v>8848000</v>
      </c>
      <c r="H156" t="str">
        <f t="array" ref="H156">[1]!YBPORT(I156,$I$3:$Z$3,I156:Z156)</f>
        <v>YBP_PORT153</v>
      </c>
      <c r="I156" t="s">
        <v>191</v>
      </c>
      <c r="J156" t="s">
        <v>12</v>
      </c>
      <c r="K156" t="s">
        <v>14</v>
      </c>
      <c r="L156">
        <v>47322</v>
      </c>
      <c r="M156">
        <v>43638</v>
      </c>
      <c r="N156" t="s">
        <v>3</v>
      </c>
      <c r="O156">
        <v>3.4079999999999999</v>
      </c>
      <c r="P156" t="s">
        <v>2</v>
      </c>
      <c r="R156">
        <v>12</v>
      </c>
      <c r="S156" t="s">
        <v>4</v>
      </c>
      <c r="T156" t="s">
        <v>18</v>
      </c>
      <c r="U156" t="s">
        <v>1</v>
      </c>
      <c r="V156" t="s">
        <v>2</v>
      </c>
      <c r="W156">
        <v>12</v>
      </c>
      <c r="X156" t="s">
        <v>5</v>
      </c>
      <c r="Z156" t="s">
        <v>37</v>
      </c>
    </row>
    <row r="157" spans="1:26" x14ac:dyDescent="0.3">
      <c r="A157">
        <v>100151</v>
      </c>
      <c r="B157" t="e">
        <f t="shared" si="4"/>
        <v>#VALUE!</v>
      </c>
      <c r="C157" t="str">
        <f t="array" ref="C157">[1]!YBPRICE(H157,"0o",$C$2,"Price","RFRSwap",$C$2,"Default","","",,"",,$AH$4)</f>
        <v>E</v>
      </c>
      <c r="D157" t="str">
        <f t="array" ref="D157">[1]!YBPRICE(H157,"0o",$C$2,"FullPrice","RFRSwap",$C$2,"Default","","",,"",,$AH$4)</f>
        <v>E</v>
      </c>
      <c r="E157" t="str">
        <f t="array" ref="E157">[1]!YBPRICE(H157,"0o",$C$2,"MacaulayDuration","RFRSwap",$C$2,"Default","","",,"",,$AH$4)</f>
        <v>E</v>
      </c>
      <c r="F157">
        <v>0</v>
      </c>
      <c r="G157">
        <v>2646000</v>
      </c>
      <c r="H157" t="str">
        <f t="array" ref="H157">[1]!YBPORT(I157,$I$3:$Z$3,I157:Z157)</f>
        <v>YBP_PORT154</v>
      </c>
      <c r="I157" t="s">
        <v>192</v>
      </c>
      <c r="J157" t="s">
        <v>12</v>
      </c>
      <c r="K157" t="s">
        <v>14</v>
      </c>
      <c r="L157">
        <v>47328</v>
      </c>
      <c r="M157">
        <v>44596</v>
      </c>
      <c r="N157" t="s">
        <v>18</v>
      </c>
      <c r="P157" t="s">
        <v>2</v>
      </c>
      <c r="Q157" t="s">
        <v>38</v>
      </c>
      <c r="R157">
        <v>12</v>
      </c>
      <c r="S157" t="s">
        <v>5</v>
      </c>
      <c r="T157" t="s">
        <v>3</v>
      </c>
      <c r="V157" t="s">
        <v>2</v>
      </c>
      <c r="W157">
        <v>12</v>
      </c>
      <c r="X157" t="s">
        <v>4</v>
      </c>
      <c r="Y157">
        <v>2.2650000000000001</v>
      </c>
    </row>
    <row r="158" spans="1:26" x14ac:dyDescent="0.3">
      <c r="A158">
        <v>100409</v>
      </c>
      <c r="B158" t="e">
        <f t="shared" si="4"/>
        <v>#VALUE!</v>
      </c>
      <c r="C158" t="str">
        <f t="array" ref="C158">[1]!YBPRICE(H158,"0o",$C$2,"Price","RFRSwap",$C$2,"Default","","",,"",,$AH$4)</f>
        <v>E</v>
      </c>
      <c r="D158" t="str">
        <f t="array" ref="D158">[1]!YBPRICE(H158,"0o",$C$2,"FullPrice","RFRSwap",$C$2,"Default","","",,"",,$AH$4)</f>
        <v>E</v>
      </c>
      <c r="E158" t="str">
        <f t="array" ref="E158">[1]!YBPRICE(H158,"0o",$C$2,"MacaulayDuration","RFRSwap",$C$2,"Default","","",,"",,$AH$4)</f>
        <v>E</v>
      </c>
      <c r="F158">
        <v>0</v>
      </c>
      <c r="G158">
        <v>7261000</v>
      </c>
      <c r="H158" t="str">
        <f t="array" ref="H158">[1]!YBPORT(I158,$I$3:$Z$3,I158:Z158)</f>
        <v>YBP_PORT155</v>
      </c>
      <c r="I158" t="s">
        <v>193</v>
      </c>
      <c r="J158" t="s">
        <v>12</v>
      </c>
      <c r="K158" t="s">
        <v>14</v>
      </c>
      <c r="L158">
        <v>47338</v>
      </c>
      <c r="M158">
        <v>43934</v>
      </c>
      <c r="N158" t="s">
        <v>3</v>
      </c>
      <c r="O158">
        <v>3.1669999999999998</v>
      </c>
      <c r="P158" t="s">
        <v>2</v>
      </c>
      <c r="R158">
        <v>12</v>
      </c>
      <c r="S158" t="s">
        <v>4</v>
      </c>
      <c r="T158" t="s">
        <v>18</v>
      </c>
      <c r="U158" t="s">
        <v>1</v>
      </c>
      <c r="V158" t="s">
        <v>2</v>
      </c>
      <c r="W158">
        <v>12</v>
      </c>
      <c r="X158" t="s">
        <v>5</v>
      </c>
      <c r="Z158" t="s">
        <v>37</v>
      </c>
    </row>
    <row r="159" spans="1:26" x14ac:dyDescent="0.3">
      <c r="A159">
        <v>100088</v>
      </c>
      <c r="B159" t="e">
        <f t="shared" si="4"/>
        <v>#VALUE!</v>
      </c>
      <c r="C159" t="str">
        <f t="array" ref="C159">[1]!YBPRICE(H159,"0o",$C$2,"Price","RFRSwap",$C$2,"Default","","",,"",,$AH$4)</f>
        <v>E</v>
      </c>
      <c r="D159" t="str">
        <f t="array" ref="D159">[1]!YBPRICE(H159,"0o",$C$2,"FullPrice","RFRSwap",$C$2,"Default","","",,"",,$AH$4)</f>
        <v>E</v>
      </c>
      <c r="E159" t="str">
        <f t="array" ref="E159">[1]!YBPRICE(H159,"0o",$C$2,"MacaulayDuration","RFRSwap",$C$2,"Default","","",,"",,$AH$4)</f>
        <v>E</v>
      </c>
      <c r="F159">
        <v>0</v>
      </c>
      <c r="G159">
        <v>1255000</v>
      </c>
      <c r="H159" t="str">
        <f t="array" ref="H159">[1]!YBPORT(I159,$I$3:$Z$3,I159:Z159)</f>
        <v>YBP_PORT156</v>
      </c>
      <c r="I159" t="s">
        <v>194</v>
      </c>
      <c r="J159" t="s">
        <v>12</v>
      </c>
      <c r="K159" t="s">
        <v>14</v>
      </c>
      <c r="L159">
        <v>47345</v>
      </c>
      <c r="M159">
        <v>44970</v>
      </c>
      <c r="N159" t="s">
        <v>18</v>
      </c>
      <c r="P159" t="s">
        <v>2</v>
      </c>
      <c r="Q159" t="s">
        <v>38</v>
      </c>
      <c r="R159">
        <v>12</v>
      </c>
      <c r="S159" t="s">
        <v>5</v>
      </c>
      <c r="T159" t="s">
        <v>3</v>
      </c>
      <c r="V159" t="s">
        <v>2</v>
      </c>
      <c r="W159">
        <v>12</v>
      </c>
      <c r="X159" t="s">
        <v>4</v>
      </c>
      <c r="Y159">
        <v>1.73</v>
      </c>
    </row>
    <row r="160" spans="1:26" x14ac:dyDescent="0.3">
      <c r="A160">
        <v>100131</v>
      </c>
      <c r="B160" t="e">
        <f t="shared" si="4"/>
        <v>#VALUE!</v>
      </c>
      <c r="C160" t="str">
        <f t="array" ref="C160">[1]!YBPRICE(H160,"0o",$C$2,"Price","RFRSwap",$C$2,"Default","","",,"",,$AH$4)</f>
        <v>E</v>
      </c>
      <c r="D160" t="str">
        <f t="array" ref="D160">[1]!YBPRICE(H160,"0o",$C$2,"FullPrice","RFRSwap",$C$2,"Default","","",,"",,$AH$4)</f>
        <v>E</v>
      </c>
      <c r="E160" t="str">
        <f t="array" ref="E160">[1]!YBPRICE(H160,"0o",$C$2,"MacaulayDuration","RFRSwap",$C$2,"Default","","",,"",,$AH$4)</f>
        <v>E</v>
      </c>
      <c r="F160">
        <v>0</v>
      </c>
      <c r="G160">
        <v>8666000</v>
      </c>
      <c r="H160" t="str">
        <f t="array" ref="H160">[1]!YBPORT(I160,$I$3:$Z$3,I160:Z160)</f>
        <v>YBP_PORT157</v>
      </c>
      <c r="I160" t="s">
        <v>195</v>
      </c>
      <c r="J160" t="s">
        <v>12</v>
      </c>
      <c r="K160" t="s">
        <v>14</v>
      </c>
      <c r="L160">
        <v>47353</v>
      </c>
      <c r="M160">
        <v>45160</v>
      </c>
      <c r="N160" t="s">
        <v>18</v>
      </c>
      <c r="P160" t="s">
        <v>2</v>
      </c>
      <c r="Q160" t="s">
        <v>38</v>
      </c>
      <c r="R160">
        <v>12</v>
      </c>
      <c r="S160" t="s">
        <v>5</v>
      </c>
      <c r="T160" t="s">
        <v>3</v>
      </c>
      <c r="V160" t="s">
        <v>2</v>
      </c>
      <c r="W160">
        <v>12</v>
      </c>
      <c r="X160" t="s">
        <v>4</v>
      </c>
      <c r="Y160">
        <v>2.3769999999999998</v>
      </c>
    </row>
    <row r="161" spans="1:26" x14ac:dyDescent="0.3">
      <c r="A161">
        <v>100193</v>
      </c>
      <c r="B161" t="e">
        <f t="shared" si="4"/>
        <v>#VALUE!</v>
      </c>
      <c r="C161" t="str">
        <f t="array" ref="C161">[1]!YBPRICE(H161,"0o",$C$2,"Price","RFRSwap",$C$2,"Default","","",,"",,$AH$4)</f>
        <v>E</v>
      </c>
      <c r="D161" t="str">
        <f t="array" ref="D161">[1]!YBPRICE(H161,"0o",$C$2,"FullPrice","RFRSwap",$C$2,"Default","","",,"",,$AH$4)</f>
        <v>E</v>
      </c>
      <c r="E161" t="str">
        <f t="array" ref="E161">[1]!YBPRICE(H161,"0o",$C$2,"MacaulayDuration","RFRSwap",$C$2,"Default","","",,"",,$AH$4)</f>
        <v>E</v>
      </c>
      <c r="F161">
        <v>0</v>
      </c>
      <c r="G161">
        <v>8653000</v>
      </c>
      <c r="H161" t="str">
        <f t="array" ref="H161">[1]!YBPORT(I161,$I$3:$Z$3,I161:Z161)</f>
        <v>YBP_PORT158</v>
      </c>
      <c r="I161" t="s">
        <v>196</v>
      </c>
      <c r="J161" t="s">
        <v>12</v>
      </c>
      <c r="K161" t="s">
        <v>14</v>
      </c>
      <c r="L161">
        <v>47362</v>
      </c>
      <c r="M161">
        <v>44885</v>
      </c>
      <c r="N161" t="s">
        <v>18</v>
      </c>
      <c r="P161" t="s">
        <v>2</v>
      </c>
      <c r="Q161" t="s">
        <v>37</v>
      </c>
      <c r="R161">
        <v>4</v>
      </c>
      <c r="S161" t="s">
        <v>5</v>
      </c>
      <c r="T161" t="s">
        <v>3</v>
      </c>
      <c r="V161" t="s">
        <v>2</v>
      </c>
      <c r="W161">
        <v>4</v>
      </c>
      <c r="X161" t="s">
        <v>4</v>
      </c>
      <c r="Y161">
        <v>4.319</v>
      </c>
    </row>
    <row r="162" spans="1:26" x14ac:dyDescent="0.3">
      <c r="A162">
        <v>100374</v>
      </c>
      <c r="B162" t="e">
        <f t="shared" si="4"/>
        <v>#VALUE!</v>
      </c>
      <c r="C162" t="str">
        <f t="array" ref="C162">[1]!YBPRICE(H162,"0o",$C$2,"Price","RFRSwap",$C$2,"Default","","",,"",,$AH$4)</f>
        <v>E</v>
      </c>
      <c r="D162" t="str">
        <f t="array" ref="D162">[1]!YBPRICE(H162,"0o",$C$2,"FullPrice","RFRSwap",$C$2,"Default","","",,"",,$AH$4)</f>
        <v>E</v>
      </c>
      <c r="E162" t="str">
        <f t="array" ref="E162">[1]!YBPRICE(H162,"0o",$C$2,"MacaulayDuration","RFRSwap",$C$2,"Default","","",,"",,$AH$4)</f>
        <v>E</v>
      </c>
      <c r="F162">
        <v>0</v>
      </c>
      <c r="G162">
        <v>8488000</v>
      </c>
      <c r="H162" t="str">
        <f t="array" ref="H162">[1]!YBPORT(I162,$I$3:$Z$3,I162:Z162)</f>
        <v>YBP_PORT159</v>
      </c>
      <c r="I162" t="s">
        <v>197</v>
      </c>
      <c r="J162" t="s">
        <v>12</v>
      </c>
      <c r="K162" t="s">
        <v>14</v>
      </c>
      <c r="L162">
        <v>47363</v>
      </c>
      <c r="M162">
        <v>44807</v>
      </c>
      <c r="N162" t="s">
        <v>3</v>
      </c>
      <c r="O162">
        <v>4.3710000000000004</v>
      </c>
      <c r="P162" t="s">
        <v>2</v>
      </c>
      <c r="R162">
        <v>12</v>
      </c>
      <c r="S162" t="s">
        <v>4</v>
      </c>
      <c r="T162" t="s">
        <v>18</v>
      </c>
      <c r="U162" t="s">
        <v>1</v>
      </c>
      <c r="V162" t="s">
        <v>2</v>
      </c>
      <c r="W162">
        <v>12</v>
      </c>
      <c r="X162" t="s">
        <v>5</v>
      </c>
      <c r="Z162" t="s">
        <v>37</v>
      </c>
    </row>
    <row r="163" spans="1:26" x14ac:dyDescent="0.3">
      <c r="A163">
        <v>100077</v>
      </c>
      <c r="B163" t="e">
        <f t="shared" si="4"/>
        <v>#VALUE!</v>
      </c>
      <c r="C163" t="str">
        <f t="array" ref="C163">[1]!YBPRICE(H163,"0o",$C$2,"Price","RFRSwap",$C$2,"Default","","",,"",,$AH$4)</f>
        <v>E</v>
      </c>
      <c r="D163" t="str">
        <f t="array" ref="D163">[1]!YBPRICE(H163,"0o",$C$2,"FullPrice","RFRSwap",$C$2,"Default","","",,"",,$AH$4)</f>
        <v>E</v>
      </c>
      <c r="E163" t="str">
        <f t="array" ref="E163">[1]!YBPRICE(H163,"0o",$C$2,"MacaulayDuration","RFRSwap",$C$2,"Default","","",,"",,$AH$4)</f>
        <v>E</v>
      </c>
      <c r="F163">
        <v>0</v>
      </c>
      <c r="G163">
        <v>4421000</v>
      </c>
      <c r="H163" t="str">
        <f t="array" ref="H163">[1]!YBPORT(I163,$I$3:$Z$3,I163:Z163)</f>
        <v>YBP_PORT160</v>
      </c>
      <c r="I163" t="s">
        <v>198</v>
      </c>
      <c r="J163" t="s">
        <v>12</v>
      </c>
      <c r="K163" t="s">
        <v>14</v>
      </c>
      <c r="L163">
        <v>47369</v>
      </c>
      <c r="M163">
        <v>44359</v>
      </c>
      <c r="N163" t="s">
        <v>18</v>
      </c>
      <c r="P163" t="s">
        <v>2</v>
      </c>
      <c r="Q163" t="s">
        <v>38</v>
      </c>
      <c r="R163">
        <v>12</v>
      </c>
      <c r="S163" t="s">
        <v>5</v>
      </c>
      <c r="T163" t="s">
        <v>3</v>
      </c>
      <c r="V163" t="s">
        <v>2</v>
      </c>
      <c r="W163">
        <v>12</v>
      </c>
      <c r="X163" t="s">
        <v>4</v>
      </c>
      <c r="Y163">
        <v>2.2349999999999999</v>
      </c>
    </row>
    <row r="164" spans="1:26" x14ac:dyDescent="0.3">
      <c r="A164">
        <v>100139</v>
      </c>
      <c r="B164" t="e">
        <f t="shared" si="4"/>
        <v>#VALUE!</v>
      </c>
      <c r="C164" t="str">
        <f t="array" ref="C164">[1]!YBPRICE(H164,"0o",$C$2,"Price","RFRSwap",$C$2,"Default","","",,"",,$AH$4)</f>
        <v>E</v>
      </c>
      <c r="D164" t="str">
        <f t="array" ref="D164">[1]!YBPRICE(H164,"0o",$C$2,"FullPrice","RFRSwap",$C$2,"Default","","",,"",,$AH$4)</f>
        <v>E</v>
      </c>
      <c r="E164" t="str">
        <f t="array" ref="E164">[1]!YBPRICE(H164,"0o",$C$2,"MacaulayDuration","RFRSwap",$C$2,"Default","","",,"",,$AH$4)</f>
        <v>E</v>
      </c>
      <c r="F164">
        <v>0</v>
      </c>
      <c r="G164">
        <v>3550999.9999999995</v>
      </c>
      <c r="H164" t="str">
        <f t="array" ref="H164">[1]!YBPORT(I164,$I$3:$Z$3,I164:Z164)</f>
        <v>YBP_PORT161</v>
      </c>
      <c r="I164" t="s">
        <v>199</v>
      </c>
      <c r="J164" t="s">
        <v>12</v>
      </c>
      <c r="K164" t="s">
        <v>14</v>
      </c>
      <c r="L164">
        <v>47375</v>
      </c>
      <c r="M164">
        <v>43952</v>
      </c>
      <c r="N164" t="s">
        <v>18</v>
      </c>
      <c r="P164" t="s">
        <v>2</v>
      </c>
      <c r="Q164" t="s">
        <v>38</v>
      </c>
      <c r="R164">
        <v>12</v>
      </c>
      <c r="S164" t="s">
        <v>5</v>
      </c>
      <c r="T164" t="s">
        <v>3</v>
      </c>
      <c r="V164" t="s">
        <v>2</v>
      </c>
      <c r="W164">
        <v>12</v>
      </c>
      <c r="X164" t="s">
        <v>4</v>
      </c>
      <c r="Y164">
        <v>1.0609999999999999</v>
      </c>
    </row>
    <row r="165" spans="1:26" x14ac:dyDescent="0.3">
      <c r="A165">
        <v>100109</v>
      </c>
      <c r="B165" t="e">
        <f t="shared" si="4"/>
        <v>#VALUE!</v>
      </c>
      <c r="C165" t="str">
        <f t="array" ref="C165">[1]!YBPRICE(H165,"0o",$C$2,"Price","RFRSwap",$C$2,"Default","","",,"",,$AH$4)</f>
        <v>E</v>
      </c>
      <c r="D165" t="str">
        <f t="array" ref="D165">[1]!YBPRICE(H165,"0o",$C$2,"FullPrice","RFRSwap",$C$2,"Default","","",,"",,$AH$4)</f>
        <v>E</v>
      </c>
      <c r="E165" t="str">
        <f t="array" ref="E165">[1]!YBPRICE(H165,"0o",$C$2,"MacaulayDuration","RFRSwap",$C$2,"Default","","",,"",,$AH$4)</f>
        <v>E</v>
      </c>
      <c r="F165">
        <v>0</v>
      </c>
      <c r="G165">
        <v>9199000</v>
      </c>
      <c r="H165" t="str">
        <f t="array" ref="H165">[1]!YBPORT(I165,$I$3:$Z$3,I165:Z165)</f>
        <v>YBP_PORT162</v>
      </c>
      <c r="I165" t="s">
        <v>200</v>
      </c>
      <c r="J165" t="s">
        <v>12</v>
      </c>
      <c r="K165" t="s">
        <v>14</v>
      </c>
      <c r="L165">
        <v>47376</v>
      </c>
      <c r="M165">
        <v>44555</v>
      </c>
      <c r="N165" t="s">
        <v>18</v>
      </c>
      <c r="P165" t="s">
        <v>2</v>
      </c>
      <c r="Q165" t="s">
        <v>38</v>
      </c>
      <c r="R165">
        <v>12</v>
      </c>
      <c r="S165" t="s">
        <v>5</v>
      </c>
      <c r="T165" t="s">
        <v>3</v>
      </c>
      <c r="V165" t="s">
        <v>2</v>
      </c>
      <c r="W165">
        <v>12</v>
      </c>
      <c r="X165" t="s">
        <v>4</v>
      </c>
      <c r="Y165">
        <v>2.2789999999999999</v>
      </c>
    </row>
    <row r="166" spans="1:26" x14ac:dyDescent="0.3">
      <c r="A166">
        <v>100219</v>
      </c>
      <c r="B166" t="e">
        <f t="shared" si="4"/>
        <v>#VALUE!</v>
      </c>
      <c r="C166" t="str">
        <f t="array" ref="C166">[1]!YBPRICE(H166,"0o",$C$2,"Price","RFRSwap",$C$2,"Default","","",,"",,$AH$4)</f>
        <v>E</v>
      </c>
      <c r="D166" t="str">
        <f t="array" ref="D166">[1]!YBPRICE(H166,"0o",$C$2,"FullPrice","RFRSwap",$C$2,"Default","","",,"",,$AH$4)</f>
        <v>E</v>
      </c>
      <c r="E166" t="str">
        <f t="array" ref="E166">[1]!YBPRICE(H166,"0o",$C$2,"MacaulayDuration","RFRSwap",$C$2,"Default","","",,"",,$AH$4)</f>
        <v>E</v>
      </c>
      <c r="F166">
        <v>0</v>
      </c>
      <c r="G166">
        <v>898000</v>
      </c>
      <c r="H166" t="str">
        <f t="array" ref="H166">[1]!YBPORT(I166,$I$3:$Z$3,I166:Z166)</f>
        <v>YBP_PORT163</v>
      </c>
      <c r="I166" t="s">
        <v>201</v>
      </c>
      <c r="J166" t="s">
        <v>12</v>
      </c>
      <c r="K166" t="s">
        <v>14</v>
      </c>
      <c r="L166">
        <v>47393</v>
      </c>
      <c r="M166">
        <v>44305</v>
      </c>
      <c r="N166" t="s">
        <v>18</v>
      </c>
      <c r="P166" t="s">
        <v>2</v>
      </c>
      <c r="Q166" t="s">
        <v>37</v>
      </c>
      <c r="R166">
        <v>4</v>
      </c>
      <c r="S166" t="s">
        <v>5</v>
      </c>
      <c r="T166" t="s">
        <v>3</v>
      </c>
      <c r="V166" t="s">
        <v>2</v>
      </c>
      <c r="W166">
        <v>4</v>
      </c>
      <c r="X166" t="s">
        <v>4</v>
      </c>
      <c r="Y166">
        <v>4.9950000000000001</v>
      </c>
    </row>
    <row r="167" spans="1:26" x14ac:dyDescent="0.3">
      <c r="A167">
        <v>100547</v>
      </c>
      <c r="B167" t="e">
        <f t="shared" si="4"/>
        <v>#VALUE!</v>
      </c>
      <c r="C167" t="str">
        <f t="array" ref="C167">[1]!YBPRICE(H167,"0o",$C$2,"Price","RFRSwap",$C$2,"Default","","",,"",,$AH$4)</f>
        <v>E</v>
      </c>
      <c r="D167" t="str">
        <f t="array" ref="D167">[1]!YBPRICE(H167,"0o",$C$2,"FullPrice","RFRSwap",$C$2,"Default","","",,"",,$AH$4)</f>
        <v>E</v>
      </c>
      <c r="E167" t="str">
        <f t="array" ref="E167">[1]!YBPRICE(H167,"0o",$C$2,"MacaulayDuration","RFRSwap",$C$2,"Default","","",,"",,$AH$4)</f>
        <v>E</v>
      </c>
      <c r="F167">
        <v>0</v>
      </c>
      <c r="G167">
        <v>355000.00000000006</v>
      </c>
      <c r="H167" t="str">
        <f t="array" ref="H167">[1]!YBPORT(I167,$I$3:$Z$3,I167:Z167)</f>
        <v>YBP_PORT164</v>
      </c>
      <c r="I167" t="s">
        <v>202</v>
      </c>
      <c r="J167" t="s">
        <v>12</v>
      </c>
      <c r="K167" t="s">
        <v>14</v>
      </c>
      <c r="L167">
        <v>47405</v>
      </c>
      <c r="M167">
        <v>44895</v>
      </c>
      <c r="N167" t="s">
        <v>18</v>
      </c>
      <c r="P167" t="s">
        <v>2</v>
      </c>
      <c r="Q167" t="s">
        <v>37</v>
      </c>
      <c r="R167">
        <v>4</v>
      </c>
      <c r="S167" t="s">
        <v>5</v>
      </c>
      <c r="T167" t="s">
        <v>3</v>
      </c>
      <c r="V167" t="s">
        <v>2</v>
      </c>
      <c r="W167">
        <v>4</v>
      </c>
      <c r="X167" t="s">
        <v>4</v>
      </c>
      <c r="Y167">
        <v>2.798</v>
      </c>
    </row>
    <row r="168" spans="1:26" x14ac:dyDescent="0.3">
      <c r="A168">
        <v>100086</v>
      </c>
      <c r="B168" t="e">
        <f t="shared" si="4"/>
        <v>#VALUE!</v>
      </c>
      <c r="C168" t="str">
        <f t="array" ref="C168">[1]!YBPRICE(H168,"0o",$C$2,"Price","RFRSwap",$C$2,"Default","","",,"",,$AH$4)</f>
        <v>E</v>
      </c>
      <c r="D168" t="str">
        <f t="array" ref="D168">[1]!YBPRICE(H168,"0o",$C$2,"FullPrice","RFRSwap",$C$2,"Default","","",,"",,$AH$4)</f>
        <v>E</v>
      </c>
      <c r="E168" t="str">
        <f t="array" ref="E168">[1]!YBPRICE(H168,"0o",$C$2,"MacaulayDuration","RFRSwap",$C$2,"Default","","",,"",,$AH$4)</f>
        <v>E</v>
      </c>
      <c r="F168">
        <v>0</v>
      </c>
      <c r="G168">
        <v>943000.00000000012</v>
      </c>
      <c r="H168" t="str">
        <f t="array" ref="H168">[1]!YBPORT(I168,$I$3:$Z$3,I168:Z168)</f>
        <v>YBP_PORT165</v>
      </c>
      <c r="I168" t="s">
        <v>203</v>
      </c>
      <c r="J168" t="s">
        <v>12</v>
      </c>
      <c r="K168" t="s">
        <v>14</v>
      </c>
      <c r="L168">
        <v>47407</v>
      </c>
      <c r="M168">
        <v>44719</v>
      </c>
      <c r="N168" t="s">
        <v>18</v>
      </c>
      <c r="P168" t="s">
        <v>2</v>
      </c>
      <c r="Q168" t="s">
        <v>38</v>
      </c>
      <c r="R168">
        <v>12</v>
      </c>
      <c r="S168" t="s">
        <v>5</v>
      </c>
      <c r="T168" t="s">
        <v>3</v>
      </c>
      <c r="V168" t="s">
        <v>2</v>
      </c>
      <c r="W168">
        <v>12</v>
      </c>
      <c r="X168" t="s">
        <v>4</v>
      </c>
      <c r="Y168">
        <v>4.2380000000000004</v>
      </c>
    </row>
    <row r="169" spans="1:26" x14ac:dyDescent="0.3">
      <c r="A169">
        <v>100253</v>
      </c>
      <c r="B169" t="e">
        <f t="shared" si="4"/>
        <v>#VALUE!</v>
      </c>
      <c r="C169" t="str">
        <f t="array" ref="C169">[1]!YBPRICE(H169,"0o",$C$2,"Price","RFRSwap",$C$2,"Default","","",,"",,$AH$4)</f>
        <v>E</v>
      </c>
      <c r="D169" t="str">
        <f t="array" ref="D169">[1]!YBPRICE(H169,"0o",$C$2,"FullPrice","RFRSwap",$C$2,"Default","","",,"",,$AH$4)</f>
        <v>E</v>
      </c>
      <c r="E169" t="str">
        <f t="array" ref="E169">[1]!YBPRICE(H169,"0o",$C$2,"MacaulayDuration","RFRSwap",$C$2,"Default","","",,"",,$AH$4)</f>
        <v>E</v>
      </c>
      <c r="F169">
        <v>0</v>
      </c>
      <c r="G169">
        <v>7484000</v>
      </c>
      <c r="H169" t="str">
        <f t="array" ref="H169">[1]!YBPORT(I169,$I$3:$Z$3,I169:Z169)</f>
        <v>YBP_PORT166</v>
      </c>
      <c r="I169" t="s">
        <v>204</v>
      </c>
      <c r="J169" t="s">
        <v>12</v>
      </c>
      <c r="K169" t="s">
        <v>14</v>
      </c>
      <c r="L169">
        <v>47416</v>
      </c>
      <c r="M169">
        <v>44309</v>
      </c>
      <c r="N169" t="s">
        <v>18</v>
      </c>
      <c r="P169" t="s">
        <v>2</v>
      </c>
      <c r="Q169" t="s">
        <v>38</v>
      </c>
      <c r="R169">
        <v>1</v>
      </c>
      <c r="S169" t="s">
        <v>5</v>
      </c>
      <c r="T169" t="s">
        <v>3</v>
      </c>
      <c r="V169" t="s">
        <v>2</v>
      </c>
      <c r="W169">
        <v>1</v>
      </c>
      <c r="X169" t="s">
        <v>4</v>
      </c>
      <c r="Y169">
        <v>2.9159999999999999</v>
      </c>
    </row>
    <row r="170" spans="1:26" x14ac:dyDescent="0.3">
      <c r="A170">
        <v>100466</v>
      </c>
      <c r="B170" t="e">
        <f t="shared" si="4"/>
        <v>#VALUE!</v>
      </c>
      <c r="C170" t="str">
        <f t="array" ref="C170">[1]!YBPRICE(H170,"0o",$C$2,"Price","RFRSwap",$C$2,"Default","","",,"",,$AH$4)</f>
        <v>E</v>
      </c>
      <c r="D170" t="str">
        <f t="array" ref="D170">[1]!YBPRICE(H170,"0o",$C$2,"FullPrice","RFRSwap",$C$2,"Default","","",,"",,$AH$4)</f>
        <v>E</v>
      </c>
      <c r="E170" t="str">
        <f t="array" ref="E170">[1]!YBPRICE(H170,"0o",$C$2,"MacaulayDuration","RFRSwap",$C$2,"Default","","",,"",,$AH$4)</f>
        <v>E</v>
      </c>
      <c r="F170">
        <v>0</v>
      </c>
      <c r="G170">
        <v>5955000</v>
      </c>
      <c r="H170" t="str">
        <f t="array" ref="H170">[1]!YBPORT(I170,$I$3:$Z$3,I170:Z170)</f>
        <v>YBP_PORT167</v>
      </c>
      <c r="I170" t="s">
        <v>205</v>
      </c>
      <c r="J170" t="s">
        <v>12</v>
      </c>
      <c r="K170" t="s">
        <v>14</v>
      </c>
      <c r="L170">
        <v>47422</v>
      </c>
      <c r="M170">
        <v>43644</v>
      </c>
      <c r="N170" t="s">
        <v>18</v>
      </c>
      <c r="P170" t="s">
        <v>2</v>
      </c>
      <c r="Q170" t="s">
        <v>38</v>
      </c>
      <c r="R170">
        <v>12</v>
      </c>
      <c r="S170" t="s">
        <v>5</v>
      </c>
      <c r="T170" t="s">
        <v>3</v>
      </c>
      <c r="V170" t="s">
        <v>2</v>
      </c>
      <c r="W170">
        <v>12</v>
      </c>
      <c r="X170" t="s">
        <v>4</v>
      </c>
      <c r="Y170">
        <v>4.8869999999999996</v>
      </c>
    </row>
    <row r="171" spans="1:26" x14ac:dyDescent="0.3">
      <c r="A171">
        <v>100355</v>
      </c>
      <c r="B171" t="e">
        <f t="shared" si="4"/>
        <v>#VALUE!</v>
      </c>
      <c r="C171" t="str">
        <f t="array" ref="C171">[1]!YBPRICE(H171,"0o",$C$2,"Price","RFRSwap",$C$2,"Default","","",,"",,$AH$4)</f>
        <v>E</v>
      </c>
      <c r="D171" t="str">
        <f t="array" ref="D171">[1]!YBPRICE(H171,"0o",$C$2,"FullPrice","RFRSwap",$C$2,"Default","","",,"",,$AH$4)</f>
        <v>E</v>
      </c>
      <c r="E171" t="str">
        <f t="array" ref="E171">[1]!YBPRICE(H171,"0o",$C$2,"MacaulayDuration","RFRSwap",$C$2,"Default","","",,"",,$AH$4)</f>
        <v>E</v>
      </c>
      <c r="F171">
        <v>0</v>
      </c>
      <c r="G171">
        <v>8888000</v>
      </c>
      <c r="H171" t="str">
        <f t="array" ref="H171">[1]!YBPORT(I171,$I$3:$Z$3,I171:Z171)</f>
        <v>YBP_PORT168</v>
      </c>
      <c r="I171" t="s">
        <v>206</v>
      </c>
      <c r="J171" t="s">
        <v>12</v>
      </c>
      <c r="K171" t="s">
        <v>14</v>
      </c>
      <c r="L171">
        <v>47434</v>
      </c>
      <c r="M171">
        <v>44404</v>
      </c>
      <c r="N171" t="s">
        <v>3</v>
      </c>
      <c r="O171">
        <v>3.851</v>
      </c>
      <c r="P171" t="s">
        <v>2</v>
      </c>
      <c r="R171">
        <v>12</v>
      </c>
      <c r="S171" t="s">
        <v>4</v>
      </c>
      <c r="T171" t="s">
        <v>18</v>
      </c>
      <c r="U171" t="s">
        <v>1</v>
      </c>
      <c r="V171" t="s">
        <v>2</v>
      </c>
      <c r="W171">
        <v>12</v>
      </c>
      <c r="X171" t="s">
        <v>5</v>
      </c>
      <c r="Z171" t="s">
        <v>37</v>
      </c>
    </row>
    <row r="172" spans="1:26" x14ac:dyDescent="0.3">
      <c r="A172">
        <v>100426</v>
      </c>
      <c r="B172" t="e">
        <f t="shared" si="4"/>
        <v>#VALUE!</v>
      </c>
      <c r="C172" t="str">
        <f t="array" ref="C172">[1]!YBPRICE(H172,"0o",$C$2,"Price","RFRSwap",$C$2,"Default","","",,"",,$AH$4)</f>
        <v>E</v>
      </c>
      <c r="D172" t="str">
        <f t="array" ref="D172">[1]!YBPRICE(H172,"0o",$C$2,"FullPrice","RFRSwap",$C$2,"Default","","",,"",,$AH$4)</f>
        <v>E</v>
      </c>
      <c r="E172" t="str">
        <f t="array" ref="E172">[1]!YBPRICE(H172,"0o",$C$2,"MacaulayDuration","RFRSwap",$C$2,"Default","","",,"",,$AH$4)</f>
        <v>E</v>
      </c>
      <c r="F172">
        <v>0</v>
      </c>
      <c r="G172">
        <v>6360000</v>
      </c>
      <c r="H172" t="str">
        <f t="array" ref="H172">[1]!YBPORT(I172,$I$3:$Z$3,I172:Z172)</f>
        <v>YBP_PORT169</v>
      </c>
      <c r="I172" t="s">
        <v>207</v>
      </c>
      <c r="J172" t="s">
        <v>12</v>
      </c>
      <c r="K172" t="s">
        <v>14</v>
      </c>
      <c r="L172">
        <v>47442</v>
      </c>
      <c r="M172">
        <v>45429</v>
      </c>
      <c r="N172" t="s">
        <v>18</v>
      </c>
      <c r="P172" t="s">
        <v>2</v>
      </c>
      <c r="Q172" t="s">
        <v>38</v>
      </c>
      <c r="R172">
        <v>12</v>
      </c>
      <c r="S172" t="s">
        <v>5</v>
      </c>
      <c r="T172" t="s">
        <v>3</v>
      </c>
      <c r="V172" t="s">
        <v>2</v>
      </c>
      <c r="W172">
        <v>12</v>
      </c>
      <c r="X172" t="s">
        <v>4</v>
      </c>
      <c r="Y172">
        <v>3.39</v>
      </c>
    </row>
    <row r="173" spans="1:26" x14ac:dyDescent="0.3">
      <c r="A173">
        <v>100179</v>
      </c>
      <c r="B173" t="e">
        <f t="shared" si="4"/>
        <v>#VALUE!</v>
      </c>
      <c r="C173" t="str">
        <f t="array" ref="C173">[1]!YBPRICE(H173,"0o",$C$2,"Price","RFRSwap",$C$2,"Default","","",,"",,$AH$4)</f>
        <v>E</v>
      </c>
      <c r="D173" t="str">
        <f t="array" ref="D173">[1]!YBPRICE(H173,"0o",$C$2,"FullPrice","RFRSwap",$C$2,"Default","","",,"",,$AH$4)</f>
        <v>E</v>
      </c>
      <c r="E173" t="str">
        <f t="array" ref="E173">[1]!YBPRICE(H173,"0o",$C$2,"MacaulayDuration","RFRSwap",$C$2,"Default","","",,"",,$AH$4)</f>
        <v>E</v>
      </c>
      <c r="F173">
        <v>0</v>
      </c>
      <c r="G173">
        <v>1062000</v>
      </c>
      <c r="H173" t="str">
        <f t="array" ref="H173">[1]!YBPORT(I173,$I$3:$Z$3,I173:Z173)</f>
        <v>YBP_PORT170</v>
      </c>
      <c r="I173" t="s">
        <v>208</v>
      </c>
      <c r="J173" t="s">
        <v>12</v>
      </c>
      <c r="K173" t="s">
        <v>14</v>
      </c>
      <c r="L173">
        <v>47444</v>
      </c>
      <c r="M173">
        <v>45235</v>
      </c>
      <c r="N173" t="s">
        <v>18</v>
      </c>
      <c r="P173" t="s">
        <v>2</v>
      </c>
      <c r="Q173" t="s">
        <v>37</v>
      </c>
      <c r="R173">
        <v>4</v>
      </c>
      <c r="S173" t="s">
        <v>5</v>
      </c>
      <c r="T173" t="s">
        <v>3</v>
      </c>
      <c r="V173" t="s">
        <v>2</v>
      </c>
      <c r="W173">
        <v>4</v>
      </c>
      <c r="X173" t="s">
        <v>4</v>
      </c>
      <c r="Y173">
        <v>1.655</v>
      </c>
    </row>
    <row r="174" spans="1:26" x14ac:dyDescent="0.3">
      <c r="A174">
        <v>100029</v>
      </c>
      <c r="B174" t="e">
        <f t="shared" si="4"/>
        <v>#VALUE!</v>
      </c>
      <c r="C174" t="str">
        <f t="array" ref="C174">[1]!YBPRICE(H174,"0o",$C$2,"Price","RFRSwap",$C$2,"Default","","",,"",,$AH$4)</f>
        <v>E</v>
      </c>
      <c r="D174" t="str">
        <f t="array" ref="D174">[1]!YBPRICE(H174,"0o",$C$2,"FullPrice","RFRSwap",$C$2,"Default","","",,"",,$AH$4)</f>
        <v>E</v>
      </c>
      <c r="E174" t="str">
        <f t="array" ref="E174">[1]!YBPRICE(H174,"0o",$C$2,"MacaulayDuration","RFRSwap",$C$2,"Default","","",,"",,$AH$4)</f>
        <v>E</v>
      </c>
      <c r="F174">
        <v>0</v>
      </c>
      <c r="G174">
        <v>3545000</v>
      </c>
      <c r="H174" t="str">
        <f t="array" ref="H174">[1]!YBPORT(I174,$I$3:$Z$3,I174:Z174)</f>
        <v>YBP_PORT171</v>
      </c>
      <c r="I174" t="s">
        <v>209</v>
      </c>
      <c r="J174" t="s">
        <v>12</v>
      </c>
      <c r="K174" t="s">
        <v>14</v>
      </c>
      <c r="L174">
        <v>47450</v>
      </c>
      <c r="M174">
        <v>44122</v>
      </c>
      <c r="N174" t="s">
        <v>3</v>
      </c>
      <c r="O174">
        <v>3.6789999999999998</v>
      </c>
      <c r="P174" t="s">
        <v>2</v>
      </c>
      <c r="R174">
        <v>12</v>
      </c>
      <c r="S174" t="s">
        <v>4</v>
      </c>
      <c r="T174" t="s">
        <v>18</v>
      </c>
      <c r="U174" t="s">
        <v>1</v>
      </c>
      <c r="V174" t="s">
        <v>2</v>
      </c>
      <c r="W174">
        <v>12</v>
      </c>
      <c r="X174" t="s">
        <v>5</v>
      </c>
      <c r="Z174" t="s">
        <v>37</v>
      </c>
    </row>
    <row r="175" spans="1:26" x14ac:dyDescent="0.3">
      <c r="A175">
        <v>100255</v>
      </c>
      <c r="B175" t="e">
        <f t="shared" si="4"/>
        <v>#VALUE!</v>
      </c>
      <c r="C175" t="str">
        <f t="array" ref="C175">[1]!YBPRICE(H175,"0o",$C$2,"Price","RFRSwap",$C$2,"Default","","",,"",,$AH$4)</f>
        <v>E</v>
      </c>
      <c r="D175" t="str">
        <f t="array" ref="D175">[1]!YBPRICE(H175,"0o",$C$2,"FullPrice","RFRSwap",$C$2,"Default","","",,"",,$AH$4)</f>
        <v>E</v>
      </c>
      <c r="E175" t="str">
        <f t="array" ref="E175">[1]!YBPRICE(H175,"0o",$C$2,"MacaulayDuration","RFRSwap",$C$2,"Default","","",,"",,$AH$4)</f>
        <v>E</v>
      </c>
      <c r="F175">
        <v>0</v>
      </c>
      <c r="G175">
        <v>3590000</v>
      </c>
      <c r="H175" t="str">
        <f t="array" ref="H175">[1]!YBPORT(I175,$I$3:$Z$3,I175:Z175)</f>
        <v>YBP_PORT172</v>
      </c>
      <c r="I175" t="s">
        <v>210</v>
      </c>
      <c r="J175" t="s">
        <v>12</v>
      </c>
      <c r="K175" t="s">
        <v>14</v>
      </c>
      <c r="L175">
        <v>47468</v>
      </c>
      <c r="M175">
        <v>44559</v>
      </c>
      <c r="N175" t="s">
        <v>18</v>
      </c>
      <c r="P175" t="s">
        <v>2</v>
      </c>
      <c r="Q175" t="s">
        <v>38</v>
      </c>
      <c r="R175">
        <v>1</v>
      </c>
      <c r="S175" t="s">
        <v>5</v>
      </c>
      <c r="T175" t="s">
        <v>3</v>
      </c>
      <c r="V175" t="s">
        <v>2</v>
      </c>
      <c r="W175">
        <v>1</v>
      </c>
      <c r="X175" t="s">
        <v>4</v>
      </c>
      <c r="Y175">
        <v>1.9630000000000001</v>
      </c>
    </row>
    <row r="176" spans="1:26" x14ac:dyDescent="0.3">
      <c r="A176">
        <v>100175</v>
      </c>
      <c r="B176" t="e">
        <f t="shared" si="4"/>
        <v>#VALUE!</v>
      </c>
      <c r="C176" t="str">
        <f t="array" ref="C176">[1]!YBPRICE(H176,"0o",$C$2,"Price","RFRSwap",$C$2,"Default","","",,"",,$AH$4)</f>
        <v>E</v>
      </c>
      <c r="D176" t="str">
        <f t="array" ref="D176">[1]!YBPRICE(H176,"0o",$C$2,"FullPrice","RFRSwap",$C$2,"Default","","",,"",,$AH$4)</f>
        <v>E</v>
      </c>
      <c r="E176" t="str">
        <f t="array" ref="E176">[1]!YBPRICE(H176,"0o",$C$2,"MacaulayDuration","RFRSwap",$C$2,"Default","","",,"",,$AH$4)</f>
        <v>E</v>
      </c>
      <c r="F176">
        <v>0</v>
      </c>
      <c r="G176">
        <v>9364000</v>
      </c>
      <c r="H176" t="str">
        <f t="array" ref="H176">[1]!YBPORT(I176,$I$3:$Z$3,I176:Z176)</f>
        <v>YBP_PORT173</v>
      </c>
      <c r="I176" t="s">
        <v>211</v>
      </c>
      <c r="J176" t="s">
        <v>12</v>
      </c>
      <c r="K176" t="s">
        <v>14</v>
      </c>
      <c r="L176">
        <v>47469</v>
      </c>
      <c r="M176">
        <v>44710</v>
      </c>
      <c r="N176" t="s">
        <v>18</v>
      </c>
      <c r="P176" t="s">
        <v>2</v>
      </c>
      <c r="Q176" t="s">
        <v>38</v>
      </c>
      <c r="R176">
        <v>12</v>
      </c>
      <c r="S176" t="s">
        <v>5</v>
      </c>
      <c r="T176" t="s">
        <v>3</v>
      </c>
      <c r="V176" t="s">
        <v>2</v>
      </c>
      <c r="W176">
        <v>12</v>
      </c>
      <c r="X176" t="s">
        <v>4</v>
      </c>
      <c r="Y176">
        <v>1.4690000000000001</v>
      </c>
    </row>
    <row r="177" spans="1:26" x14ac:dyDescent="0.3">
      <c r="A177">
        <v>100222</v>
      </c>
      <c r="B177" t="e">
        <f t="shared" si="4"/>
        <v>#VALUE!</v>
      </c>
      <c r="C177" t="str">
        <f t="array" ref="C177">[1]!YBPRICE(H177,"0o",$C$2,"Price","RFRSwap",$C$2,"Default","","",,"",,$AH$4)</f>
        <v>E</v>
      </c>
      <c r="D177" t="str">
        <f t="array" ref="D177">[1]!YBPRICE(H177,"0o",$C$2,"FullPrice","RFRSwap",$C$2,"Default","","",,"",,$AH$4)</f>
        <v>E</v>
      </c>
      <c r="E177" t="str">
        <f t="array" ref="E177">[1]!YBPRICE(H177,"0o",$C$2,"MacaulayDuration","RFRSwap",$C$2,"Default","","",,"",,$AH$4)</f>
        <v>E</v>
      </c>
      <c r="F177">
        <v>0</v>
      </c>
      <c r="G177">
        <v>1331000</v>
      </c>
      <c r="H177" t="str">
        <f t="array" ref="H177">[1]!YBPORT(I177,$I$3:$Z$3,I177:Z177)</f>
        <v>YBP_PORT174</v>
      </c>
      <c r="I177" t="s">
        <v>212</v>
      </c>
      <c r="J177" t="s">
        <v>12</v>
      </c>
      <c r="K177" t="s">
        <v>14</v>
      </c>
      <c r="L177">
        <v>47485</v>
      </c>
      <c r="M177">
        <v>43798</v>
      </c>
      <c r="N177" t="s">
        <v>18</v>
      </c>
      <c r="P177" t="s">
        <v>2</v>
      </c>
      <c r="Q177" t="s">
        <v>37</v>
      </c>
      <c r="R177">
        <v>4</v>
      </c>
      <c r="S177" t="s">
        <v>5</v>
      </c>
      <c r="T177" t="s">
        <v>3</v>
      </c>
      <c r="V177" t="s">
        <v>2</v>
      </c>
      <c r="W177">
        <v>4</v>
      </c>
      <c r="X177" t="s">
        <v>4</v>
      </c>
      <c r="Y177">
        <v>4.0599999999999996</v>
      </c>
    </row>
    <row r="178" spans="1:26" x14ac:dyDescent="0.3">
      <c r="A178">
        <v>100009</v>
      </c>
      <c r="B178" t="e">
        <f t="shared" si="4"/>
        <v>#VALUE!</v>
      </c>
      <c r="C178" t="str">
        <f t="array" ref="C178">[1]!YBPRICE(H178,"0o",$C$2,"Price","RFRSwap",$C$2,"Default","","",,"",,$AH$4)</f>
        <v>E</v>
      </c>
      <c r="D178" t="str">
        <f t="array" ref="D178">[1]!YBPRICE(H178,"0o",$C$2,"FullPrice","RFRSwap",$C$2,"Default","","",,"",,$AH$4)</f>
        <v>E</v>
      </c>
      <c r="E178" t="str">
        <f t="array" ref="E178">[1]!YBPRICE(H178,"0o",$C$2,"MacaulayDuration","RFRSwap",$C$2,"Default","","",,"",,$AH$4)</f>
        <v>E</v>
      </c>
      <c r="F178">
        <v>0</v>
      </c>
      <c r="G178">
        <v>880000.00000000012</v>
      </c>
      <c r="H178" t="str">
        <f t="array" ref="H178">[1]!YBPORT(I178,$I$3:$Z$3,I178:Z178)</f>
        <v>YBP_PORT175</v>
      </c>
      <c r="I178" t="s">
        <v>213</v>
      </c>
      <c r="J178" t="s">
        <v>12</v>
      </c>
      <c r="K178" t="s">
        <v>14</v>
      </c>
      <c r="L178">
        <v>47491</v>
      </c>
      <c r="M178">
        <v>45163</v>
      </c>
      <c r="N178" t="s">
        <v>3</v>
      </c>
      <c r="O178">
        <v>2.899</v>
      </c>
      <c r="P178" t="s">
        <v>2</v>
      </c>
      <c r="R178">
        <v>12</v>
      </c>
      <c r="S178" t="s">
        <v>4</v>
      </c>
      <c r="T178" t="s">
        <v>18</v>
      </c>
      <c r="U178" t="s">
        <v>1</v>
      </c>
      <c r="V178" t="s">
        <v>2</v>
      </c>
      <c r="W178">
        <v>12</v>
      </c>
      <c r="X178" t="s">
        <v>5</v>
      </c>
      <c r="Z178" t="s">
        <v>37</v>
      </c>
    </row>
    <row r="179" spans="1:26" x14ac:dyDescent="0.3">
      <c r="A179">
        <v>100421</v>
      </c>
      <c r="B179" t="e">
        <f t="shared" si="4"/>
        <v>#VALUE!</v>
      </c>
      <c r="C179" t="str">
        <f t="array" ref="C179">[1]!YBPRICE(H179,"0o",$C$2,"Price","RFRSwap",$C$2,"Default","","",,"",,$AH$4)</f>
        <v>E</v>
      </c>
      <c r="D179" t="str">
        <f t="array" ref="D179">[1]!YBPRICE(H179,"0o",$C$2,"FullPrice","RFRSwap",$C$2,"Default","","",,"",,$AH$4)</f>
        <v>E</v>
      </c>
      <c r="E179" t="str">
        <f t="array" ref="E179">[1]!YBPRICE(H179,"0o",$C$2,"MacaulayDuration","RFRSwap",$C$2,"Default","","",,"",,$AH$4)</f>
        <v>E</v>
      </c>
      <c r="F179">
        <v>0</v>
      </c>
      <c r="G179">
        <v>7874000</v>
      </c>
      <c r="H179" t="str">
        <f t="array" ref="H179">[1]!YBPORT(I179,$I$3:$Z$3,I179:Z179)</f>
        <v>YBP_PORT176</v>
      </c>
      <c r="I179" t="s">
        <v>214</v>
      </c>
      <c r="J179" t="s">
        <v>12</v>
      </c>
      <c r="K179" t="s">
        <v>14</v>
      </c>
      <c r="L179">
        <v>47497</v>
      </c>
      <c r="M179">
        <v>44822</v>
      </c>
      <c r="N179" t="s">
        <v>18</v>
      </c>
      <c r="P179" t="s">
        <v>2</v>
      </c>
      <c r="Q179" t="s">
        <v>38</v>
      </c>
      <c r="R179">
        <v>12</v>
      </c>
      <c r="S179" t="s">
        <v>5</v>
      </c>
      <c r="T179" t="s">
        <v>3</v>
      </c>
      <c r="V179" t="s">
        <v>2</v>
      </c>
      <c r="W179">
        <v>12</v>
      </c>
      <c r="X179" t="s">
        <v>4</v>
      </c>
      <c r="Y179">
        <v>2.8220000000000001</v>
      </c>
    </row>
    <row r="180" spans="1:26" x14ac:dyDescent="0.3">
      <c r="A180">
        <v>100518</v>
      </c>
      <c r="B180" t="e">
        <f t="shared" si="4"/>
        <v>#VALUE!</v>
      </c>
      <c r="C180" t="str">
        <f t="array" ref="C180">[1]!YBPRICE(H180,"0o",$C$2,"Price","RFRSwap",$C$2,"Default","","",,"",,$AH$4)</f>
        <v>E</v>
      </c>
      <c r="D180" t="str">
        <f t="array" ref="D180">[1]!YBPRICE(H180,"0o",$C$2,"FullPrice","RFRSwap",$C$2,"Default","","",,"",,$AH$4)</f>
        <v>E</v>
      </c>
      <c r="E180" t="str">
        <f t="array" ref="E180">[1]!YBPRICE(H180,"0o",$C$2,"MacaulayDuration","RFRSwap",$C$2,"Default","","",,"",,$AH$4)</f>
        <v>E</v>
      </c>
      <c r="F180">
        <v>0</v>
      </c>
      <c r="G180">
        <v>1598999.9999999998</v>
      </c>
      <c r="H180" t="str">
        <f t="array" ref="H180">[1]!YBPORT(I180,$I$3:$Z$3,I180:Z180)</f>
        <v>YBP_PORT177</v>
      </c>
      <c r="I180" t="s">
        <v>215</v>
      </c>
      <c r="J180" t="s">
        <v>12</v>
      </c>
      <c r="K180" t="s">
        <v>14</v>
      </c>
      <c r="L180">
        <v>47504</v>
      </c>
      <c r="M180">
        <v>44498</v>
      </c>
      <c r="N180" t="s">
        <v>18</v>
      </c>
      <c r="P180" t="s">
        <v>2</v>
      </c>
      <c r="Q180" t="s">
        <v>38</v>
      </c>
      <c r="R180">
        <v>12</v>
      </c>
      <c r="S180" t="s">
        <v>5</v>
      </c>
      <c r="T180" t="s">
        <v>3</v>
      </c>
      <c r="V180" t="s">
        <v>2</v>
      </c>
      <c r="W180">
        <v>12</v>
      </c>
      <c r="X180" t="s">
        <v>4</v>
      </c>
      <c r="Y180">
        <v>1.5089999999999999</v>
      </c>
    </row>
    <row r="181" spans="1:26" x14ac:dyDescent="0.3">
      <c r="A181">
        <v>100436</v>
      </c>
      <c r="B181" t="e">
        <f t="shared" si="4"/>
        <v>#VALUE!</v>
      </c>
      <c r="C181" t="str">
        <f t="array" ref="C181">[1]!YBPRICE(H181,"0o",$C$2,"Price","RFRSwap",$C$2,"Default","","",,"",,$AH$4)</f>
        <v>E</v>
      </c>
      <c r="D181" t="str">
        <f t="array" ref="D181">[1]!YBPRICE(H181,"0o",$C$2,"FullPrice","RFRSwap",$C$2,"Default","","",,"",,$AH$4)</f>
        <v>E</v>
      </c>
      <c r="E181" t="str">
        <f t="array" ref="E181">[1]!YBPRICE(H181,"0o",$C$2,"MacaulayDuration","RFRSwap",$C$2,"Default","","",,"",,$AH$4)</f>
        <v>E</v>
      </c>
      <c r="F181">
        <v>0</v>
      </c>
      <c r="G181">
        <v>2075000</v>
      </c>
      <c r="H181" t="str">
        <f t="array" ref="H181">[1]!YBPORT(I181,$I$3:$Z$3,I181:Z181)</f>
        <v>YBP_PORT178</v>
      </c>
      <c r="I181" t="s">
        <v>216</v>
      </c>
      <c r="J181" t="s">
        <v>12</v>
      </c>
      <c r="K181" t="s">
        <v>14</v>
      </c>
      <c r="L181">
        <v>47514</v>
      </c>
      <c r="M181">
        <v>44257</v>
      </c>
      <c r="N181" t="s">
        <v>18</v>
      </c>
      <c r="P181" t="s">
        <v>2</v>
      </c>
      <c r="Q181" t="s">
        <v>38</v>
      </c>
      <c r="R181">
        <v>12</v>
      </c>
      <c r="S181" t="s">
        <v>5</v>
      </c>
      <c r="T181" t="s">
        <v>3</v>
      </c>
      <c r="V181" t="s">
        <v>2</v>
      </c>
      <c r="W181">
        <v>12</v>
      </c>
      <c r="X181" t="s">
        <v>4</v>
      </c>
      <c r="Y181">
        <v>3.202</v>
      </c>
    </row>
    <row r="182" spans="1:26" x14ac:dyDescent="0.3">
      <c r="A182">
        <v>100208</v>
      </c>
      <c r="B182" t="e">
        <f t="shared" si="4"/>
        <v>#VALUE!</v>
      </c>
      <c r="C182" t="str">
        <f t="array" ref="C182">[1]!YBPRICE(H182,"0o",$C$2,"Price","RFRSwap",$C$2,"Default","","",,"",,$AH$4)</f>
        <v>E</v>
      </c>
      <c r="D182" t="str">
        <f t="array" ref="D182">[1]!YBPRICE(H182,"0o",$C$2,"FullPrice","RFRSwap",$C$2,"Default","","",,"",,$AH$4)</f>
        <v>E</v>
      </c>
      <c r="E182" t="str">
        <f t="array" ref="E182">[1]!YBPRICE(H182,"0o",$C$2,"MacaulayDuration","RFRSwap",$C$2,"Default","","",,"",,$AH$4)</f>
        <v>E</v>
      </c>
      <c r="F182">
        <v>0</v>
      </c>
      <c r="G182">
        <v>5689000</v>
      </c>
      <c r="H182" t="str">
        <f t="array" ref="H182">[1]!YBPORT(I182,$I$3:$Z$3,I182:Z182)</f>
        <v>YBP_PORT179</v>
      </c>
      <c r="I182" t="s">
        <v>217</v>
      </c>
      <c r="J182" t="s">
        <v>12</v>
      </c>
      <c r="K182" t="s">
        <v>14</v>
      </c>
      <c r="L182">
        <v>47519</v>
      </c>
      <c r="M182">
        <v>44763</v>
      </c>
      <c r="N182" t="s">
        <v>18</v>
      </c>
      <c r="P182" t="s">
        <v>2</v>
      </c>
      <c r="Q182" t="s">
        <v>37</v>
      </c>
      <c r="R182">
        <v>4</v>
      </c>
      <c r="S182" t="s">
        <v>5</v>
      </c>
      <c r="T182" t="s">
        <v>3</v>
      </c>
      <c r="V182" t="s">
        <v>2</v>
      </c>
      <c r="W182">
        <v>4</v>
      </c>
      <c r="X182" t="s">
        <v>4</v>
      </c>
      <c r="Y182">
        <v>3.1320000000000001</v>
      </c>
    </row>
    <row r="183" spans="1:26" x14ac:dyDescent="0.3">
      <c r="A183">
        <v>100128</v>
      </c>
      <c r="B183" t="e">
        <f t="shared" si="4"/>
        <v>#VALUE!</v>
      </c>
      <c r="C183" t="str">
        <f t="array" ref="C183">[1]!YBPRICE(H183,"0o",$C$2,"Price","RFRSwap",$C$2,"Default","","",,"",,$AH$4)</f>
        <v>E</v>
      </c>
      <c r="D183" t="str">
        <f t="array" ref="D183">[1]!YBPRICE(H183,"0o",$C$2,"FullPrice","RFRSwap",$C$2,"Default","","",,"",,$AH$4)</f>
        <v>E</v>
      </c>
      <c r="E183" t="str">
        <f t="array" ref="E183">[1]!YBPRICE(H183,"0o",$C$2,"MacaulayDuration","RFRSwap",$C$2,"Default","","",,"",,$AH$4)</f>
        <v>E</v>
      </c>
      <c r="F183">
        <v>0</v>
      </c>
      <c r="G183">
        <v>4782000</v>
      </c>
      <c r="H183" t="str">
        <f t="array" ref="H183">[1]!YBPORT(I183,$I$3:$Z$3,I183:Z183)</f>
        <v>YBP_PORT180</v>
      </c>
      <c r="I183" t="s">
        <v>218</v>
      </c>
      <c r="J183" t="s">
        <v>12</v>
      </c>
      <c r="K183" t="s">
        <v>14</v>
      </c>
      <c r="L183">
        <v>47532</v>
      </c>
      <c r="M183">
        <v>44684</v>
      </c>
      <c r="N183" t="s">
        <v>18</v>
      </c>
      <c r="P183" t="s">
        <v>2</v>
      </c>
      <c r="Q183" t="s">
        <v>38</v>
      </c>
      <c r="R183">
        <v>12</v>
      </c>
      <c r="S183" t="s">
        <v>5</v>
      </c>
      <c r="T183" t="s">
        <v>3</v>
      </c>
      <c r="V183" t="s">
        <v>2</v>
      </c>
      <c r="W183">
        <v>12</v>
      </c>
      <c r="X183" t="s">
        <v>4</v>
      </c>
      <c r="Y183">
        <v>3.79</v>
      </c>
    </row>
    <row r="184" spans="1:26" x14ac:dyDescent="0.3">
      <c r="A184">
        <v>100364</v>
      </c>
      <c r="B184" t="e">
        <f t="shared" si="4"/>
        <v>#VALUE!</v>
      </c>
      <c r="C184" t="str">
        <f t="array" ref="C184">[1]!YBPRICE(H184,"0o",$C$2,"Price","RFRSwap",$C$2,"Default","","",,"",,$AH$4)</f>
        <v>E</v>
      </c>
      <c r="D184" t="str">
        <f t="array" ref="D184">[1]!YBPRICE(H184,"0o",$C$2,"FullPrice","RFRSwap",$C$2,"Default","","",,"",,$AH$4)</f>
        <v>E</v>
      </c>
      <c r="E184" t="str">
        <f t="array" ref="E184">[1]!YBPRICE(H184,"0o",$C$2,"MacaulayDuration","RFRSwap",$C$2,"Default","","",,"",,$AH$4)</f>
        <v>E</v>
      </c>
      <c r="F184">
        <v>0</v>
      </c>
      <c r="G184">
        <v>9731000</v>
      </c>
      <c r="H184" t="str">
        <f t="array" ref="H184">[1]!YBPORT(I184,$I$3:$Z$3,I184:Z184)</f>
        <v>YBP_PORT181</v>
      </c>
      <c r="I184" t="s">
        <v>219</v>
      </c>
      <c r="J184" t="s">
        <v>12</v>
      </c>
      <c r="K184" t="s">
        <v>14</v>
      </c>
      <c r="L184">
        <v>47535</v>
      </c>
      <c r="M184">
        <v>44491</v>
      </c>
      <c r="N184" t="s">
        <v>3</v>
      </c>
      <c r="O184">
        <v>4.1269999999999998</v>
      </c>
      <c r="P184" t="s">
        <v>2</v>
      </c>
      <c r="R184">
        <v>12</v>
      </c>
      <c r="S184" t="s">
        <v>4</v>
      </c>
      <c r="T184" t="s">
        <v>18</v>
      </c>
      <c r="U184" t="s">
        <v>1</v>
      </c>
      <c r="V184" t="s">
        <v>2</v>
      </c>
      <c r="W184">
        <v>12</v>
      </c>
      <c r="X184" t="s">
        <v>5</v>
      </c>
      <c r="Z184" t="s">
        <v>37</v>
      </c>
    </row>
    <row r="185" spans="1:26" x14ac:dyDescent="0.3">
      <c r="A185">
        <v>100261</v>
      </c>
      <c r="B185" t="e">
        <f t="shared" si="4"/>
        <v>#VALUE!</v>
      </c>
      <c r="C185" t="str">
        <f t="array" ref="C185">[1]!YBPRICE(H185,"0o",$C$2,"Price","RFRSwap",$C$2,"Default","","",,"",,$AH$4)</f>
        <v>E</v>
      </c>
      <c r="D185" t="str">
        <f t="array" ref="D185">[1]!YBPRICE(H185,"0o",$C$2,"FullPrice","RFRSwap",$C$2,"Default","","",,"",,$AH$4)</f>
        <v>E</v>
      </c>
      <c r="E185" t="str">
        <f t="array" ref="E185">[1]!YBPRICE(H185,"0o",$C$2,"MacaulayDuration","RFRSwap",$C$2,"Default","","",,"",,$AH$4)</f>
        <v>E</v>
      </c>
      <c r="F185">
        <v>0</v>
      </c>
      <c r="G185">
        <v>8648000</v>
      </c>
      <c r="H185" t="str">
        <f t="array" ref="H185">[1]!YBPORT(I185,$I$3:$Z$3,I185:Z185)</f>
        <v>YBP_PORT182</v>
      </c>
      <c r="I185" t="s">
        <v>220</v>
      </c>
      <c r="J185" t="s">
        <v>12</v>
      </c>
      <c r="K185" t="s">
        <v>14</v>
      </c>
      <c r="L185">
        <v>47542</v>
      </c>
      <c r="M185">
        <v>45474</v>
      </c>
      <c r="N185" t="s">
        <v>18</v>
      </c>
      <c r="P185" t="s">
        <v>2</v>
      </c>
      <c r="Q185" t="s">
        <v>38</v>
      </c>
      <c r="R185">
        <v>1</v>
      </c>
      <c r="S185" t="s">
        <v>5</v>
      </c>
      <c r="T185" t="s">
        <v>3</v>
      </c>
      <c r="V185" t="s">
        <v>2</v>
      </c>
      <c r="W185">
        <v>1</v>
      </c>
      <c r="X185" t="s">
        <v>4</v>
      </c>
      <c r="Y185">
        <v>3.5459999999999998</v>
      </c>
    </row>
    <row r="186" spans="1:26" x14ac:dyDescent="0.3">
      <c r="A186">
        <v>100371</v>
      </c>
      <c r="B186" t="e">
        <f t="shared" si="4"/>
        <v>#VALUE!</v>
      </c>
      <c r="C186" t="str">
        <f t="array" ref="C186">[1]!YBPRICE(H186,"0o",$C$2,"Price","RFRSwap",$C$2,"Default","","",,"",,$AH$4)</f>
        <v>E</v>
      </c>
      <c r="D186" t="str">
        <f t="array" ref="D186">[1]!YBPRICE(H186,"0o",$C$2,"FullPrice","RFRSwap",$C$2,"Default","","",,"",,$AH$4)</f>
        <v>E</v>
      </c>
      <c r="E186" t="str">
        <f t="array" ref="E186">[1]!YBPRICE(H186,"0o",$C$2,"MacaulayDuration","RFRSwap",$C$2,"Default","","",,"",,$AH$4)</f>
        <v>E</v>
      </c>
      <c r="F186">
        <v>0</v>
      </c>
      <c r="G186">
        <v>4674000</v>
      </c>
      <c r="H186" t="str">
        <f t="array" ref="H186">[1]!YBPORT(I186,$I$3:$Z$3,I186:Z186)</f>
        <v>YBP_PORT183</v>
      </c>
      <c r="I186" t="s">
        <v>221</v>
      </c>
      <c r="J186" t="s">
        <v>12</v>
      </c>
      <c r="K186" t="s">
        <v>14</v>
      </c>
      <c r="L186">
        <v>47543</v>
      </c>
      <c r="M186">
        <v>44434</v>
      </c>
      <c r="N186" t="s">
        <v>3</v>
      </c>
      <c r="O186">
        <v>2.5529999999999999</v>
      </c>
      <c r="P186" t="s">
        <v>2</v>
      </c>
      <c r="R186">
        <v>12</v>
      </c>
      <c r="S186" t="s">
        <v>4</v>
      </c>
      <c r="T186" t="s">
        <v>18</v>
      </c>
      <c r="U186" t="s">
        <v>1</v>
      </c>
      <c r="V186" t="s">
        <v>2</v>
      </c>
      <c r="W186">
        <v>12</v>
      </c>
      <c r="X186" t="s">
        <v>5</v>
      </c>
      <c r="Z186" t="s">
        <v>37</v>
      </c>
    </row>
    <row r="187" spans="1:26" x14ac:dyDescent="0.3">
      <c r="A187">
        <v>100349</v>
      </c>
      <c r="B187" t="e">
        <f t="shared" si="4"/>
        <v>#VALUE!</v>
      </c>
      <c r="C187" t="str">
        <f t="array" ref="C187">[1]!YBPRICE(H187,"0o",$C$2,"Price","RFRSwap",$C$2,"Default","","",,"",,$AH$4)</f>
        <v>E</v>
      </c>
      <c r="D187" t="str">
        <f t="array" ref="D187">[1]!YBPRICE(H187,"0o",$C$2,"FullPrice","RFRSwap",$C$2,"Default","","",,"",,$AH$4)</f>
        <v>E</v>
      </c>
      <c r="E187" t="str">
        <f t="array" ref="E187">[1]!YBPRICE(H187,"0o",$C$2,"MacaulayDuration","RFRSwap",$C$2,"Default","","",,"",,$AH$4)</f>
        <v>E</v>
      </c>
      <c r="F187">
        <v>0</v>
      </c>
      <c r="G187">
        <v>622000</v>
      </c>
      <c r="H187" t="str">
        <f t="array" ref="H187">[1]!YBPORT(I187,$I$3:$Z$3,I187:Z187)</f>
        <v>YBP_PORT184</v>
      </c>
      <c r="I187" t="s">
        <v>222</v>
      </c>
      <c r="J187" t="s">
        <v>12</v>
      </c>
      <c r="K187" t="s">
        <v>14</v>
      </c>
      <c r="L187">
        <v>47550</v>
      </c>
      <c r="M187">
        <v>45067</v>
      </c>
      <c r="N187" t="s">
        <v>18</v>
      </c>
      <c r="P187" t="s">
        <v>2</v>
      </c>
      <c r="Q187" t="s">
        <v>37</v>
      </c>
      <c r="R187">
        <v>4</v>
      </c>
      <c r="S187" t="s">
        <v>5</v>
      </c>
      <c r="T187" t="s">
        <v>3</v>
      </c>
      <c r="V187" t="s">
        <v>2</v>
      </c>
      <c r="W187">
        <v>4</v>
      </c>
      <c r="X187" t="s">
        <v>4</v>
      </c>
      <c r="Y187">
        <v>2.9</v>
      </c>
    </row>
    <row r="188" spans="1:26" x14ac:dyDescent="0.3">
      <c r="A188">
        <v>100320</v>
      </c>
      <c r="B188" t="e">
        <f t="shared" si="4"/>
        <v>#VALUE!</v>
      </c>
      <c r="C188" t="str">
        <f t="array" ref="C188">[1]!YBPRICE(H188,"0o",$C$2,"Price","RFRSwap",$C$2,"Default","","",,"",,$AH$4)</f>
        <v>E</v>
      </c>
      <c r="D188" t="str">
        <f t="array" ref="D188">[1]!YBPRICE(H188,"0o",$C$2,"FullPrice","RFRSwap",$C$2,"Default","","",,"",,$AH$4)</f>
        <v>E</v>
      </c>
      <c r="E188" t="str">
        <f t="array" ref="E188">[1]!YBPRICE(H188,"0o",$C$2,"MacaulayDuration","RFRSwap",$C$2,"Default","","",,"",,$AH$4)</f>
        <v>E</v>
      </c>
      <c r="F188">
        <v>0</v>
      </c>
      <c r="G188">
        <v>3266000</v>
      </c>
      <c r="H188" t="str">
        <f t="array" ref="H188">[1]!YBPORT(I188,$I$3:$Z$3,I188:Z188)</f>
        <v>YBP_PORT185</v>
      </c>
      <c r="I188" t="s">
        <v>223</v>
      </c>
      <c r="J188" t="s">
        <v>12</v>
      </c>
      <c r="K188" t="s">
        <v>14</v>
      </c>
      <c r="L188">
        <v>47551</v>
      </c>
      <c r="M188">
        <v>44692</v>
      </c>
      <c r="N188" t="s">
        <v>18</v>
      </c>
      <c r="P188" t="s">
        <v>2</v>
      </c>
      <c r="Q188" t="s">
        <v>38</v>
      </c>
      <c r="R188">
        <v>1</v>
      </c>
      <c r="S188" t="s">
        <v>5</v>
      </c>
      <c r="T188" t="s">
        <v>3</v>
      </c>
      <c r="V188" t="s">
        <v>2</v>
      </c>
      <c r="W188">
        <v>1</v>
      </c>
      <c r="X188" t="s">
        <v>4</v>
      </c>
      <c r="Y188">
        <v>3.113</v>
      </c>
    </row>
    <row r="189" spans="1:26" x14ac:dyDescent="0.3">
      <c r="A189">
        <v>100502</v>
      </c>
      <c r="B189" t="e">
        <f t="shared" si="4"/>
        <v>#VALUE!</v>
      </c>
      <c r="C189" t="str">
        <f t="array" ref="C189">[1]!YBPRICE(H189,"0o",$C$2,"Price","RFRSwap",$C$2,"Default","","",,"",,$AH$4)</f>
        <v>E</v>
      </c>
      <c r="D189" t="str">
        <f t="array" ref="D189">[1]!YBPRICE(H189,"0o",$C$2,"FullPrice","RFRSwap",$C$2,"Default","","",,"",,$AH$4)</f>
        <v>E</v>
      </c>
      <c r="E189" t="str">
        <f t="array" ref="E189">[1]!YBPRICE(H189,"0o",$C$2,"MacaulayDuration","RFRSwap",$C$2,"Default","","",,"",,$AH$4)</f>
        <v>E</v>
      </c>
      <c r="F189">
        <v>0</v>
      </c>
      <c r="G189">
        <v>4004999.9999999995</v>
      </c>
      <c r="H189" t="str">
        <f t="array" ref="H189">[1]!YBPORT(I189,$I$3:$Z$3,I189:Z189)</f>
        <v>YBP_PORT186</v>
      </c>
      <c r="I189" t="s">
        <v>224</v>
      </c>
      <c r="J189" t="s">
        <v>12</v>
      </c>
      <c r="K189" t="s">
        <v>14</v>
      </c>
      <c r="L189">
        <v>47577</v>
      </c>
      <c r="M189">
        <v>45482</v>
      </c>
      <c r="N189" t="s">
        <v>18</v>
      </c>
      <c r="P189" t="s">
        <v>2</v>
      </c>
      <c r="Q189" t="s">
        <v>38</v>
      </c>
      <c r="R189">
        <v>12</v>
      </c>
      <c r="S189" t="s">
        <v>5</v>
      </c>
      <c r="T189" t="s">
        <v>3</v>
      </c>
      <c r="V189" t="s">
        <v>2</v>
      </c>
      <c r="W189">
        <v>12</v>
      </c>
      <c r="X189" t="s">
        <v>4</v>
      </c>
      <c r="Y189">
        <v>1.179</v>
      </c>
    </row>
    <row r="190" spans="1:26" x14ac:dyDescent="0.3">
      <c r="A190">
        <v>100451</v>
      </c>
      <c r="B190" t="e">
        <f t="shared" si="4"/>
        <v>#VALUE!</v>
      </c>
      <c r="C190" t="str">
        <f t="array" ref="C190">[1]!YBPRICE(H190,"0o",$C$2,"Price","RFRSwap",$C$2,"Default","","",,"",,$AH$4)</f>
        <v>E</v>
      </c>
      <c r="D190" t="str">
        <f t="array" ref="D190">[1]!YBPRICE(H190,"0o",$C$2,"FullPrice","RFRSwap",$C$2,"Default","","",,"",,$AH$4)</f>
        <v>E</v>
      </c>
      <c r="E190" t="str">
        <f t="array" ref="E190">[1]!YBPRICE(H190,"0o",$C$2,"MacaulayDuration","RFRSwap",$C$2,"Default","","",,"",,$AH$4)</f>
        <v>E</v>
      </c>
      <c r="F190">
        <v>0</v>
      </c>
      <c r="G190">
        <v>6430000</v>
      </c>
      <c r="H190" t="str">
        <f t="array" ref="H190">[1]!YBPORT(I190,$I$3:$Z$3,I190:Z190)</f>
        <v>YBP_PORT187</v>
      </c>
      <c r="I190" t="s">
        <v>225</v>
      </c>
      <c r="J190" t="s">
        <v>12</v>
      </c>
      <c r="K190" t="s">
        <v>14</v>
      </c>
      <c r="L190">
        <v>47600</v>
      </c>
      <c r="M190">
        <v>43574</v>
      </c>
      <c r="N190" t="s">
        <v>18</v>
      </c>
      <c r="P190" t="s">
        <v>2</v>
      </c>
      <c r="Q190" t="s">
        <v>38</v>
      </c>
      <c r="R190">
        <v>12</v>
      </c>
      <c r="S190" t="s">
        <v>5</v>
      </c>
      <c r="T190" t="s">
        <v>3</v>
      </c>
      <c r="V190" t="s">
        <v>2</v>
      </c>
      <c r="W190">
        <v>12</v>
      </c>
      <c r="X190" t="s">
        <v>4</v>
      </c>
      <c r="Y190">
        <v>3.0649999999999999</v>
      </c>
    </row>
    <row r="191" spans="1:26" x14ac:dyDescent="0.3">
      <c r="A191">
        <v>100096</v>
      </c>
      <c r="B191" t="e">
        <f t="shared" si="4"/>
        <v>#VALUE!</v>
      </c>
      <c r="C191" t="str">
        <f t="array" ref="C191">[1]!YBPRICE(H191,"0o",$C$2,"Price","RFRSwap",$C$2,"Default","","",,"",,$AH$4)</f>
        <v>E</v>
      </c>
      <c r="D191" t="str">
        <f t="array" ref="D191">[1]!YBPRICE(H191,"0o",$C$2,"FullPrice","RFRSwap",$C$2,"Default","","",,"",,$AH$4)</f>
        <v>E</v>
      </c>
      <c r="E191" t="str">
        <f t="array" ref="E191">[1]!YBPRICE(H191,"0o",$C$2,"MacaulayDuration","RFRSwap",$C$2,"Default","","",,"",,$AH$4)</f>
        <v>E</v>
      </c>
      <c r="F191">
        <v>0</v>
      </c>
      <c r="G191">
        <v>6105000</v>
      </c>
      <c r="H191" t="str">
        <f t="array" ref="H191">[1]!YBPORT(I191,$I$3:$Z$3,I191:Z191)</f>
        <v>YBP_PORT188</v>
      </c>
      <c r="I191" t="s">
        <v>226</v>
      </c>
      <c r="J191" t="s">
        <v>12</v>
      </c>
      <c r="K191" t="s">
        <v>14</v>
      </c>
      <c r="L191">
        <v>47606</v>
      </c>
      <c r="M191">
        <v>44595</v>
      </c>
      <c r="N191" t="s">
        <v>18</v>
      </c>
      <c r="P191" t="s">
        <v>2</v>
      </c>
      <c r="Q191" t="s">
        <v>38</v>
      </c>
      <c r="R191">
        <v>12</v>
      </c>
      <c r="S191" t="s">
        <v>5</v>
      </c>
      <c r="T191" t="s">
        <v>3</v>
      </c>
      <c r="V191" t="s">
        <v>2</v>
      </c>
      <c r="W191">
        <v>12</v>
      </c>
      <c r="X191" t="s">
        <v>4</v>
      </c>
      <c r="Y191">
        <v>4.3869999999999996</v>
      </c>
    </row>
    <row r="192" spans="1:26" x14ac:dyDescent="0.3">
      <c r="A192">
        <v>100460</v>
      </c>
      <c r="B192" t="e">
        <f t="shared" si="4"/>
        <v>#VALUE!</v>
      </c>
      <c r="C192" t="str">
        <f t="array" ref="C192">[1]!YBPRICE(H192,"0o",$C$2,"Price","RFRSwap",$C$2,"Default","","",,"",,$AH$4)</f>
        <v>E</v>
      </c>
      <c r="D192" t="str">
        <f t="array" ref="D192">[1]!YBPRICE(H192,"0o",$C$2,"FullPrice","RFRSwap",$C$2,"Default","","",,"",,$AH$4)</f>
        <v>E</v>
      </c>
      <c r="E192" t="str">
        <f t="array" ref="E192">[1]!YBPRICE(H192,"0o",$C$2,"MacaulayDuration","RFRSwap",$C$2,"Default","","",,"",,$AH$4)</f>
        <v>E</v>
      </c>
      <c r="F192">
        <v>0</v>
      </c>
      <c r="G192">
        <v>1825000</v>
      </c>
      <c r="H192" t="str">
        <f t="array" ref="H192">[1]!YBPORT(I192,$I$3:$Z$3,I192:Z192)</f>
        <v>YBP_PORT189</v>
      </c>
      <c r="I192" t="s">
        <v>227</v>
      </c>
      <c r="J192" t="s">
        <v>12</v>
      </c>
      <c r="K192" t="s">
        <v>14</v>
      </c>
      <c r="L192">
        <v>47617</v>
      </c>
      <c r="M192">
        <v>44978</v>
      </c>
      <c r="N192" t="s">
        <v>18</v>
      </c>
      <c r="P192" t="s">
        <v>2</v>
      </c>
      <c r="Q192" t="s">
        <v>38</v>
      </c>
      <c r="R192">
        <v>12</v>
      </c>
      <c r="S192" t="s">
        <v>5</v>
      </c>
      <c r="T192" t="s">
        <v>3</v>
      </c>
      <c r="V192" t="s">
        <v>2</v>
      </c>
      <c r="W192">
        <v>12</v>
      </c>
      <c r="X192" t="s">
        <v>4</v>
      </c>
      <c r="Y192">
        <v>4.16</v>
      </c>
    </row>
    <row r="193" spans="1:26" x14ac:dyDescent="0.3">
      <c r="A193">
        <v>100395</v>
      </c>
      <c r="B193" t="e">
        <f t="shared" si="4"/>
        <v>#VALUE!</v>
      </c>
      <c r="C193" t="str">
        <f t="array" ref="C193">[1]!YBPRICE(H193,"0o",$C$2,"Price","RFRSwap",$C$2,"Default","","",,"",,$AH$4)</f>
        <v>E</v>
      </c>
      <c r="D193" t="str">
        <f t="array" ref="D193">[1]!YBPRICE(H193,"0o",$C$2,"FullPrice","RFRSwap",$C$2,"Default","","",,"",,$AH$4)</f>
        <v>E</v>
      </c>
      <c r="E193" t="str">
        <f t="array" ref="E193">[1]!YBPRICE(H193,"0o",$C$2,"MacaulayDuration","RFRSwap",$C$2,"Default","","",,"",,$AH$4)</f>
        <v>E</v>
      </c>
      <c r="F193">
        <v>0</v>
      </c>
      <c r="G193">
        <v>5072000</v>
      </c>
      <c r="H193" t="str">
        <f t="array" ref="H193">[1]!YBPORT(I193,$I$3:$Z$3,I193:Z193)</f>
        <v>YBP_PORT190</v>
      </c>
      <c r="I193" t="s">
        <v>228</v>
      </c>
      <c r="J193" t="s">
        <v>12</v>
      </c>
      <c r="K193" t="s">
        <v>14</v>
      </c>
      <c r="L193">
        <v>47618</v>
      </c>
      <c r="M193">
        <v>44330</v>
      </c>
      <c r="N193" t="s">
        <v>3</v>
      </c>
      <c r="O193">
        <v>1.044</v>
      </c>
      <c r="P193" t="s">
        <v>2</v>
      </c>
      <c r="R193">
        <v>12</v>
      </c>
      <c r="S193" t="s">
        <v>4</v>
      </c>
      <c r="T193" t="s">
        <v>18</v>
      </c>
      <c r="U193" t="s">
        <v>1</v>
      </c>
      <c r="V193" t="s">
        <v>2</v>
      </c>
      <c r="W193">
        <v>12</v>
      </c>
      <c r="X193" t="s">
        <v>5</v>
      </c>
      <c r="Z193" t="s">
        <v>37</v>
      </c>
    </row>
    <row r="194" spans="1:26" x14ac:dyDescent="0.3">
      <c r="A194">
        <v>100538</v>
      </c>
      <c r="B194" t="e">
        <f t="shared" si="4"/>
        <v>#VALUE!</v>
      </c>
      <c r="C194" t="str">
        <f t="array" ref="C194">[1]!YBPRICE(H194,"0o",$C$2,"Price","RFRSwap",$C$2,"Default","","",,"",,$AH$4)</f>
        <v>E</v>
      </c>
      <c r="D194" t="str">
        <f t="array" ref="D194">[1]!YBPRICE(H194,"0o",$C$2,"FullPrice","RFRSwap",$C$2,"Default","","",,"",,$AH$4)</f>
        <v>E</v>
      </c>
      <c r="E194" t="str">
        <f t="array" ref="E194">[1]!YBPRICE(H194,"0o",$C$2,"MacaulayDuration","RFRSwap",$C$2,"Default","","",,"",,$AH$4)</f>
        <v>E</v>
      </c>
      <c r="F194">
        <v>0</v>
      </c>
      <c r="G194">
        <v>969000</v>
      </c>
      <c r="H194" t="str">
        <f t="array" ref="H194">[1]!YBPORT(I194,$I$3:$Z$3,I194:Z194)</f>
        <v>YBP_PORT191</v>
      </c>
      <c r="I194" t="s">
        <v>229</v>
      </c>
      <c r="J194" t="s">
        <v>12</v>
      </c>
      <c r="K194" t="s">
        <v>14</v>
      </c>
      <c r="L194">
        <v>47622</v>
      </c>
      <c r="M194">
        <v>43890</v>
      </c>
      <c r="N194" t="s">
        <v>18</v>
      </c>
      <c r="P194" t="s">
        <v>2</v>
      </c>
      <c r="Q194" t="s">
        <v>37</v>
      </c>
      <c r="R194">
        <v>4</v>
      </c>
      <c r="S194" t="s">
        <v>5</v>
      </c>
      <c r="T194" t="s">
        <v>3</v>
      </c>
      <c r="V194" t="s">
        <v>2</v>
      </c>
      <c r="W194">
        <v>4</v>
      </c>
      <c r="X194" t="s">
        <v>4</v>
      </c>
      <c r="Y194">
        <v>2.2799999999999998</v>
      </c>
    </row>
    <row r="195" spans="1:26" x14ac:dyDescent="0.3">
      <c r="A195">
        <v>100025</v>
      </c>
      <c r="B195" t="e">
        <f t="shared" si="4"/>
        <v>#VALUE!</v>
      </c>
      <c r="C195" t="str">
        <f t="array" ref="C195">[1]!YBPRICE(H195,"0o",$C$2,"Price","RFRSwap",$C$2,"Default","","",,"",,$AH$4)</f>
        <v>E</v>
      </c>
      <c r="D195" t="str">
        <f t="array" ref="D195">[1]!YBPRICE(H195,"0o",$C$2,"FullPrice","RFRSwap",$C$2,"Default","","",,"",,$AH$4)</f>
        <v>E</v>
      </c>
      <c r="E195" t="str">
        <f t="array" ref="E195">[1]!YBPRICE(H195,"0o",$C$2,"MacaulayDuration","RFRSwap",$C$2,"Default","","",,"",,$AH$4)</f>
        <v>E</v>
      </c>
      <c r="F195">
        <v>0</v>
      </c>
      <c r="G195">
        <v>5718000</v>
      </c>
      <c r="H195" t="str">
        <f t="array" ref="H195">[1]!YBPORT(I195,$I$3:$Z$3,I195:Z195)</f>
        <v>YBP_PORT192</v>
      </c>
      <c r="I195" t="s">
        <v>230</v>
      </c>
      <c r="J195" t="s">
        <v>12</v>
      </c>
      <c r="K195" t="s">
        <v>14</v>
      </c>
      <c r="L195">
        <v>47670</v>
      </c>
      <c r="M195">
        <v>43732</v>
      </c>
      <c r="N195" t="s">
        <v>3</v>
      </c>
      <c r="O195">
        <v>4.9859999999999998</v>
      </c>
      <c r="P195" t="s">
        <v>2</v>
      </c>
      <c r="R195">
        <v>12</v>
      </c>
      <c r="S195" t="s">
        <v>4</v>
      </c>
      <c r="T195" t="s">
        <v>18</v>
      </c>
      <c r="U195" t="s">
        <v>1</v>
      </c>
      <c r="V195" t="s">
        <v>2</v>
      </c>
      <c r="W195">
        <v>12</v>
      </c>
      <c r="X195" t="s">
        <v>5</v>
      </c>
      <c r="Z195" t="s">
        <v>37</v>
      </c>
    </row>
    <row r="196" spans="1:26" x14ac:dyDescent="0.3">
      <c r="A196">
        <v>100210</v>
      </c>
      <c r="B196" t="e">
        <f t="shared" ref="B196:B259" si="5">C196*G196</f>
        <v>#VALUE!</v>
      </c>
      <c r="C196" t="str">
        <f t="array" ref="C196">[1]!YBPRICE(H196,"0o",$C$2,"Price","RFRSwap",$C$2,"Default","","",,"",,$AH$4)</f>
        <v>E</v>
      </c>
      <c r="D196" t="str">
        <f t="array" ref="D196">[1]!YBPRICE(H196,"0o",$C$2,"FullPrice","RFRSwap",$C$2,"Default","","",,"",,$AH$4)</f>
        <v>E</v>
      </c>
      <c r="E196" t="str">
        <f t="array" ref="E196">[1]!YBPRICE(H196,"0o",$C$2,"MacaulayDuration","RFRSwap",$C$2,"Default","","",,"",,$AH$4)</f>
        <v>E</v>
      </c>
      <c r="F196">
        <v>0</v>
      </c>
      <c r="G196">
        <v>8016000</v>
      </c>
      <c r="H196" t="str">
        <f t="array" ref="H196">[1]!YBPORT(I196,$I$3:$Z$3,I196:Z196)</f>
        <v>YBP_PORT193</v>
      </c>
      <c r="I196" t="s">
        <v>231</v>
      </c>
      <c r="J196" t="s">
        <v>12</v>
      </c>
      <c r="K196" t="s">
        <v>14</v>
      </c>
      <c r="L196">
        <v>47671</v>
      </c>
      <c r="M196">
        <v>44090</v>
      </c>
      <c r="N196" t="s">
        <v>18</v>
      </c>
      <c r="P196" t="s">
        <v>2</v>
      </c>
      <c r="Q196" t="s">
        <v>37</v>
      </c>
      <c r="R196">
        <v>4</v>
      </c>
      <c r="S196" t="s">
        <v>5</v>
      </c>
      <c r="T196" t="s">
        <v>3</v>
      </c>
      <c r="V196" t="s">
        <v>2</v>
      </c>
      <c r="W196">
        <v>4</v>
      </c>
      <c r="X196" t="s">
        <v>4</v>
      </c>
      <c r="Y196">
        <v>1.1479999999999999</v>
      </c>
    </row>
    <row r="197" spans="1:26" x14ac:dyDescent="0.3">
      <c r="A197">
        <v>100264</v>
      </c>
      <c r="B197" t="e">
        <f t="shared" si="5"/>
        <v>#VALUE!</v>
      </c>
      <c r="C197" t="str">
        <f t="array" ref="C197">[1]!YBPRICE(H197,"0o",$C$2,"Price","RFRSwap",$C$2,"Default","","",,"",,$AH$4)</f>
        <v>E</v>
      </c>
      <c r="D197" t="str">
        <f t="array" ref="D197">[1]!YBPRICE(H197,"0o",$C$2,"FullPrice","RFRSwap",$C$2,"Default","","",,"",,$AH$4)</f>
        <v>E</v>
      </c>
      <c r="E197" t="str">
        <f t="array" ref="E197">[1]!YBPRICE(H197,"0o",$C$2,"MacaulayDuration","RFRSwap",$C$2,"Default","","",,"",,$AH$4)</f>
        <v>E</v>
      </c>
      <c r="F197">
        <v>0</v>
      </c>
      <c r="G197">
        <v>8679000</v>
      </c>
      <c r="H197" t="str">
        <f t="array" ref="H197">[1]!YBPORT(I197,$I$3:$Z$3,I197:Z197)</f>
        <v>YBP_PORT194</v>
      </c>
      <c r="I197" t="s">
        <v>232</v>
      </c>
      <c r="J197" t="s">
        <v>12</v>
      </c>
      <c r="K197" t="s">
        <v>14</v>
      </c>
      <c r="L197">
        <v>47677</v>
      </c>
      <c r="M197">
        <v>44870</v>
      </c>
      <c r="N197" t="s">
        <v>18</v>
      </c>
      <c r="P197" t="s">
        <v>2</v>
      </c>
      <c r="Q197" t="s">
        <v>38</v>
      </c>
      <c r="R197">
        <v>1</v>
      </c>
      <c r="S197" t="s">
        <v>5</v>
      </c>
      <c r="T197" t="s">
        <v>3</v>
      </c>
      <c r="V197" t="s">
        <v>2</v>
      </c>
      <c r="W197">
        <v>1</v>
      </c>
      <c r="X197" t="s">
        <v>4</v>
      </c>
      <c r="Y197">
        <v>4.702</v>
      </c>
    </row>
    <row r="198" spans="1:26" x14ac:dyDescent="0.3">
      <c r="A198">
        <v>100377</v>
      </c>
      <c r="B198" t="e">
        <f t="shared" si="5"/>
        <v>#VALUE!</v>
      </c>
      <c r="C198" t="str">
        <f t="array" ref="C198">[1]!YBPRICE(H198,"0o",$C$2,"Price","RFRSwap",$C$2,"Default","","",,"",,$AH$4)</f>
        <v>E</v>
      </c>
      <c r="D198" t="str">
        <f t="array" ref="D198">[1]!YBPRICE(H198,"0o",$C$2,"FullPrice","RFRSwap",$C$2,"Default","","",,"",,$AH$4)</f>
        <v>E</v>
      </c>
      <c r="E198" t="str">
        <f t="array" ref="E198">[1]!YBPRICE(H198,"0o",$C$2,"MacaulayDuration","RFRSwap",$C$2,"Default","","",,"",,$AH$4)</f>
        <v>E</v>
      </c>
      <c r="F198">
        <v>0</v>
      </c>
      <c r="G198">
        <v>3503000</v>
      </c>
      <c r="H198" t="str">
        <f t="array" ref="H198">[1]!YBPORT(I198,$I$3:$Z$3,I198:Z198)</f>
        <v>YBP_PORT195</v>
      </c>
      <c r="I198" t="s">
        <v>233</v>
      </c>
      <c r="J198" t="s">
        <v>12</v>
      </c>
      <c r="K198" t="s">
        <v>14</v>
      </c>
      <c r="L198">
        <v>47680</v>
      </c>
      <c r="M198">
        <v>43605</v>
      </c>
      <c r="N198" t="s">
        <v>3</v>
      </c>
      <c r="O198">
        <v>4.069</v>
      </c>
      <c r="P198" t="s">
        <v>2</v>
      </c>
      <c r="R198">
        <v>12</v>
      </c>
      <c r="S198" t="s">
        <v>4</v>
      </c>
      <c r="T198" t="s">
        <v>18</v>
      </c>
      <c r="U198" t="s">
        <v>1</v>
      </c>
      <c r="V198" t="s">
        <v>2</v>
      </c>
      <c r="W198">
        <v>12</v>
      </c>
      <c r="X198" t="s">
        <v>5</v>
      </c>
      <c r="Z198" t="s">
        <v>37</v>
      </c>
    </row>
    <row r="199" spans="1:26" x14ac:dyDescent="0.3">
      <c r="A199">
        <v>100033</v>
      </c>
      <c r="B199" t="e">
        <f t="shared" si="5"/>
        <v>#VALUE!</v>
      </c>
      <c r="C199" t="str">
        <f t="array" ref="C199">[1]!YBPRICE(H199,"0o",$C$2,"Price","RFRSwap",$C$2,"Default","","",,"",,$AH$4)</f>
        <v>E</v>
      </c>
      <c r="D199" t="str">
        <f t="array" ref="D199">[1]!YBPRICE(H199,"0o",$C$2,"FullPrice","RFRSwap",$C$2,"Default","","",,"",,$AH$4)</f>
        <v>E</v>
      </c>
      <c r="E199" t="str">
        <f t="array" ref="E199">[1]!YBPRICE(H199,"0o",$C$2,"MacaulayDuration","RFRSwap",$C$2,"Default","","",,"",,$AH$4)</f>
        <v>E</v>
      </c>
      <c r="F199">
        <v>0</v>
      </c>
      <c r="G199">
        <v>4490000</v>
      </c>
      <c r="H199" t="str">
        <f t="array" ref="H199">[1]!YBPORT(I199,$I$3:$Z$3,I199:Z199)</f>
        <v>YBP_PORT196</v>
      </c>
      <c r="I199" t="s">
        <v>234</v>
      </c>
      <c r="J199" t="s">
        <v>12</v>
      </c>
      <c r="K199" t="s">
        <v>14</v>
      </c>
      <c r="L199">
        <v>47681</v>
      </c>
      <c r="M199">
        <v>44382</v>
      </c>
      <c r="N199" t="s">
        <v>3</v>
      </c>
      <c r="O199">
        <v>1.659</v>
      </c>
      <c r="P199" t="s">
        <v>2</v>
      </c>
      <c r="R199">
        <v>12</v>
      </c>
      <c r="S199" t="s">
        <v>4</v>
      </c>
      <c r="T199" t="s">
        <v>18</v>
      </c>
      <c r="U199" t="s">
        <v>1</v>
      </c>
      <c r="V199" t="s">
        <v>2</v>
      </c>
      <c r="W199">
        <v>12</v>
      </c>
      <c r="X199" t="s">
        <v>5</v>
      </c>
      <c r="Z199" t="s">
        <v>37</v>
      </c>
    </row>
    <row r="200" spans="1:26" x14ac:dyDescent="0.3">
      <c r="A200">
        <v>100102</v>
      </c>
      <c r="B200" t="e">
        <f t="shared" si="5"/>
        <v>#VALUE!</v>
      </c>
      <c r="C200" t="str">
        <f t="array" ref="C200">[1]!YBPRICE(H200,"0o",$C$2,"Price","RFRSwap",$C$2,"Default","","",,"",,$AH$4)</f>
        <v>E</v>
      </c>
      <c r="D200" t="str">
        <f t="array" ref="D200">[1]!YBPRICE(H200,"0o",$C$2,"FullPrice","RFRSwap",$C$2,"Default","","",,"",,$AH$4)</f>
        <v>E</v>
      </c>
      <c r="E200" t="str">
        <f t="array" ref="E200">[1]!YBPRICE(H200,"0o",$C$2,"MacaulayDuration","RFRSwap",$C$2,"Default","","",,"",,$AH$4)</f>
        <v>E</v>
      </c>
      <c r="F200">
        <v>0</v>
      </c>
      <c r="G200">
        <v>1063000</v>
      </c>
      <c r="H200" t="str">
        <f t="array" ref="H200">[1]!YBPORT(I200,$I$3:$Z$3,I200:Z200)</f>
        <v>YBP_PORT197</v>
      </c>
      <c r="I200" t="s">
        <v>235</v>
      </c>
      <c r="J200" t="s">
        <v>12</v>
      </c>
      <c r="K200" t="s">
        <v>14</v>
      </c>
      <c r="L200">
        <v>47684</v>
      </c>
      <c r="M200">
        <v>43978</v>
      </c>
      <c r="N200" t="s">
        <v>18</v>
      </c>
      <c r="P200" t="s">
        <v>2</v>
      </c>
      <c r="Q200" t="s">
        <v>38</v>
      </c>
      <c r="R200">
        <v>12</v>
      </c>
      <c r="S200" t="s">
        <v>5</v>
      </c>
      <c r="T200" t="s">
        <v>3</v>
      </c>
      <c r="V200" t="s">
        <v>2</v>
      </c>
      <c r="W200">
        <v>12</v>
      </c>
      <c r="X200" t="s">
        <v>4</v>
      </c>
      <c r="Y200">
        <v>2.6840000000000002</v>
      </c>
    </row>
    <row r="201" spans="1:26" x14ac:dyDescent="0.3">
      <c r="A201">
        <v>100032</v>
      </c>
      <c r="B201" t="e">
        <f t="shared" si="5"/>
        <v>#VALUE!</v>
      </c>
      <c r="C201" t="str">
        <f t="array" ref="C201">[1]!YBPRICE(H201,"0o",$C$2,"Price","RFRSwap",$C$2,"Default","","",,"",,$AH$4)</f>
        <v>E</v>
      </c>
      <c r="D201" t="str">
        <f t="array" ref="D201">[1]!YBPRICE(H201,"0o",$C$2,"FullPrice","RFRSwap",$C$2,"Default","","",,"",,$AH$4)</f>
        <v>E</v>
      </c>
      <c r="E201" t="str">
        <f t="array" ref="E201">[1]!YBPRICE(H201,"0o",$C$2,"MacaulayDuration","RFRSwap",$C$2,"Default","","",,"",,$AH$4)</f>
        <v>E</v>
      </c>
      <c r="F201">
        <v>0</v>
      </c>
      <c r="G201">
        <v>1591000</v>
      </c>
      <c r="H201" t="str">
        <f t="array" ref="H201">[1]!YBPORT(I201,$I$3:$Z$3,I201:Z201)</f>
        <v>YBP_PORT198</v>
      </c>
      <c r="I201" t="s">
        <v>236</v>
      </c>
      <c r="J201" t="s">
        <v>12</v>
      </c>
      <c r="K201" t="s">
        <v>14</v>
      </c>
      <c r="L201">
        <v>47689</v>
      </c>
      <c r="M201">
        <v>44675</v>
      </c>
      <c r="N201" t="s">
        <v>3</v>
      </c>
      <c r="O201">
        <v>2.3540000000000001</v>
      </c>
      <c r="P201" t="s">
        <v>2</v>
      </c>
      <c r="R201">
        <v>12</v>
      </c>
      <c r="S201" t="s">
        <v>4</v>
      </c>
      <c r="T201" t="s">
        <v>18</v>
      </c>
      <c r="U201" t="s">
        <v>1</v>
      </c>
      <c r="V201" t="s">
        <v>2</v>
      </c>
      <c r="W201">
        <v>12</v>
      </c>
      <c r="X201" t="s">
        <v>5</v>
      </c>
      <c r="Z201" t="s">
        <v>37</v>
      </c>
    </row>
    <row r="202" spans="1:26" x14ac:dyDescent="0.3">
      <c r="A202">
        <v>100005</v>
      </c>
      <c r="B202" t="e">
        <f t="shared" si="5"/>
        <v>#VALUE!</v>
      </c>
      <c r="C202" t="str">
        <f t="array" ref="C202">[1]!YBPRICE(H202,"0o",$C$2,"Price","RFRSwap",$C$2,"Default","","",,"",,$AH$4)</f>
        <v>E</v>
      </c>
      <c r="D202" t="str">
        <f t="array" ref="D202">[1]!YBPRICE(H202,"0o",$C$2,"FullPrice","RFRSwap",$C$2,"Default","","",,"",,$AH$4)</f>
        <v>E</v>
      </c>
      <c r="E202" t="str">
        <f t="array" ref="E202">[1]!YBPRICE(H202,"0o",$C$2,"MacaulayDuration","RFRSwap",$C$2,"Default","","",,"",,$AH$4)</f>
        <v>E</v>
      </c>
      <c r="F202">
        <v>0</v>
      </c>
      <c r="G202">
        <v>6822000</v>
      </c>
      <c r="H202" t="str">
        <f t="array" ref="H202">[1]!YBPORT(I202,$I$3:$Z$3,I202:Z202)</f>
        <v>YBP_PORT199</v>
      </c>
      <c r="I202" t="s">
        <v>237</v>
      </c>
      <c r="J202" t="s">
        <v>12</v>
      </c>
      <c r="K202" t="s">
        <v>14</v>
      </c>
      <c r="L202">
        <v>47691</v>
      </c>
      <c r="M202">
        <v>44478</v>
      </c>
      <c r="N202" t="s">
        <v>3</v>
      </c>
      <c r="O202">
        <v>1.958</v>
      </c>
      <c r="P202" t="s">
        <v>2</v>
      </c>
      <c r="R202">
        <v>12</v>
      </c>
      <c r="S202" t="s">
        <v>4</v>
      </c>
      <c r="T202" t="s">
        <v>18</v>
      </c>
      <c r="U202" t="s">
        <v>1</v>
      </c>
      <c r="V202" t="s">
        <v>2</v>
      </c>
      <c r="W202">
        <v>12</v>
      </c>
      <c r="X202" t="s">
        <v>5</v>
      </c>
      <c r="Z202" t="s">
        <v>37</v>
      </c>
    </row>
    <row r="203" spans="1:26" x14ac:dyDescent="0.3">
      <c r="A203">
        <v>100370</v>
      </c>
      <c r="B203" t="e">
        <f t="shared" si="5"/>
        <v>#VALUE!</v>
      </c>
      <c r="C203" t="str">
        <f t="array" ref="C203">[1]!YBPRICE(H203,"0o",$C$2,"Price","RFRSwap",$C$2,"Default","","",,"",,$AH$4)</f>
        <v>E</v>
      </c>
      <c r="D203" t="str">
        <f t="array" ref="D203">[1]!YBPRICE(H203,"0o",$C$2,"FullPrice","RFRSwap",$C$2,"Default","","",,"",,$AH$4)</f>
        <v>E</v>
      </c>
      <c r="E203" t="str">
        <f t="array" ref="E203">[1]!YBPRICE(H203,"0o",$C$2,"MacaulayDuration","RFRSwap",$C$2,"Default","","",,"",,$AH$4)</f>
        <v>E</v>
      </c>
      <c r="F203">
        <v>0</v>
      </c>
      <c r="G203">
        <v>4861000</v>
      </c>
      <c r="H203" t="str">
        <f t="array" ref="H203">[1]!YBPORT(I203,$I$3:$Z$3,I203:Z203)</f>
        <v>YBP_PORT200</v>
      </c>
      <c r="I203" t="s">
        <v>238</v>
      </c>
      <c r="J203" t="s">
        <v>12</v>
      </c>
      <c r="K203" t="s">
        <v>14</v>
      </c>
      <c r="L203">
        <v>47734</v>
      </c>
      <c r="M203">
        <v>44610</v>
      </c>
      <c r="N203" t="s">
        <v>3</v>
      </c>
      <c r="O203">
        <v>4.532</v>
      </c>
      <c r="P203" t="s">
        <v>2</v>
      </c>
      <c r="R203">
        <v>12</v>
      </c>
      <c r="S203" t="s">
        <v>4</v>
      </c>
      <c r="T203" t="s">
        <v>18</v>
      </c>
      <c r="U203" t="s">
        <v>1</v>
      </c>
      <c r="V203" t="s">
        <v>2</v>
      </c>
      <c r="W203">
        <v>12</v>
      </c>
      <c r="X203" t="s">
        <v>5</v>
      </c>
      <c r="Z203" t="s">
        <v>37</v>
      </c>
    </row>
    <row r="204" spans="1:26" x14ac:dyDescent="0.3">
      <c r="A204">
        <v>100532</v>
      </c>
      <c r="B204" t="e">
        <f t="shared" si="5"/>
        <v>#VALUE!</v>
      </c>
      <c r="C204" t="str">
        <f t="array" ref="C204">[1]!YBPRICE(H204,"0o",$C$2,"Price","RFRSwap",$C$2,"Default","","",,"",,$AH$4)</f>
        <v>E</v>
      </c>
      <c r="D204" t="str">
        <f t="array" ref="D204">[1]!YBPRICE(H204,"0o",$C$2,"FullPrice","RFRSwap",$C$2,"Default","","",,"",,$AH$4)</f>
        <v>E</v>
      </c>
      <c r="E204" t="str">
        <f t="array" ref="E204">[1]!YBPRICE(H204,"0o",$C$2,"MacaulayDuration","RFRSwap",$C$2,"Default","","",,"",,$AH$4)</f>
        <v>E</v>
      </c>
      <c r="F204">
        <v>0</v>
      </c>
      <c r="G204">
        <v>1168000</v>
      </c>
      <c r="H204" t="str">
        <f t="array" ref="H204">[1]!YBPORT(I204,$I$3:$Z$3,I204:Z204)</f>
        <v>YBP_PORT201</v>
      </c>
      <c r="I204" t="s">
        <v>239</v>
      </c>
      <c r="J204" t="s">
        <v>12</v>
      </c>
      <c r="K204" t="s">
        <v>14</v>
      </c>
      <c r="L204">
        <v>47749</v>
      </c>
      <c r="M204">
        <v>44799</v>
      </c>
      <c r="N204" t="s">
        <v>18</v>
      </c>
      <c r="P204" t="s">
        <v>2</v>
      </c>
      <c r="Q204" t="s">
        <v>37</v>
      </c>
      <c r="R204">
        <v>4</v>
      </c>
      <c r="S204" t="s">
        <v>5</v>
      </c>
      <c r="T204" t="s">
        <v>3</v>
      </c>
      <c r="V204" t="s">
        <v>2</v>
      </c>
      <c r="W204">
        <v>4</v>
      </c>
      <c r="X204" t="s">
        <v>4</v>
      </c>
      <c r="Y204">
        <v>2.8220000000000001</v>
      </c>
    </row>
    <row r="205" spans="1:26" x14ac:dyDescent="0.3">
      <c r="A205">
        <v>100172</v>
      </c>
      <c r="B205" t="e">
        <f t="shared" si="5"/>
        <v>#VALUE!</v>
      </c>
      <c r="C205" t="str">
        <f t="array" ref="C205">[1]!YBPRICE(H205,"0o",$C$2,"Price","RFRSwap",$C$2,"Default","","",,"",,$AH$4)</f>
        <v>E</v>
      </c>
      <c r="D205" t="str">
        <f t="array" ref="D205">[1]!YBPRICE(H205,"0o",$C$2,"FullPrice","RFRSwap",$C$2,"Default","","",,"",,$AH$4)</f>
        <v>E</v>
      </c>
      <c r="E205" t="str">
        <f t="array" ref="E205">[1]!YBPRICE(H205,"0o",$C$2,"MacaulayDuration","RFRSwap",$C$2,"Default","","",,"",,$AH$4)</f>
        <v>E</v>
      </c>
      <c r="F205">
        <v>0</v>
      </c>
      <c r="G205">
        <v>7376000</v>
      </c>
      <c r="H205" t="str">
        <f t="array" ref="H205">[1]!YBPORT(I205,$I$3:$Z$3,I205:Z205)</f>
        <v>YBP_PORT202</v>
      </c>
      <c r="I205" t="s">
        <v>240</v>
      </c>
      <c r="J205" t="s">
        <v>12</v>
      </c>
      <c r="K205" t="s">
        <v>14</v>
      </c>
      <c r="L205">
        <v>47767</v>
      </c>
      <c r="M205">
        <v>45005</v>
      </c>
      <c r="N205" t="s">
        <v>18</v>
      </c>
      <c r="P205" t="s">
        <v>2</v>
      </c>
      <c r="Q205" t="s">
        <v>38</v>
      </c>
      <c r="R205">
        <v>12</v>
      </c>
      <c r="S205" t="s">
        <v>5</v>
      </c>
      <c r="T205" t="s">
        <v>3</v>
      </c>
      <c r="V205" t="s">
        <v>2</v>
      </c>
      <c r="W205">
        <v>12</v>
      </c>
      <c r="X205" t="s">
        <v>4</v>
      </c>
      <c r="Y205">
        <v>2.7669999999999999</v>
      </c>
    </row>
    <row r="206" spans="1:26" x14ac:dyDescent="0.3">
      <c r="A206">
        <v>100082</v>
      </c>
      <c r="B206" t="e">
        <f t="shared" si="5"/>
        <v>#VALUE!</v>
      </c>
      <c r="C206" t="str">
        <f t="array" ref="C206">[1]!YBPRICE(H206,"0o",$C$2,"Price","RFRSwap",$C$2,"Default","","",,"",,$AH$4)</f>
        <v>E</v>
      </c>
      <c r="D206" t="str">
        <f t="array" ref="D206">[1]!YBPRICE(H206,"0o",$C$2,"FullPrice","RFRSwap",$C$2,"Default","","",,"",,$AH$4)</f>
        <v>E</v>
      </c>
      <c r="E206" t="str">
        <f t="array" ref="E206">[1]!YBPRICE(H206,"0o",$C$2,"MacaulayDuration","RFRSwap",$C$2,"Default","","",,"",,$AH$4)</f>
        <v>E</v>
      </c>
      <c r="F206">
        <v>0</v>
      </c>
      <c r="G206">
        <v>1702000</v>
      </c>
      <c r="H206" t="str">
        <f t="array" ref="H206">[1]!YBPORT(I206,$I$3:$Z$3,I206:Z206)</f>
        <v>YBP_PORT203</v>
      </c>
      <c r="I206" t="s">
        <v>241</v>
      </c>
      <c r="J206" t="s">
        <v>12</v>
      </c>
      <c r="K206" t="s">
        <v>14</v>
      </c>
      <c r="L206">
        <v>47788</v>
      </c>
      <c r="M206">
        <v>45470</v>
      </c>
      <c r="N206" t="s">
        <v>18</v>
      </c>
      <c r="P206" t="s">
        <v>2</v>
      </c>
      <c r="Q206" t="s">
        <v>38</v>
      </c>
      <c r="R206">
        <v>12</v>
      </c>
      <c r="S206" t="s">
        <v>5</v>
      </c>
      <c r="T206" t="s">
        <v>3</v>
      </c>
      <c r="V206" t="s">
        <v>2</v>
      </c>
      <c r="W206">
        <v>12</v>
      </c>
      <c r="X206" t="s">
        <v>4</v>
      </c>
      <c r="Y206">
        <v>4.2190000000000003</v>
      </c>
    </row>
    <row r="207" spans="1:26" x14ac:dyDescent="0.3">
      <c r="A207">
        <v>100431</v>
      </c>
      <c r="B207" t="e">
        <f t="shared" si="5"/>
        <v>#VALUE!</v>
      </c>
      <c r="C207" t="str">
        <f t="array" ref="C207">[1]!YBPRICE(H207,"0o",$C$2,"Price","RFRSwap",$C$2,"Default","","",,"",,$AH$4)</f>
        <v>E</v>
      </c>
      <c r="D207" t="str">
        <f t="array" ref="D207">[1]!YBPRICE(H207,"0o",$C$2,"FullPrice","RFRSwap",$C$2,"Default","","",,"",,$AH$4)</f>
        <v>E</v>
      </c>
      <c r="E207" t="str">
        <f t="array" ref="E207">[1]!YBPRICE(H207,"0o",$C$2,"MacaulayDuration","RFRSwap",$C$2,"Default","","",,"",,$AH$4)</f>
        <v>E</v>
      </c>
      <c r="F207">
        <v>0</v>
      </c>
      <c r="G207">
        <v>2221000</v>
      </c>
      <c r="H207" t="str">
        <f t="array" ref="H207">[1]!YBPORT(I207,$I$3:$Z$3,I207:Z207)</f>
        <v>YBP_PORT204</v>
      </c>
      <c r="I207" t="s">
        <v>242</v>
      </c>
      <c r="J207" t="s">
        <v>12</v>
      </c>
      <c r="K207" t="s">
        <v>14</v>
      </c>
      <c r="L207">
        <v>47802</v>
      </c>
      <c r="M207">
        <v>44928</v>
      </c>
      <c r="N207" t="s">
        <v>18</v>
      </c>
      <c r="P207" t="s">
        <v>2</v>
      </c>
      <c r="Q207" t="s">
        <v>38</v>
      </c>
      <c r="R207">
        <v>12</v>
      </c>
      <c r="S207" t="s">
        <v>5</v>
      </c>
      <c r="T207" t="s">
        <v>3</v>
      </c>
      <c r="V207" t="s">
        <v>2</v>
      </c>
      <c r="W207">
        <v>12</v>
      </c>
      <c r="X207" t="s">
        <v>4</v>
      </c>
      <c r="Y207">
        <v>2.202</v>
      </c>
    </row>
    <row r="208" spans="1:26" x14ac:dyDescent="0.3">
      <c r="A208">
        <v>100074</v>
      </c>
      <c r="B208" t="e">
        <f t="shared" si="5"/>
        <v>#VALUE!</v>
      </c>
      <c r="C208" t="str">
        <f t="array" ref="C208">[1]!YBPRICE(H208,"0o",$C$2,"Price","RFRSwap",$C$2,"Default","","",,"",,$AH$4)</f>
        <v>E</v>
      </c>
      <c r="D208" t="str">
        <f t="array" ref="D208">[1]!YBPRICE(H208,"0o",$C$2,"FullPrice","RFRSwap",$C$2,"Default","","",,"",,$AH$4)</f>
        <v>E</v>
      </c>
      <c r="E208" t="str">
        <f t="array" ref="E208">[1]!YBPRICE(H208,"0o",$C$2,"MacaulayDuration","RFRSwap",$C$2,"Default","","",,"",,$AH$4)</f>
        <v>E</v>
      </c>
      <c r="F208">
        <v>0</v>
      </c>
      <c r="G208">
        <v>7149000</v>
      </c>
      <c r="H208" t="str">
        <f t="array" ref="H208">[1]!YBPORT(I208,$I$3:$Z$3,I208:Z208)</f>
        <v>YBP_PORT205</v>
      </c>
      <c r="I208" t="s">
        <v>243</v>
      </c>
      <c r="J208" t="s">
        <v>12</v>
      </c>
      <c r="K208" t="s">
        <v>14</v>
      </c>
      <c r="L208">
        <v>47814</v>
      </c>
      <c r="M208">
        <v>43994</v>
      </c>
      <c r="N208" t="s">
        <v>18</v>
      </c>
      <c r="P208" t="s">
        <v>2</v>
      </c>
      <c r="Q208" t="s">
        <v>38</v>
      </c>
      <c r="R208">
        <v>12</v>
      </c>
      <c r="S208" t="s">
        <v>5</v>
      </c>
      <c r="T208" t="s">
        <v>3</v>
      </c>
      <c r="V208" t="s">
        <v>2</v>
      </c>
      <c r="W208">
        <v>12</v>
      </c>
      <c r="X208" t="s">
        <v>4</v>
      </c>
      <c r="Y208">
        <v>2.6120000000000001</v>
      </c>
    </row>
    <row r="209" spans="1:26" x14ac:dyDescent="0.3">
      <c r="A209">
        <v>100277</v>
      </c>
      <c r="B209" t="e">
        <f t="shared" si="5"/>
        <v>#VALUE!</v>
      </c>
      <c r="C209" t="str">
        <f t="array" ref="C209">[1]!YBPRICE(H209,"0o",$C$2,"Price","RFRSwap",$C$2,"Default","","",,"",,$AH$4)</f>
        <v>E</v>
      </c>
      <c r="D209" t="str">
        <f t="array" ref="D209">[1]!YBPRICE(H209,"0o",$C$2,"FullPrice","RFRSwap",$C$2,"Default","","",,"",,$AH$4)</f>
        <v>E</v>
      </c>
      <c r="E209" t="str">
        <f t="array" ref="E209">[1]!YBPRICE(H209,"0o",$C$2,"MacaulayDuration","RFRSwap",$C$2,"Default","","",,"",,$AH$4)</f>
        <v>E</v>
      </c>
      <c r="F209">
        <v>0</v>
      </c>
      <c r="G209">
        <v>3352000</v>
      </c>
      <c r="H209" t="str">
        <f t="array" ref="H209">[1]!YBPORT(I209,$I$3:$Z$3,I209:Z209)</f>
        <v>YBP_PORT206</v>
      </c>
      <c r="I209" t="s">
        <v>244</v>
      </c>
      <c r="J209" t="s">
        <v>12</v>
      </c>
      <c r="K209" t="s">
        <v>14</v>
      </c>
      <c r="L209">
        <v>47822</v>
      </c>
      <c r="M209">
        <v>43887</v>
      </c>
      <c r="N209" t="s">
        <v>18</v>
      </c>
      <c r="P209" t="s">
        <v>2</v>
      </c>
      <c r="Q209" t="s">
        <v>38</v>
      </c>
      <c r="R209">
        <v>1</v>
      </c>
      <c r="S209" t="s">
        <v>5</v>
      </c>
      <c r="T209" t="s">
        <v>3</v>
      </c>
      <c r="V209" t="s">
        <v>2</v>
      </c>
      <c r="W209">
        <v>1</v>
      </c>
      <c r="X209" t="s">
        <v>4</v>
      </c>
      <c r="Y209">
        <v>2.4159999999999999</v>
      </c>
    </row>
    <row r="210" spans="1:26" x14ac:dyDescent="0.3">
      <c r="A210">
        <v>100114</v>
      </c>
      <c r="B210" t="e">
        <f t="shared" si="5"/>
        <v>#VALUE!</v>
      </c>
      <c r="C210" t="str">
        <f t="array" ref="C210">[1]!YBPRICE(H210,"0o",$C$2,"Price","RFRSwap",$C$2,"Default","","",,"",,$AH$4)</f>
        <v>E</v>
      </c>
      <c r="D210" t="str">
        <f t="array" ref="D210">[1]!YBPRICE(H210,"0o",$C$2,"FullPrice","RFRSwap",$C$2,"Default","","",,"",,$AH$4)</f>
        <v>E</v>
      </c>
      <c r="E210" t="str">
        <f t="array" ref="E210">[1]!YBPRICE(H210,"0o",$C$2,"MacaulayDuration","RFRSwap",$C$2,"Default","","",,"",,$AH$4)</f>
        <v>E</v>
      </c>
      <c r="F210">
        <v>0</v>
      </c>
      <c r="G210">
        <v>2134000</v>
      </c>
      <c r="H210" t="str">
        <f t="array" ref="H210">[1]!YBPORT(I210,$I$3:$Z$3,I210:Z210)</f>
        <v>YBP_PORT207</v>
      </c>
      <c r="I210" t="s">
        <v>245</v>
      </c>
      <c r="J210" t="s">
        <v>12</v>
      </c>
      <c r="K210" t="s">
        <v>14</v>
      </c>
      <c r="L210">
        <v>47823</v>
      </c>
      <c r="M210">
        <v>44096</v>
      </c>
      <c r="N210" t="s">
        <v>18</v>
      </c>
      <c r="P210" t="s">
        <v>2</v>
      </c>
      <c r="Q210" t="s">
        <v>38</v>
      </c>
      <c r="R210">
        <v>12</v>
      </c>
      <c r="S210" t="s">
        <v>5</v>
      </c>
      <c r="T210" t="s">
        <v>3</v>
      </c>
      <c r="V210" t="s">
        <v>2</v>
      </c>
      <c r="W210">
        <v>12</v>
      </c>
      <c r="X210" t="s">
        <v>4</v>
      </c>
      <c r="Y210">
        <v>3.4340000000000002</v>
      </c>
    </row>
    <row r="211" spans="1:26" x14ac:dyDescent="0.3">
      <c r="A211">
        <v>100157</v>
      </c>
      <c r="B211" t="e">
        <f t="shared" si="5"/>
        <v>#VALUE!</v>
      </c>
      <c r="C211" t="str">
        <f t="array" ref="C211">[1]!YBPRICE(H211,"0o",$C$2,"Price","RFRSwap",$C$2,"Default","","",,"",,$AH$4)</f>
        <v>E</v>
      </c>
      <c r="D211" t="str">
        <f t="array" ref="D211">[1]!YBPRICE(H211,"0o",$C$2,"FullPrice","RFRSwap",$C$2,"Default","","",,"",,$AH$4)</f>
        <v>E</v>
      </c>
      <c r="E211" t="str">
        <f t="array" ref="E211">[1]!YBPRICE(H211,"0o",$C$2,"MacaulayDuration","RFRSwap",$C$2,"Default","","",,"",,$AH$4)</f>
        <v>E</v>
      </c>
      <c r="F211">
        <v>0</v>
      </c>
      <c r="G211">
        <v>529000</v>
      </c>
      <c r="H211" t="str">
        <f t="array" ref="H211">[1]!YBPORT(I211,$I$3:$Z$3,I211:Z211)</f>
        <v>YBP_PORT208</v>
      </c>
      <c r="I211" t="s">
        <v>246</v>
      </c>
      <c r="J211" t="s">
        <v>12</v>
      </c>
      <c r="K211" t="s">
        <v>14</v>
      </c>
      <c r="L211">
        <v>47839</v>
      </c>
      <c r="M211">
        <v>44157</v>
      </c>
      <c r="N211" t="s">
        <v>18</v>
      </c>
      <c r="P211" t="s">
        <v>2</v>
      </c>
      <c r="Q211" t="s">
        <v>38</v>
      </c>
      <c r="R211">
        <v>12</v>
      </c>
      <c r="S211" t="s">
        <v>5</v>
      </c>
      <c r="T211" t="s">
        <v>3</v>
      </c>
      <c r="V211" t="s">
        <v>2</v>
      </c>
      <c r="W211">
        <v>12</v>
      </c>
      <c r="X211" t="s">
        <v>4</v>
      </c>
      <c r="Y211">
        <v>1.2070000000000001</v>
      </c>
    </row>
    <row r="212" spans="1:26" x14ac:dyDescent="0.3">
      <c r="A212">
        <v>100440</v>
      </c>
      <c r="B212" t="e">
        <f t="shared" si="5"/>
        <v>#VALUE!</v>
      </c>
      <c r="C212" t="str">
        <f t="array" ref="C212">[1]!YBPRICE(H212,"0o",$C$2,"Price","RFRSwap",$C$2,"Default","","",,"",,$AH$4)</f>
        <v>E</v>
      </c>
      <c r="D212" t="str">
        <f t="array" ref="D212">[1]!YBPRICE(H212,"0o",$C$2,"FullPrice","RFRSwap",$C$2,"Default","","",,"",,$AH$4)</f>
        <v>E</v>
      </c>
      <c r="E212" t="str">
        <f t="array" ref="E212">[1]!YBPRICE(H212,"0o",$C$2,"MacaulayDuration","RFRSwap",$C$2,"Default","","",,"",,$AH$4)</f>
        <v>E</v>
      </c>
      <c r="F212">
        <v>0</v>
      </c>
      <c r="G212">
        <v>7496000</v>
      </c>
      <c r="H212" t="str">
        <f t="array" ref="H212">[1]!YBPORT(I212,$I$3:$Z$3,I212:Z212)</f>
        <v>YBP_PORT209</v>
      </c>
      <c r="I212" t="s">
        <v>247</v>
      </c>
      <c r="J212" t="s">
        <v>12</v>
      </c>
      <c r="K212" t="s">
        <v>14</v>
      </c>
      <c r="L212">
        <v>47846</v>
      </c>
      <c r="M212">
        <v>44292</v>
      </c>
      <c r="N212" t="s">
        <v>18</v>
      </c>
      <c r="P212" t="s">
        <v>2</v>
      </c>
      <c r="Q212" t="s">
        <v>38</v>
      </c>
      <c r="R212">
        <v>12</v>
      </c>
      <c r="S212" t="s">
        <v>5</v>
      </c>
      <c r="T212" t="s">
        <v>3</v>
      </c>
      <c r="V212" t="s">
        <v>2</v>
      </c>
      <c r="W212">
        <v>12</v>
      </c>
      <c r="X212" t="s">
        <v>4</v>
      </c>
      <c r="Y212">
        <v>4.8879999999999999</v>
      </c>
    </row>
    <row r="213" spans="1:26" x14ac:dyDescent="0.3">
      <c r="A213">
        <v>100066</v>
      </c>
      <c r="B213" t="e">
        <f t="shared" si="5"/>
        <v>#VALUE!</v>
      </c>
      <c r="C213" t="str">
        <f t="array" ref="C213">[1]!YBPRICE(H213,"0o",$C$2,"Price","RFRSwap",$C$2,"Default","","",,"",,$AH$4)</f>
        <v>E</v>
      </c>
      <c r="D213" t="str">
        <f t="array" ref="D213">[1]!YBPRICE(H213,"0o",$C$2,"FullPrice","RFRSwap",$C$2,"Default","","",,"",,$AH$4)</f>
        <v>E</v>
      </c>
      <c r="E213" t="str">
        <f t="array" ref="E213">[1]!YBPRICE(H213,"0o",$C$2,"MacaulayDuration","RFRSwap",$C$2,"Default","","",,"",,$AH$4)</f>
        <v>E</v>
      </c>
      <c r="F213">
        <v>0</v>
      </c>
      <c r="G213">
        <v>254000</v>
      </c>
      <c r="H213" t="str">
        <f t="array" ref="H213">[1]!YBPORT(I213,$I$3:$Z$3,I213:Z213)</f>
        <v>YBP_PORT210</v>
      </c>
      <c r="I213" t="s">
        <v>248</v>
      </c>
      <c r="J213" t="s">
        <v>12</v>
      </c>
      <c r="K213" t="s">
        <v>14</v>
      </c>
      <c r="L213">
        <v>47847</v>
      </c>
      <c r="M213">
        <v>44764</v>
      </c>
      <c r="N213" t="s">
        <v>3</v>
      </c>
      <c r="O213">
        <v>1.575</v>
      </c>
      <c r="P213" t="s">
        <v>2</v>
      </c>
      <c r="R213">
        <v>12</v>
      </c>
      <c r="S213" t="s">
        <v>4</v>
      </c>
      <c r="T213" t="s">
        <v>18</v>
      </c>
      <c r="U213" t="s">
        <v>1</v>
      </c>
      <c r="V213" t="s">
        <v>2</v>
      </c>
      <c r="W213">
        <v>12</v>
      </c>
      <c r="X213" t="s">
        <v>5</v>
      </c>
      <c r="Z213" t="s">
        <v>37</v>
      </c>
    </row>
    <row r="214" spans="1:26" x14ac:dyDescent="0.3">
      <c r="A214">
        <v>100282</v>
      </c>
      <c r="B214" t="e">
        <f t="shared" si="5"/>
        <v>#VALUE!</v>
      </c>
      <c r="C214" t="str">
        <f t="array" ref="C214">[1]!YBPRICE(H214,"0o",$C$2,"Price","RFRSwap",$C$2,"Default","","",,"",,$AH$4)</f>
        <v>E</v>
      </c>
      <c r="D214" t="str">
        <f t="array" ref="D214">[1]!YBPRICE(H214,"0o",$C$2,"FullPrice","RFRSwap",$C$2,"Default","","",,"",,$AH$4)</f>
        <v>E</v>
      </c>
      <c r="E214" t="str">
        <f t="array" ref="E214">[1]!YBPRICE(H214,"0o",$C$2,"MacaulayDuration","RFRSwap",$C$2,"Default","","",,"",,$AH$4)</f>
        <v>E</v>
      </c>
      <c r="F214">
        <v>0</v>
      </c>
      <c r="G214">
        <v>2152000</v>
      </c>
      <c r="H214" t="str">
        <f t="array" ref="H214">[1]!YBPORT(I214,$I$3:$Z$3,I214:Z214)</f>
        <v>YBP_PORT211</v>
      </c>
      <c r="I214" t="s">
        <v>249</v>
      </c>
      <c r="J214" t="s">
        <v>12</v>
      </c>
      <c r="K214" t="s">
        <v>14</v>
      </c>
      <c r="L214">
        <v>47851</v>
      </c>
      <c r="M214">
        <v>44348</v>
      </c>
      <c r="N214" t="s">
        <v>18</v>
      </c>
      <c r="P214" t="s">
        <v>2</v>
      </c>
      <c r="Q214" t="s">
        <v>38</v>
      </c>
      <c r="R214">
        <v>1</v>
      </c>
      <c r="S214" t="s">
        <v>5</v>
      </c>
      <c r="T214" t="s">
        <v>3</v>
      </c>
      <c r="V214" t="s">
        <v>2</v>
      </c>
      <c r="W214">
        <v>1</v>
      </c>
      <c r="X214" t="s">
        <v>4</v>
      </c>
      <c r="Y214">
        <v>2.1909999999999998</v>
      </c>
    </row>
    <row r="215" spans="1:26" x14ac:dyDescent="0.3">
      <c r="A215">
        <v>100084</v>
      </c>
      <c r="B215" t="e">
        <f t="shared" si="5"/>
        <v>#VALUE!</v>
      </c>
      <c r="C215" t="str">
        <f t="array" ref="C215">[1]!YBPRICE(H215,"0o",$C$2,"Price","RFRSwap",$C$2,"Default","","",,"",,$AH$4)</f>
        <v>E</v>
      </c>
      <c r="D215" t="str">
        <f t="array" ref="D215">[1]!YBPRICE(H215,"0o",$C$2,"FullPrice","RFRSwap",$C$2,"Default","","",,"",,$AH$4)</f>
        <v>E</v>
      </c>
      <c r="E215" t="str">
        <f t="array" ref="E215">[1]!YBPRICE(H215,"0o",$C$2,"MacaulayDuration","RFRSwap",$C$2,"Default","","",,"",,$AH$4)</f>
        <v>E</v>
      </c>
      <c r="F215">
        <v>0</v>
      </c>
      <c r="G215">
        <v>8801000</v>
      </c>
      <c r="H215" t="str">
        <f t="array" ref="H215">[1]!YBPORT(I215,$I$3:$Z$3,I215:Z215)</f>
        <v>YBP_PORT212</v>
      </c>
      <c r="I215" t="s">
        <v>250</v>
      </c>
      <c r="J215" t="s">
        <v>12</v>
      </c>
      <c r="K215" t="s">
        <v>14</v>
      </c>
      <c r="L215">
        <v>47853</v>
      </c>
      <c r="M215">
        <v>44204</v>
      </c>
      <c r="N215" t="s">
        <v>18</v>
      </c>
      <c r="P215" t="s">
        <v>2</v>
      </c>
      <c r="Q215" t="s">
        <v>38</v>
      </c>
      <c r="R215">
        <v>12</v>
      </c>
      <c r="S215" t="s">
        <v>5</v>
      </c>
      <c r="T215" t="s">
        <v>3</v>
      </c>
      <c r="V215" t="s">
        <v>2</v>
      </c>
      <c r="W215">
        <v>12</v>
      </c>
      <c r="X215" t="s">
        <v>4</v>
      </c>
      <c r="Y215">
        <v>4.2389999999999999</v>
      </c>
    </row>
    <row r="216" spans="1:26" x14ac:dyDescent="0.3">
      <c r="A216">
        <v>100416</v>
      </c>
      <c r="B216" t="e">
        <f t="shared" si="5"/>
        <v>#VALUE!</v>
      </c>
      <c r="C216" t="str">
        <f t="array" ref="C216">[1]!YBPRICE(H216,"0o",$C$2,"Price","RFRSwap",$C$2,"Default","","",,"",,$AH$4)</f>
        <v>E</v>
      </c>
      <c r="D216" t="str">
        <f t="array" ref="D216">[1]!YBPRICE(H216,"0o",$C$2,"FullPrice","RFRSwap",$C$2,"Default","","",,"",,$AH$4)</f>
        <v>E</v>
      </c>
      <c r="E216" t="str">
        <f t="array" ref="E216">[1]!YBPRICE(H216,"0o",$C$2,"MacaulayDuration","RFRSwap",$C$2,"Default","","",,"",,$AH$4)</f>
        <v>E</v>
      </c>
      <c r="F216">
        <v>0</v>
      </c>
      <c r="G216">
        <v>1520999.9999999998</v>
      </c>
      <c r="H216" t="str">
        <f t="array" ref="H216">[1]!YBPORT(I216,$I$3:$Z$3,I216:Z216)</f>
        <v>YBP_PORT213</v>
      </c>
      <c r="I216" t="s">
        <v>251</v>
      </c>
      <c r="J216" t="s">
        <v>12</v>
      </c>
      <c r="K216" t="s">
        <v>14</v>
      </c>
      <c r="L216">
        <v>47857</v>
      </c>
      <c r="M216">
        <v>44321</v>
      </c>
      <c r="N216" t="s">
        <v>3</v>
      </c>
      <c r="O216">
        <v>3.24</v>
      </c>
      <c r="P216" t="s">
        <v>2</v>
      </c>
      <c r="R216">
        <v>12</v>
      </c>
      <c r="S216" t="s">
        <v>4</v>
      </c>
      <c r="T216" t="s">
        <v>18</v>
      </c>
      <c r="U216" t="s">
        <v>1</v>
      </c>
      <c r="V216" t="s">
        <v>2</v>
      </c>
      <c r="W216">
        <v>12</v>
      </c>
      <c r="X216" t="s">
        <v>5</v>
      </c>
      <c r="Z216" t="s">
        <v>37</v>
      </c>
    </row>
    <row r="217" spans="1:26" x14ac:dyDescent="0.3">
      <c r="A217">
        <v>100265</v>
      </c>
      <c r="B217" t="e">
        <f t="shared" si="5"/>
        <v>#VALUE!</v>
      </c>
      <c r="C217" t="str">
        <f t="array" ref="C217">[1]!YBPRICE(H217,"0o",$C$2,"Price","RFRSwap",$C$2,"Default","","",,"",,$AH$4)</f>
        <v>E</v>
      </c>
      <c r="D217" t="str">
        <f t="array" ref="D217">[1]!YBPRICE(H217,"0o",$C$2,"FullPrice","RFRSwap",$C$2,"Default","","",,"",,$AH$4)</f>
        <v>E</v>
      </c>
      <c r="E217" t="str">
        <f t="array" ref="E217">[1]!YBPRICE(H217,"0o",$C$2,"MacaulayDuration","RFRSwap",$C$2,"Default","","",,"",,$AH$4)</f>
        <v>E</v>
      </c>
      <c r="F217">
        <v>0</v>
      </c>
      <c r="G217">
        <v>5849000</v>
      </c>
      <c r="H217" t="str">
        <f t="array" ref="H217">[1]!YBPORT(I217,$I$3:$Z$3,I217:Z217)</f>
        <v>YBP_PORT214</v>
      </c>
      <c r="I217" t="s">
        <v>252</v>
      </c>
      <c r="J217" t="s">
        <v>12</v>
      </c>
      <c r="K217" t="s">
        <v>14</v>
      </c>
      <c r="L217">
        <v>47860</v>
      </c>
      <c r="M217">
        <v>43830</v>
      </c>
      <c r="N217" t="s">
        <v>18</v>
      </c>
      <c r="P217" t="s">
        <v>2</v>
      </c>
      <c r="Q217" t="s">
        <v>38</v>
      </c>
      <c r="R217">
        <v>1</v>
      </c>
      <c r="S217" t="s">
        <v>5</v>
      </c>
      <c r="T217" t="s">
        <v>3</v>
      </c>
      <c r="V217" t="s">
        <v>2</v>
      </c>
      <c r="W217">
        <v>1</v>
      </c>
      <c r="X217" t="s">
        <v>4</v>
      </c>
      <c r="Y217">
        <v>4.1559999999999997</v>
      </c>
    </row>
    <row r="218" spans="1:26" x14ac:dyDescent="0.3">
      <c r="A218">
        <v>100136</v>
      </c>
      <c r="B218" t="e">
        <f t="shared" si="5"/>
        <v>#VALUE!</v>
      </c>
      <c r="C218" t="str">
        <f t="array" ref="C218">[1]!YBPRICE(H218,"0o",$C$2,"Price","RFRSwap",$C$2,"Default","","",,"",,$AH$4)</f>
        <v>E</v>
      </c>
      <c r="D218" t="str">
        <f t="array" ref="D218">[1]!YBPRICE(H218,"0o",$C$2,"FullPrice","RFRSwap",$C$2,"Default","","",,"",,$AH$4)</f>
        <v>E</v>
      </c>
      <c r="E218" t="str">
        <f t="array" ref="E218">[1]!YBPRICE(H218,"0o",$C$2,"MacaulayDuration","RFRSwap",$C$2,"Default","","",,"",,$AH$4)</f>
        <v>E</v>
      </c>
      <c r="F218">
        <v>0</v>
      </c>
      <c r="G218">
        <v>9601000</v>
      </c>
      <c r="H218" t="str">
        <f t="array" ref="H218">[1]!YBPORT(I218,$I$3:$Z$3,I218:Z218)</f>
        <v>YBP_PORT215</v>
      </c>
      <c r="I218" t="s">
        <v>253</v>
      </c>
      <c r="J218" t="s">
        <v>12</v>
      </c>
      <c r="K218" t="s">
        <v>14</v>
      </c>
      <c r="L218">
        <v>47870</v>
      </c>
      <c r="M218">
        <v>44395</v>
      </c>
      <c r="N218" t="s">
        <v>18</v>
      </c>
      <c r="P218" t="s">
        <v>2</v>
      </c>
      <c r="Q218" t="s">
        <v>38</v>
      </c>
      <c r="R218">
        <v>12</v>
      </c>
      <c r="S218" t="s">
        <v>5</v>
      </c>
      <c r="T218" t="s">
        <v>3</v>
      </c>
      <c r="V218" t="s">
        <v>2</v>
      </c>
      <c r="W218">
        <v>12</v>
      </c>
      <c r="X218" t="s">
        <v>4</v>
      </c>
      <c r="Y218">
        <v>1.7130000000000001</v>
      </c>
    </row>
    <row r="219" spans="1:26" x14ac:dyDescent="0.3">
      <c r="A219">
        <v>100476</v>
      </c>
      <c r="B219" t="e">
        <f t="shared" si="5"/>
        <v>#VALUE!</v>
      </c>
      <c r="C219" t="str">
        <f t="array" ref="C219">[1]!YBPRICE(H219,"0o",$C$2,"Price","RFRSwap",$C$2,"Default","","",,"",,$AH$4)</f>
        <v>E</v>
      </c>
      <c r="D219" t="str">
        <f t="array" ref="D219">[1]!YBPRICE(H219,"0o",$C$2,"FullPrice","RFRSwap",$C$2,"Default","","",,"",,$AH$4)</f>
        <v>E</v>
      </c>
      <c r="E219" t="str">
        <f t="array" ref="E219">[1]!YBPRICE(H219,"0o",$C$2,"MacaulayDuration","RFRSwap",$C$2,"Default","","",,"",,$AH$4)</f>
        <v>E</v>
      </c>
      <c r="F219">
        <v>0</v>
      </c>
      <c r="G219">
        <v>6293000</v>
      </c>
      <c r="H219" t="str">
        <f t="array" ref="H219">[1]!YBPORT(I219,$I$3:$Z$3,I219:Z219)</f>
        <v>YBP_PORT216</v>
      </c>
      <c r="I219" t="s">
        <v>254</v>
      </c>
      <c r="J219" t="s">
        <v>12</v>
      </c>
      <c r="K219" t="s">
        <v>14</v>
      </c>
      <c r="L219">
        <v>47886</v>
      </c>
      <c r="M219">
        <v>44855</v>
      </c>
      <c r="N219" t="s">
        <v>18</v>
      </c>
      <c r="P219" t="s">
        <v>2</v>
      </c>
      <c r="Q219" t="s">
        <v>38</v>
      </c>
      <c r="R219">
        <v>12</v>
      </c>
      <c r="S219" t="s">
        <v>5</v>
      </c>
      <c r="T219" t="s">
        <v>3</v>
      </c>
      <c r="V219" t="s">
        <v>2</v>
      </c>
      <c r="W219">
        <v>12</v>
      </c>
      <c r="X219" t="s">
        <v>4</v>
      </c>
      <c r="Y219">
        <v>4.3949999999999996</v>
      </c>
    </row>
    <row r="220" spans="1:26" x14ac:dyDescent="0.3">
      <c r="A220">
        <v>100162</v>
      </c>
      <c r="B220" t="e">
        <f t="shared" si="5"/>
        <v>#VALUE!</v>
      </c>
      <c r="C220" t="str">
        <f t="array" ref="C220">[1]!YBPRICE(H220,"0o",$C$2,"Price","RFRSwap",$C$2,"Default","","",,"",,$AH$4)</f>
        <v>E</v>
      </c>
      <c r="D220" t="str">
        <f t="array" ref="D220">[1]!YBPRICE(H220,"0o",$C$2,"FullPrice","RFRSwap",$C$2,"Default","","",,"",,$AH$4)</f>
        <v>E</v>
      </c>
      <c r="E220" t="str">
        <f t="array" ref="E220">[1]!YBPRICE(H220,"0o",$C$2,"MacaulayDuration","RFRSwap",$C$2,"Default","","",,"",,$AH$4)</f>
        <v>E</v>
      </c>
      <c r="F220">
        <v>0</v>
      </c>
      <c r="G220">
        <v>1682999.9999999998</v>
      </c>
      <c r="H220" t="str">
        <f t="array" ref="H220">[1]!YBPORT(I220,$I$3:$Z$3,I220:Z220)</f>
        <v>YBP_PORT217</v>
      </c>
      <c r="I220" t="s">
        <v>255</v>
      </c>
      <c r="J220" t="s">
        <v>12</v>
      </c>
      <c r="K220" t="s">
        <v>14</v>
      </c>
      <c r="L220">
        <v>47897</v>
      </c>
      <c r="M220">
        <v>44833</v>
      </c>
      <c r="N220" t="s">
        <v>18</v>
      </c>
      <c r="P220" t="s">
        <v>2</v>
      </c>
      <c r="Q220" t="s">
        <v>38</v>
      </c>
      <c r="R220">
        <v>12</v>
      </c>
      <c r="S220" t="s">
        <v>5</v>
      </c>
      <c r="T220" t="s">
        <v>3</v>
      </c>
      <c r="V220" t="s">
        <v>2</v>
      </c>
      <c r="W220">
        <v>12</v>
      </c>
      <c r="X220" t="s">
        <v>4</v>
      </c>
      <c r="Y220">
        <v>3.79</v>
      </c>
    </row>
    <row r="221" spans="1:26" x14ac:dyDescent="0.3">
      <c r="A221">
        <v>100294</v>
      </c>
      <c r="B221" t="e">
        <f t="shared" si="5"/>
        <v>#VALUE!</v>
      </c>
      <c r="C221" t="str">
        <f t="array" ref="C221">[1]!YBPRICE(H221,"0o",$C$2,"Price","RFRSwap",$C$2,"Default","","",,"",,$AH$4)</f>
        <v>E</v>
      </c>
      <c r="D221" t="str">
        <f t="array" ref="D221">[1]!YBPRICE(H221,"0o",$C$2,"FullPrice","RFRSwap",$C$2,"Default","","",,"",,$AH$4)</f>
        <v>E</v>
      </c>
      <c r="E221" t="str">
        <f t="array" ref="E221">[1]!YBPRICE(H221,"0o",$C$2,"MacaulayDuration","RFRSwap",$C$2,"Default","","",,"",,$AH$4)</f>
        <v>E</v>
      </c>
      <c r="F221">
        <v>0</v>
      </c>
      <c r="G221">
        <v>6206000</v>
      </c>
      <c r="H221" t="str">
        <f t="array" ref="H221">[1]!YBPORT(I221,$I$3:$Z$3,I221:Z221)</f>
        <v>YBP_PORT218</v>
      </c>
      <c r="I221" t="s">
        <v>256</v>
      </c>
      <c r="J221" t="s">
        <v>12</v>
      </c>
      <c r="K221" t="s">
        <v>14</v>
      </c>
      <c r="L221">
        <v>47903</v>
      </c>
      <c r="M221">
        <v>44299</v>
      </c>
      <c r="N221" t="s">
        <v>18</v>
      </c>
      <c r="P221" t="s">
        <v>2</v>
      </c>
      <c r="Q221" t="s">
        <v>38</v>
      </c>
      <c r="R221">
        <v>1</v>
      </c>
      <c r="S221" t="s">
        <v>5</v>
      </c>
      <c r="T221" t="s">
        <v>3</v>
      </c>
      <c r="V221" t="s">
        <v>2</v>
      </c>
      <c r="W221">
        <v>1</v>
      </c>
      <c r="X221" t="s">
        <v>4</v>
      </c>
      <c r="Y221">
        <v>2.302</v>
      </c>
    </row>
    <row r="222" spans="1:26" x14ac:dyDescent="0.3">
      <c r="A222">
        <v>100372</v>
      </c>
      <c r="B222" t="e">
        <f t="shared" si="5"/>
        <v>#VALUE!</v>
      </c>
      <c r="C222" t="str">
        <f t="array" ref="C222">[1]!YBPRICE(H222,"0o",$C$2,"Price","RFRSwap",$C$2,"Default","","",,"",,$AH$4)</f>
        <v>E</v>
      </c>
      <c r="D222" t="str">
        <f t="array" ref="D222">[1]!YBPRICE(H222,"0o",$C$2,"FullPrice","RFRSwap",$C$2,"Default","","",,"",,$AH$4)</f>
        <v>E</v>
      </c>
      <c r="E222" t="str">
        <f t="array" ref="E222">[1]!YBPRICE(H222,"0o",$C$2,"MacaulayDuration","RFRSwap",$C$2,"Default","","",,"",,$AH$4)</f>
        <v>E</v>
      </c>
      <c r="F222">
        <v>0</v>
      </c>
      <c r="G222">
        <v>6294999.9999999991</v>
      </c>
      <c r="H222" t="str">
        <f t="array" ref="H222">[1]!YBPORT(I222,$I$3:$Z$3,I222:Z222)</f>
        <v>YBP_PORT219</v>
      </c>
      <c r="I222" t="s">
        <v>257</v>
      </c>
      <c r="J222" t="s">
        <v>12</v>
      </c>
      <c r="K222" t="s">
        <v>14</v>
      </c>
      <c r="L222">
        <v>47905</v>
      </c>
      <c r="M222">
        <v>44988</v>
      </c>
      <c r="N222" t="s">
        <v>3</v>
      </c>
      <c r="O222">
        <v>2.0569999999999999</v>
      </c>
      <c r="P222" t="s">
        <v>2</v>
      </c>
      <c r="R222">
        <v>12</v>
      </c>
      <c r="S222" t="s">
        <v>4</v>
      </c>
      <c r="T222" t="s">
        <v>18</v>
      </c>
      <c r="U222" t="s">
        <v>1</v>
      </c>
      <c r="V222" t="s">
        <v>2</v>
      </c>
      <c r="W222">
        <v>12</v>
      </c>
      <c r="X222" t="s">
        <v>5</v>
      </c>
      <c r="Z222" t="s">
        <v>37</v>
      </c>
    </row>
    <row r="223" spans="1:26" x14ac:dyDescent="0.3">
      <c r="A223">
        <v>100394</v>
      </c>
      <c r="B223" t="e">
        <f t="shared" si="5"/>
        <v>#VALUE!</v>
      </c>
      <c r="C223" t="str">
        <f t="array" ref="C223">[1]!YBPRICE(H223,"0o",$C$2,"Price","RFRSwap",$C$2,"Default","","",,"",,$AH$4)</f>
        <v>E</v>
      </c>
      <c r="D223" t="str">
        <f t="array" ref="D223">[1]!YBPRICE(H223,"0o",$C$2,"FullPrice","RFRSwap",$C$2,"Default","","",,"",,$AH$4)</f>
        <v>E</v>
      </c>
      <c r="E223" t="str">
        <f t="array" ref="E223">[1]!YBPRICE(H223,"0o",$C$2,"MacaulayDuration","RFRSwap",$C$2,"Default","","",,"",,$AH$4)</f>
        <v>E</v>
      </c>
      <c r="F223">
        <v>0</v>
      </c>
      <c r="G223">
        <v>3384999.9999999995</v>
      </c>
      <c r="H223" t="str">
        <f t="array" ref="H223">[1]!YBPORT(I223,$I$3:$Z$3,I223:Z223)</f>
        <v>YBP_PORT220</v>
      </c>
      <c r="I223" t="s">
        <v>258</v>
      </c>
      <c r="J223" t="s">
        <v>12</v>
      </c>
      <c r="K223" t="s">
        <v>14</v>
      </c>
      <c r="L223">
        <v>47909</v>
      </c>
      <c r="M223">
        <v>44984</v>
      </c>
      <c r="N223" t="s">
        <v>3</v>
      </c>
      <c r="O223">
        <v>3.7970000000000002</v>
      </c>
      <c r="P223" t="s">
        <v>2</v>
      </c>
      <c r="R223">
        <v>12</v>
      </c>
      <c r="S223" t="s">
        <v>4</v>
      </c>
      <c r="T223" t="s">
        <v>18</v>
      </c>
      <c r="U223" t="s">
        <v>1</v>
      </c>
      <c r="V223" t="s">
        <v>2</v>
      </c>
      <c r="W223">
        <v>12</v>
      </c>
      <c r="X223" t="s">
        <v>5</v>
      </c>
      <c r="Z223" t="s">
        <v>37</v>
      </c>
    </row>
    <row r="224" spans="1:26" x14ac:dyDescent="0.3">
      <c r="A224">
        <v>100184</v>
      </c>
      <c r="B224" t="e">
        <f t="shared" si="5"/>
        <v>#VALUE!</v>
      </c>
      <c r="C224" t="str">
        <f t="array" ref="C224">[1]!YBPRICE(H224,"0o",$C$2,"Price","RFRSwap",$C$2,"Default","","",,"",,$AH$4)</f>
        <v>E</v>
      </c>
      <c r="D224" t="str">
        <f t="array" ref="D224">[1]!YBPRICE(H224,"0o",$C$2,"FullPrice","RFRSwap",$C$2,"Default","","",,"",,$AH$4)</f>
        <v>E</v>
      </c>
      <c r="E224" t="str">
        <f t="array" ref="E224">[1]!YBPRICE(H224,"0o",$C$2,"MacaulayDuration","RFRSwap",$C$2,"Default","","",,"",,$AH$4)</f>
        <v>E</v>
      </c>
      <c r="F224">
        <v>0</v>
      </c>
      <c r="G224">
        <v>9090000</v>
      </c>
      <c r="H224" t="str">
        <f t="array" ref="H224">[1]!YBPORT(I224,$I$3:$Z$3,I224:Z224)</f>
        <v>YBP_PORT221</v>
      </c>
      <c r="I224" t="s">
        <v>259</v>
      </c>
      <c r="J224" t="s">
        <v>12</v>
      </c>
      <c r="K224" t="s">
        <v>14</v>
      </c>
      <c r="L224">
        <v>47916</v>
      </c>
      <c r="M224">
        <v>44659</v>
      </c>
      <c r="N224" t="s">
        <v>18</v>
      </c>
      <c r="P224" t="s">
        <v>2</v>
      </c>
      <c r="Q224" t="s">
        <v>37</v>
      </c>
      <c r="R224">
        <v>4</v>
      </c>
      <c r="S224" t="s">
        <v>5</v>
      </c>
      <c r="T224" t="s">
        <v>3</v>
      </c>
      <c r="V224" t="s">
        <v>2</v>
      </c>
      <c r="W224">
        <v>4</v>
      </c>
      <c r="X224" t="s">
        <v>4</v>
      </c>
      <c r="Y224">
        <v>3.6789999999999998</v>
      </c>
    </row>
    <row r="225" spans="1:26" x14ac:dyDescent="0.3">
      <c r="A225">
        <v>100273</v>
      </c>
      <c r="B225" t="e">
        <f t="shared" si="5"/>
        <v>#VALUE!</v>
      </c>
      <c r="C225" t="str">
        <f t="array" ref="C225">[1]!YBPRICE(H225,"0o",$C$2,"Price","RFRSwap",$C$2,"Default","","",,"",,$AH$4)</f>
        <v>E</v>
      </c>
      <c r="D225" t="str">
        <f t="array" ref="D225">[1]!YBPRICE(H225,"0o",$C$2,"FullPrice","RFRSwap",$C$2,"Default","","",,"",,$AH$4)</f>
        <v>E</v>
      </c>
      <c r="E225" t="str">
        <f t="array" ref="E225">[1]!YBPRICE(H225,"0o",$C$2,"MacaulayDuration","RFRSwap",$C$2,"Default","","",,"",,$AH$4)</f>
        <v>E</v>
      </c>
      <c r="F225">
        <v>0</v>
      </c>
      <c r="G225">
        <v>8397000</v>
      </c>
      <c r="H225" t="str">
        <f t="array" ref="H225">[1]!YBPORT(I225,$I$3:$Z$3,I225:Z225)</f>
        <v>YBP_PORT222</v>
      </c>
      <c r="I225" t="s">
        <v>260</v>
      </c>
      <c r="J225" t="s">
        <v>12</v>
      </c>
      <c r="K225" t="s">
        <v>14</v>
      </c>
      <c r="L225">
        <v>47938</v>
      </c>
      <c r="M225">
        <v>45248</v>
      </c>
      <c r="N225" t="s">
        <v>18</v>
      </c>
      <c r="P225" t="s">
        <v>2</v>
      </c>
      <c r="Q225" t="s">
        <v>38</v>
      </c>
      <c r="R225">
        <v>1</v>
      </c>
      <c r="S225" t="s">
        <v>5</v>
      </c>
      <c r="T225" t="s">
        <v>3</v>
      </c>
      <c r="V225" t="s">
        <v>2</v>
      </c>
      <c r="W225">
        <v>1</v>
      </c>
      <c r="X225" t="s">
        <v>4</v>
      </c>
      <c r="Y225">
        <v>1.615</v>
      </c>
    </row>
    <row r="226" spans="1:26" x14ac:dyDescent="0.3">
      <c r="A226">
        <v>100505</v>
      </c>
      <c r="B226" t="e">
        <f t="shared" si="5"/>
        <v>#VALUE!</v>
      </c>
      <c r="C226" t="str">
        <f t="array" ref="C226">[1]!YBPRICE(H226,"0o",$C$2,"Price","RFRSwap",$C$2,"Default","","",,"",,$AH$4)</f>
        <v>E</v>
      </c>
      <c r="D226" t="str">
        <f t="array" ref="D226">[1]!YBPRICE(H226,"0o",$C$2,"FullPrice","RFRSwap",$C$2,"Default","","",,"",,$AH$4)</f>
        <v>E</v>
      </c>
      <c r="E226" t="str">
        <f t="array" ref="E226">[1]!YBPRICE(H226,"0o",$C$2,"MacaulayDuration","RFRSwap",$C$2,"Default","","",,"",,$AH$4)</f>
        <v>E</v>
      </c>
      <c r="F226">
        <v>0</v>
      </c>
      <c r="G226">
        <v>4411000</v>
      </c>
      <c r="H226" t="str">
        <f t="array" ref="H226">[1]!YBPORT(I226,$I$3:$Z$3,I226:Z226)</f>
        <v>YBP_PORT223</v>
      </c>
      <c r="I226" t="s">
        <v>261</v>
      </c>
      <c r="J226" t="s">
        <v>12</v>
      </c>
      <c r="K226" t="s">
        <v>14</v>
      </c>
      <c r="L226">
        <v>47940</v>
      </c>
      <c r="M226">
        <v>45283</v>
      </c>
      <c r="N226" t="s">
        <v>18</v>
      </c>
      <c r="P226" t="s">
        <v>2</v>
      </c>
      <c r="Q226" t="s">
        <v>38</v>
      </c>
      <c r="R226">
        <v>12</v>
      </c>
      <c r="S226" t="s">
        <v>5</v>
      </c>
      <c r="T226" t="s">
        <v>3</v>
      </c>
      <c r="V226" t="s">
        <v>2</v>
      </c>
      <c r="W226">
        <v>12</v>
      </c>
      <c r="X226" t="s">
        <v>4</v>
      </c>
      <c r="Y226">
        <v>3.694</v>
      </c>
    </row>
    <row r="227" spans="1:26" x14ac:dyDescent="0.3">
      <c r="A227">
        <v>100057</v>
      </c>
      <c r="B227" t="e">
        <f t="shared" si="5"/>
        <v>#VALUE!</v>
      </c>
      <c r="C227" t="str">
        <f t="array" ref="C227">[1]!YBPRICE(H227,"0o",$C$2,"Price","RFRSwap",$C$2,"Default","","",,"",,$AH$4)</f>
        <v>E</v>
      </c>
      <c r="D227" t="str">
        <f t="array" ref="D227">[1]!YBPRICE(H227,"0o",$C$2,"FullPrice","RFRSwap",$C$2,"Default","","",,"",,$AH$4)</f>
        <v>E</v>
      </c>
      <c r="E227" t="str">
        <f t="array" ref="E227">[1]!YBPRICE(H227,"0o",$C$2,"MacaulayDuration","RFRSwap",$C$2,"Default","","",,"",,$AH$4)</f>
        <v>E</v>
      </c>
      <c r="F227">
        <v>0</v>
      </c>
      <c r="G227">
        <v>9790000</v>
      </c>
      <c r="H227" t="str">
        <f t="array" ref="H227">[1]!YBPORT(I227,$I$3:$Z$3,I227:Z227)</f>
        <v>YBP_PORT224</v>
      </c>
      <c r="I227" t="s">
        <v>262</v>
      </c>
      <c r="J227" t="s">
        <v>12</v>
      </c>
      <c r="K227" t="s">
        <v>14</v>
      </c>
      <c r="L227">
        <v>47972</v>
      </c>
      <c r="M227">
        <v>44763</v>
      </c>
      <c r="N227" t="s">
        <v>3</v>
      </c>
      <c r="O227">
        <v>4.8419999999999996</v>
      </c>
      <c r="P227" t="s">
        <v>2</v>
      </c>
      <c r="R227">
        <v>12</v>
      </c>
      <c r="S227" t="s">
        <v>4</v>
      </c>
      <c r="T227" t="s">
        <v>18</v>
      </c>
      <c r="U227" t="s">
        <v>1</v>
      </c>
      <c r="V227" t="s">
        <v>2</v>
      </c>
      <c r="W227">
        <v>12</v>
      </c>
      <c r="X227" t="s">
        <v>5</v>
      </c>
      <c r="Z227" t="s">
        <v>37</v>
      </c>
    </row>
    <row r="228" spans="1:26" x14ac:dyDescent="0.3">
      <c r="A228">
        <v>100450</v>
      </c>
      <c r="B228" t="e">
        <f t="shared" si="5"/>
        <v>#VALUE!</v>
      </c>
      <c r="C228" t="str">
        <f t="array" ref="C228">[1]!YBPRICE(H228,"0o",$C$2,"Price","RFRSwap",$C$2,"Default","","",,"",,$AH$4)</f>
        <v>E</v>
      </c>
      <c r="D228" t="str">
        <f t="array" ref="D228">[1]!YBPRICE(H228,"0o",$C$2,"FullPrice","RFRSwap",$C$2,"Default","","",,"",,$AH$4)</f>
        <v>E</v>
      </c>
      <c r="E228" t="str">
        <f t="array" ref="E228">[1]!YBPRICE(H228,"0o",$C$2,"MacaulayDuration","RFRSwap",$C$2,"Default","","",,"",,$AH$4)</f>
        <v>E</v>
      </c>
      <c r="F228">
        <v>0</v>
      </c>
      <c r="G228">
        <v>5165999.9999999991</v>
      </c>
      <c r="H228" t="str">
        <f t="array" ref="H228">[1]!YBPORT(I228,$I$3:$Z$3,I228:Z228)</f>
        <v>YBP_PORT225</v>
      </c>
      <c r="I228" t="s">
        <v>263</v>
      </c>
      <c r="J228" t="s">
        <v>12</v>
      </c>
      <c r="K228" t="s">
        <v>14</v>
      </c>
      <c r="L228">
        <v>47975</v>
      </c>
      <c r="M228">
        <v>43999</v>
      </c>
      <c r="N228" t="s">
        <v>18</v>
      </c>
      <c r="P228" t="s">
        <v>2</v>
      </c>
      <c r="Q228" t="s">
        <v>38</v>
      </c>
      <c r="R228">
        <v>12</v>
      </c>
      <c r="S228" t="s">
        <v>5</v>
      </c>
      <c r="T228" t="s">
        <v>3</v>
      </c>
      <c r="V228" t="s">
        <v>2</v>
      </c>
      <c r="W228">
        <v>12</v>
      </c>
      <c r="X228" t="s">
        <v>4</v>
      </c>
      <c r="Y228">
        <v>1.2589999999999999</v>
      </c>
    </row>
    <row r="229" spans="1:26" x14ac:dyDescent="0.3">
      <c r="A229">
        <v>100016</v>
      </c>
      <c r="B229" t="e">
        <f t="shared" si="5"/>
        <v>#VALUE!</v>
      </c>
      <c r="C229" t="str">
        <f t="array" ref="C229">[1]!YBPRICE(H229,"0o",$C$2,"Price","RFRSwap",$C$2,"Default","","",,"",,$AH$4)</f>
        <v>E</v>
      </c>
      <c r="D229" t="str">
        <f t="array" ref="D229">[1]!YBPRICE(H229,"0o",$C$2,"FullPrice","RFRSwap",$C$2,"Default","","",,"",,$AH$4)</f>
        <v>E</v>
      </c>
      <c r="E229" t="str">
        <f t="array" ref="E229">[1]!YBPRICE(H229,"0o",$C$2,"MacaulayDuration","RFRSwap",$C$2,"Default","","",,"",,$AH$4)</f>
        <v>E</v>
      </c>
      <c r="F229">
        <v>0</v>
      </c>
      <c r="G229">
        <v>7172999.9999999991</v>
      </c>
      <c r="H229" t="str">
        <f t="array" ref="H229">[1]!YBPORT(I229,$I$3:$Z$3,I229:Z229)</f>
        <v>YBP_PORT226</v>
      </c>
      <c r="I229" t="s">
        <v>264</v>
      </c>
      <c r="J229" t="s">
        <v>12</v>
      </c>
      <c r="K229" t="s">
        <v>14</v>
      </c>
      <c r="L229">
        <v>47989</v>
      </c>
      <c r="M229">
        <v>45395</v>
      </c>
      <c r="N229" t="s">
        <v>3</v>
      </c>
      <c r="O229">
        <v>4.5019999999999998</v>
      </c>
      <c r="P229" t="s">
        <v>2</v>
      </c>
      <c r="R229">
        <v>12</v>
      </c>
      <c r="S229" t="s">
        <v>4</v>
      </c>
      <c r="T229" t="s">
        <v>18</v>
      </c>
      <c r="U229" t="s">
        <v>1</v>
      </c>
      <c r="V229" t="s">
        <v>2</v>
      </c>
      <c r="W229">
        <v>12</v>
      </c>
      <c r="X229" t="s">
        <v>5</v>
      </c>
      <c r="Z229" t="s">
        <v>37</v>
      </c>
    </row>
    <row r="230" spans="1:26" x14ac:dyDescent="0.3">
      <c r="A230">
        <v>100454</v>
      </c>
      <c r="B230" t="e">
        <f t="shared" si="5"/>
        <v>#VALUE!</v>
      </c>
      <c r="C230" t="str">
        <f t="array" ref="C230">[1]!YBPRICE(H230,"0o",$C$2,"Price","RFRSwap",$C$2,"Default","","",,"",,$AH$4)</f>
        <v>E</v>
      </c>
      <c r="D230" t="str">
        <f t="array" ref="D230">[1]!YBPRICE(H230,"0o",$C$2,"FullPrice","RFRSwap",$C$2,"Default","","",,"",,$AH$4)</f>
        <v>E</v>
      </c>
      <c r="E230" t="str">
        <f t="array" ref="E230">[1]!YBPRICE(H230,"0o",$C$2,"MacaulayDuration","RFRSwap",$C$2,"Default","","",,"",,$AH$4)</f>
        <v>E</v>
      </c>
      <c r="F230">
        <v>0</v>
      </c>
      <c r="G230">
        <v>1237000</v>
      </c>
      <c r="H230" t="str">
        <f t="array" ref="H230">[1]!YBPORT(I230,$I$3:$Z$3,I230:Z230)</f>
        <v>YBP_PORT227</v>
      </c>
      <c r="I230" t="s">
        <v>265</v>
      </c>
      <c r="J230" t="s">
        <v>12</v>
      </c>
      <c r="K230" t="s">
        <v>14</v>
      </c>
      <c r="L230">
        <v>47992</v>
      </c>
      <c r="M230">
        <v>45288</v>
      </c>
      <c r="N230" t="s">
        <v>18</v>
      </c>
      <c r="P230" t="s">
        <v>2</v>
      </c>
      <c r="Q230" t="s">
        <v>38</v>
      </c>
      <c r="R230">
        <v>12</v>
      </c>
      <c r="S230" t="s">
        <v>5</v>
      </c>
      <c r="T230" t="s">
        <v>3</v>
      </c>
      <c r="V230" t="s">
        <v>2</v>
      </c>
      <c r="W230">
        <v>12</v>
      </c>
      <c r="X230" t="s">
        <v>4</v>
      </c>
      <c r="Y230">
        <v>4.8179999999999996</v>
      </c>
    </row>
    <row r="231" spans="1:26" x14ac:dyDescent="0.3">
      <c r="A231">
        <v>100224</v>
      </c>
      <c r="B231" t="e">
        <f t="shared" si="5"/>
        <v>#VALUE!</v>
      </c>
      <c r="C231" t="str">
        <f t="array" ref="C231">[1]!YBPRICE(H231,"0o",$C$2,"Price","RFRSwap",$C$2,"Default","","",,"",,$AH$4)</f>
        <v>E</v>
      </c>
      <c r="D231" t="str">
        <f t="array" ref="D231">[1]!YBPRICE(H231,"0o",$C$2,"FullPrice","RFRSwap",$C$2,"Default","","",,"",,$AH$4)</f>
        <v>E</v>
      </c>
      <c r="E231" t="str">
        <f t="array" ref="E231">[1]!YBPRICE(H231,"0o",$C$2,"MacaulayDuration","RFRSwap",$C$2,"Default","","",,"",,$AH$4)</f>
        <v>E</v>
      </c>
      <c r="F231">
        <v>0</v>
      </c>
      <c r="G231">
        <v>3925000</v>
      </c>
      <c r="H231" t="str">
        <f t="array" ref="H231">[1]!YBPORT(I231,$I$3:$Z$3,I231:Z231)</f>
        <v>YBP_PORT228</v>
      </c>
      <c r="I231" t="s">
        <v>266</v>
      </c>
      <c r="J231" t="s">
        <v>12</v>
      </c>
      <c r="K231" t="s">
        <v>14</v>
      </c>
      <c r="L231">
        <v>47994</v>
      </c>
      <c r="M231">
        <v>44236</v>
      </c>
      <c r="N231" t="s">
        <v>18</v>
      </c>
      <c r="P231" t="s">
        <v>2</v>
      </c>
      <c r="Q231" t="s">
        <v>37</v>
      </c>
      <c r="R231">
        <v>4</v>
      </c>
      <c r="S231" t="s">
        <v>5</v>
      </c>
      <c r="T231" t="s">
        <v>3</v>
      </c>
      <c r="V231" t="s">
        <v>2</v>
      </c>
      <c r="W231">
        <v>4</v>
      </c>
      <c r="X231" t="s">
        <v>4</v>
      </c>
      <c r="Y231">
        <v>1.5760000000000001</v>
      </c>
    </row>
    <row r="232" spans="1:26" x14ac:dyDescent="0.3">
      <c r="A232">
        <v>100443</v>
      </c>
      <c r="B232" t="e">
        <f t="shared" si="5"/>
        <v>#VALUE!</v>
      </c>
      <c r="C232" t="str">
        <f t="array" ref="C232">[1]!YBPRICE(H232,"0o",$C$2,"Price","RFRSwap",$C$2,"Default","","",,"",,$AH$4)</f>
        <v>E</v>
      </c>
      <c r="D232" t="str">
        <f t="array" ref="D232">[1]!YBPRICE(H232,"0o",$C$2,"FullPrice","RFRSwap",$C$2,"Default","","",,"",,$AH$4)</f>
        <v>E</v>
      </c>
      <c r="E232" t="str">
        <f t="array" ref="E232">[1]!YBPRICE(H232,"0o",$C$2,"MacaulayDuration","RFRSwap",$C$2,"Default","","",,"",,$AH$4)</f>
        <v>E</v>
      </c>
      <c r="F232">
        <v>0</v>
      </c>
      <c r="G232">
        <v>2991999.9999999995</v>
      </c>
      <c r="H232" t="str">
        <f t="array" ref="H232">[1]!YBPORT(I232,$I$3:$Z$3,I232:Z232)</f>
        <v>YBP_PORT229</v>
      </c>
      <c r="I232" t="s">
        <v>267</v>
      </c>
      <c r="J232" t="s">
        <v>12</v>
      </c>
      <c r="K232" t="s">
        <v>14</v>
      </c>
      <c r="L232">
        <v>48004</v>
      </c>
      <c r="M232">
        <v>44483</v>
      </c>
      <c r="N232" t="s">
        <v>18</v>
      </c>
      <c r="P232" t="s">
        <v>2</v>
      </c>
      <c r="Q232" t="s">
        <v>38</v>
      </c>
      <c r="R232">
        <v>12</v>
      </c>
      <c r="S232" t="s">
        <v>5</v>
      </c>
      <c r="T232" t="s">
        <v>3</v>
      </c>
      <c r="V232" t="s">
        <v>2</v>
      </c>
      <c r="W232">
        <v>12</v>
      </c>
      <c r="X232" t="s">
        <v>4</v>
      </c>
      <c r="Y232">
        <v>4.8250000000000002</v>
      </c>
    </row>
    <row r="233" spans="1:26" x14ac:dyDescent="0.3">
      <c r="A233">
        <v>100129</v>
      </c>
      <c r="B233" t="e">
        <f t="shared" si="5"/>
        <v>#VALUE!</v>
      </c>
      <c r="C233" t="str">
        <f t="array" ref="C233">[1]!YBPRICE(H233,"0o",$C$2,"Price","RFRSwap",$C$2,"Default","","",,"",,$AH$4)</f>
        <v>E</v>
      </c>
      <c r="D233" t="str">
        <f t="array" ref="D233">[1]!YBPRICE(H233,"0o",$C$2,"FullPrice","RFRSwap",$C$2,"Default","","",,"",,$AH$4)</f>
        <v>E</v>
      </c>
      <c r="E233" t="str">
        <f t="array" ref="E233">[1]!YBPRICE(H233,"0o",$C$2,"MacaulayDuration","RFRSwap",$C$2,"Default","","",,"",,$AH$4)</f>
        <v>E</v>
      </c>
      <c r="F233">
        <v>0</v>
      </c>
      <c r="G233">
        <v>7116000</v>
      </c>
      <c r="H233" t="str">
        <f t="array" ref="H233">[1]!YBPORT(I233,$I$3:$Z$3,I233:Z233)</f>
        <v>YBP_PORT230</v>
      </c>
      <c r="I233" t="s">
        <v>268</v>
      </c>
      <c r="J233" t="s">
        <v>12</v>
      </c>
      <c r="K233" t="s">
        <v>14</v>
      </c>
      <c r="L233">
        <v>48028</v>
      </c>
      <c r="M233">
        <v>44872</v>
      </c>
      <c r="N233" t="s">
        <v>18</v>
      </c>
      <c r="P233" t="s">
        <v>2</v>
      </c>
      <c r="Q233" t="s">
        <v>38</v>
      </c>
      <c r="R233">
        <v>12</v>
      </c>
      <c r="S233" t="s">
        <v>5</v>
      </c>
      <c r="T233" t="s">
        <v>3</v>
      </c>
      <c r="V233" t="s">
        <v>2</v>
      </c>
      <c r="W233">
        <v>12</v>
      </c>
      <c r="X233" t="s">
        <v>4</v>
      </c>
      <c r="Y233">
        <v>2.403</v>
      </c>
    </row>
    <row r="234" spans="1:26" x14ac:dyDescent="0.3">
      <c r="A234">
        <v>100165</v>
      </c>
      <c r="B234" t="e">
        <f t="shared" si="5"/>
        <v>#VALUE!</v>
      </c>
      <c r="C234" t="str">
        <f t="array" ref="C234">[1]!YBPRICE(H234,"0o",$C$2,"Price","RFRSwap",$C$2,"Default","","",,"",,$AH$4)</f>
        <v>E</v>
      </c>
      <c r="D234" t="str">
        <f t="array" ref="D234">[1]!YBPRICE(H234,"0o",$C$2,"FullPrice","RFRSwap",$C$2,"Default","","",,"",,$AH$4)</f>
        <v>E</v>
      </c>
      <c r="E234" t="str">
        <f t="array" ref="E234">[1]!YBPRICE(H234,"0o",$C$2,"MacaulayDuration","RFRSwap",$C$2,"Default","","",,"",,$AH$4)</f>
        <v>E</v>
      </c>
      <c r="F234">
        <v>0</v>
      </c>
      <c r="G234">
        <v>2616000</v>
      </c>
      <c r="H234" t="str">
        <f t="array" ref="H234">[1]!YBPORT(I234,$I$3:$Z$3,I234:Z234)</f>
        <v>YBP_PORT231</v>
      </c>
      <c r="I234" t="s">
        <v>269</v>
      </c>
      <c r="J234" t="s">
        <v>12</v>
      </c>
      <c r="K234" t="s">
        <v>14</v>
      </c>
      <c r="L234">
        <v>48036</v>
      </c>
      <c r="M234">
        <v>45035</v>
      </c>
      <c r="N234" t="s">
        <v>18</v>
      </c>
      <c r="P234" t="s">
        <v>2</v>
      </c>
      <c r="Q234" t="s">
        <v>38</v>
      </c>
      <c r="R234">
        <v>12</v>
      </c>
      <c r="S234" t="s">
        <v>5</v>
      </c>
      <c r="T234" t="s">
        <v>3</v>
      </c>
      <c r="V234" t="s">
        <v>2</v>
      </c>
      <c r="W234">
        <v>12</v>
      </c>
      <c r="X234" t="s">
        <v>4</v>
      </c>
      <c r="Y234">
        <v>1.198</v>
      </c>
    </row>
    <row r="235" spans="1:26" x14ac:dyDescent="0.3">
      <c r="A235">
        <v>100056</v>
      </c>
      <c r="B235" t="e">
        <f t="shared" si="5"/>
        <v>#VALUE!</v>
      </c>
      <c r="C235" t="str">
        <f t="array" ref="C235">[1]!YBPRICE(H235,"0o",$C$2,"Price","RFRSwap",$C$2,"Default","","",,"",,$AH$4)</f>
        <v>E</v>
      </c>
      <c r="D235" t="str">
        <f t="array" ref="D235">[1]!YBPRICE(H235,"0o",$C$2,"FullPrice","RFRSwap",$C$2,"Default","","",,"",,$AH$4)</f>
        <v>E</v>
      </c>
      <c r="E235" t="str">
        <f t="array" ref="E235">[1]!YBPRICE(H235,"0o",$C$2,"MacaulayDuration","RFRSwap",$C$2,"Default","","",,"",,$AH$4)</f>
        <v>E</v>
      </c>
      <c r="F235">
        <v>0</v>
      </c>
      <c r="G235">
        <v>5643000</v>
      </c>
      <c r="H235" t="str">
        <f t="array" ref="H235">[1]!YBPORT(I235,$I$3:$Z$3,I235:Z235)</f>
        <v>YBP_PORT232</v>
      </c>
      <c r="I235" t="s">
        <v>270</v>
      </c>
      <c r="J235" t="s">
        <v>12</v>
      </c>
      <c r="K235" t="s">
        <v>14</v>
      </c>
      <c r="L235">
        <v>48048</v>
      </c>
      <c r="M235">
        <v>43999</v>
      </c>
      <c r="N235" t="s">
        <v>3</v>
      </c>
      <c r="O235">
        <v>2.8650000000000002</v>
      </c>
      <c r="P235" t="s">
        <v>2</v>
      </c>
      <c r="R235">
        <v>12</v>
      </c>
      <c r="S235" t="s">
        <v>4</v>
      </c>
      <c r="T235" t="s">
        <v>18</v>
      </c>
      <c r="U235" t="s">
        <v>1</v>
      </c>
      <c r="V235" t="s">
        <v>2</v>
      </c>
      <c r="W235">
        <v>12</v>
      </c>
      <c r="X235" t="s">
        <v>5</v>
      </c>
      <c r="Z235" t="s">
        <v>37</v>
      </c>
    </row>
    <row r="236" spans="1:26" x14ac:dyDescent="0.3">
      <c r="A236">
        <v>100173</v>
      </c>
      <c r="B236" t="e">
        <f t="shared" si="5"/>
        <v>#VALUE!</v>
      </c>
      <c r="C236" t="str">
        <f t="array" ref="C236">[1]!YBPRICE(H236,"0o",$C$2,"Price","RFRSwap",$C$2,"Default","","",,"",,$AH$4)</f>
        <v>E</v>
      </c>
      <c r="D236" t="str">
        <f t="array" ref="D236">[1]!YBPRICE(H236,"0o",$C$2,"FullPrice","RFRSwap",$C$2,"Default","","",,"",,$AH$4)</f>
        <v>E</v>
      </c>
      <c r="E236" t="str">
        <f t="array" ref="E236">[1]!YBPRICE(H236,"0o",$C$2,"MacaulayDuration","RFRSwap",$C$2,"Default","","",,"",,$AH$4)</f>
        <v>E</v>
      </c>
      <c r="F236">
        <v>0</v>
      </c>
      <c r="G236">
        <v>628000.00000000012</v>
      </c>
      <c r="H236" t="str">
        <f t="array" ref="H236">[1]!YBPORT(I236,$I$3:$Z$3,I236:Z236)</f>
        <v>YBP_PORT233</v>
      </c>
      <c r="I236" t="s">
        <v>271</v>
      </c>
      <c r="J236" t="s">
        <v>12</v>
      </c>
      <c r="K236" t="s">
        <v>14</v>
      </c>
      <c r="L236">
        <v>48049</v>
      </c>
      <c r="M236">
        <v>44448</v>
      </c>
      <c r="N236" t="s">
        <v>18</v>
      </c>
      <c r="P236" t="s">
        <v>2</v>
      </c>
      <c r="Q236" t="s">
        <v>38</v>
      </c>
      <c r="R236">
        <v>12</v>
      </c>
      <c r="S236" t="s">
        <v>5</v>
      </c>
      <c r="T236" t="s">
        <v>3</v>
      </c>
      <c r="V236" t="s">
        <v>2</v>
      </c>
      <c r="W236">
        <v>12</v>
      </c>
      <c r="X236" t="s">
        <v>4</v>
      </c>
      <c r="Y236">
        <v>1.0609999999999999</v>
      </c>
    </row>
    <row r="237" spans="1:26" x14ac:dyDescent="0.3">
      <c r="A237">
        <v>100483</v>
      </c>
      <c r="B237" t="e">
        <f t="shared" si="5"/>
        <v>#VALUE!</v>
      </c>
      <c r="C237" t="str">
        <f t="array" ref="C237">[1]!YBPRICE(H237,"0o",$C$2,"Price","RFRSwap",$C$2,"Default","","",,"",,$AH$4)</f>
        <v>E</v>
      </c>
      <c r="D237" t="str">
        <f t="array" ref="D237">[1]!YBPRICE(H237,"0o",$C$2,"FullPrice","RFRSwap",$C$2,"Default","","",,"",,$AH$4)</f>
        <v>E</v>
      </c>
      <c r="E237" t="str">
        <f t="array" ref="E237">[1]!YBPRICE(H237,"0o",$C$2,"MacaulayDuration","RFRSwap",$C$2,"Default","","",,"",,$AH$4)</f>
        <v>E</v>
      </c>
      <c r="F237">
        <v>0</v>
      </c>
      <c r="G237">
        <v>4080999.9999999995</v>
      </c>
      <c r="H237" t="str">
        <f t="array" ref="H237">[1]!YBPORT(I237,$I$3:$Z$3,I237:Z237)</f>
        <v>YBP_PORT234</v>
      </c>
      <c r="I237" t="s">
        <v>272</v>
      </c>
      <c r="J237" t="s">
        <v>12</v>
      </c>
      <c r="K237" t="s">
        <v>14</v>
      </c>
      <c r="L237">
        <v>48056</v>
      </c>
      <c r="M237">
        <v>43978</v>
      </c>
      <c r="N237" t="s">
        <v>18</v>
      </c>
      <c r="P237" t="s">
        <v>2</v>
      </c>
      <c r="Q237" t="s">
        <v>38</v>
      </c>
      <c r="R237">
        <v>12</v>
      </c>
      <c r="S237" t="s">
        <v>5</v>
      </c>
      <c r="T237" t="s">
        <v>3</v>
      </c>
      <c r="V237" t="s">
        <v>2</v>
      </c>
      <c r="W237">
        <v>12</v>
      </c>
      <c r="X237" t="s">
        <v>4</v>
      </c>
      <c r="Y237">
        <v>1.736</v>
      </c>
    </row>
    <row r="238" spans="1:26" x14ac:dyDescent="0.3">
      <c r="A238">
        <v>100471</v>
      </c>
      <c r="B238" t="e">
        <f t="shared" si="5"/>
        <v>#VALUE!</v>
      </c>
      <c r="C238" t="str">
        <f t="array" ref="C238">[1]!YBPRICE(H238,"0o",$C$2,"Price","RFRSwap",$C$2,"Default","","",,"",,$AH$4)</f>
        <v>E</v>
      </c>
      <c r="D238" t="str">
        <f t="array" ref="D238">[1]!YBPRICE(H238,"0o",$C$2,"FullPrice","RFRSwap",$C$2,"Default","","",,"",,$AH$4)</f>
        <v>E</v>
      </c>
      <c r="E238" t="str">
        <f t="array" ref="E238">[1]!YBPRICE(H238,"0o",$C$2,"MacaulayDuration","RFRSwap",$C$2,"Default","","",,"",,$AH$4)</f>
        <v>E</v>
      </c>
      <c r="F238">
        <v>0</v>
      </c>
      <c r="G238">
        <v>3409000</v>
      </c>
      <c r="H238" t="str">
        <f t="array" ref="H238">[1]!YBPORT(I238,$I$3:$Z$3,I238:Z238)</f>
        <v>YBP_PORT235</v>
      </c>
      <c r="I238" t="s">
        <v>273</v>
      </c>
      <c r="J238" t="s">
        <v>12</v>
      </c>
      <c r="K238" t="s">
        <v>14</v>
      </c>
      <c r="L238">
        <v>48070</v>
      </c>
      <c r="M238">
        <v>44269</v>
      </c>
      <c r="N238" t="s">
        <v>18</v>
      </c>
      <c r="P238" t="s">
        <v>2</v>
      </c>
      <c r="Q238" t="s">
        <v>38</v>
      </c>
      <c r="R238">
        <v>12</v>
      </c>
      <c r="S238" t="s">
        <v>5</v>
      </c>
      <c r="T238" t="s">
        <v>3</v>
      </c>
      <c r="V238" t="s">
        <v>2</v>
      </c>
      <c r="W238">
        <v>12</v>
      </c>
      <c r="X238" t="s">
        <v>4</v>
      </c>
      <c r="Y238">
        <v>2.6219999999999999</v>
      </c>
    </row>
    <row r="239" spans="1:26" x14ac:dyDescent="0.3">
      <c r="A239">
        <v>100529</v>
      </c>
      <c r="B239" t="e">
        <f t="shared" si="5"/>
        <v>#VALUE!</v>
      </c>
      <c r="C239" t="str">
        <f t="array" ref="C239">[1]!YBPRICE(H239,"0o",$C$2,"Price","RFRSwap",$C$2,"Default","","",,"",,$AH$4)</f>
        <v>E</v>
      </c>
      <c r="D239" t="str">
        <f t="array" ref="D239">[1]!YBPRICE(H239,"0o",$C$2,"FullPrice","RFRSwap",$C$2,"Default","","",,"",,$AH$4)</f>
        <v>E</v>
      </c>
      <c r="E239" t="str">
        <f t="array" ref="E239">[1]!YBPRICE(H239,"0o",$C$2,"MacaulayDuration","RFRSwap",$C$2,"Default","","",,"",,$AH$4)</f>
        <v>E</v>
      </c>
      <c r="F239">
        <v>0</v>
      </c>
      <c r="G239">
        <v>9352000</v>
      </c>
      <c r="H239" t="str">
        <f t="array" ref="H239">[1]!YBPORT(I239,$I$3:$Z$3,I239:Z239)</f>
        <v>YBP_PORT236</v>
      </c>
      <c r="I239" t="s">
        <v>274</v>
      </c>
      <c r="J239" t="s">
        <v>12</v>
      </c>
      <c r="K239" t="s">
        <v>14</v>
      </c>
      <c r="L239">
        <v>48088</v>
      </c>
      <c r="M239">
        <v>44343</v>
      </c>
      <c r="N239" t="s">
        <v>18</v>
      </c>
      <c r="P239" t="s">
        <v>2</v>
      </c>
      <c r="Q239" t="s">
        <v>37</v>
      </c>
      <c r="R239">
        <v>4</v>
      </c>
      <c r="S239" t="s">
        <v>5</v>
      </c>
      <c r="T239" t="s">
        <v>3</v>
      </c>
      <c r="V239" t="s">
        <v>2</v>
      </c>
      <c r="W239">
        <v>4</v>
      </c>
      <c r="X239" t="s">
        <v>4</v>
      </c>
      <c r="Y239">
        <v>3.6629999999999998</v>
      </c>
    </row>
    <row r="240" spans="1:26" x14ac:dyDescent="0.3">
      <c r="A240">
        <v>100491</v>
      </c>
      <c r="B240" t="e">
        <f t="shared" si="5"/>
        <v>#VALUE!</v>
      </c>
      <c r="C240" t="str">
        <f t="array" ref="C240">[1]!YBPRICE(H240,"0o",$C$2,"Price","RFRSwap",$C$2,"Default","","",,"",,$AH$4)</f>
        <v>E</v>
      </c>
      <c r="D240" t="str">
        <f t="array" ref="D240">[1]!YBPRICE(H240,"0o",$C$2,"FullPrice","RFRSwap",$C$2,"Default","","",,"",,$AH$4)</f>
        <v>E</v>
      </c>
      <c r="E240" t="str">
        <f t="array" ref="E240">[1]!YBPRICE(H240,"0o",$C$2,"MacaulayDuration","RFRSwap",$C$2,"Default","","",,"",,$AH$4)</f>
        <v>E</v>
      </c>
      <c r="F240">
        <v>0</v>
      </c>
      <c r="G240">
        <v>5270000</v>
      </c>
      <c r="H240" t="str">
        <f t="array" ref="H240">[1]!YBPORT(I240,$I$3:$Z$3,I240:Z240)</f>
        <v>YBP_PORT237</v>
      </c>
      <c r="I240" t="s">
        <v>275</v>
      </c>
      <c r="J240" t="s">
        <v>12</v>
      </c>
      <c r="K240" t="s">
        <v>14</v>
      </c>
      <c r="L240">
        <v>48097</v>
      </c>
      <c r="M240">
        <v>44983</v>
      </c>
      <c r="N240" t="s">
        <v>18</v>
      </c>
      <c r="P240" t="s">
        <v>2</v>
      </c>
      <c r="Q240" t="s">
        <v>38</v>
      </c>
      <c r="R240">
        <v>12</v>
      </c>
      <c r="S240" t="s">
        <v>5</v>
      </c>
      <c r="T240" t="s">
        <v>3</v>
      </c>
      <c r="V240" t="s">
        <v>2</v>
      </c>
      <c r="W240">
        <v>12</v>
      </c>
      <c r="X240" t="s">
        <v>4</v>
      </c>
      <c r="Y240">
        <v>2.5710000000000002</v>
      </c>
    </row>
    <row r="241" spans="1:25" x14ac:dyDescent="0.3">
      <c r="A241">
        <v>100525</v>
      </c>
      <c r="B241" t="e">
        <f t="shared" si="5"/>
        <v>#VALUE!</v>
      </c>
      <c r="C241" t="str">
        <f t="array" ref="C241">[1]!YBPRICE(H241,"0o",$C$2,"Price","RFRSwap",$C$2,"Default","","",,"",,$AH$4)</f>
        <v>E</v>
      </c>
      <c r="D241" t="str">
        <f t="array" ref="D241">[1]!YBPRICE(H241,"0o",$C$2,"FullPrice","RFRSwap",$C$2,"Default","","",,"",,$AH$4)</f>
        <v>E</v>
      </c>
      <c r="E241" t="str">
        <f t="array" ref="E241">[1]!YBPRICE(H241,"0o",$C$2,"MacaulayDuration","RFRSwap",$C$2,"Default","","",,"",,$AH$4)</f>
        <v>E</v>
      </c>
      <c r="F241">
        <v>0</v>
      </c>
      <c r="G241">
        <v>9817000</v>
      </c>
      <c r="H241" t="str">
        <f t="array" ref="H241">[1]!YBPORT(I241,$I$3:$Z$3,I241:Z241)</f>
        <v>YBP_PORT238</v>
      </c>
      <c r="I241" t="s">
        <v>276</v>
      </c>
      <c r="J241" t="s">
        <v>12</v>
      </c>
      <c r="K241" t="s">
        <v>14</v>
      </c>
      <c r="L241">
        <v>48097</v>
      </c>
      <c r="M241">
        <v>45223</v>
      </c>
      <c r="N241" t="s">
        <v>18</v>
      </c>
      <c r="P241" t="s">
        <v>2</v>
      </c>
      <c r="Q241" t="s">
        <v>37</v>
      </c>
      <c r="R241">
        <v>4</v>
      </c>
      <c r="S241" t="s">
        <v>5</v>
      </c>
      <c r="T241" t="s">
        <v>3</v>
      </c>
      <c r="V241" t="s">
        <v>2</v>
      </c>
      <c r="W241">
        <v>4</v>
      </c>
      <c r="X241" t="s">
        <v>4</v>
      </c>
      <c r="Y241">
        <v>2.024</v>
      </c>
    </row>
    <row r="242" spans="1:25" x14ac:dyDescent="0.3">
      <c r="A242">
        <v>100318</v>
      </c>
      <c r="B242" t="e">
        <f t="shared" si="5"/>
        <v>#VALUE!</v>
      </c>
      <c r="C242" t="str">
        <f t="array" ref="C242">[1]!YBPRICE(H242,"0o",$C$2,"Price","RFRSwap",$C$2,"Default","","",,"",,$AH$4)</f>
        <v>E</v>
      </c>
      <c r="D242" t="str">
        <f t="array" ref="D242">[1]!YBPRICE(H242,"0o",$C$2,"FullPrice","RFRSwap",$C$2,"Default","","",,"",,$AH$4)</f>
        <v>E</v>
      </c>
      <c r="E242" t="str">
        <f t="array" ref="E242">[1]!YBPRICE(H242,"0o",$C$2,"MacaulayDuration","RFRSwap",$C$2,"Default","","",,"",,$AH$4)</f>
        <v>E</v>
      </c>
      <c r="F242">
        <v>0</v>
      </c>
      <c r="G242">
        <v>5466000</v>
      </c>
      <c r="H242" t="str">
        <f t="array" ref="H242">[1]!YBPORT(I242,$I$3:$Z$3,I242:Z242)</f>
        <v>YBP_PORT239</v>
      </c>
      <c r="I242" t="s">
        <v>277</v>
      </c>
      <c r="J242" t="s">
        <v>12</v>
      </c>
      <c r="K242" t="s">
        <v>14</v>
      </c>
      <c r="L242">
        <v>48098</v>
      </c>
      <c r="M242">
        <v>43883</v>
      </c>
      <c r="N242" t="s">
        <v>18</v>
      </c>
      <c r="P242" t="s">
        <v>2</v>
      </c>
      <c r="Q242" t="s">
        <v>38</v>
      </c>
      <c r="R242">
        <v>1</v>
      </c>
      <c r="S242" t="s">
        <v>5</v>
      </c>
      <c r="T242" t="s">
        <v>3</v>
      </c>
      <c r="V242" t="s">
        <v>2</v>
      </c>
      <c r="W242">
        <v>1</v>
      </c>
      <c r="X242" t="s">
        <v>4</v>
      </c>
      <c r="Y242">
        <v>2.1059999999999999</v>
      </c>
    </row>
    <row r="243" spans="1:25" x14ac:dyDescent="0.3">
      <c r="A243">
        <v>100123</v>
      </c>
      <c r="B243" t="e">
        <f t="shared" si="5"/>
        <v>#VALUE!</v>
      </c>
      <c r="C243" t="str">
        <f t="array" ref="C243">[1]!YBPRICE(H243,"0o",$C$2,"Price","RFRSwap",$C$2,"Default","","",,"",,$AH$4)</f>
        <v>E</v>
      </c>
      <c r="D243" t="str">
        <f t="array" ref="D243">[1]!YBPRICE(H243,"0o",$C$2,"FullPrice","RFRSwap",$C$2,"Default","","",,"",,$AH$4)</f>
        <v>E</v>
      </c>
      <c r="E243" t="str">
        <f t="array" ref="E243">[1]!YBPRICE(H243,"0o",$C$2,"MacaulayDuration","RFRSwap",$C$2,"Default","","",,"",,$AH$4)</f>
        <v>E</v>
      </c>
      <c r="F243">
        <v>0</v>
      </c>
      <c r="G243">
        <v>7152999.9999999991</v>
      </c>
      <c r="H243" t="str">
        <f t="array" ref="H243">[1]!YBPORT(I243,$I$3:$Z$3,I243:Z243)</f>
        <v>YBP_PORT240</v>
      </c>
      <c r="I243" t="s">
        <v>278</v>
      </c>
      <c r="J243" t="s">
        <v>12</v>
      </c>
      <c r="K243" t="s">
        <v>14</v>
      </c>
      <c r="L243">
        <v>48102</v>
      </c>
      <c r="M243">
        <v>43947</v>
      </c>
      <c r="N243" t="s">
        <v>18</v>
      </c>
      <c r="P243" t="s">
        <v>2</v>
      </c>
      <c r="Q243" t="s">
        <v>38</v>
      </c>
      <c r="R243">
        <v>12</v>
      </c>
      <c r="S243" t="s">
        <v>5</v>
      </c>
      <c r="T243" t="s">
        <v>3</v>
      </c>
      <c r="V243" t="s">
        <v>2</v>
      </c>
      <c r="W243">
        <v>12</v>
      </c>
      <c r="X243" t="s">
        <v>4</v>
      </c>
      <c r="Y243">
        <v>2.4220000000000002</v>
      </c>
    </row>
    <row r="244" spans="1:25" x14ac:dyDescent="0.3">
      <c r="A244">
        <v>100090</v>
      </c>
      <c r="B244" t="e">
        <f t="shared" si="5"/>
        <v>#VALUE!</v>
      </c>
      <c r="C244" t="str">
        <f t="array" ref="C244">[1]!YBPRICE(H244,"0o",$C$2,"Price","RFRSwap",$C$2,"Default","","",,"",,$AH$4)</f>
        <v>E</v>
      </c>
      <c r="D244" t="str">
        <f t="array" ref="D244">[1]!YBPRICE(H244,"0o",$C$2,"FullPrice","RFRSwap",$C$2,"Default","","",,"",,$AH$4)</f>
        <v>E</v>
      </c>
      <c r="E244" t="str">
        <f t="array" ref="E244">[1]!YBPRICE(H244,"0o",$C$2,"MacaulayDuration","RFRSwap",$C$2,"Default","","",,"",,$AH$4)</f>
        <v>E</v>
      </c>
      <c r="F244">
        <v>0</v>
      </c>
      <c r="G244">
        <v>564000</v>
      </c>
      <c r="H244" t="str">
        <f t="array" ref="H244">[1]!YBPORT(I244,$I$3:$Z$3,I244:Z244)</f>
        <v>YBP_PORT241</v>
      </c>
      <c r="I244" t="s">
        <v>279</v>
      </c>
      <c r="J244" t="s">
        <v>12</v>
      </c>
      <c r="K244" t="s">
        <v>14</v>
      </c>
      <c r="L244">
        <v>48136</v>
      </c>
      <c r="M244">
        <v>44531</v>
      </c>
      <c r="N244" t="s">
        <v>18</v>
      </c>
      <c r="P244" t="s">
        <v>2</v>
      </c>
      <c r="Q244" t="s">
        <v>38</v>
      </c>
      <c r="R244">
        <v>12</v>
      </c>
      <c r="S244" t="s">
        <v>5</v>
      </c>
      <c r="T244" t="s">
        <v>3</v>
      </c>
      <c r="V244" t="s">
        <v>2</v>
      </c>
      <c r="W244">
        <v>12</v>
      </c>
      <c r="X244" t="s">
        <v>4</v>
      </c>
      <c r="Y244">
        <v>2.8340000000000001</v>
      </c>
    </row>
    <row r="245" spans="1:25" x14ac:dyDescent="0.3">
      <c r="A245">
        <v>100134</v>
      </c>
      <c r="B245" t="e">
        <f t="shared" si="5"/>
        <v>#VALUE!</v>
      </c>
      <c r="C245" t="str">
        <f t="array" ref="C245">[1]!YBPRICE(H245,"0o",$C$2,"Price","RFRSwap",$C$2,"Default","","",,"",,$AH$4)</f>
        <v>E</v>
      </c>
      <c r="D245" t="str">
        <f t="array" ref="D245">[1]!YBPRICE(H245,"0o",$C$2,"FullPrice","RFRSwap",$C$2,"Default","","",,"",,$AH$4)</f>
        <v>E</v>
      </c>
      <c r="E245" t="str">
        <f t="array" ref="E245">[1]!YBPRICE(H245,"0o",$C$2,"MacaulayDuration","RFRSwap",$C$2,"Default","","",,"",,$AH$4)</f>
        <v>E</v>
      </c>
      <c r="F245">
        <v>0</v>
      </c>
      <c r="G245">
        <v>8150999.9999999991</v>
      </c>
      <c r="H245" t="str">
        <f t="array" ref="H245">[1]!YBPORT(I245,$I$3:$Z$3,I245:Z245)</f>
        <v>YBP_PORT242</v>
      </c>
      <c r="I245" t="s">
        <v>280</v>
      </c>
      <c r="J245" t="s">
        <v>12</v>
      </c>
      <c r="K245" t="s">
        <v>14</v>
      </c>
      <c r="L245">
        <v>48140</v>
      </c>
      <c r="M245">
        <v>44314</v>
      </c>
      <c r="N245" t="s">
        <v>18</v>
      </c>
      <c r="P245" t="s">
        <v>2</v>
      </c>
      <c r="Q245" t="s">
        <v>38</v>
      </c>
      <c r="R245">
        <v>12</v>
      </c>
      <c r="S245" t="s">
        <v>5</v>
      </c>
      <c r="T245" t="s">
        <v>3</v>
      </c>
      <c r="V245" t="s">
        <v>2</v>
      </c>
      <c r="W245">
        <v>12</v>
      </c>
      <c r="X245" t="s">
        <v>4</v>
      </c>
      <c r="Y245">
        <v>4.7889999999999997</v>
      </c>
    </row>
    <row r="246" spans="1:25" x14ac:dyDescent="0.3">
      <c r="A246">
        <v>100089</v>
      </c>
      <c r="B246" t="e">
        <f t="shared" si="5"/>
        <v>#VALUE!</v>
      </c>
      <c r="C246" t="str">
        <f t="array" ref="C246">[1]!YBPRICE(H246,"0o",$C$2,"Price","RFRSwap",$C$2,"Default","","",,"",,$AH$4)</f>
        <v>E</v>
      </c>
      <c r="D246" t="str">
        <f t="array" ref="D246">[1]!YBPRICE(H246,"0o",$C$2,"FullPrice","RFRSwap",$C$2,"Default","","",,"",,$AH$4)</f>
        <v>E</v>
      </c>
      <c r="E246" t="str">
        <f t="array" ref="E246">[1]!YBPRICE(H246,"0o",$C$2,"MacaulayDuration","RFRSwap",$C$2,"Default","","",,"",,$AH$4)</f>
        <v>E</v>
      </c>
      <c r="F246">
        <v>0</v>
      </c>
      <c r="G246">
        <v>9715000</v>
      </c>
      <c r="H246" t="str">
        <f t="array" ref="H246">[1]!YBPORT(I246,$I$3:$Z$3,I246:Z246)</f>
        <v>YBP_PORT243</v>
      </c>
      <c r="I246" t="s">
        <v>281</v>
      </c>
      <c r="J246" t="s">
        <v>12</v>
      </c>
      <c r="K246" t="s">
        <v>14</v>
      </c>
      <c r="L246">
        <v>48152</v>
      </c>
      <c r="M246">
        <v>43892</v>
      </c>
      <c r="N246" t="s">
        <v>18</v>
      </c>
      <c r="P246" t="s">
        <v>2</v>
      </c>
      <c r="Q246" t="s">
        <v>38</v>
      </c>
      <c r="R246">
        <v>12</v>
      </c>
      <c r="S246" t="s">
        <v>5</v>
      </c>
      <c r="T246" t="s">
        <v>3</v>
      </c>
      <c r="V246" t="s">
        <v>2</v>
      </c>
      <c r="W246">
        <v>12</v>
      </c>
      <c r="X246" t="s">
        <v>4</v>
      </c>
      <c r="Y246">
        <v>4.8959999999999999</v>
      </c>
    </row>
    <row r="247" spans="1:25" x14ac:dyDescent="0.3">
      <c r="A247">
        <v>100275</v>
      </c>
      <c r="B247" t="e">
        <f t="shared" si="5"/>
        <v>#VALUE!</v>
      </c>
      <c r="C247" t="str">
        <f t="array" ref="C247">[1]!YBPRICE(H247,"0o",$C$2,"Price","RFRSwap",$C$2,"Default","","",,"",,$AH$4)</f>
        <v>E</v>
      </c>
      <c r="D247" t="str">
        <f t="array" ref="D247">[1]!YBPRICE(H247,"0o",$C$2,"FullPrice","RFRSwap",$C$2,"Default","","",,"",,$AH$4)</f>
        <v>E</v>
      </c>
      <c r="E247" t="str">
        <f t="array" ref="E247">[1]!YBPRICE(H247,"0o",$C$2,"MacaulayDuration","RFRSwap",$C$2,"Default","","",,"",,$AH$4)</f>
        <v>E</v>
      </c>
      <c r="F247">
        <v>0</v>
      </c>
      <c r="G247">
        <v>6743000</v>
      </c>
      <c r="H247" t="str">
        <f t="array" ref="H247">[1]!YBPORT(I247,$I$3:$Z$3,I247:Z247)</f>
        <v>YBP_PORT244</v>
      </c>
      <c r="I247" t="s">
        <v>282</v>
      </c>
      <c r="J247" t="s">
        <v>12</v>
      </c>
      <c r="K247" t="s">
        <v>14</v>
      </c>
      <c r="L247">
        <v>48154</v>
      </c>
      <c r="M247">
        <v>43959</v>
      </c>
      <c r="N247" t="s">
        <v>18</v>
      </c>
      <c r="P247" t="s">
        <v>2</v>
      </c>
      <c r="Q247" t="s">
        <v>38</v>
      </c>
      <c r="R247">
        <v>1</v>
      </c>
      <c r="S247" t="s">
        <v>5</v>
      </c>
      <c r="T247" t="s">
        <v>3</v>
      </c>
      <c r="V247" t="s">
        <v>2</v>
      </c>
      <c r="W247">
        <v>1</v>
      </c>
      <c r="X247" t="s">
        <v>4</v>
      </c>
      <c r="Y247">
        <v>3.2810000000000001</v>
      </c>
    </row>
    <row r="248" spans="1:25" x14ac:dyDescent="0.3">
      <c r="A248">
        <v>100181</v>
      </c>
      <c r="B248" t="e">
        <f t="shared" si="5"/>
        <v>#VALUE!</v>
      </c>
      <c r="C248" t="str">
        <f t="array" ref="C248">[1]!YBPRICE(H248,"0o",$C$2,"Price","RFRSwap",$C$2,"Default","","",,"",,$AH$4)</f>
        <v>E</v>
      </c>
      <c r="D248" t="str">
        <f t="array" ref="D248">[1]!YBPRICE(H248,"0o",$C$2,"FullPrice","RFRSwap",$C$2,"Default","","",,"",,$AH$4)</f>
        <v>E</v>
      </c>
      <c r="E248" t="str">
        <f t="array" ref="E248">[1]!YBPRICE(H248,"0o",$C$2,"MacaulayDuration","RFRSwap",$C$2,"Default","","",,"",,$AH$4)</f>
        <v>E</v>
      </c>
      <c r="F248">
        <v>0</v>
      </c>
      <c r="G248">
        <v>4912000</v>
      </c>
      <c r="H248" t="str">
        <f t="array" ref="H248">[1]!YBPORT(I248,$I$3:$Z$3,I248:Z248)</f>
        <v>YBP_PORT245</v>
      </c>
      <c r="I248" t="s">
        <v>283</v>
      </c>
      <c r="J248" t="s">
        <v>12</v>
      </c>
      <c r="K248" t="s">
        <v>14</v>
      </c>
      <c r="L248">
        <v>48176</v>
      </c>
      <c r="M248">
        <v>45156</v>
      </c>
      <c r="N248" t="s">
        <v>18</v>
      </c>
      <c r="P248" t="s">
        <v>2</v>
      </c>
      <c r="Q248" t="s">
        <v>37</v>
      </c>
      <c r="R248">
        <v>4</v>
      </c>
      <c r="S248" t="s">
        <v>5</v>
      </c>
      <c r="T248" t="s">
        <v>3</v>
      </c>
      <c r="V248" t="s">
        <v>2</v>
      </c>
      <c r="W248">
        <v>4</v>
      </c>
      <c r="X248" t="s">
        <v>4</v>
      </c>
      <c r="Y248">
        <v>3.472</v>
      </c>
    </row>
    <row r="249" spans="1:25" x14ac:dyDescent="0.3">
      <c r="A249">
        <v>100250</v>
      </c>
      <c r="B249" t="e">
        <f t="shared" si="5"/>
        <v>#VALUE!</v>
      </c>
      <c r="C249" t="str">
        <f t="array" ref="C249">[1]!YBPRICE(H249,"0o",$C$2,"Price","RFRSwap",$C$2,"Default","","",,"",,$AH$4)</f>
        <v>E</v>
      </c>
      <c r="D249" t="str">
        <f t="array" ref="D249">[1]!YBPRICE(H249,"0o",$C$2,"FullPrice","RFRSwap",$C$2,"Default","","",,"",,$AH$4)</f>
        <v>E</v>
      </c>
      <c r="E249" t="str">
        <f t="array" ref="E249">[1]!YBPRICE(H249,"0o",$C$2,"MacaulayDuration","RFRSwap",$C$2,"Default","","",,"",,$AH$4)</f>
        <v>E</v>
      </c>
      <c r="F249">
        <v>0</v>
      </c>
      <c r="G249">
        <v>3233999.9999999995</v>
      </c>
      <c r="H249" t="str">
        <f t="array" ref="H249">[1]!YBPORT(I249,$I$3:$Z$3,I249:Z249)</f>
        <v>YBP_PORT246</v>
      </c>
      <c r="I249" t="s">
        <v>284</v>
      </c>
      <c r="J249" t="s">
        <v>12</v>
      </c>
      <c r="K249" t="s">
        <v>14</v>
      </c>
      <c r="L249">
        <v>48188</v>
      </c>
      <c r="M249">
        <v>44547</v>
      </c>
      <c r="N249" t="s">
        <v>18</v>
      </c>
      <c r="P249" t="s">
        <v>2</v>
      </c>
      <c r="Q249" t="s">
        <v>38</v>
      </c>
      <c r="R249">
        <v>1</v>
      </c>
      <c r="S249" t="s">
        <v>5</v>
      </c>
      <c r="T249" t="s">
        <v>3</v>
      </c>
      <c r="V249" t="s">
        <v>2</v>
      </c>
      <c r="W249">
        <v>1</v>
      </c>
      <c r="X249" t="s">
        <v>4</v>
      </c>
      <c r="Y249">
        <v>3.927</v>
      </c>
    </row>
    <row r="250" spans="1:25" x14ac:dyDescent="0.3">
      <c r="A250">
        <v>100295</v>
      </c>
      <c r="B250" t="e">
        <f t="shared" si="5"/>
        <v>#VALUE!</v>
      </c>
      <c r="C250" t="str">
        <f t="array" ref="C250">[1]!YBPRICE(H250,"0o",$C$2,"Price","RFRSwap",$C$2,"Default","","",,"",,$AH$4)</f>
        <v>E</v>
      </c>
      <c r="D250" t="str">
        <f t="array" ref="D250">[1]!YBPRICE(H250,"0o",$C$2,"FullPrice","RFRSwap",$C$2,"Default","","",,"",,$AH$4)</f>
        <v>E</v>
      </c>
      <c r="E250" t="str">
        <f t="array" ref="E250">[1]!YBPRICE(H250,"0o",$C$2,"MacaulayDuration","RFRSwap",$C$2,"Default","","",,"",,$AH$4)</f>
        <v>E</v>
      </c>
      <c r="F250">
        <v>0</v>
      </c>
      <c r="G250">
        <v>5679000</v>
      </c>
      <c r="H250" t="str">
        <f t="array" ref="H250">[1]!YBPORT(I250,$I$3:$Z$3,I250:Z250)</f>
        <v>YBP_PORT247</v>
      </c>
      <c r="I250" t="s">
        <v>285</v>
      </c>
      <c r="J250" t="s">
        <v>12</v>
      </c>
      <c r="K250" t="s">
        <v>14</v>
      </c>
      <c r="L250">
        <v>48192</v>
      </c>
      <c r="M250">
        <v>44820</v>
      </c>
      <c r="N250" t="s">
        <v>18</v>
      </c>
      <c r="P250" t="s">
        <v>2</v>
      </c>
      <c r="Q250" t="s">
        <v>38</v>
      </c>
      <c r="R250">
        <v>1</v>
      </c>
      <c r="S250" t="s">
        <v>5</v>
      </c>
      <c r="T250" t="s">
        <v>3</v>
      </c>
      <c r="V250" t="s">
        <v>2</v>
      </c>
      <c r="W250">
        <v>1</v>
      </c>
      <c r="X250" t="s">
        <v>4</v>
      </c>
      <c r="Y250">
        <v>2.327</v>
      </c>
    </row>
    <row r="251" spans="1:25" x14ac:dyDescent="0.3">
      <c r="A251">
        <v>100180</v>
      </c>
      <c r="B251" t="e">
        <f t="shared" si="5"/>
        <v>#VALUE!</v>
      </c>
      <c r="C251" t="str">
        <f t="array" ref="C251">[1]!YBPRICE(H251,"0o",$C$2,"Price","RFRSwap",$C$2,"Default","","",,"",,$AH$4)</f>
        <v>E</v>
      </c>
      <c r="D251" t="str">
        <f t="array" ref="D251">[1]!YBPRICE(H251,"0o",$C$2,"FullPrice","RFRSwap",$C$2,"Default","","",,"",,$AH$4)</f>
        <v>E</v>
      </c>
      <c r="E251" t="str">
        <f t="array" ref="E251">[1]!YBPRICE(H251,"0o",$C$2,"MacaulayDuration","RFRSwap",$C$2,"Default","","",,"",,$AH$4)</f>
        <v>E</v>
      </c>
      <c r="F251">
        <v>0</v>
      </c>
      <c r="G251">
        <v>9279000</v>
      </c>
      <c r="H251" t="str">
        <f t="array" ref="H251">[1]!YBPORT(I251,$I$3:$Z$3,I251:Z251)</f>
        <v>YBP_PORT248</v>
      </c>
      <c r="I251" t="s">
        <v>286</v>
      </c>
      <c r="J251" t="s">
        <v>12</v>
      </c>
      <c r="K251" t="s">
        <v>14</v>
      </c>
      <c r="L251">
        <v>48208</v>
      </c>
      <c r="M251">
        <v>44878</v>
      </c>
      <c r="N251" t="s">
        <v>18</v>
      </c>
      <c r="P251" t="s">
        <v>2</v>
      </c>
      <c r="Q251" t="s">
        <v>37</v>
      </c>
      <c r="R251">
        <v>4</v>
      </c>
      <c r="S251" t="s">
        <v>5</v>
      </c>
      <c r="T251" t="s">
        <v>3</v>
      </c>
      <c r="V251" t="s">
        <v>2</v>
      </c>
      <c r="W251">
        <v>4</v>
      </c>
      <c r="X251" t="s">
        <v>4</v>
      </c>
      <c r="Y251">
        <v>4.7389999999999999</v>
      </c>
    </row>
    <row r="252" spans="1:25" x14ac:dyDescent="0.3">
      <c r="A252">
        <v>100323</v>
      </c>
      <c r="B252" t="e">
        <f t="shared" si="5"/>
        <v>#VALUE!</v>
      </c>
      <c r="C252" t="str">
        <f t="array" ref="C252">[1]!YBPRICE(H252,"0o",$C$2,"Price","RFRSwap",$C$2,"Default","","",,"",,$AH$4)</f>
        <v>E</v>
      </c>
      <c r="D252" t="str">
        <f t="array" ref="D252">[1]!YBPRICE(H252,"0o",$C$2,"FullPrice","RFRSwap",$C$2,"Default","","",,"",,$AH$4)</f>
        <v>E</v>
      </c>
      <c r="E252" t="str">
        <f t="array" ref="E252">[1]!YBPRICE(H252,"0o",$C$2,"MacaulayDuration","RFRSwap",$C$2,"Default","","",,"",,$AH$4)</f>
        <v>E</v>
      </c>
      <c r="F252">
        <v>0</v>
      </c>
      <c r="G252">
        <v>3590000</v>
      </c>
      <c r="H252" t="str">
        <f t="array" ref="H252">[1]!YBPORT(I252,$I$3:$Z$3,I252:Z252)</f>
        <v>YBP_PORT249</v>
      </c>
      <c r="I252" t="s">
        <v>287</v>
      </c>
      <c r="J252" t="s">
        <v>12</v>
      </c>
      <c r="K252" t="s">
        <v>14</v>
      </c>
      <c r="L252">
        <v>48210</v>
      </c>
      <c r="M252">
        <v>45344</v>
      </c>
      <c r="N252" t="s">
        <v>18</v>
      </c>
      <c r="P252" t="s">
        <v>2</v>
      </c>
      <c r="Q252" t="s">
        <v>38</v>
      </c>
      <c r="R252">
        <v>1</v>
      </c>
      <c r="S252" t="s">
        <v>5</v>
      </c>
      <c r="T252" t="s">
        <v>3</v>
      </c>
      <c r="V252" t="s">
        <v>2</v>
      </c>
      <c r="W252">
        <v>1</v>
      </c>
      <c r="X252" t="s">
        <v>4</v>
      </c>
      <c r="Y252">
        <v>2.1230000000000002</v>
      </c>
    </row>
    <row r="253" spans="1:25" x14ac:dyDescent="0.3">
      <c r="A253">
        <v>100517</v>
      </c>
      <c r="B253" t="e">
        <f t="shared" si="5"/>
        <v>#VALUE!</v>
      </c>
      <c r="C253" t="str">
        <f t="array" ref="C253">[1]!YBPRICE(H253,"0o",$C$2,"Price","RFRSwap",$C$2,"Default","","",,"",,$AH$4)</f>
        <v>E</v>
      </c>
      <c r="D253" t="str">
        <f t="array" ref="D253">[1]!YBPRICE(H253,"0o",$C$2,"FullPrice","RFRSwap",$C$2,"Default","","",,"",,$AH$4)</f>
        <v>E</v>
      </c>
      <c r="E253" t="str">
        <f t="array" ref="E253">[1]!YBPRICE(H253,"0o",$C$2,"MacaulayDuration","RFRSwap",$C$2,"Default","","",,"",,$AH$4)</f>
        <v>E</v>
      </c>
      <c r="F253">
        <v>0</v>
      </c>
      <c r="G253">
        <v>4295000</v>
      </c>
      <c r="H253" t="str">
        <f t="array" ref="H253">[1]!YBPORT(I253,$I$3:$Z$3,I253:Z253)</f>
        <v>YBP_PORT250</v>
      </c>
      <c r="I253" t="s">
        <v>288</v>
      </c>
      <c r="J253" t="s">
        <v>12</v>
      </c>
      <c r="K253" t="s">
        <v>14</v>
      </c>
      <c r="L253">
        <v>48214</v>
      </c>
      <c r="M253">
        <v>45178</v>
      </c>
      <c r="N253" t="s">
        <v>18</v>
      </c>
      <c r="P253" t="s">
        <v>2</v>
      </c>
      <c r="Q253" t="s">
        <v>38</v>
      </c>
      <c r="R253">
        <v>12</v>
      </c>
      <c r="S253" t="s">
        <v>5</v>
      </c>
      <c r="T253" t="s">
        <v>3</v>
      </c>
      <c r="V253" t="s">
        <v>2</v>
      </c>
      <c r="W253">
        <v>12</v>
      </c>
      <c r="X253" t="s">
        <v>4</v>
      </c>
      <c r="Y253">
        <v>4.2750000000000004</v>
      </c>
    </row>
    <row r="254" spans="1:25" x14ac:dyDescent="0.3">
      <c r="A254">
        <v>100308</v>
      </c>
      <c r="B254" t="e">
        <f t="shared" si="5"/>
        <v>#VALUE!</v>
      </c>
      <c r="C254" t="str">
        <f t="array" ref="C254">[1]!YBPRICE(H254,"0o",$C$2,"Price","RFRSwap",$C$2,"Default","","",,"",,$AH$4)</f>
        <v>E</v>
      </c>
      <c r="D254" t="str">
        <f t="array" ref="D254">[1]!YBPRICE(H254,"0o",$C$2,"FullPrice","RFRSwap",$C$2,"Default","","",,"",,$AH$4)</f>
        <v>E</v>
      </c>
      <c r="E254" t="str">
        <f t="array" ref="E254">[1]!YBPRICE(H254,"0o",$C$2,"MacaulayDuration","RFRSwap",$C$2,"Default","","",,"",,$AH$4)</f>
        <v>E</v>
      </c>
      <c r="F254">
        <v>0</v>
      </c>
      <c r="G254">
        <v>3863999.9999999995</v>
      </c>
      <c r="H254" t="str">
        <f t="array" ref="H254">[1]!YBPORT(I254,$I$3:$Z$3,I254:Z254)</f>
        <v>YBP_PORT251</v>
      </c>
      <c r="I254" t="s">
        <v>289</v>
      </c>
      <c r="J254" t="s">
        <v>12</v>
      </c>
      <c r="K254" t="s">
        <v>14</v>
      </c>
      <c r="L254">
        <v>48227</v>
      </c>
      <c r="M254">
        <v>43991</v>
      </c>
      <c r="N254" t="s">
        <v>18</v>
      </c>
      <c r="P254" t="s">
        <v>2</v>
      </c>
      <c r="Q254" t="s">
        <v>38</v>
      </c>
      <c r="R254">
        <v>1</v>
      </c>
      <c r="S254" t="s">
        <v>5</v>
      </c>
      <c r="T254" t="s">
        <v>3</v>
      </c>
      <c r="V254" t="s">
        <v>2</v>
      </c>
      <c r="W254">
        <v>1</v>
      </c>
      <c r="X254" t="s">
        <v>4</v>
      </c>
      <c r="Y254">
        <v>1.321</v>
      </c>
    </row>
    <row r="255" spans="1:25" x14ac:dyDescent="0.3">
      <c r="A255">
        <v>100524</v>
      </c>
      <c r="B255" t="e">
        <f t="shared" si="5"/>
        <v>#VALUE!</v>
      </c>
      <c r="C255" t="str">
        <f t="array" ref="C255">[1]!YBPRICE(H255,"0o",$C$2,"Price","RFRSwap",$C$2,"Default","","",,"",,$AH$4)</f>
        <v>E</v>
      </c>
      <c r="D255" t="str">
        <f t="array" ref="D255">[1]!YBPRICE(H255,"0o",$C$2,"FullPrice","RFRSwap",$C$2,"Default","","",,"",,$AH$4)</f>
        <v>E</v>
      </c>
      <c r="E255" t="str">
        <f t="array" ref="E255">[1]!YBPRICE(H255,"0o",$C$2,"MacaulayDuration","RFRSwap",$C$2,"Default","","",,"",,$AH$4)</f>
        <v>E</v>
      </c>
      <c r="F255">
        <v>0</v>
      </c>
      <c r="G255">
        <v>1951000</v>
      </c>
      <c r="H255" t="str">
        <f t="array" ref="H255">[1]!YBPORT(I255,$I$3:$Z$3,I255:Z255)</f>
        <v>YBP_PORT252</v>
      </c>
      <c r="I255" t="s">
        <v>290</v>
      </c>
      <c r="J255" t="s">
        <v>12</v>
      </c>
      <c r="K255" t="s">
        <v>14</v>
      </c>
      <c r="L255">
        <v>48242</v>
      </c>
      <c r="M255">
        <v>45103</v>
      </c>
      <c r="N255" t="s">
        <v>18</v>
      </c>
      <c r="P255" t="s">
        <v>2</v>
      </c>
      <c r="Q255" t="s">
        <v>37</v>
      </c>
      <c r="R255">
        <v>4</v>
      </c>
      <c r="S255" t="s">
        <v>5</v>
      </c>
      <c r="T255" t="s">
        <v>3</v>
      </c>
      <c r="V255" t="s">
        <v>2</v>
      </c>
      <c r="W255">
        <v>4</v>
      </c>
      <c r="X255" t="s">
        <v>4</v>
      </c>
      <c r="Y255">
        <v>3.677</v>
      </c>
    </row>
    <row r="256" spans="1:25" x14ac:dyDescent="0.3">
      <c r="A256">
        <v>100107</v>
      </c>
      <c r="B256" t="e">
        <f t="shared" si="5"/>
        <v>#VALUE!</v>
      </c>
      <c r="C256" t="str">
        <f t="array" ref="C256">[1]!YBPRICE(H256,"0o",$C$2,"Price","RFRSwap",$C$2,"Default","","",,"",,$AH$4)</f>
        <v>E</v>
      </c>
      <c r="D256" t="str">
        <f t="array" ref="D256">[1]!YBPRICE(H256,"0o",$C$2,"FullPrice","RFRSwap",$C$2,"Default","","",,"",,$AH$4)</f>
        <v>E</v>
      </c>
      <c r="E256" t="str">
        <f t="array" ref="E256">[1]!YBPRICE(H256,"0o",$C$2,"MacaulayDuration","RFRSwap",$C$2,"Default","","",,"",,$AH$4)</f>
        <v>E</v>
      </c>
      <c r="F256">
        <v>0</v>
      </c>
      <c r="G256">
        <v>2724999.9999999995</v>
      </c>
      <c r="H256" t="str">
        <f t="array" ref="H256">[1]!YBPORT(I256,$I$3:$Z$3,I256:Z256)</f>
        <v>YBP_PORT253</v>
      </c>
      <c r="I256" t="s">
        <v>291</v>
      </c>
      <c r="J256" t="s">
        <v>12</v>
      </c>
      <c r="K256" t="s">
        <v>14</v>
      </c>
      <c r="L256">
        <v>48249</v>
      </c>
      <c r="M256">
        <v>45137</v>
      </c>
      <c r="N256" t="s">
        <v>18</v>
      </c>
      <c r="P256" t="s">
        <v>2</v>
      </c>
      <c r="Q256" t="s">
        <v>38</v>
      </c>
      <c r="R256">
        <v>12</v>
      </c>
      <c r="S256" t="s">
        <v>5</v>
      </c>
      <c r="T256" t="s">
        <v>3</v>
      </c>
      <c r="V256" t="s">
        <v>2</v>
      </c>
      <c r="W256">
        <v>12</v>
      </c>
      <c r="X256" t="s">
        <v>4</v>
      </c>
      <c r="Y256">
        <v>3.95</v>
      </c>
    </row>
    <row r="257" spans="1:26" x14ac:dyDescent="0.3">
      <c r="A257">
        <v>100171</v>
      </c>
      <c r="B257" t="e">
        <f t="shared" si="5"/>
        <v>#VALUE!</v>
      </c>
      <c r="C257" t="str">
        <f t="array" ref="C257">[1]!YBPRICE(H257,"0o",$C$2,"Price","RFRSwap",$C$2,"Default","","",,"",,$AH$4)</f>
        <v>E</v>
      </c>
      <c r="D257" t="str">
        <f t="array" ref="D257">[1]!YBPRICE(H257,"0o",$C$2,"FullPrice","RFRSwap",$C$2,"Default","","",,"",,$AH$4)</f>
        <v>E</v>
      </c>
      <c r="E257" t="str">
        <f t="array" ref="E257">[1]!YBPRICE(H257,"0o",$C$2,"MacaulayDuration","RFRSwap",$C$2,"Default","","",,"",,$AH$4)</f>
        <v>E</v>
      </c>
      <c r="F257">
        <v>0</v>
      </c>
      <c r="G257">
        <v>3892000</v>
      </c>
      <c r="H257" t="str">
        <f t="array" ref="H257">[1]!YBPORT(I257,$I$3:$Z$3,I257:Z257)</f>
        <v>YBP_PORT254</v>
      </c>
      <c r="I257" t="s">
        <v>292</v>
      </c>
      <c r="J257" t="s">
        <v>12</v>
      </c>
      <c r="K257" t="s">
        <v>14</v>
      </c>
      <c r="L257">
        <v>48254</v>
      </c>
      <c r="M257">
        <v>44958</v>
      </c>
      <c r="N257" t="s">
        <v>18</v>
      </c>
      <c r="P257" t="s">
        <v>2</v>
      </c>
      <c r="Q257" t="s">
        <v>38</v>
      </c>
      <c r="R257">
        <v>12</v>
      </c>
      <c r="S257" t="s">
        <v>5</v>
      </c>
      <c r="T257" t="s">
        <v>3</v>
      </c>
      <c r="V257" t="s">
        <v>2</v>
      </c>
      <c r="W257">
        <v>12</v>
      </c>
      <c r="X257" t="s">
        <v>4</v>
      </c>
      <c r="Y257">
        <v>3.0289999999999999</v>
      </c>
    </row>
    <row r="258" spans="1:26" x14ac:dyDescent="0.3">
      <c r="A258">
        <v>100274</v>
      </c>
      <c r="B258" t="e">
        <f t="shared" si="5"/>
        <v>#VALUE!</v>
      </c>
      <c r="C258" t="str">
        <f t="array" ref="C258">[1]!YBPRICE(H258,"0o",$C$2,"Price","RFRSwap",$C$2,"Default","","",,"",,$AH$4)</f>
        <v>E</v>
      </c>
      <c r="D258" t="str">
        <f t="array" ref="D258">[1]!YBPRICE(H258,"0o",$C$2,"FullPrice","RFRSwap",$C$2,"Default","","",,"",,$AH$4)</f>
        <v>E</v>
      </c>
      <c r="E258" t="str">
        <f t="array" ref="E258">[1]!YBPRICE(H258,"0o",$C$2,"MacaulayDuration","RFRSwap",$C$2,"Default","","",,"",,$AH$4)</f>
        <v>E</v>
      </c>
      <c r="F258">
        <v>0</v>
      </c>
      <c r="G258">
        <v>9697000</v>
      </c>
      <c r="H258" t="str">
        <f t="array" ref="H258">[1]!YBPORT(I258,$I$3:$Z$3,I258:Z258)</f>
        <v>YBP_PORT255</v>
      </c>
      <c r="I258" t="s">
        <v>293</v>
      </c>
      <c r="J258" t="s">
        <v>12</v>
      </c>
      <c r="K258" t="s">
        <v>14</v>
      </c>
      <c r="L258">
        <v>48267</v>
      </c>
      <c r="M258">
        <v>45320</v>
      </c>
      <c r="N258" t="s">
        <v>18</v>
      </c>
      <c r="P258" t="s">
        <v>2</v>
      </c>
      <c r="Q258" t="s">
        <v>38</v>
      </c>
      <c r="R258">
        <v>1</v>
      </c>
      <c r="S258" t="s">
        <v>5</v>
      </c>
      <c r="T258" t="s">
        <v>3</v>
      </c>
      <c r="V258" t="s">
        <v>2</v>
      </c>
      <c r="W258">
        <v>1</v>
      </c>
      <c r="X258" t="s">
        <v>4</v>
      </c>
      <c r="Y258">
        <v>1.903</v>
      </c>
    </row>
    <row r="259" spans="1:26" x14ac:dyDescent="0.3">
      <c r="A259">
        <v>100423</v>
      </c>
      <c r="B259" t="e">
        <f t="shared" si="5"/>
        <v>#VALUE!</v>
      </c>
      <c r="C259" t="str">
        <f t="array" ref="C259">[1]!YBPRICE(H259,"0o",$C$2,"Price","RFRSwap",$C$2,"Default","","",,"",,$AH$4)</f>
        <v>E</v>
      </c>
      <c r="D259" t="str">
        <f t="array" ref="D259">[1]!YBPRICE(H259,"0o",$C$2,"FullPrice","RFRSwap",$C$2,"Default","","",,"",,$AH$4)</f>
        <v>E</v>
      </c>
      <c r="E259" t="str">
        <f t="array" ref="E259">[1]!YBPRICE(H259,"0o",$C$2,"MacaulayDuration","RFRSwap",$C$2,"Default","","",,"",,$AH$4)</f>
        <v>E</v>
      </c>
      <c r="F259">
        <v>0</v>
      </c>
      <c r="G259">
        <v>1787999.9999999998</v>
      </c>
      <c r="H259" t="str">
        <f t="array" ref="H259">[1]!YBPORT(I259,$I$3:$Z$3,I259:Z259)</f>
        <v>YBP_PORT256</v>
      </c>
      <c r="I259" t="s">
        <v>294</v>
      </c>
      <c r="J259" t="s">
        <v>12</v>
      </c>
      <c r="K259" t="s">
        <v>14</v>
      </c>
      <c r="L259">
        <v>48269</v>
      </c>
      <c r="M259">
        <v>44378</v>
      </c>
      <c r="N259" t="s">
        <v>18</v>
      </c>
      <c r="P259" t="s">
        <v>2</v>
      </c>
      <c r="Q259" t="s">
        <v>38</v>
      </c>
      <c r="R259">
        <v>12</v>
      </c>
      <c r="S259" t="s">
        <v>5</v>
      </c>
      <c r="T259" t="s">
        <v>3</v>
      </c>
      <c r="V259" t="s">
        <v>2</v>
      </c>
      <c r="W259">
        <v>12</v>
      </c>
      <c r="X259" t="s">
        <v>4</v>
      </c>
      <c r="Y259">
        <v>1.347</v>
      </c>
    </row>
    <row r="260" spans="1:26" x14ac:dyDescent="0.3">
      <c r="A260">
        <v>100075</v>
      </c>
      <c r="B260" t="e">
        <f t="shared" ref="B260:B323" si="6">C260*G260</f>
        <v>#VALUE!</v>
      </c>
      <c r="C260" t="str">
        <f t="array" ref="C260">[1]!YBPRICE(H260,"0o",$C$2,"Price","RFRSwap",$C$2,"Default","","",,"",,$AH$4)</f>
        <v>E</v>
      </c>
      <c r="D260" t="str">
        <f t="array" ref="D260">[1]!YBPRICE(H260,"0o",$C$2,"FullPrice","RFRSwap",$C$2,"Default","","",,"",,$AH$4)</f>
        <v>E</v>
      </c>
      <c r="E260" t="str">
        <f t="array" ref="E260">[1]!YBPRICE(H260,"0o",$C$2,"MacaulayDuration","RFRSwap",$C$2,"Default","","",,"",,$AH$4)</f>
        <v>E</v>
      </c>
      <c r="F260">
        <v>0</v>
      </c>
      <c r="G260">
        <v>2678000</v>
      </c>
      <c r="H260" t="str">
        <f t="array" ref="H260">[1]!YBPORT(I260,$I$3:$Z$3,I260:Z260)</f>
        <v>YBP_PORT257</v>
      </c>
      <c r="I260" t="s">
        <v>295</v>
      </c>
      <c r="J260" t="s">
        <v>12</v>
      </c>
      <c r="K260" t="s">
        <v>14</v>
      </c>
      <c r="L260">
        <v>48274</v>
      </c>
      <c r="M260">
        <v>43846</v>
      </c>
      <c r="N260" t="s">
        <v>18</v>
      </c>
      <c r="P260" t="s">
        <v>2</v>
      </c>
      <c r="Q260" t="s">
        <v>38</v>
      </c>
      <c r="R260">
        <v>12</v>
      </c>
      <c r="S260" t="s">
        <v>5</v>
      </c>
      <c r="T260" t="s">
        <v>3</v>
      </c>
      <c r="V260" t="s">
        <v>2</v>
      </c>
      <c r="W260">
        <v>12</v>
      </c>
      <c r="X260" t="s">
        <v>4</v>
      </c>
      <c r="Y260">
        <v>3.8119999999999998</v>
      </c>
    </row>
    <row r="261" spans="1:26" x14ac:dyDescent="0.3">
      <c r="A261">
        <v>100196</v>
      </c>
      <c r="B261" t="e">
        <f t="shared" si="6"/>
        <v>#VALUE!</v>
      </c>
      <c r="C261" t="str">
        <f t="array" ref="C261">[1]!YBPRICE(H261,"0o",$C$2,"Price","RFRSwap",$C$2,"Default","","",,"",,$AH$4)</f>
        <v>E</v>
      </c>
      <c r="D261" t="str">
        <f t="array" ref="D261">[1]!YBPRICE(H261,"0o",$C$2,"FullPrice","RFRSwap",$C$2,"Default","","",,"",,$AH$4)</f>
        <v>E</v>
      </c>
      <c r="E261" t="str">
        <f t="array" ref="E261">[1]!YBPRICE(H261,"0o",$C$2,"MacaulayDuration","RFRSwap",$C$2,"Default","","",,"",,$AH$4)</f>
        <v>E</v>
      </c>
      <c r="F261">
        <v>0</v>
      </c>
      <c r="G261">
        <v>8847000</v>
      </c>
      <c r="H261" t="str">
        <f t="array" ref="H261">[1]!YBPORT(I261,$I$3:$Z$3,I261:Z261)</f>
        <v>YBP_PORT258</v>
      </c>
      <c r="I261" t="s">
        <v>296</v>
      </c>
      <c r="J261" t="s">
        <v>12</v>
      </c>
      <c r="K261" t="s">
        <v>14</v>
      </c>
      <c r="L261">
        <v>48274</v>
      </c>
      <c r="M261">
        <v>43583</v>
      </c>
      <c r="N261" t="s">
        <v>18</v>
      </c>
      <c r="P261" t="s">
        <v>2</v>
      </c>
      <c r="Q261" t="s">
        <v>37</v>
      </c>
      <c r="R261">
        <v>4</v>
      </c>
      <c r="S261" t="s">
        <v>5</v>
      </c>
      <c r="T261" t="s">
        <v>3</v>
      </c>
      <c r="V261" t="s">
        <v>2</v>
      </c>
      <c r="W261">
        <v>4</v>
      </c>
      <c r="X261" t="s">
        <v>4</v>
      </c>
      <c r="Y261">
        <v>1.0569999999999999</v>
      </c>
    </row>
    <row r="262" spans="1:26" x14ac:dyDescent="0.3">
      <c r="A262">
        <v>100325</v>
      </c>
      <c r="B262" t="e">
        <f t="shared" si="6"/>
        <v>#VALUE!</v>
      </c>
      <c r="C262" t="str">
        <f t="array" ref="C262">[1]!YBPRICE(H262,"0o",$C$2,"Price","RFRSwap",$C$2,"Default","","",,"",,$AH$4)</f>
        <v>E</v>
      </c>
      <c r="D262" t="str">
        <f t="array" ref="D262">[1]!YBPRICE(H262,"0o",$C$2,"FullPrice","RFRSwap",$C$2,"Default","","",,"",,$AH$4)</f>
        <v>E</v>
      </c>
      <c r="E262" t="str">
        <f t="array" ref="E262">[1]!YBPRICE(H262,"0o",$C$2,"MacaulayDuration","RFRSwap",$C$2,"Default","","",,"",,$AH$4)</f>
        <v>E</v>
      </c>
      <c r="F262">
        <v>0</v>
      </c>
      <c r="G262">
        <v>5879000</v>
      </c>
      <c r="H262" t="str">
        <f t="array" ref="H262">[1]!YBPORT(I262,$I$3:$Z$3,I262:Z262)</f>
        <v>YBP_PORT259</v>
      </c>
      <c r="I262" t="s">
        <v>297</v>
      </c>
      <c r="J262" t="s">
        <v>12</v>
      </c>
      <c r="K262" t="s">
        <v>14</v>
      </c>
      <c r="L262">
        <v>48277</v>
      </c>
      <c r="M262">
        <v>44302</v>
      </c>
      <c r="N262" t="s">
        <v>18</v>
      </c>
      <c r="P262" t="s">
        <v>2</v>
      </c>
      <c r="Q262" t="s">
        <v>38</v>
      </c>
      <c r="R262">
        <v>1</v>
      </c>
      <c r="S262" t="s">
        <v>5</v>
      </c>
      <c r="T262" t="s">
        <v>3</v>
      </c>
      <c r="V262" t="s">
        <v>2</v>
      </c>
      <c r="W262">
        <v>1</v>
      </c>
      <c r="X262" t="s">
        <v>4</v>
      </c>
      <c r="Y262">
        <v>2.222</v>
      </c>
    </row>
    <row r="263" spans="1:26" x14ac:dyDescent="0.3">
      <c r="A263">
        <v>100459</v>
      </c>
      <c r="B263" t="e">
        <f t="shared" si="6"/>
        <v>#VALUE!</v>
      </c>
      <c r="C263" t="str">
        <f t="array" ref="C263">[1]!YBPRICE(H263,"0o",$C$2,"Price","RFRSwap",$C$2,"Default","","",,"",,$AH$4)</f>
        <v>E</v>
      </c>
      <c r="D263" t="str">
        <f t="array" ref="D263">[1]!YBPRICE(H263,"0o",$C$2,"FullPrice","RFRSwap",$C$2,"Default","","",,"",,$AH$4)</f>
        <v>E</v>
      </c>
      <c r="E263" t="str">
        <f t="array" ref="E263">[1]!YBPRICE(H263,"0o",$C$2,"MacaulayDuration","RFRSwap",$C$2,"Default","","",,"",,$AH$4)</f>
        <v>E</v>
      </c>
      <c r="F263">
        <v>0</v>
      </c>
      <c r="G263">
        <v>6899000</v>
      </c>
      <c r="H263" t="str">
        <f t="array" ref="H263">[1]!YBPORT(I263,$I$3:$Z$3,I263:Z263)</f>
        <v>YBP_PORT260</v>
      </c>
      <c r="I263" t="s">
        <v>298</v>
      </c>
      <c r="J263" t="s">
        <v>12</v>
      </c>
      <c r="K263" t="s">
        <v>14</v>
      </c>
      <c r="L263">
        <v>48282</v>
      </c>
      <c r="M263">
        <v>44571</v>
      </c>
      <c r="N263" t="s">
        <v>18</v>
      </c>
      <c r="P263" t="s">
        <v>2</v>
      </c>
      <c r="Q263" t="s">
        <v>38</v>
      </c>
      <c r="R263">
        <v>12</v>
      </c>
      <c r="S263" t="s">
        <v>5</v>
      </c>
      <c r="T263" t="s">
        <v>3</v>
      </c>
      <c r="V263" t="s">
        <v>2</v>
      </c>
      <c r="W263">
        <v>12</v>
      </c>
      <c r="X263" t="s">
        <v>4</v>
      </c>
      <c r="Y263">
        <v>1.99</v>
      </c>
    </row>
    <row r="264" spans="1:26" x14ac:dyDescent="0.3">
      <c r="A264">
        <v>100387</v>
      </c>
      <c r="B264" t="e">
        <f t="shared" si="6"/>
        <v>#VALUE!</v>
      </c>
      <c r="C264" t="str">
        <f t="array" ref="C264">[1]!YBPRICE(H264,"0o",$C$2,"Price","RFRSwap",$C$2,"Default","","",,"",,$AH$4)</f>
        <v>E</v>
      </c>
      <c r="D264" t="str">
        <f t="array" ref="D264">[1]!YBPRICE(H264,"0o",$C$2,"FullPrice","RFRSwap",$C$2,"Default","","",,"",,$AH$4)</f>
        <v>E</v>
      </c>
      <c r="E264" t="str">
        <f t="array" ref="E264">[1]!YBPRICE(H264,"0o",$C$2,"MacaulayDuration","RFRSwap",$C$2,"Default","","",,"",,$AH$4)</f>
        <v>E</v>
      </c>
      <c r="F264">
        <v>0</v>
      </c>
      <c r="G264">
        <v>5406000</v>
      </c>
      <c r="H264" t="str">
        <f t="array" ref="H264">[1]!YBPORT(I264,$I$3:$Z$3,I264:Z264)</f>
        <v>YBP_PORT261</v>
      </c>
      <c r="I264" t="s">
        <v>299</v>
      </c>
      <c r="J264" t="s">
        <v>12</v>
      </c>
      <c r="K264" t="s">
        <v>14</v>
      </c>
      <c r="L264">
        <v>48287</v>
      </c>
      <c r="M264">
        <v>43674</v>
      </c>
      <c r="N264" t="s">
        <v>3</v>
      </c>
      <c r="O264">
        <v>1.8080000000000001</v>
      </c>
      <c r="P264" t="s">
        <v>2</v>
      </c>
      <c r="R264">
        <v>12</v>
      </c>
      <c r="S264" t="s">
        <v>4</v>
      </c>
      <c r="T264" t="s">
        <v>18</v>
      </c>
      <c r="U264" t="s">
        <v>1</v>
      </c>
      <c r="V264" t="s">
        <v>2</v>
      </c>
      <c r="W264">
        <v>12</v>
      </c>
      <c r="X264" t="s">
        <v>5</v>
      </c>
      <c r="Z264" t="s">
        <v>37</v>
      </c>
    </row>
    <row r="265" spans="1:26" x14ac:dyDescent="0.3">
      <c r="A265">
        <v>100161</v>
      </c>
      <c r="B265" t="e">
        <f t="shared" si="6"/>
        <v>#VALUE!</v>
      </c>
      <c r="C265" t="str">
        <f t="array" ref="C265">[1]!YBPRICE(H265,"0o",$C$2,"Price","RFRSwap",$C$2,"Default","","",,"",,$AH$4)</f>
        <v>E</v>
      </c>
      <c r="D265" t="str">
        <f t="array" ref="D265">[1]!YBPRICE(H265,"0o",$C$2,"FullPrice","RFRSwap",$C$2,"Default","","",,"",,$AH$4)</f>
        <v>E</v>
      </c>
      <c r="E265" t="str">
        <f t="array" ref="E265">[1]!YBPRICE(H265,"0o",$C$2,"MacaulayDuration","RFRSwap",$C$2,"Default","","",,"",,$AH$4)</f>
        <v>E</v>
      </c>
      <c r="F265">
        <v>0</v>
      </c>
      <c r="G265">
        <v>3076999.9999999995</v>
      </c>
      <c r="H265" t="str">
        <f t="array" ref="H265">[1]!YBPORT(I265,$I$3:$Z$3,I265:Z265)</f>
        <v>YBP_PORT262</v>
      </c>
      <c r="I265" t="s">
        <v>300</v>
      </c>
      <c r="J265" t="s">
        <v>12</v>
      </c>
      <c r="K265" t="s">
        <v>14</v>
      </c>
      <c r="L265">
        <v>48294</v>
      </c>
      <c r="M265">
        <v>43676</v>
      </c>
      <c r="N265" t="s">
        <v>18</v>
      </c>
      <c r="P265" t="s">
        <v>2</v>
      </c>
      <c r="Q265" t="s">
        <v>38</v>
      </c>
      <c r="R265">
        <v>12</v>
      </c>
      <c r="S265" t="s">
        <v>5</v>
      </c>
      <c r="T265" t="s">
        <v>3</v>
      </c>
      <c r="V265" t="s">
        <v>2</v>
      </c>
      <c r="W265">
        <v>12</v>
      </c>
      <c r="X265" t="s">
        <v>4</v>
      </c>
      <c r="Y265">
        <v>2.8610000000000002</v>
      </c>
    </row>
    <row r="266" spans="1:26" x14ac:dyDescent="0.3">
      <c r="A266">
        <v>100197</v>
      </c>
      <c r="B266" t="e">
        <f t="shared" si="6"/>
        <v>#VALUE!</v>
      </c>
      <c r="C266" t="str">
        <f t="array" ref="C266">[1]!YBPRICE(H266,"0o",$C$2,"Price","RFRSwap",$C$2,"Default","","",,"",,$AH$4)</f>
        <v>E</v>
      </c>
      <c r="D266" t="str">
        <f t="array" ref="D266">[1]!YBPRICE(H266,"0o",$C$2,"FullPrice","RFRSwap",$C$2,"Default","","",,"",,$AH$4)</f>
        <v>E</v>
      </c>
      <c r="E266" t="str">
        <f t="array" ref="E266">[1]!YBPRICE(H266,"0o",$C$2,"MacaulayDuration","RFRSwap",$C$2,"Default","","",,"",,$AH$4)</f>
        <v>E</v>
      </c>
      <c r="F266">
        <v>0</v>
      </c>
      <c r="G266">
        <v>7260000</v>
      </c>
      <c r="H266" t="str">
        <f t="array" ref="H266">[1]!YBPORT(I266,$I$3:$Z$3,I266:Z266)</f>
        <v>YBP_PORT263</v>
      </c>
      <c r="I266" t="s">
        <v>301</v>
      </c>
      <c r="J266" t="s">
        <v>12</v>
      </c>
      <c r="K266" t="s">
        <v>14</v>
      </c>
      <c r="L266">
        <v>48305</v>
      </c>
      <c r="M266">
        <v>44678</v>
      </c>
      <c r="N266" t="s">
        <v>18</v>
      </c>
      <c r="P266" t="s">
        <v>2</v>
      </c>
      <c r="Q266" t="s">
        <v>37</v>
      </c>
      <c r="R266">
        <v>4</v>
      </c>
      <c r="S266" t="s">
        <v>5</v>
      </c>
      <c r="T266" t="s">
        <v>3</v>
      </c>
      <c r="V266" t="s">
        <v>2</v>
      </c>
      <c r="W266">
        <v>4</v>
      </c>
      <c r="X266" t="s">
        <v>4</v>
      </c>
      <c r="Y266">
        <v>2.004</v>
      </c>
    </row>
    <row r="267" spans="1:26" x14ac:dyDescent="0.3">
      <c r="A267">
        <v>100530</v>
      </c>
      <c r="B267" t="e">
        <f t="shared" si="6"/>
        <v>#VALUE!</v>
      </c>
      <c r="C267" t="str">
        <f t="array" ref="C267">[1]!YBPRICE(H267,"0o",$C$2,"Price","RFRSwap",$C$2,"Default","","",,"",,$AH$4)</f>
        <v>E</v>
      </c>
      <c r="D267" t="str">
        <f t="array" ref="D267">[1]!YBPRICE(H267,"0o",$C$2,"FullPrice","RFRSwap",$C$2,"Default","","",,"",,$AH$4)</f>
        <v>E</v>
      </c>
      <c r="E267" t="str">
        <f t="array" ref="E267">[1]!YBPRICE(H267,"0o",$C$2,"MacaulayDuration","RFRSwap",$C$2,"Default","","",,"",,$AH$4)</f>
        <v>E</v>
      </c>
      <c r="F267">
        <v>0</v>
      </c>
      <c r="G267">
        <v>2859999.9999999995</v>
      </c>
      <c r="H267" t="str">
        <f t="array" ref="H267">[1]!YBPORT(I267,$I$3:$Z$3,I267:Z267)</f>
        <v>YBP_PORT264</v>
      </c>
      <c r="I267" t="s">
        <v>302</v>
      </c>
      <c r="J267" t="s">
        <v>12</v>
      </c>
      <c r="K267" t="s">
        <v>14</v>
      </c>
      <c r="L267">
        <v>48305</v>
      </c>
      <c r="M267">
        <v>44395</v>
      </c>
      <c r="N267" t="s">
        <v>18</v>
      </c>
      <c r="P267" t="s">
        <v>2</v>
      </c>
      <c r="Q267" t="s">
        <v>37</v>
      </c>
      <c r="R267">
        <v>4</v>
      </c>
      <c r="S267" t="s">
        <v>5</v>
      </c>
      <c r="T267" t="s">
        <v>3</v>
      </c>
      <c r="V267" t="s">
        <v>2</v>
      </c>
      <c r="W267">
        <v>4</v>
      </c>
      <c r="X267" t="s">
        <v>4</v>
      </c>
      <c r="Y267">
        <v>3.8170000000000002</v>
      </c>
    </row>
    <row r="268" spans="1:26" x14ac:dyDescent="0.3">
      <c r="A268">
        <v>100079</v>
      </c>
      <c r="B268" t="e">
        <f t="shared" si="6"/>
        <v>#VALUE!</v>
      </c>
      <c r="C268" t="str">
        <f t="array" ref="C268">[1]!YBPRICE(H268,"0o",$C$2,"Price","RFRSwap",$C$2,"Default","","",,"",,$AH$4)</f>
        <v>E</v>
      </c>
      <c r="D268" t="str">
        <f t="array" ref="D268">[1]!YBPRICE(H268,"0o",$C$2,"FullPrice","RFRSwap",$C$2,"Default","","",,"",,$AH$4)</f>
        <v>E</v>
      </c>
      <c r="E268" t="str">
        <f t="array" ref="E268">[1]!YBPRICE(H268,"0o",$C$2,"MacaulayDuration","RFRSwap",$C$2,"Default","","",,"",,$AH$4)</f>
        <v>E</v>
      </c>
      <c r="F268">
        <v>0</v>
      </c>
      <c r="G268">
        <v>2549000</v>
      </c>
      <c r="H268" t="str">
        <f t="array" ref="H268">[1]!YBPORT(I268,$I$3:$Z$3,I268:Z268)</f>
        <v>YBP_PORT265</v>
      </c>
      <c r="I268" t="s">
        <v>303</v>
      </c>
      <c r="J268" t="s">
        <v>12</v>
      </c>
      <c r="K268" t="s">
        <v>14</v>
      </c>
      <c r="L268">
        <v>48310</v>
      </c>
      <c r="M268">
        <v>43928</v>
      </c>
      <c r="N268" t="s">
        <v>18</v>
      </c>
      <c r="P268" t="s">
        <v>2</v>
      </c>
      <c r="Q268" t="s">
        <v>38</v>
      </c>
      <c r="R268">
        <v>12</v>
      </c>
      <c r="S268" t="s">
        <v>5</v>
      </c>
      <c r="T268" t="s">
        <v>3</v>
      </c>
      <c r="V268" t="s">
        <v>2</v>
      </c>
      <c r="W268">
        <v>12</v>
      </c>
      <c r="X268" t="s">
        <v>4</v>
      </c>
      <c r="Y268">
        <v>2.399</v>
      </c>
    </row>
    <row r="269" spans="1:26" x14ac:dyDescent="0.3">
      <c r="A269">
        <v>100125</v>
      </c>
      <c r="B269" t="e">
        <f t="shared" si="6"/>
        <v>#VALUE!</v>
      </c>
      <c r="C269" t="str">
        <f t="array" ref="C269">[1]!YBPRICE(H269,"0o",$C$2,"Price","RFRSwap",$C$2,"Default","","",,"",,$AH$4)</f>
        <v>E</v>
      </c>
      <c r="D269" t="str">
        <f t="array" ref="D269">[1]!YBPRICE(H269,"0o",$C$2,"FullPrice","RFRSwap",$C$2,"Default","","",,"",,$AH$4)</f>
        <v>E</v>
      </c>
      <c r="E269" t="str">
        <f t="array" ref="E269">[1]!YBPRICE(H269,"0o",$C$2,"MacaulayDuration","RFRSwap",$C$2,"Default","","",,"",,$AH$4)</f>
        <v>E</v>
      </c>
      <c r="F269">
        <v>0</v>
      </c>
      <c r="G269">
        <v>4677000</v>
      </c>
      <c r="H269" t="str">
        <f t="array" ref="H269">[1]!YBPORT(I269,$I$3:$Z$3,I269:Z269)</f>
        <v>YBP_PORT266</v>
      </c>
      <c r="I269" t="s">
        <v>304</v>
      </c>
      <c r="J269" t="s">
        <v>12</v>
      </c>
      <c r="K269" t="s">
        <v>14</v>
      </c>
      <c r="L269">
        <v>48324</v>
      </c>
      <c r="M269">
        <v>44989</v>
      </c>
      <c r="N269" t="s">
        <v>18</v>
      </c>
      <c r="P269" t="s">
        <v>2</v>
      </c>
      <c r="Q269" t="s">
        <v>38</v>
      </c>
      <c r="R269">
        <v>12</v>
      </c>
      <c r="S269" t="s">
        <v>5</v>
      </c>
      <c r="T269" t="s">
        <v>3</v>
      </c>
      <c r="V269" t="s">
        <v>2</v>
      </c>
      <c r="W269">
        <v>12</v>
      </c>
      <c r="X269" t="s">
        <v>4</v>
      </c>
      <c r="Y269">
        <v>1.726</v>
      </c>
    </row>
    <row r="270" spans="1:26" x14ac:dyDescent="0.3">
      <c r="A270">
        <v>100336</v>
      </c>
      <c r="B270" t="e">
        <f t="shared" si="6"/>
        <v>#VALUE!</v>
      </c>
      <c r="C270" t="str">
        <f t="array" ref="C270">[1]!YBPRICE(H270,"0o",$C$2,"Price","RFRSwap",$C$2,"Default","","",,"",,$AH$4)</f>
        <v>E</v>
      </c>
      <c r="D270" t="str">
        <f t="array" ref="D270">[1]!YBPRICE(H270,"0o",$C$2,"FullPrice","RFRSwap",$C$2,"Default","","",,"",,$AH$4)</f>
        <v>E</v>
      </c>
      <c r="E270" t="str">
        <f t="array" ref="E270">[1]!YBPRICE(H270,"0o",$C$2,"MacaulayDuration","RFRSwap",$C$2,"Default","","",,"",,$AH$4)</f>
        <v>E</v>
      </c>
      <c r="F270">
        <v>0</v>
      </c>
      <c r="G270">
        <v>7713000</v>
      </c>
      <c r="H270" t="str">
        <f t="array" ref="H270">[1]!YBPORT(I270,$I$3:$Z$3,I270:Z270)</f>
        <v>YBP_PORT267</v>
      </c>
      <c r="I270" t="s">
        <v>305</v>
      </c>
      <c r="J270" t="s">
        <v>12</v>
      </c>
      <c r="K270" t="s">
        <v>14</v>
      </c>
      <c r="L270">
        <v>48325</v>
      </c>
      <c r="M270">
        <v>45363</v>
      </c>
      <c r="N270" t="s">
        <v>18</v>
      </c>
      <c r="P270" t="s">
        <v>2</v>
      </c>
      <c r="Q270" t="s">
        <v>38</v>
      </c>
      <c r="R270">
        <v>1</v>
      </c>
      <c r="S270" t="s">
        <v>5</v>
      </c>
      <c r="T270" t="s">
        <v>3</v>
      </c>
      <c r="V270" t="s">
        <v>2</v>
      </c>
      <c r="W270">
        <v>1</v>
      </c>
      <c r="X270" t="s">
        <v>4</v>
      </c>
      <c r="Y270">
        <v>1.865</v>
      </c>
    </row>
    <row r="271" spans="1:26" x14ac:dyDescent="0.3">
      <c r="A271">
        <v>100284</v>
      </c>
      <c r="B271" t="e">
        <f t="shared" si="6"/>
        <v>#VALUE!</v>
      </c>
      <c r="C271" t="str">
        <f t="array" ref="C271">[1]!YBPRICE(H271,"0o",$C$2,"Price","RFRSwap",$C$2,"Default","","",,"",,$AH$4)</f>
        <v>E</v>
      </c>
      <c r="D271" t="str">
        <f t="array" ref="D271">[1]!YBPRICE(H271,"0o",$C$2,"FullPrice","RFRSwap",$C$2,"Default","","",,"",,$AH$4)</f>
        <v>E</v>
      </c>
      <c r="E271" t="str">
        <f t="array" ref="E271">[1]!YBPRICE(H271,"0o",$C$2,"MacaulayDuration","RFRSwap",$C$2,"Default","","",,"",,$AH$4)</f>
        <v>E</v>
      </c>
      <c r="F271">
        <v>0</v>
      </c>
      <c r="G271">
        <v>9143000</v>
      </c>
      <c r="H271" t="str">
        <f t="array" ref="H271">[1]!YBPORT(I271,$I$3:$Z$3,I271:Z271)</f>
        <v>YBP_PORT268</v>
      </c>
      <c r="I271" t="s">
        <v>306</v>
      </c>
      <c r="J271" t="s">
        <v>12</v>
      </c>
      <c r="K271" t="s">
        <v>14</v>
      </c>
      <c r="L271">
        <v>48333</v>
      </c>
      <c r="M271">
        <v>45262</v>
      </c>
      <c r="N271" t="s">
        <v>18</v>
      </c>
      <c r="P271" t="s">
        <v>2</v>
      </c>
      <c r="Q271" t="s">
        <v>38</v>
      </c>
      <c r="R271">
        <v>1</v>
      </c>
      <c r="S271" t="s">
        <v>5</v>
      </c>
      <c r="T271" t="s">
        <v>3</v>
      </c>
      <c r="V271" t="s">
        <v>2</v>
      </c>
      <c r="W271">
        <v>1</v>
      </c>
      <c r="X271" t="s">
        <v>4</v>
      </c>
      <c r="Y271">
        <v>4.0129999999999999</v>
      </c>
    </row>
    <row r="272" spans="1:26" x14ac:dyDescent="0.3">
      <c r="A272">
        <v>100183</v>
      </c>
      <c r="B272" t="e">
        <f t="shared" si="6"/>
        <v>#VALUE!</v>
      </c>
      <c r="C272" t="str">
        <f t="array" ref="C272">[1]!YBPRICE(H272,"0o",$C$2,"Price","RFRSwap",$C$2,"Default","","",,"",,$AH$4)</f>
        <v>E</v>
      </c>
      <c r="D272" t="str">
        <f t="array" ref="D272">[1]!YBPRICE(H272,"0o",$C$2,"FullPrice","RFRSwap",$C$2,"Default","","",,"",,$AH$4)</f>
        <v>E</v>
      </c>
      <c r="E272" t="str">
        <f t="array" ref="E272">[1]!YBPRICE(H272,"0o",$C$2,"MacaulayDuration","RFRSwap",$C$2,"Default","","",,"",,$AH$4)</f>
        <v>E</v>
      </c>
      <c r="F272">
        <v>0</v>
      </c>
      <c r="G272">
        <v>1906999.9999999998</v>
      </c>
      <c r="H272" t="str">
        <f t="array" ref="H272">[1]!YBPORT(I272,$I$3:$Z$3,I272:Z272)</f>
        <v>YBP_PORT269</v>
      </c>
      <c r="I272" t="s">
        <v>307</v>
      </c>
      <c r="J272" t="s">
        <v>12</v>
      </c>
      <c r="K272" t="s">
        <v>14</v>
      </c>
      <c r="L272">
        <v>48339</v>
      </c>
      <c r="M272">
        <v>44322</v>
      </c>
      <c r="N272" t="s">
        <v>18</v>
      </c>
      <c r="P272" t="s">
        <v>2</v>
      </c>
      <c r="Q272" t="s">
        <v>37</v>
      </c>
      <c r="R272">
        <v>4</v>
      </c>
      <c r="S272" t="s">
        <v>5</v>
      </c>
      <c r="T272" t="s">
        <v>3</v>
      </c>
      <c r="V272" t="s">
        <v>2</v>
      </c>
      <c r="W272">
        <v>4</v>
      </c>
      <c r="X272" t="s">
        <v>4</v>
      </c>
      <c r="Y272">
        <v>3.097</v>
      </c>
    </row>
    <row r="273" spans="1:26" x14ac:dyDescent="0.3">
      <c r="A273">
        <v>100305</v>
      </c>
      <c r="B273" t="e">
        <f t="shared" si="6"/>
        <v>#VALUE!</v>
      </c>
      <c r="C273" t="str">
        <f t="array" ref="C273">[1]!YBPRICE(H273,"0o",$C$2,"Price","RFRSwap",$C$2,"Default","","",,"",,$AH$4)</f>
        <v>E</v>
      </c>
      <c r="D273" t="str">
        <f t="array" ref="D273">[1]!YBPRICE(H273,"0o",$C$2,"FullPrice","RFRSwap",$C$2,"Default","","",,"",,$AH$4)</f>
        <v>E</v>
      </c>
      <c r="E273" t="str">
        <f t="array" ref="E273">[1]!YBPRICE(H273,"0o",$C$2,"MacaulayDuration","RFRSwap",$C$2,"Default","","",,"",,$AH$4)</f>
        <v>E</v>
      </c>
      <c r="F273">
        <v>0</v>
      </c>
      <c r="G273">
        <v>1991000</v>
      </c>
      <c r="H273" t="str">
        <f t="array" ref="H273">[1]!YBPORT(I273,$I$3:$Z$3,I273:Z273)</f>
        <v>YBP_PORT270</v>
      </c>
      <c r="I273" t="s">
        <v>308</v>
      </c>
      <c r="J273" t="s">
        <v>12</v>
      </c>
      <c r="K273" t="s">
        <v>14</v>
      </c>
      <c r="L273">
        <v>48341</v>
      </c>
      <c r="M273">
        <v>44823</v>
      </c>
      <c r="N273" t="s">
        <v>18</v>
      </c>
      <c r="P273" t="s">
        <v>2</v>
      </c>
      <c r="Q273" t="s">
        <v>38</v>
      </c>
      <c r="R273">
        <v>1</v>
      </c>
      <c r="S273" t="s">
        <v>5</v>
      </c>
      <c r="T273" t="s">
        <v>3</v>
      </c>
      <c r="V273" t="s">
        <v>2</v>
      </c>
      <c r="W273">
        <v>1</v>
      </c>
      <c r="X273" t="s">
        <v>4</v>
      </c>
      <c r="Y273">
        <v>2.4670000000000001</v>
      </c>
    </row>
    <row r="274" spans="1:26" x14ac:dyDescent="0.3">
      <c r="A274">
        <v>100072</v>
      </c>
      <c r="B274" t="e">
        <f t="shared" si="6"/>
        <v>#VALUE!</v>
      </c>
      <c r="C274" t="str">
        <f t="array" ref="C274">[1]!YBPRICE(H274,"0o",$C$2,"Price","RFRSwap",$C$2,"Default","","",,"",,$AH$4)</f>
        <v>E</v>
      </c>
      <c r="D274" t="str">
        <f t="array" ref="D274">[1]!YBPRICE(H274,"0o",$C$2,"FullPrice","RFRSwap",$C$2,"Default","","",,"",,$AH$4)</f>
        <v>E</v>
      </c>
      <c r="E274" t="str">
        <f t="array" ref="E274">[1]!YBPRICE(H274,"0o",$C$2,"MacaulayDuration","RFRSwap",$C$2,"Default","","",,"",,$AH$4)</f>
        <v>E</v>
      </c>
      <c r="F274">
        <v>0</v>
      </c>
      <c r="G274">
        <v>5548000</v>
      </c>
      <c r="H274" t="str">
        <f t="array" ref="H274">[1]!YBPORT(I274,$I$3:$Z$3,I274:Z274)</f>
        <v>YBP_PORT271</v>
      </c>
      <c r="I274" t="s">
        <v>309</v>
      </c>
      <c r="J274" t="s">
        <v>12</v>
      </c>
      <c r="K274" t="s">
        <v>14</v>
      </c>
      <c r="L274">
        <v>48366</v>
      </c>
      <c r="M274">
        <v>45037</v>
      </c>
      <c r="N274" t="s">
        <v>3</v>
      </c>
      <c r="O274">
        <v>3.1150000000000002</v>
      </c>
      <c r="P274" t="s">
        <v>2</v>
      </c>
      <c r="R274">
        <v>12</v>
      </c>
      <c r="S274" t="s">
        <v>4</v>
      </c>
      <c r="T274" t="s">
        <v>18</v>
      </c>
      <c r="U274" t="s">
        <v>1</v>
      </c>
      <c r="V274" t="s">
        <v>2</v>
      </c>
      <c r="W274">
        <v>12</v>
      </c>
      <c r="X274" t="s">
        <v>5</v>
      </c>
      <c r="Z274" t="s">
        <v>37</v>
      </c>
    </row>
    <row r="275" spans="1:26" x14ac:dyDescent="0.3">
      <c r="A275">
        <v>100105</v>
      </c>
      <c r="B275" t="e">
        <f t="shared" si="6"/>
        <v>#VALUE!</v>
      </c>
      <c r="C275" t="str">
        <f t="array" ref="C275">[1]!YBPRICE(H275,"0o",$C$2,"Price","RFRSwap",$C$2,"Default","","",,"",,$AH$4)</f>
        <v>E</v>
      </c>
      <c r="D275" t="str">
        <f t="array" ref="D275">[1]!YBPRICE(H275,"0o",$C$2,"FullPrice","RFRSwap",$C$2,"Default","","",,"",,$AH$4)</f>
        <v>E</v>
      </c>
      <c r="E275" t="str">
        <f t="array" ref="E275">[1]!YBPRICE(H275,"0o",$C$2,"MacaulayDuration","RFRSwap",$C$2,"Default","","",,"",,$AH$4)</f>
        <v>E</v>
      </c>
      <c r="F275">
        <v>0</v>
      </c>
      <c r="G275">
        <v>2557999.9999999995</v>
      </c>
      <c r="H275" t="str">
        <f t="array" ref="H275">[1]!YBPORT(I275,$I$3:$Z$3,I275:Z275)</f>
        <v>YBP_PORT272</v>
      </c>
      <c r="I275" t="s">
        <v>310</v>
      </c>
      <c r="J275" t="s">
        <v>12</v>
      </c>
      <c r="K275" t="s">
        <v>14</v>
      </c>
      <c r="L275">
        <v>48370</v>
      </c>
      <c r="M275">
        <v>44096</v>
      </c>
      <c r="N275" t="s">
        <v>18</v>
      </c>
      <c r="P275" t="s">
        <v>2</v>
      </c>
      <c r="Q275" t="s">
        <v>38</v>
      </c>
      <c r="R275">
        <v>12</v>
      </c>
      <c r="S275" t="s">
        <v>5</v>
      </c>
      <c r="T275" t="s">
        <v>3</v>
      </c>
      <c r="V275" t="s">
        <v>2</v>
      </c>
      <c r="W275">
        <v>12</v>
      </c>
      <c r="X275" t="s">
        <v>4</v>
      </c>
      <c r="Y275">
        <v>3.3540000000000001</v>
      </c>
    </row>
    <row r="276" spans="1:26" x14ac:dyDescent="0.3">
      <c r="A276">
        <v>100223</v>
      </c>
      <c r="B276" t="e">
        <f t="shared" si="6"/>
        <v>#VALUE!</v>
      </c>
      <c r="C276" t="str">
        <f t="array" ref="C276">[1]!YBPRICE(H276,"0o",$C$2,"Price","RFRSwap",$C$2,"Default","","",,"",,$AH$4)</f>
        <v>E</v>
      </c>
      <c r="D276" t="str">
        <f t="array" ref="D276">[1]!YBPRICE(H276,"0o",$C$2,"FullPrice","RFRSwap",$C$2,"Default","","",,"",,$AH$4)</f>
        <v>E</v>
      </c>
      <c r="E276" t="str">
        <f t="array" ref="E276">[1]!YBPRICE(H276,"0o",$C$2,"MacaulayDuration","RFRSwap",$C$2,"Default","","",,"",,$AH$4)</f>
        <v>E</v>
      </c>
      <c r="F276">
        <v>0</v>
      </c>
      <c r="G276">
        <v>6848000</v>
      </c>
      <c r="H276" t="str">
        <f t="array" ref="H276">[1]!YBPORT(I276,$I$3:$Z$3,I276:Z276)</f>
        <v>YBP_PORT273</v>
      </c>
      <c r="I276" t="s">
        <v>311</v>
      </c>
      <c r="J276" t="s">
        <v>12</v>
      </c>
      <c r="K276" t="s">
        <v>14</v>
      </c>
      <c r="L276">
        <v>48379</v>
      </c>
      <c r="M276">
        <v>45398</v>
      </c>
      <c r="N276" t="s">
        <v>18</v>
      </c>
      <c r="P276" t="s">
        <v>2</v>
      </c>
      <c r="Q276" t="s">
        <v>37</v>
      </c>
      <c r="R276">
        <v>4</v>
      </c>
      <c r="S276" t="s">
        <v>5</v>
      </c>
      <c r="T276" t="s">
        <v>3</v>
      </c>
      <c r="V276" t="s">
        <v>2</v>
      </c>
      <c r="W276">
        <v>4</v>
      </c>
      <c r="X276" t="s">
        <v>4</v>
      </c>
      <c r="Y276">
        <v>1.659</v>
      </c>
    </row>
    <row r="277" spans="1:26" x14ac:dyDescent="0.3">
      <c r="A277">
        <v>100141</v>
      </c>
      <c r="B277" t="e">
        <f t="shared" si="6"/>
        <v>#VALUE!</v>
      </c>
      <c r="C277" t="str">
        <f t="array" ref="C277">[1]!YBPRICE(H277,"0o",$C$2,"Price","RFRSwap",$C$2,"Default","","",,"",,$AH$4)</f>
        <v>E</v>
      </c>
      <c r="D277" t="str">
        <f t="array" ref="D277">[1]!YBPRICE(H277,"0o",$C$2,"FullPrice","RFRSwap",$C$2,"Default","","",,"",,$AH$4)</f>
        <v>E</v>
      </c>
      <c r="E277" t="str">
        <f t="array" ref="E277">[1]!YBPRICE(H277,"0o",$C$2,"MacaulayDuration","RFRSwap",$C$2,"Default","","",,"",,$AH$4)</f>
        <v>E</v>
      </c>
      <c r="F277">
        <v>0</v>
      </c>
      <c r="G277">
        <v>4823000</v>
      </c>
      <c r="H277" t="str">
        <f t="array" ref="H277">[1]!YBPORT(I277,$I$3:$Z$3,I277:Z277)</f>
        <v>YBP_PORT274</v>
      </c>
      <c r="I277" t="s">
        <v>312</v>
      </c>
      <c r="J277" t="s">
        <v>12</v>
      </c>
      <c r="K277" t="s">
        <v>14</v>
      </c>
      <c r="L277">
        <v>48391</v>
      </c>
      <c r="M277">
        <v>44461</v>
      </c>
      <c r="N277" t="s">
        <v>18</v>
      </c>
      <c r="P277" t="s">
        <v>2</v>
      </c>
      <c r="Q277" t="s">
        <v>38</v>
      </c>
      <c r="R277">
        <v>12</v>
      </c>
      <c r="S277" t="s">
        <v>5</v>
      </c>
      <c r="T277" t="s">
        <v>3</v>
      </c>
      <c r="V277" t="s">
        <v>2</v>
      </c>
      <c r="W277">
        <v>12</v>
      </c>
      <c r="X277" t="s">
        <v>4</v>
      </c>
      <c r="Y277">
        <v>4.8659999999999997</v>
      </c>
    </row>
    <row r="278" spans="1:26" x14ac:dyDescent="0.3">
      <c r="A278">
        <v>100188</v>
      </c>
      <c r="B278" t="e">
        <f t="shared" si="6"/>
        <v>#VALUE!</v>
      </c>
      <c r="C278" t="str">
        <f t="array" ref="C278">[1]!YBPRICE(H278,"0o",$C$2,"Price","RFRSwap",$C$2,"Default","","",,"",,$AH$4)</f>
        <v>E</v>
      </c>
      <c r="D278" t="str">
        <f t="array" ref="D278">[1]!YBPRICE(H278,"0o",$C$2,"FullPrice","RFRSwap",$C$2,"Default","","",,"",,$AH$4)</f>
        <v>E</v>
      </c>
      <c r="E278" t="str">
        <f t="array" ref="E278">[1]!YBPRICE(H278,"0o",$C$2,"MacaulayDuration","RFRSwap",$C$2,"Default","","",,"",,$AH$4)</f>
        <v>E</v>
      </c>
      <c r="F278">
        <v>0</v>
      </c>
      <c r="G278">
        <v>1199000</v>
      </c>
      <c r="H278" t="str">
        <f t="array" ref="H278">[1]!YBPORT(I278,$I$3:$Z$3,I278:Z278)</f>
        <v>YBP_PORT275</v>
      </c>
      <c r="I278" t="s">
        <v>313</v>
      </c>
      <c r="J278" t="s">
        <v>12</v>
      </c>
      <c r="K278" t="s">
        <v>14</v>
      </c>
      <c r="L278">
        <v>48397</v>
      </c>
      <c r="M278">
        <v>44014</v>
      </c>
      <c r="N278" t="s">
        <v>18</v>
      </c>
      <c r="P278" t="s">
        <v>2</v>
      </c>
      <c r="Q278" t="s">
        <v>37</v>
      </c>
      <c r="R278">
        <v>4</v>
      </c>
      <c r="S278" t="s">
        <v>5</v>
      </c>
      <c r="T278" t="s">
        <v>3</v>
      </c>
      <c r="V278" t="s">
        <v>2</v>
      </c>
      <c r="W278">
        <v>4</v>
      </c>
      <c r="X278" t="s">
        <v>4</v>
      </c>
      <c r="Y278">
        <v>1.893</v>
      </c>
    </row>
    <row r="279" spans="1:26" x14ac:dyDescent="0.3">
      <c r="A279">
        <v>100014</v>
      </c>
      <c r="B279" t="e">
        <f t="shared" si="6"/>
        <v>#VALUE!</v>
      </c>
      <c r="C279" t="str">
        <f t="array" ref="C279">[1]!YBPRICE(H279,"0o",$C$2,"Price","RFRSwap",$C$2,"Default","","",,"",,$AH$4)</f>
        <v>E</v>
      </c>
      <c r="D279" t="str">
        <f t="array" ref="D279">[1]!YBPRICE(H279,"0o",$C$2,"FullPrice","RFRSwap",$C$2,"Default","","",,"",,$AH$4)</f>
        <v>E</v>
      </c>
      <c r="E279" t="str">
        <f t="array" ref="E279">[1]!YBPRICE(H279,"0o",$C$2,"MacaulayDuration","RFRSwap",$C$2,"Default","","",,"",,$AH$4)</f>
        <v>E</v>
      </c>
      <c r="F279">
        <v>0</v>
      </c>
      <c r="G279">
        <v>6816000</v>
      </c>
      <c r="H279" t="str">
        <f t="array" ref="H279">[1]!YBPORT(I279,$I$3:$Z$3,I279:Z279)</f>
        <v>YBP_PORT276</v>
      </c>
      <c r="I279" t="s">
        <v>314</v>
      </c>
      <c r="J279" t="s">
        <v>12</v>
      </c>
      <c r="K279" t="s">
        <v>14</v>
      </c>
      <c r="L279">
        <v>48398</v>
      </c>
      <c r="M279">
        <v>44747</v>
      </c>
      <c r="N279" t="s">
        <v>3</v>
      </c>
      <c r="O279">
        <v>1.194</v>
      </c>
      <c r="P279" t="s">
        <v>2</v>
      </c>
      <c r="R279">
        <v>12</v>
      </c>
      <c r="S279" t="s">
        <v>4</v>
      </c>
      <c r="T279" t="s">
        <v>18</v>
      </c>
      <c r="U279" t="s">
        <v>1</v>
      </c>
      <c r="V279" t="s">
        <v>2</v>
      </c>
      <c r="W279">
        <v>12</v>
      </c>
      <c r="X279" t="s">
        <v>5</v>
      </c>
      <c r="Z279" t="s">
        <v>37</v>
      </c>
    </row>
    <row r="280" spans="1:26" x14ac:dyDescent="0.3">
      <c r="A280">
        <v>100098</v>
      </c>
      <c r="B280" t="e">
        <f t="shared" si="6"/>
        <v>#VALUE!</v>
      </c>
      <c r="C280" t="str">
        <f t="array" ref="C280">[1]!YBPRICE(H280,"0o",$C$2,"Price","RFRSwap",$C$2,"Default","","",,"",,$AH$4)</f>
        <v>E</v>
      </c>
      <c r="D280" t="str">
        <f t="array" ref="D280">[1]!YBPRICE(H280,"0o",$C$2,"FullPrice","RFRSwap",$C$2,"Default","","",,"",,$AH$4)</f>
        <v>E</v>
      </c>
      <c r="E280" t="str">
        <f t="array" ref="E280">[1]!YBPRICE(H280,"0o",$C$2,"MacaulayDuration","RFRSwap",$C$2,"Default","","",,"",,$AH$4)</f>
        <v>E</v>
      </c>
      <c r="F280">
        <v>0</v>
      </c>
      <c r="G280">
        <v>1540000</v>
      </c>
      <c r="H280" t="str">
        <f t="array" ref="H280">[1]!YBPORT(I280,$I$3:$Z$3,I280:Z280)</f>
        <v>YBP_PORT277</v>
      </c>
      <c r="I280" t="s">
        <v>315</v>
      </c>
      <c r="J280" t="s">
        <v>12</v>
      </c>
      <c r="K280" t="s">
        <v>14</v>
      </c>
      <c r="L280">
        <v>48404</v>
      </c>
      <c r="M280">
        <v>44084</v>
      </c>
      <c r="N280" t="s">
        <v>18</v>
      </c>
      <c r="P280" t="s">
        <v>2</v>
      </c>
      <c r="Q280" t="s">
        <v>38</v>
      </c>
      <c r="R280">
        <v>12</v>
      </c>
      <c r="S280" t="s">
        <v>5</v>
      </c>
      <c r="T280" t="s">
        <v>3</v>
      </c>
      <c r="V280" t="s">
        <v>2</v>
      </c>
      <c r="W280">
        <v>12</v>
      </c>
      <c r="X280" t="s">
        <v>4</v>
      </c>
      <c r="Y280">
        <v>1.7310000000000001</v>
      </c>
    </row>
    <row r="281" spans="1:26" x14ac:dyDescent="0.3">
      <c r="A281">
        <v>100244</v>
      </c>
      <c r="B281" t="e">
        <f t="shared" si="6"/>
        <v>#VALUE!</v>
      </c>
      <c r="C281" t="str">
        <f t="array" ref="C281">[1]!YBPRICE(H281,"0o",$C$2,"Price","RFRSwap",$C$2,"Default","","",,"",,$AH$4)</f>
        <v>E</v>
      </c>
      <c r="D281" t="str">
        <f t="array" ref="D281">[1]!YBPRICE(H281,"0o",$C$2,"FullPrice","RFRSwap",$C$2,"Default","","",,"",,$AH$4)</f>
        <v>E</v>
      </c>
      <c r="E281" t="str">
        <f t="array" ref="E281">[1]!YBPRICE(H281,"0o",$C$2,"MacaulayDuration","RFRSwap",$C$2,"Default","","",,"",,$AH$4)</f>
        <v>E</v>
      </c>
      <c r="F281">
        <v>0</v>
      </c>
      <c r="G281">
        <v>1536999.9999999998</v>
      </c>
      <c r="H281" t="str">
        <f t="array" ref="H281">[1]!YBPORT(I281,$I$3:$Z$3,I281:Z281)</f>
        <v>YBP_PORT278</v>
      </c>
      <c r="I281" t="s">
        <v>316</v>
      </c>
      <c r="J281" t="s">
        <v>12</v>
      </c>
      <c r="K281" t="s">
        <v>14</v>
      </c>
      <c r="L281">
        <v>48406</v>
      </c>
      <c r="M281">
        <v>43907</v>
      </c>
      <c r="N281" t="s">
        <v>18</v>
      </c>
      <c r="P281" t="s">
        <v>2</v>
      </c>
      <c r="Q281" t="s">
        <v>37</v>
      </c>
      <c r="R281">
        <v>4</v>
      </c>
      <c r="S281" t="s">
        <v>5</v>
      </c>
      <c r="T281" t="s">
        <v>3</v>
      </c>
      <c r="V281" t="s">
        <v>2</v>
      </c>
      <c r="W281">
        <v>4</v>
      </c>
      <c r="X281" t="s">
        <v>4</v>
      </c>
      <c r="Y281">
        <v>2.6949999999999998</v>
      </c>
    </row>
    <row r="282" spans="1:26" x14ac:dyDescent="0.3">
      <c r="A282">
        <v>100124</v>
      </c>
      <c r="B282" t="e">
        <f t="shared" si="6"/>
        <v>#VALUE!</v>
      </c>
      <c r="C282" t="str">
        <f t="array" ref="C282">[1]!YBPRICE(H282,"0o",$C$2,"Price","RFRSwap",$C$2,"Default","","",,"",,$AH$4)</f>
        <v>E</v>
      </c>
      <c r="D282" t="str">
        <f t="array" ref="D282">[1]!YBPRICE(H282,"0o",$C$2,"FullPrice","RFRSwap",$C$2,"Default","","",,"",,$AH$4)</f>
        <v>E</v>
      </c>
      <c r="E282" t="str">
        <f t="array" ref="E282">[1]!YBPRICE(H282,"0o",$C$2,"MacaulayDuration","RFRSwap",$C$2,"Default","","",,"",,$AH$4)</f>
        <v>E</v>
      </c>
      <c r="F282">
        <v>0</v>
      </c>
      <c r="G282">
        <v>4360000</v>
      </c>
      <c r="H282" t="str">
        <f t="array" ref="H282">[1]!YBPORT(I282,$I$3:$Z$3,I282:Z282)</f>
        <v>YBP_PORT279</v>
      </c>
      <c r="I282" t="s">
        <v>317</v>
      </c>
      <c r="J282" t="s">
        <v>12</v>
      </c>
      <c r="K282" t="s">
        <v>14</v>
      </c>
      <c r="L282">
        <v>48420</v>
      </c>
      <c r="M282">
        <v>43581</v>
      </c>
      <c r="N282" t="s">
        <v>18</v>
      </c>
      <c r="P282" t="s">
        <v>2</v>
      </c>
      <c r="Q282" t="s">
        <v>38</v>
      </c>
      <c r="R282">
        <v>12</v>
      </c>
      <c r="S282" t="s">
        <v>5</v>
      </c>
      <c r="T282" t="s">
        <v>3</v>
      </c>
      <c r="V282" t="s">
        <v>2</v>
      </c>
      <c r="W282">
        <v>12</v>
      </c>
      <c r="X282" t="s">
        <v>4</v>
      </c>
      <c r="Y282">
        <v>2.9769999999999999</v>
      </c>
    </row>
    <row r="283" spans="1:26" x14ac:dyDescent="0.3">
      <c r="A283">
        <v>100344</v>
      </c>
      <c r="B283" t="e">
        <f t="shared" si="6"/>
        <v>#VALUE!</v>
      </c>
      <c r="C283" t="str">
        <f t="array" ref="C283">[1]!YBPRICE(H283,"0o",$C$2,"Price","RFRSwap",$C$2,"Default","","",,"",,$AH$4)</f>
        <v>E</v>
      </c>
      <c r="D283" t="str">
        <f t="array" ref="D283">[1]!YBPRICE(H283,"0o",$C$2,"FullPrice","RFRSwap",$C$2,"Default","","",,"",,$AH$4)</f>
        <v>E</v>
      </c>
      <c r="E283" t="str">
        <f t="array" ref="E283">[1]!YBPRICE(H283,"0o",$C$2,"MacaulayDuration","RFRSwap",$C$2,"Default","","",,"",,$AH$4)</f>
        <v>E</v>
      </c>
      <c r="F283">
        <v>0</v>
      </c>
      <c r="G283">
        <v>6713000</v>
      </c>
      <c r="H283" t="str">
        <f t="array" ref="H283">[1]!YBPORT(I283,$I$3:$Z$3,I283:Z283)</f>
        <v>YBP_PORT280</v>
      </c>
      <c r="I283" t="s">
        <v>318</v>
      </c>
      <c r="J283" t="s">
        <v>12</v>
      </c>
      <c r="K283" t="s">
        <v>14</v>
      </c>
      <c r="L283">
        <v>48422</v>
      </c>
      <c r="M283">
        <v>45128</v>
      </c>
      <c r="N283" t="s">
        <v>18</v>
      </c>
      <c r="P283" t="s">
        <v>2</v>
      </c>
      <c r="Q283" t="s">
        <v>38</v>
      </c>
      <c r="R283">
        <v>1</v>
      </c>
      <c r="S283" t="s">
        <v>5</v>
      </c>
      <c r="T283" t="s">
        <v>3</v>
      </c>
      <c r="V283" t="s">
        <v>2</v>
      </c>
      <c r="W283">
        <v>1</v>
      </c>
      <c r="X283" t="s">
        <v>4</v>
      </c>
      <c r="Y283">
        <v>3.67</v>
      </c>
    </row>
    <row r="284" spans="1:26" x14ac:dyDescent="0.3">
      <c r="A284">
        <v>100138</v>
      </c>
      <c r="B284" t="e">
        <f t="shared" si="6"/>
        <v>#VALUE!</v>
      </c>
      <c r="C284" t="str">
        <f t="array" ref="C284">[1]!YBPRICE(H284,"0o",$C$2,"Price","RFRSwap",$C$2,"Default","","",,"",,$AH$4)</f>
        <v>E</v>
      </c>
      <c r="D284" t="str">
        <f t="array" ref="D284">[1]!YBPRICE(H284,"0o",$C$2,"FullPrice","RFRSwap",$C$2,"Default","","",,"",,$AH$4)</f>
        <v>E</v>
      </c>
      <c r="E284" t="str">
        <f t="array" ref="E284">[1]!YBPRICE(H284,"0o",$C$2,"MacaulayDuration","RFRSwap",$C$2,"Default","","",,"",,$AH$4)</f>
        <v>E</v>
      </c>
      <c r="F284">
        <v>0</v>
      </c>
      <c r="G284">
        <v>8410000</v>
      </c>
      <c r="H284" t="str">
        <f t="array" ref="H284">[1]!YBPORT(I284,$I$3:$Z$3,I284:Z284)</f>
        <v>YBP_PORT281</v>
      </c>
      <c r="I284" t="s">
        <v>319</v>
      </c>
      <c r="J284" t="s">
        <v>12</v>
      </c>
      <c r="K284" t="s">
        <v>14</v>
      </c>
      <c r="L284">
        <v>48443</v>
      </c>
      <c r="M284">
        <v>43835</v>
      </c>
      <c r="N284" t="s">
        <v>18</v>
      </c>
      <c r="P284" t="s">
        <v>2</v>
      </c>
      <c r="Q284" t="s">
        <v>38</v>
      </c>
      <c r="R284">
        <v>12</v>
      </c>
      <c r="S284" t="s">
        <v>5</v>
      </c>
      <c r="T284" t="s">
        <v>3</v>
      </c>
      <c r="V284" t="s">
        <v>2</v>
      </c>
      <c r="W284">
        <v>12</v>
      </c>
      <c r="X284" t="s">
        <v>4</v>
      </c>
      <c r="Y284">
        <v>4.4560000000000004</v>
      </c>
    </row>
    <row r="285" spans="1:26" x14ac:dyDescent="0.3">
      <c r="A285">
        <v>100481</v>
      </c>
      <c r="B285" t="e">
        <f t="shared" si="6"/>
        <v>#VALUE!</v>
      </c>
      <c r="C285" t="str">
        <f t="array" ref="C285">[1]!YBPRICE(H285,"0o",$C$2,"Price","RFRSwap",$C$2,"Default","","",,"",,$AH$4)</f>
        <v>E</v>
      </c>
      <c r="D285" t="str">
        <f t="array" ref="D285">[1]!YBPRICE(H285,"0o",$C$2,"FullPrice","RFRSwap",$C$2,"Default","","",,"",,$AH$4)</f>
        <v>E</v>
      </c>
      <c r="E285" t="str">
        <f t="array" ref="E285">[1]!YBPRICE(H285,"0o",$C$2,"MacaulayDuration","RFRSwap",$C$2,"Default","","",,"",,$AH$4)</f>
        <v>E</v>
      </c>
      <c r="F285">
        <v>0</v>
      </c>
      <c r="G285">
        <v>4356000</v>
      </c>
      <c r="H285" t="str">
        <f t="array" ref="H285">[1]!YBPORT(I285,$I$3:$Z$3,I285:Z285)</f>
        <v>YBP_PORT282</v>
      </c>
      <c r="I285" t="s">
        <v>320</v>
      </c>
      <c r="J285" t="s">
        <v>12</v>
      </c>
      <c r="K285" t="s">
        <v>14</v>
      </c>
      <c r="L285">
        <v>48444</v>
      </c>
      <c r="M285">
        <v>44176</v>
      </c>
      <c r="N285" t="s">
        <v>18</v>
      </c>
      <c r="P285" t="s">
        <v>2</v>
      </c>
      <c r="Q285" t="s">
        <v>38</v>
      </c>
      <c r="R285">
        <v>12</v>
      </c>
      <c r="S285" t="s">
        <v>5</v>
      </c>
      <c r="T285" t="s">
        <v>3</v>
      </c>
      <c r="V285" t="s">
        <v>2</v>
      </c>
      <c r="W285">
        <v>12</v>
      </c>
      <c r="X285" t="s">
        <v>4</v>
      </c>
      <c r="Y285">
        <v>3.8740000000000001</v>
      </c>
    </row>
    <row r="286" spans="1:26" x14ac:dyDescent="0.3">
      <c r="A286">
        <v>100237</v>
      </c>
      <c r="B286" t="e">
        <f t="shared" si="6"/>
        <v>#VALUE!</v>
      </c>
      <c r="C286" t="str">
        <f t="array" ref="C286">[1]!YBPRICE(H286,"0o",$C$2,"Price","RFRSwap",$C$2,"Default","","",,"",,$AH$4)</f>
        <v>E</v>
      </c>
      <c r="D286" t="str">
        <f t="array" ref="D286">[1]!YBPRICE(H286,"0o",$C$2,"FullPrice","RFRSwap",$C$2,"Default","","",,"",,$AH$4)</f>
        <v>E</v>
      </c>
      <c r="E286" t="str">
        <f t="array" ref="E286">[1]!YBPRICE(H286,"0o",$C$2,"MacaulayDuration","RFRSwap",$C$2,"Default","","",,"",,$AH$4)</f>
        <v>E</v>
      </c>
      <c r="F286">
        <v>0</v>
      </c>
      <c r="G286">
        <v>4298000</v>
      </c>
      <c r="H286" t="str">
        <f t="array" ref="H286">[1]!YBPORT(I286,$I$3:$Z$3,I286:Z286)</f>
        <v>YBP_PORT283</v>
      </c>
      <c r="I286" t="s">
        <v>321</v>
      </c>
      <c r="J286" t="s">
        <v>12</v>
      </c>
      <c r="K286" t="s">
        <v>14</v>
      </c>
      <c r="L286">
        <v>48448</v>
      </c>
      <c r="M286">
        <v>45110</v>
      </c>
      <c r="N286" t="s">
        <v>18</v>
      </c>
      <c r="P286" t="s">
        <v>2</v>
      </c>
      <c r="Q286" t="s">
        <v>37</v>
      </c>
      <c r="R286">
        <v>4</v>
      </c>
      <c r="S286" t="s">
        <v>5</v>
      </c>
      <c r="T286" t="s">
        <v>3</v>
      </c>
      <c r="V286" t="s">
        <v>2</v>
      </c>
      <c r="W286">
        <v>4</v>
      </c>
      <c r="X286" t="s">
        <v>4</v>
      </c>
      <c r="Y286">
        <v>4.3120000000000003</v>
      </c>
    </row>
    <row r="287" spans="1:26" x14ac:dyDescent="0.3">
      <c r="A287">
        <v>100148</v>
      </c>
      <c r="B287" t="e">
        <f t="shared" si="6"/>
        <v>#VALUE!</v>
      </c>
      <c r="C287" t="str">
        <f t="array" ref="C287">[1]!YBPRICE(H287,"0o",$C$2,"Price","RFRSwap",$C$2,"Default","","",,"",,$AH$4)</f>
        <v>E</v>
      </c>
      <c r="D287" t="str">
        <f t="array" ref="D287">[1]!YBPRICE(H287,"0o",$C$2,"FullPrice","RFRSwap",$C$2,"Default","","",,"",,$AH$4)</f>
        <v>E</v>
      </c>
      <c r="E287" t="str">
        <f t="array" ref="E287">[1]!YBPRICE(H287,"0o",$C$2,"MacaulayDuration","RFRSwap",$C$2,"Default","","",,"",,$AH$4)</f>
        <v>E</v>
      </c>
      <c r="F287">
        <v>0</v>
      </c>
      <c r="G287">
        <v>2049999.9999999998</v>
      </c>
      <c r="H287" t="str">
        <f t="array" ref="H287">[1]!YBPORT(I287,$I$3:$Z$3,I287:Z287)</f>
        <v>YBP_PORT284</v>
      </c>
      <c r="I287" t="s">
        <v>322</v>
      </c>
      <c r="J287" t="s">
        <v>12</v>
      </c>
      <c r="K287" t="s">
        <v>14</v>
      </c>
      <c r="L287">
        <v>48455</v>
      </c>
      <c r="M287">
        <v>43896</v>
      </c>
      <c r="N287" t="s">
        <v>18</v>
      </c>
      <c r="P287" t="s">
        <v>2</v>
      </c>
      <c r="Q287" t="s">
        <v>38</v>
      </c>
      <c r="R287">
        <v>12</v>
      </c>
      <c r="S287" t="s">
        <v>5</v>
      </c>
      <c r="T287" t="s">
        <v>3</v>
      </c>
      <c r="V287" t="s">
        <v>2</v>
      </c>
      <c r="W287">
        <v>12</v>
      </c>
      <c r="X287" t="s">
        <v>4</v>
      </c>
      <c r="Y287">
        <v>3.2050000000000001</v>
      </c>
    </row>
    <row r="288" spans="1:26" x14ac:dyDescent="0.3">
      <c r="A288">
        <v>100393</v>
      </c>
      <c r="B288" t="e">
        <f t="shared" si="6"/>
        <v>#VALUE!</v>
      </c>
      <c r="C288" t="str">
        <f t="array" ref="C288">[1]!YBPRICE(H288,"0o",$C$2,"Price","RFRSwap",$C$2,"Default","","",,"",,$AH$4)</f>
        <v>E</v>
      </c>
      <c r="D288" t="str">
        <f t="array" ref="D288">[1]!YBPRICE(H288,"0o",$C$2,"FullPrice","RFRSwap",$C$2,"Default","","",,"",,$AH$4)</f>
        <v>E</v>
      </c>
      <c r="E288" t="str">
        <f t="array" ref="E288">[1]!YBPRICE(H288,"0o",$C$2,"MacaulayDuration","RFRSwap",$C$2,"Default","","",,"",,$AH$4)</f>
        <v>E</v>
      </c>
      <c r="F288">
        <v>0</v>
      </c>
      <c r="G288">
        <v>8905000</v>
      </c>
      <c r="H288" t="str">
        <f t="array" ref="H288">[1]!YBPORT(I288,$I$3:$Z$3,I288:Z288)</f>
        <v>YBP_PORT285</v>
      </c>
      <c r="I288" t="s">
        <v>323</v>
      </c>
      <c r="J288" t="s">
        <v>12</v>
      </c>
      <c r="K288" t="s">
        <v>14</v>
      </c>
      <c r="L288">
        <v>48480</v>
      </c>
      <c r="M288">
        <v>45402</v>
      </c>
      <c r="N288" t="s">
        <v>3</v>
      </c>
      <c r="O288">
        <v>2.2050000000000001</v>
      </c>
      <c r="P288" t="s">
        <v>2</v>
      </c>
      <c r="R288">
        <v>12</v>
      </c>
      <c r="S288" t="s">
        <v>4</v>
      </c>
      <c r="T288" t="s">
        <v>18</v>
      </c>
      <c r="U288" t="s">
        <v>1</v>
      </c>
      <c r="V288" t="s">
        <v>2</v>
      </c>
      <c r="W288">
        <v>12</v>
      </c>
      <c r="X288" t="s">
        <v>5</v>
      </c>
      <c r="Z288" t="s">
        <v>37</v>
      </c>
    </row>
    <row r="289" spans="1:26" x14ac:dyDescent="0.3">
      <c r="A289">
        <v>100378</v>
      </c>
      <c r="B289" t="e">
        <f t="shared" si="6"/>
        <v>#VALUE!</v>
      </c>
      <c r="C289" t="str">
        <f t="array" ref="C289">[1]!YBPRICE(H289,"0o",$C$2,"Price","RFRSwap",$C$2,"Default","","",,"",,$AH$4)</f>
        <v>E</v>
      </c>
      <c r="D289" t="str">
        <f t="array" ref="D289">[1]!YBPRICE(H289,"0o",$C$2,"FullPrice","RFRSwap",$C$2,"Default","","",,"",,$AH$4)</f>
        <v>E</v>
      </c>
      <c r="E289" t="str">
        <f t="array" ref="E289">[1]!YBPRICE(H289,"0o",$C$2,"MacaulayDuration","RFRSwap",$C$2,"Default","","",,"",,$AH$4)</f>
        <v>E</v>
      </c>
      <c r="F289">
        <v>0</v>
      </c>
      <c r="G289">
        <v>4254000</v>
      </c>
      <c r="H289" t="str">
        <f t="array" ref="H289">[1]!YBPORT(I289,$I$3:$Z$3,I289:Z289)</f>
        <v>YBP_PORT286</v>
      </c>
      <c r="I289" t="s">
        <v>324</v>
      </c>
      <c r="J289" t="s">
        <v>12</v>
      </c>
      <c r="K289" t="s">
        <v>14</v>
      </c>
      <c r="L289">
        <v>48484</v>
      </c>
      <c r="M289">
        <v>44740</v>
      </c>
      <c r="N289" t="s">
        <v>3</v>
      </c>
      <c r="O289">
        <v>2.1970000000000001</v>
      </c>
      <c r="P289" t="s">
        <v>2</v>
      </c>
      <c r="R289">
        <v>12</v>
      </c>
      <c r="S289" t="s">
        <v>4</v>
      </c>
      <c r="T289" t="s">
        <v>18</v>
      </c>
      <c r="U289" t="s">
        <v>1</v>
      </c>
      <c r="V289" t="s">
        <v>2</v>
      </c>
      <c r="W289">
        <v>12</v>
      </c>
      <c r="X289" t="s">
        <v>5</v>
      </c>
      <c r="Z289" t="s">
        <v>37</v>
      </c>
    </row>
    <row r="290" spans="1:26" x14ac:dyDescent="0.3">
      <c r="A290">
        <v>100297</v>
      </c>
      <c r="B290" t="e">
        <f t="shared" si="6"/>
        <v>#VALUE!</v>
      </c>
      <c r="C290" t="str">
        <f t="array" ref="C290">[1]!YBPRICE(H290,"0o",$C$2,"Price","RFRSwap",$C$2,"Default","","",,"",,$AH$4)</f>
        <v>E</v>
      </c>
      <c r="D290" t="str">
        <f t="array" ref="D290">[1]!YBPRICE(H290,"0o",$C$2,"FullPrice","RFRSwap",$C$2,"Default","","",,"",,$AH$4)</f>
        <v>E</v>
      </c>
      <c r="E290" t="str">
        <f t="array" ref="E290">[1]!YBPRICE(H290,"0o",$C$2,"MacaulayDuration","RFRSwap",$C$2,"Default","","",,"",,$AH$4)</f>
        <v>E</v>
      </c>
      <c r="F290">
        <v>0</v>
      </c>
      <c r="G290">
        <v>4726000</v>
      </c>
      <c r="H290" t="str">
        <f t="array" ref="H290">[1]!YBPORT(I290,$I$3:$Z$3,I290:Z290)</f>
        <v>YBP_PORT287</v>
      </c>
      <c r="I290" t="s">
        <v>325</v>
      </c>
      <c r="J290" t="s">
        <v>12</v>
      </c>
      <c r="K290" t="s">
        <v>14</v>
      </c>
      <c r="L290">
        <v>48493</v>
      </c>
      <c r="M290">
        <v>44277</v>
      </c>
      <c r="N290" t="s">
        <v>18</v>
      </c>
      <c r="P290" t="s">
        <v>2</v>
      </c>
      <c r="Q290" t="s">
        <v>38</v>
      </c>
      <c r="R290">
        <v>1</v>
      </c>
      <c r="S290" t="s">
        <v>5</v>
      </c>
      <c r="T290" t="s">
        <v>3</v>
      </c>
      <c r="V290" t="s">
        <v>2</v>
      </c>
      <c r="W290">
        <v>1</v>
      </c>
      <c r="X290" t="s">
        <v>4</v>
      </c>
      <c r="Y290">
        <v>3.7879999999999998</v>
      </c>
    </row>
    <row r="291" spans="1:26" x14ac:dyDescent="0.3">
      <c r="A291">
        <v>100206</v>
      </c>
      <c r="B291" t="e">
        <f t="shared" si="6"/>
        <v>#VALUE!</v>
      </c>
      <c r="C291" t="str">
        <f t="array" ref="C291">[1]!YBPRICE(H291,"0o",$C$2,"Price","RFRSwap",$C$2,"Default","","",,"",,$AH$4)</f>
        <v>E</v>
      </c>
      <c r="D291" t="str">
        <f t="array" ref="D291">[1]!YBPRICE(H291,"0o",$C$2,"FullPrice","RFRSwap",$C$2,"Default","","",,"",,$AH$4)</f>
        <v>E</v>
      </c>
      <c r="E291" t="str">
        <f t="array" ref="E291">[1]!YBPRICE(H291,"0o",$C$2,"MacaulayDuration","RFRSwap",$C$2,"Default","","",,"",,$AH$4)</f>
        <v>E</v>
      </c>
      <c r="F291">
        <v>0</v>
      </c>
      <c r="G291">
        <v>6654000</v>
      </c>
      <c r="H291" t="str">
        <f t="array" ref="H291">[1]!YBPORT(I291,$I$3:$Z$3,I291:Z291)</f>
        <v>YBP_PORT288</v>
      </c>
      <c r="I291" t="s">
        <v>326</v>
      </c>
      <c r="J291" t="s">
        <v>12</v>
      </c>
      <c r="K291" t="s">
        <v>14</v>
      </c>
      <c r="L291">
        <v>48498</v>
      </c>
      <c r="M291">
        <v>44290</v>
      </c>
      <c r="N291" t="s">
        <v>18</v>
      </c>
      <c r="P291" t="s">
        <v>2</v>
      </c>
      <c r="Q291" t="s">
        <v>37</v>
      </c>
      <c r="R291">
        <v>4</v>
      </c>
      <c r="S291" t="s">
        <v>5</v>
      </c>
      <c r="T291" t="s">
        <v>3</v>
      </c>
      <c r="V291" t="s">
        <v>2</v>
      </c>
      <c r="W291">
        <v>4</v>
      </c>
      <c r="X291" t="s">
        <v>4</v>
      </c>
      <c r="Y291">
        <v>1.972</v>
      </c>
    </row>
    <row r="292" spans="1:26" x14ac:dyDescent="0.3">
      <c r="A292">
        <v>100252</v>
      </c>
      <c r="B292" t="e">
        <f t="shared" si="6"/>
        <v>#VALUE!</v>
      </c>
      <c r="C292" t="str">
        <f t="array" ref="C292">[1]!YBPRICE(H292,"0o",$C$2,"Price","RFRSwap",$C$2,"Default","","",,"",,$AH$4)</f>
        <v>E</v>
      </c>
      <c r="D292" t="str">
        <f t="array" ref="D292">[1]!YBPRICE(H292,"0o",$C$2,"FullPrice","RFRSwap",$C$2,"Default","","",,"",,$AH$4)</f>
        <v>E</v>
      </c>
      <c r="E292" t="str">
        <f t="array" ref="E292">[1]!YBPRICE(H292,"0o",$C$2,"MacaulayDuration","RFRSwap",$C$2,"Default","","",,"",,$AH$4)</f>
        <v>E</v>
      </c>
      <c r="F292">
        <v>0</v>
      </c>
      <c r="G292">
        <v>1233000</v>
      </c>
      <c r="H292" t="str">
        <f t="array" ref="H292">[1]!YBPORT(I292,$I$3:$Z$3,I292:Z292)</f>
        <v>YBP_PORT289</v>
      </c>
      <c r="I292" t="s">
        <v>327</v>
      </c>
      <c r="J292" t="s">
        <v>12</v>
      </c>
      <c r="K292" t="s">
        <v>14</v>
      </c>
      <c r="L292">
        <v>48515</v>
      </c>
      <c r="M292">
        <v>43847</v>
      </c>
      <c r="N292" t="s">
        <v>18</v>
      </c>
      <c r="P292" t="s">
        <v>2</v>
      </c>
      <c r="Q292" t="s">
        <v>38</v>
      </c>
      <c r="R292">
        <v>1</v>
      </c>
      <c r="S292" t="s">
        <v>5</v>
      </c>
      <c r="T292" t="s">
        <v>3</v>
      </c>
      <c r="V292" t="s">
        <v>2</v>
      </c>
      <c r="W292">
        <v>1</v>
      </c>
      <c r="X292" t="s">
        <v>4</v>
      </c>
      <c r="Y292">
        <v>4.9089999999999998</v>
      </c>
    </row>
    <row r="293" spans="1:26" x14ac:dyDescent="0.3">
      <c r="A293">
        <v>100022</v>
      </c>
      <c r="B293" t="e">
        <f t="shared" si="6"/>
        <v>#VALUE!</v>
      </c>
      <c r="C293" t="str">
        <f t="array" ref="C293">[1]!YBPRICE(H293,"0o",$C$2,"Price","RFRSwap",$C$2,"Default","","",,"",,$AH$4)</f>
        <v>E</v>
      </c>
      <c r="D293" t="str">
        <f t="array" ref="D293">[1]!YBPRICE(H293,"0o",$C$2,"FullPrice","RFRSwap",$C$2,"Default","","",,"",,$AH$4)</f>
        <v>E</v>
      </c>
      <c r="E293" t="str">
        <f t="array" ref="E293">[1]!YBPRICE(H293,"0o",$C$2,"MacaulayDuration","RFRSwap",$C$2,"Default","","",,"",,$AH$4)</f>
        <v>E</v>
      </c>
      <c r="F293">
        <v>0</v>
      </c>
      <c r="G293">
        <v>7478000</v>
      </c>
      <c r="H293" t="str">
        <f t="array" ref="H293">[1]!YBPORT(I293,$I$3:$Z$3,I293:Z293)</f>
        <v>YBP_PORT290</v>
      </c>
      <c r="I293" t="s">
        <v>328</v>
      </c>
      <c r="J293" t="s">
        <v>12</v>
      </c>
      <c r="K293" t="s">
        <v>14</v>
      </c>
      <c r="L293">
        <v>48523</v>
      </c>
      <c r="M293">
        <v>45304</v>
      </c>
      <c r="N293" t="s">
        <v>3</v>
      </c>
      <c r="O293">
        <v>2.702</v>
      </c>
      <c r="P293" t="s">
        <v>2</v>
      </c>
      <c r="R293">
        <v>12</v>
      </c>
      <c r="S293" t="s">
        <v>4</v>
      </c>
      <c r="T293" t="s">
        <v>18</v>
      </c>
      <c r="U293" t="s">
        <v>1</v>
      </c>
      <c r="V293" t="s">
        <v>2</v>
      </c>
      <c r="W293">
        <v>12</v>
      </c>
      <c r="X293" t="s">
        <v>5</v>
      </c>
      <c r="Z293" t="s">
        <v>37</v>
      </c>
    </row>
    <row r="294" spans="1:26" x14ac:dyDescent="0.3">
      <c r="A294">
        <v>100542</v>
      </c>
      <c r="B294" t="e">
        <f t="shared" si="6"/>
        <v>#VALUE!</v>
      </c>
      <c r="C294" t="str">
        <f t="array" ref="C294">[1]!YBPRICE(H294,"0o",$C$2,"Price","RFRSwap",$C$2,"Default","","",,"",,$AH$4)</f>
        <v>E</v>
      </c>
      <c r="D294" t="str">
        <f t="array" ref="D294">[1]!YBPRICE(H294,"0o",$C$2,"FullPrice","RFRSwap",$C$2,"Default","","",,"",,$AH$4)</f>
        <v>E</v>
      </c>
      <c r="E294" t="str">
        <f t="array" ref="E294">[1]!YBPRICE(H294,"0o",$C$2,"MacaulayDuration","RFRSwap",$C$2,"Default","","",,"",,$AH$4)</f>
        <v>E</v>
      </c>
      <c r="F294">
        <v>0</v>
      </c>
      <c r="G294">
        <v>3019000</v>
      </c>
      <c r="H294" t="str">
        <f t="array" ref="H294">[1]!YBPORT(I294,$I$3:$Z$3,I294:Z294)</f>
        <v>YBP_PORT291</v>
      </c>
      <c r="I294" t="s">
        <v>329</v>
      </c>
      <c r="J294" t="s">
        <v>12</v>
      </c>
      <c r="K294" t="s">
        <v>14</v>
      </c>
      <c r="L294">
        <v>48534</v>
      </c>
      <c r="M294">
        <v>43886</v>
      </c>
      <c r="N294" t="s">
        <v>18</v>
      </c>
      <c r="P294" t="s">
        <v>2</v>
      </c>
      <c r="Q294" t="s">
        <v>37</v>
      </c>
      <c r="R294">
        <v>4</v>
      </c>
      <c r="S294" t="s">
        <v>5</v>
      </c>
      <c r="T294" t="s">
        <v>3</v>
      </c>
      <c r="V294" t="s">
        <v>2</v>
      </c>
      <c r="W294">
        <v>4</v>
      </c>
      <c r="X294" t="s">
        <v>4</v>
      </c>
      <c r="Y294">
        <v>4.1989999999999998</v>
      </c>
    </row>
    <row r="295" spans="1:26" x14ac:dyDescent="0.3">
      <c r="A295">
        <v>100482</v>
      </c>
      <c r="B295" t="e">
        <f t="shared" si="6"/>
        <v>#VALUE!</v>
      </c>
      <c r="C295" t="str">
        <f t="array" ref="C295">[1]!YBPRICE(H295,"0o",$C$2,"Price","RFRSwap",$C$2,"Default","","",,"",,$AH$4)</f>
        <v>E</v>
      </c>
      <c r="D295" t="str">
        <f t="array" ref="D295">[1]!YBPRICE(H295,"0o",$C$2,"FullPrice","RFRSwap",$C$2,"Default","","",,"",,$AH$4)</f>
        <v>E</v>
      </c>
      <c r="E295" t="str">
        <f t="array" ref="E295">[1]!YBPRICE(H295,"0o",$C$2,"MacaulayDuration","RFRSwap",$C$2,"Default","","",,"",,$AH$4)</f>
        <v>E</v>
      </c>
      <c r="F295">
        <v>0</v>
      </c>
      <c r="G295">
        <v>8285000</v>
      </c>
      <c r="H295" t="str">
        <f t="array" ref="H295">[1]!YBPORT(I295,$I$3:$Z$3,I295:Z295)</f>
        <v>YBP_PORT292</v>
      </c>
      <c r="I295" t="s">
        <v>330</v>
      </c>
      <c r="J295" t="s">
        <v>12</v>
      </c>
      <c r="K295" t="s">
        <v>14</v>
      </c>
      <c r="L295">
        <v>48540</v>
      </c>
      <c r="M295">
        <v>43908</v>
      </c>
      <c r="N295" t="s">
        <v>18</v>
      </c>
      <c r="P295" t="s">
        <v>2</v>
      </c>
      <c r="Q295" t="s">
        <v>38</v>
      </c>
      <c r="R295">
        <v>12</v>
      </c>
      <c r="S295" t="s">
        <v>5</v>
      </c>
      <c r="T295" t="s">
        <v>3</v>
      </c>
      <c r="V295" t="s">
        <v>2</v>
      </c>
      <c r="W295">
        <v>12</v>
      </c>
      <c r="X295" t="s">
        <v>4</v>
      </c>
      <c r="Y295">
        <v>3.452</v>
      </c>
    </row>
    <row r="296" spans="1:26" x14ac:dyDescent="0.3">
      <c r="A296">
        <v>100381</v>
      </c>
      <c r="B296" t="e">
        <f t="shared" si="6"/>
        <v>#VALUE!</v>
      </c>
      <c r="C296" t="str">
        <f t="array" ref="C296">[1]!YBPRICE(H296,"0o",$C$2,"Price","RFRSwap",$C$2,"Default","","",,"",,$AH$4)</f>
        <v>E</v>
      </c>
      <c r="D296" t="str">
        <f t="array" ref="D296">[1]!YBPRICE(H296,"0o",$C$2,"FullPrice","RFRSwap",$C$2,"Default","","",,"",,$AH$4)</f>
        <v>E</v>
      </c>
      <c r="E296" t="str">
        <f t="array" ref="E296">[1]!YBPRICE(H296,"0o",$C$2,"MacaulayDuration","RFRSwap",$C$2,"Default","","",,"",,$AH$4)</f>
        <v>E</v>
      </c>
      <c r="F296">
        <v>0</v>
      </c>
      <c r="G296">
        <v>2144000</v>
      </c>
      <c r="H296" t="str">
        <f t="array" ref="H296">[1]!YBPORT(I296,$I$3:$Z$3,I296:Z296)</f>
        <v>YBP_PORT293</v>
      </c>
      <c r="I296" t="s">
        <v>331</v>
      </c>
      <c r="J296" t="s">
        <v>12</v>
      </c>
      <c r="K296" t="s">
        <v>14</v>
      </c>
      <c r="L296">
        <v>48562</v>
      </c>
      <c r="M296">
        <v>44428</v>
      </c>
      <c r="N296" t="s">
        <v>3</v>
      </c>
      <c r="O296">
        <v>4.0010000000000003</v>
      </c>
      <c r="P296" t="s">
        <v>2</v>
      </c>
      <c r="R296">
        <v>12</v>
      </c>
      <c r="S296" t="s">
        <v>4</v>
      </c>
      <c r="T296" t="s">
        <v>18</v>
      </c>
      <c r="U296" t="s">
        <v>1</v>
      </c>
      <c r="V296" t="s">
        <v>2</v>
      </c>
      <c r="W296">
        <v>12</v>
      </c>
      <c r="X296" t="s">
        <v>5</v>
      </c>
      <c r="Z296" t="s">
        <v>37</v>
      </c>
    </row>
    <row r="297" spans="1:26" x14ac:dyDescent="0.3">
      <c r="A297">
        <v>100052</v>
      </c>
      <c r="B297" t="e">
        <f t="shared" si="6"/>
        <v>#VALUE!</v>
      </c>
      <c r="C297" t="str">
        <f t="array" ref="C297">[1]!YBPRICE(H297,"0o",$C$2,"Price","RFRSwap",$C$2,"Default","","",,"",,$AH$4)</f>
        <v>E</v>
      </c>
      <c r="D297" t="str">
        <f t="array" ref="D297">[1]!YBPRICE(H297,"0o",$C$2,"FullPrice","RFRSwap",$C$2,"Default","","",,"",,$AH$4)</f>
        <v>E</v>
      </c>
      <c r="E297" t="str">
        <f t="array" ref="E297">[1]!YBPRICE(H297,"0o",$C$2,"MacaulayDuration","RFRSwap",$C$2,"Default","","",,"",,$AH$4)</f>
        <v>E</v>
      </c>
      <c r="F297">
        <v>0</v>
      </c>
      <c r="G297">
        <v>9558000</v>
      </c>
      <c r="H297" t="str">
        <f t="array" ref="H297">[1]!YBPORT(I297,$I$3:$Z$3,I297:Z297)</f>
        <v>YBP_PORT294</v>
      </c>
      <c r="I297" t="s">
        <v>332</v>
      </c>
      <c r="J297" t="s">
        <v>12</v>
      </c>
      <c r="K297" t="s">
        <v>14</v>
      </c>
      <c r="L297">
        <v>48578</v>
      </c>
      <c r="M297">
        <v>44232</v>
      </c>
      <c r="N297" t="s">
        <v>3</v>
      </c>
      <c r="O297">
        <v>4.4180000000000001</v>
      </c>
      <c r="P297" t="s">
        <v>2</v>
      </c>
      <c r="R297">
        <v>12</v>
      </c>
      <c r="S297" t="s">
        <v>4</v>
      </c>
      <c r="T297" t="s">
        <v>18</v>
      </c>
      <c r="U297" t="s">
        <v>1</v>
      </c>
      <c r="V297" t="s">
        <v>2</v>
      </c>
      <c r="W297">
        <v>12</v>
      </c>
      <c r="X297" t="s">
        <v>5</v>
      </c>
      <c r="Z297" t="s">
        <v>37</v>
      </c>
    </row>
    <row r="298" spans="1:26" x14ac:dyDescent="0.3">
      <c r="A298">
        <v>100262</v>
      </c>
      <c r="B298" t="e">
        <f t="shared" si="6"/>
        <v>#VALUE!</v>
      </c>
      <c r="C298" t="str">
        <f t="array" ref="C298">[1]!YBPRICE(H298,"0o",$C$2,"Price","RFRSwap",$C$2,"Default","","",,"",,$AH$4)</f>
        <v>E</v>
      </c>
      <c r="D298" t="str">
        <f t="array" ref="D298">[1]!YBPRICE(H298,"0o",$C$2,"FullPrice","RFRSwap",$C$2,"Default","","",,"",,$AH$4)</f>
        <v>E</v>
      </c>
      <c r="E298" t="str">
        <f t="array" ref="E298">[1]!YBPRICE(H298,"0o",$C$2,"MacaulayDuration","RFRSwap",$C$2,"Default","","",,"",,$AH$4)</f>
        <v>E</v>
      </c>
      <c r="F298">
        <v>0</v>
      </c>
      <c r="G298">
        <v>8913000</v>
      </c>
      <c r="H298" t="str">
        <f t="array" ref="H298">[1]!YBPORT(I298,$I$3:$Z$3,I298:Z298)</f>
        <v>YBP_PORT295</v>
      </c>
      <c r="I298" t="s">
        <v>333</v>
      </c>
      <c r="J298" t="s">
        <v>12</v>
      </c>
      <c r="K298" t="s">
        <v>14</v>
      </c>
      <c r="L298">
        <v>48580</v>
      </c>
      <c r="M298">
        <v>43690</v>
      </c>
      <c r="N298" t="s">
        <v>18</v>
      </c>
      <c r="P298" t="s">
        <v>2</v>
      </c>
      <c r="Q298" t="s">
        <v>38</v>
      </c>
      <c r="R298">
        <v>1</v>
      </c>
      <c r="S298" t="s">
        <v>5</v>
      </c>
      <c r="T298" t="s">
        <v>3</v>
      </c>
      <c r="V298" t="s">
        <v>2</v>
      </c>
      <c r="W298">
        <v>1</v>
      </c>
      <c r="X298" t="s">
        <v>4</v>
      </c>
      <c r="Y298">
        <v>4.7949999999999999</v>
      </c>
    </row>
    <row r="299" spans="1:26" x14ac:dyDescent="0.3">
      <c r="A299">
        <v>100149</v>
      </c>
      <c r="B299" t="e">
        <f t="shared" si="6"/>
        <v>#VALUE!</v>
      </c>
      <c r="C299" t="str">
        <f t="array" ref="C299">[1]!YBPRICE(H299,"0o",$C$2,"Price","RFRSwap",$C$2,"Default","","",,"",,$AH$4)</f>
        <v>E</v>
      </c>
      <c r="D299" t="str">
        <f t="array" ref="D299">[1]!YBPRICE(H299,"0o",$C$2,"FullPrice","RFRSwap",$C$2,"Default","","",,"",,$AH$4)</f>
        <v>E</v>
      </c>
      <c r="E299" t="str">
        <f t="array" ref="E299">[1]!YBPRICE(H299,"0o",$C$2,"MacaulayDuration","RFRSwap",$C$2,"Default","","",,"",,$AH$4)</f>
        <v>E</v>
      </c>
      <c r="F299">
        <v>0</v>
      </c>
      <c r="G299">
        <v>9667000</v>
      </c>
      <c r="H299" t="str">
        <f t="array" ref="H299">[1]!YBPORT(I299,$I$3:$Z$3,I299:Z299)</f>
        <v>YBP_PORT296</v>
      </c>
      <c r="I299" t="s">
        <v>334</v>
      </c>
      <c r="J299" t="s">
        <v>12</v>
      </c>
      <c r="K299" t="s">
        <v>14</v>
      </c>
      <c r="L299">
        <v>48581</v>
      </c>
      <c r="M299">
        <v>43690</v>
      </c>
      <c r="N299" t="s">
        <v>18</v>
      </c>
      <c r="P299" t="s">
        <v>2</v>
      </c>
      <c r="Q299" t="s">
        <v>38</v>
      </c>
      <c r="R299">
        <v>12</v>
      </c>
      <c r="S299" t="s">
        <v>5</v>
      </c>
      <c r="T299" t="s">
        <v>3</v>
      </c>
      <c r="V299" t="s">
        <v>2</v>
      </c>
      <c r="W299">
        <v>12</v>
      </c>
      <c r="X299" t="s">
        <v>4</v>
      </c>
      <c r="Y299">
        <v>1.2769999999999999</v>
      </c>
    </row>
    <row r="300" spans="1:26" x14ac:dyDescent="0.3">
      <c r="A300">
        <v>100508</v>
      </c>
      <c r="B300" t="e">
        <f t="shared" si="6"/>
        <v>#VALUE!</v>
      </c>
      <c r="C300" t="str">
        <f t="array" ref="C300">[1]!YBPRICE(H300,"0o",$C$2,"Price","RFRSwap",$C$2,"Default","","",,"",,$AH$4)</f>
        <v>E</v>
      </c>
      <c r="D300" t="str">
        <f t="array" ref="D300">[1]!YBPRICE(H300,"0o",$C$2,"FullPrice","RFRSwap",$C$2,"Default","","",,"",,$AH$4)</f>
        <v>E</v>
      </c>
      <c r="E300" t="str">
        <f t="array" ref="E300">[1]!YBPRICE(H300,"0o",$C$2,"MacaulayDuration","RFRSwap",$C$2,"Default","","",,"",,$AH$4)</f>
        <v>E</v>
      </c>
      <c r="F300">
        <v>0</v>
      </c>
      <c r="G300">
        <v>1775999.9999999998</v>
      </c>
      <c r="H300" t="str">
        <f t="array" ref="H300">[1]!YBPORT(I300,$I$3:$Z$3,I300:Z300)</f>
        <v>YBP_PORT297</v>
      </c>
      <c r="I300" t="s">
        <v>335</v>
      </c>
      <c r="J300" t="s">
        <v>12</v>
      </c>
      <c r="K300" t="s">
        <v>14</v>
      </c>
      <c r="L300">
        <v>48586</v>
      </c>
      <c r="M300">
        <v>43595</v>
      </c>
      <c r="N300" t="s">
        <v>18</v>
      </c>
      <c r="P300" t="s">
        <v>2</v>
      </c>
      <c r="Q300" t="s">
        <v>38</v>
      </c>
      <c r="R300">
        <v>12</v>
      </c>
      <c r="S300" t="s">
        <v>5</v>
      </c>
      <c r="T300" t="s">
        <v>3</v>
      </c>
      <c r="V300" t="s">
        <v>2</v>
      </c>
      <c r="W300">
        <v>12</v>
      </c>
      <c r="X300" t="s">
        <v>4</v>
      </c>
      <c r="Y300">
        <v>1.292</v>
      </c>
    </row>
    <row r="301" spans="1:26" x14ac:dyDescent="0.3">
      <c r="A301">
        <v>100153</v>
      </c>
      <c r="B301" t="e">
        <f t="shared" si="6"/>
        <v>#VALUE!</v>
      </c>
      <c r="C301" t="str">
        <f t="array" ref="C301">[1]!YBPRICE(H301,"0o",$C$2,"Price","RFRSwap",$C$2,"Default","","",,"",,$AH$4)</f>
        <v>E</v>
      </c>
      <c r="D301" t="str">
        <f t="array" ref="D301">[1]!YBPRICE(H301,"0o",$C$2,"FullPrice","RFRSwap",$C$2,"Default","","",,"",,$AH$4)</f>
        <v>E</v>
      </c>
      <c r="E301" t="str">
        <f t="array" ref="E301">[1]!YBPRICE(H301,"0o",$C$2,"MacaulayDuration","RFRSwap",$C$2,"Default","","",,"",,$AH$4)</f>
        <v>E</v>
      </c>
      <c r="F301">
        <v>0</v>
      </c>
      <c r="G301">
        <v>1815999.9999999998</v>
      </c>
      <c r="H301" t="str">
        <f t="array" ref="H301">[1]!YBPORT(I301,$I$3:$Z$3,I301:Z301)</f>
        <v>YBP_PORT298</v>
      </c>
      <c r="I301" t="s">
        <v>336</v>
      </c>
      <c r="J301" t="s">
        <v>12</v>
      </c>
      <c r="K301" t="s">
        <v>14</v>
      </c>
      <c r="L301">
        <v>48592</v>
      </c>
      <c r="M301">
        <v>44411</v>
      </c>
      <c r="N301" t="s">
        <v>18</v>
      </c>
      <c r="P301" t="s">
        <v>2</v>
      </c>
      <c r="Q301" t="s">
        <v>38</v>
      </c>
      <c r="R301">
        <v>12</v>
      </c>
      <c r="S301" t="s">
        <v>5</v>
      </c>
      <c r="T301" t="s">
        <v>3</v>
      </c>
      <c r="V301" t="s">
        <v>2</v>
      </c>
      <c r="W301">
        <v>12</v>
      </c>
      <c r="X301" t="s">
        <v>4</v>
      </c>
      <c r="Y301">
        <v>4.1669999999999998</v>
      </c>
    </row>
    <row r="302" spans="1:26" x14ac:dyDescent="0.3">
      <c r="A302">
        <v>100362</v>
      </c>
      <c r="B302" t="e">
        <f t="shared" si="6"/>
        <v>#VALUE!</v>
      </c>
      <c r="C302" t="str">
        <f t="array" ref="C302">[1]!YBPRICE(H302,"0o",$C$2,"Price","RFRSwap",$C$2,"Default","","",,"",,$AH$4)</f>
        <v>E</v>
      </c>
      <c r="D302" t="str">
        <f t="array" ref="D302">[1]!YBPRICE(H302,"0o",$C$2,"FullPrice","RFRSwap",$C$2,"Default","","",,"",,$AH$4)</f>
        <v>E</v>
      </c>
      <c r="E302" t="str">
        <f t="array" ref="E302">[1]!YBPRICE(H302,"0o",$C$2,"MacaulayDuration","RFRSwap",$C$2,"Default","","",,"",,$AH$4)</f>
        <v>E</v>
      </c>
      <c r="F302">
        <v>0</v>
      </c>
      <c r="G302">
        <v>1785999.9999999998</v>
      </c>
      <c r="H302" t="str">
        <f t="array" ref="H302">[1]!YBPORT(I302,$I$3:$Z$3,I302:Z302)</f>
        <v>YBP_PORT299</v>
      </c>
      <c r="I302" t="s">
        <v>337</v>
      </c>
      <c r="J302" t="s">
        <v>12</v>
      </c>
      <c r="K302" t="s">
        <v>14</v>
      </c>
      <c r="L302">
        <v>48592</v>
      </c>
      <c r="M302">
        <v>45483</v>
      </c>
      <c r="N302" t="s">
        <v>3</v>
      </c>
      <c r="O302">
        <v>1.5720000000000001</v>
      </c>
      <c r="P302" t="s">
        <v>2</v>
      </c>
      <c r="R302">
        <v>12</v>
      </c>
      <c r="S302" t="s">
        <v>4</v>
      </c>
      <c r="T302" t="s">
        <v>18</v>
      </c>
      <c r="U302" t="s">
        <v>1</v>
      </c>
      <c r="V302" t="s">
        <v>2</v>
      </c>
      <c r="W302">
        <v>12</v>
      </c>
      <c r="X302" t="s">
        <v>5</v>
      </c>
      <c r="Z302" t="s">
        <v>37</v>
      </c>
    </row>
    <row r="303" spans="1:26" x14ac:dyDescent="0.3">
      <c r="A303">
        <v>100267</v>
      </c>
      <c r="B303" t="e">
        <f t="shared" si="6"/>
        <v>#VALUE!</v>
      </c>
      <c r="C303" t="str">
        <f t="array" ref="C303">[1]!YBPRICE(H303,"0o",$C$2,"Price","RFRSwap",$C$2,"Default","","",,"",,$AH$4)</f>
        <v>E</v>
      </c>
      <c r="D303" t="str">
        <f t="array" ref="D303">[1]!YBPRICE(H303,"0o",$C$2,"FullPrice","RFRSwap",$C$2,"Default","","",,"",,$AH$4)</f>
        <v>E</v>
      </c>
      <c r="E303" t="str">
        <f t="array" ref="E303">[1]!YBPRICE(H303,"0o",$C$2,"MacaulayDuration","RFRSwap",$C$2,"Default","","",,"",,$AH$4)</f>
        <v>E</v>
      </c>
      <c r="F303">
        <v>0</v>
      </c>
      <c r="G303">
        <v>5563000</v>
      </c>
      <c r="H303" t="str">
        <f t="array" ref="H303">[1]!YBPORT(I303,$I$3:$Z$3,I303:Z303)</f>
        <v>YBP_PORT300</v>
      </c>
      <c r="I303" t="s">
        <v>338</v>
      </c>
      <c r="J303" t="s">
        <v>12</v>
      </c>
      <c r="K303" t="s">
        <v>14</v>
      </c>
      <c r="L303">
        <v>48596</v>
      </c>
      <c r="M303">
        <v>43803</v>
      </c>
      <c r="N303" t="s">
        <v>18</v>
      </c>
      <c r="P303" t="s">
        <v>2</v>
      </c>
      <c r="Q303" t="s">
        <v>38</v>
      </c>
      <c r="R303">
        <v>1</v>
      </c>
      <c r="S303" t="s">
        <v>5</v>
      </c>
      <c r="T303" t="s">
        <v>3</v>
      </c>
      <c r="V303" t="s">
        <v>2</v>
      </c>
      <c r="W303">
        <v>1</v>
      </c>
      <c r="X303" t="s">
        <v>4</v>
      </c>
      <c r="Y303">
        <v>3.1320000000000001</v>
      </c>
    </row>
    <row r="304" spans="1:26" x14ac:dyDescent="0.3">
      <c r="A304">
        <v>100313</v>
      </c>
      <c r="B304" t="e">
        <f t="shared" si="6"/>
        <v>#VALUE!</v>
      </c>
      <c r="C304" t="str">
        <f t="array" ref="C304">[1]!YBPRICE(H304,"0o",$C$2,"Price","RFRSwap",$C$2,"Default","","",,"",,$AH$4)</f>
        <v>E</v>
      </c>
      <c r="D304" t="str">
        <f t="array" ref="D304">[1]!YBPRICE(H304,"0o",$C$2,"FullPrice","RFRSwap",$C$2,"Default","","",,"",,$AH$4)</f>
        <v>E</v>
      </c>
      <c r="E304" t="str">
        <f t="array" ref="E304">[1]!YBPRICE(H304,"0o",$C$2,"MacaulayDuration","RFRSwap",$C$2,"Default","","",,"",,$AH$4)</f>
        <v>E</v>
      </c>
      <c r="F304">
        <v>0</v>
      </c>
      <c r="G304">
        <v>4624000</v>
      </c>
      <c r="H304" t="str">
        <f t="array" ref="H304">[1]!YBPORT(I304,$I$3:$Z$3,I304:Z304)</f>
        <v>YBP_PORT301</v>
      </c>
      <c r="I304" t="s">
        <v>339</v>
      </c>
      <c r="J304" t="s">
        <v>12</v>
      </c>
      <c r="K304" t="s">
        <v>14</v>
      </c>
      <c r="L304">
        <v>48600</v>
      </c>
      <c r="M304">
        <v>45228</v>
      </c>
      <c r="N304" t="s">
        <v>18</v>
      </c>
      <c r="P304" t="s">
        <v>2</v>
      </c>
      <c r="Q304" t="s">
        <v>38</v>
      </c>
      <c r="R304">
        <v>1</v>
      </c>
      <c r="S304" t="s">
        <v>5</v>
      </c>
      <c r="T304" t="s">
        <v>3</v>
      </c>
      <c r="V304" t="s">
        <v>2</v>
      </c>
      <c r="W304">
        <v>1</v>
      </c>
      <c r="X304" t="s">
        <v>4</v>
      </c>
      <c r="Y304">
        <v>3.5489999999999999</v>
      </c>
    </row>
    <row r="305" spans="1:26" x14ac:dyDescent="0.3">
      <c r="A305">
        <v>100448</v>
      </c>
      <c r="B305" t="e">
        <f t="shared" si="6"/>
        <v>#VALUE!</v>
      </c>
      <c r="C305" t="str">
        <f t="array" ref="C305">[1]!YBPRICE(H305,"0o",$C$2,"Price","RFRSwap",$C$2,"Default","","",,"",,$AH$4)</f>
        <v>E</v>
      </c>
      <c r="D305" t="str">
        <f t="array" ref="D305">[1]!YBPRICE(H305,"0o",$C$2,"FullPrice","RFRSwap",$C$2,"Default","","",,"",,$AH$4)</f>
        <v>E</v>
      </c>
      <c r="E305" t="str">
        <f t="array" ref="E305">[1]!YBPRICE(H305,"0o",$C$2,"MacaulayDuration","RFRSwap",$C$2,"Default","","",,"",,$AH$4)</f>
        <v>E</v>
      </c>
      <c r="F305">
        <v>0</v>
      </c>
      <c r="G305">
        <v>7922000</v>
      </c>
      <c r="H305" t="str">
        <f t="array" ref="H305">[1]!YBPORT(I305,$I$3:$Z$3,I305:Z305)</f>
        <v>YBP_PORT302</v>
      </c>
      <c r="I305" t="s">
        <v>340</v>
      </c>
      <c r="J305" t="s">
        <v>12</v>
      </c>
      <c r="K305" t="s">
        <v>14</v>
      </c>
      <c r="L305">
        <v>48604</v>
      </c>
      <c r="M305">
        <v>43951</v>
      </c>
      <c r="N305" t="s">
        <v>18</v>
      </c>
      <c r="P305" t="s">
        <v>2</v>
      </c>
      <c r="Q305" t="s">
        <v>38</v>
      </c>
      <c r="R305">
        <v>12</v>
      </c>
      <c r="S305" t="s">
        <v>5</v>
      </c>
      <c r="T305" t="s">
        <v>3</v>
      </c>
      <c r="V305" t="s">
        <v>2</v>
      </c>
      <c r="W305">
        <v>12</v>
      </c>
      <c r="X305" t="s">
        <v>4</v>
      </c>
      <c r="Y305">
        <v>1.0269999999999999</v>
      </c>
    </row>
    <row r="306" spans="1:26" x14ac:dyDescent="0.3">
      <c r="A306">
        <v>100270</v>
      </c>
      <c r="B306" t="e">
        <f t="shared" si="6"/>
        <v>#VALUE!</v>
      </c>
      <c r="C306" t="str">
        <f t="array" ref="C306">[1]!YBPRICE(H306,"0o",$C$2,"Price","RFRSwap",$C$2,"Default","","",,"",,$AH$4)</f>
        <v>E</v>
      </c>
      <c r="D306" t="str">
        <f t="array" ref="D306">[1]!YBPRICE(H306,"0o",$C$2,"FullPrice","RFRSwap",$C$2,"Default","","",,"",,$AH$4)</f>
        <v>E</v>
      </c>
      <c r="E306" t="str">
        <f t="array" ref="E306">[1]!YBPRICE(H306,"0o",$C$2,"MacaulayDuration","RFRSwap",$C$2,"Default","","",,"",,$AH$4)</f>
        <v>E</v>
      </c>
      <c r="F306">
        <v>0</v>
      </c>
      <c r="G306">
        <v>2618000</v>
      </c>
      <c r="H306" t="str">
        <f t="array" ref="H306">[1]!YBPORT(I306,$I$3:$Z$3,I306:Z306)</f>
        <v>YBP_PORT303</v>
      </c>
      <c r="I306" t="s">
        <v>341</v>
      </c>
      <c r="J306" t="s">
        <v>12</v>
      </c>
      <c r="K306" t="s">
        <v>14</v>
      </c>
      <c r="L306">
        <v>48606</v>
      </c>
      <c r="M306">
        <v>44785</v>
      </c>
      <c r="N306" t="s">
        <v>18</v>
      </c>
      <c r="P306" t="s">
        <v>2</v>
      </c>
      <c r="Q306" t="s">
        <v>38</v>
      </c>
      <c r="R306">
        <v>1</v>
      </c>
      <c r="S306" t="s">
        <v>5</v>
      </c>
      <c r="T306" t="s">
        <v>3</v>
      </c>
      <c r="V306" t="s">
        <v>2</v>
      </c>
      <c r="W306">
        <v>1</v>
      </c>
      <c r="X306" t="s">
        <v>4</v>
      </c>
      <c r="Y306">
        <v>3.3610000000000002</v>
      </c>
    </row>
    <row r="307" spans="1:26" x14ac:dyDescent="0.3">
      <c r="A307">
        <v>100251</v>
      </c>
      <c r="B307" t="e">
        <f t="shared" si="6"/>
        <v>#VALUE!</v>
      </c>
      <c r="C307" t="str">
        <f t="array" ref="C307">[1]!YBPRICE(H307,"0o",$C$2,"Price","RFRSwap",$C$2,"Default","","",,"",,$AH$4)</f>
        <v>E</v>
      </c>
      <c r="D307" t="str">
        <f t="array" ref="D307">[1]!YBPRICE(H307,"0o",$C$2,"FullPrice","RFRSwap",$C$2,"Default","","",,"",,$AH$4)</f>
        <v>E</v>
      </c>
      <c r="E307" t="str">
        <f t="array" ref="E307">[1]!YBPRICE(H307,"0o",$C$2,"MacaulayDuration","RFRSwap",$C$2,"Default","","",,"",,$AH$4)</f>
        <v>E</v>
      </c>
      <c r="F307">
        <v>0</v>
      </c>
      <c r="G307">
        <v>6015000</v>
      </c>
      <c r="H307" t="str">
        <f t="array" ref="H307">[1]!YBPORT(I307,$I$3:$Z$3,I307:Z307)</f>
        <v>YBP_PORT304</v>
      </c>
      <c r="I307" t="s">
        <v>342</v>
      </c>
      <c r="J307" t="s">
        <v>12</v>
      </c>
      <c r="K307" t="s">
        <v>14</v>
      </c>
      <c r="L307">
        <v>48615</v>
      </c>
      <c r="M307">
        <v>45409</v>
      </c>
      <c r="N307" t="s">
        <v>18</v>
      </c>
      <c r="P307" t="s">
        <v>2</v>
      </c>
      <c r="Q307" t="s">
        <v>38</v>
      </c>
      <c r="R307">
        <v>1</v>
      </c>
      <c r="S307" t="s">
        <v>5</v>
      </c>
      <c r="T307" t="s">
        <v>3</v>
      </c>
      <c r="V307" t="s">
        <v>2</v>
      </c>
      <c r="W307">
        <v>1</v>
      </c>
      <c r="X307" t="s">
        <v>4</v>
      </c>
      <c r="Y307">
        <v>2.9119999999999999</v>
      </c>
    </row>
    <row r="308" spans="1:26" x14ac:dyDescent="0.3">
      <c r="A308">
        <v>100388</v>
      </c>
      <c r="B308" t="e">
        <f t="shared" si="6"/>
        <v>#VALUE!</v>
      </c>
      <c r="C308" t="str">
        <f t="array" ref="C308">[1]!YBPRICE(H308,"0o",$C$2,"Price","RFRSwap",$C$2,"Default","","",,"",,$AH$4)</f>
        <v>E</v>
      </c>
      <c r="D308" t="str">
        <f t="array" ref="D308">[1]!YBPRICE(H308,"0o",$C$2,"FullPrice","RFRSwap",$C$2,"Default","","",,"",,$AH$4)</f>
        <v>E</v>
      </c>
      <c r="E308" t="str">
        <f t="array" ref="E308">[1]!YBPRICE(H308,"0o",$C$2,"MacaulayDuration","RFRSwap",$C$2,"Default","","",,"",,$AH$4)</f>
        <v>E</v>
      </c>
      <c r="F308">
        <v>0</v>
      </c>
      <c r="G308">
        <v>6824000</v>
      </c>
      <c r="H308" t="str">
        <f t="array" ref="H308">[1]!YBPORT(I308,$I$3:$Z$3,I308:Z308)</f>
        <v>YBP_PORT305</v>
      </c>
      <c r="I308" t="s">
        <v>343</v>
      </c>
      <c r="J308" t="s">
        <v>12</v>
      </c>
      <c r="K308" t="s">
        <v>14</v>
      </c>
      <c r="L308">
        <v>48619</v>
      </c>
      <c r="M308">
        <v>45179</v>
      </c>
      <c r="N308" t="s">
        <v>3</v>
      </c>
      <c r="O308">
        <v>4.7640000000000002</v>
      </c>
      <c r="P308" t="s">
        <v>2</v>
      </c>
      <c r="R308">
        <v>12</v>
      </c>
      <c r="S308" t="s">
        <v>4</v>
      </c>
      <c r="T308" t="s">
        <v>18</v>
      </c>
      <c r="U308" t="s">
        <v>1</v>
      </c>
      <c r="V308" t="s">
        <v>2</v>
      </c>
      <c r="W308">
        <v>12</v>
      </c>
      <c r="X308" t="s">
        <v>5</v>
      </c>
      <c r="Z308" t="s">
        <v>37</v>
      </c>
    </row>
    <row r="309" spans="1:26" x14ac:dyDescent="0.3">
      <c r="A309">
        <v>100115</v>
      </c>
      <c r="B309" t="e">
        <f t="shared" si="6"/>
        <v>#VALUE!</v>
      </c>
      <c r="C309" t="str">
        <f t="array" ref="C309">[1]!YBPRICE(H309,"0o",$C$2,"Price","RFRSwap",$C$2,"Default","","",,"",,$AH$4)</f>
        <v>E</v>
      </c>
      <c r="D309" t="str">
        <f t="array" ref="D309">[1]!YBPRICE(H309,"0o",$C$2,"FullPrice","RFRSwap",$C$2,"Default","","",,"",,$AH$4)</f>
        <v>E</v>
      </c>
      <c r="E309" t="str">
        <f t="array" ref="E309">[1]!YBPRICE(H309,"0o",$C$2,"MacaulayDuration","RFRSwap",$C$2,"Default","","",,"",,$AH$4)</f>
        <v>E</v>
      </c>
      <c r="F309">
        <v>0</v>
      </c>
      <c r="G309">
        <v>7119000</v>
      </c>
      <c r="H309" t="str">
        <f t="array" ref="H309">[1]!YBPORT(I309,$I$3:$Z$3,I309:Z309)</f>
        <v>YBP_PORT306</v>
      </c>
      <c r="I309" t="s">
        <v>344</v>
      </c>
      <c r="J309" t="s">
        <v>12</v>
      </c>
      <c r="K309" t="s">
        <v>14</v>
      </c>
      <c r="L309">
        <v>48621</v>
      </c>
      <c r="M309">
        <v>44274</v>
      </c>
      <c r="N309" t="s">
        <v>18</v>
      </c>
      <c r="P309" t="s">
        <v>2</v>
      </c>
      <c r="Q309" t="s">
        <v>38</v>
      </c>
      <c r="R309">
        <v>12</v>
      </c>
      <c r="S309" t="s">
        <v>5</v>
      </c>
      <c r="T309" t="s">
        <v>3</v>
      </c>
      <c r="V309" t="s">
        <v>2</v>
      </c>
      <c r="W309">
        <v>12</v>
      </c>
      <c r="X309" t="s">
        <v>4</v>
      </c>
      <c r="Y309">
        <v>4.1319999999999997</v>
      </c>
    </row>
    <row r="310" spans="1:26" x14ac:dyDescent="0.3">
      <c r="A310">
        <v>100400</v>
      </c>
      <c r="B310" t="e">
        <f t="shared" si="6"/>
        <v>#VALUE!</v>
      </c>
      <c r="C310" t="str">
        <f t="array" ref="C310">[1]!YBPRICE(H310,"0o",$C$2,"Price","RFRSwap",$C$2,"Default","","",,"",,$AH$4)</f>
        <v>E</v>
      </c>
      <c r="D310" t="str">
        <f t="array" ref="D310">[1]!YBPRICE(H310,"0o",$C$2,"FullPrice","RFRSwap",$C$2,"Default","","",,"",,$AH$4)</f>
        <v>E</v>
      </c>
      <c r="E310" t="str">
        <f t="array" ref="E310">[1]!YBPRICE(H310,"0o",$C$2,"MacaulayDuration","RFRSwap",$C$2,"Default","","",,"",,$AH$4)</f>
        <v>E</v>
      </c>
      <c r="F310">
        <v>0</v>
      </c>
      <c r="G310">
        <v>552000.00000000012</v>
      </c>
      <c r="H310" t="str">
        <f t="array" ref="H310">[1]!YBPORT(I310,$I$3:$Z$3,I310:Z310)</f>
        <v>YBP_PORT307</v>
      </c>
      <c r="I310" t="s">
        <v>345</v>
      </c>
      <c r="J310" t="s">
        <v>12</v>
      </c>
      <c r="K310" t="s">
        <v>14</v>
      </c>
      <c r="L310">
        <v>48624</v>
      </c>
      <c r="M310">
        <v>43679</v>
      </c>
      <c r="N310" t="s">
        <v>3</v>
      </c>
      <c r="O310">
        <v>4.0960000000000001</v>
      </c>
      <c r="P310" t="s">
        <v>2</v>
      </c>
      <c r="R310">
        <v>12</v>
      </c>
      <c r="S310" t="s">
        <v>4</v>
      </c>
      <c r="T310" t="s">
        <v>18</v>
      </c>
      <c r="U310" t="s">
        <v>1</v>
      </c>
      <c r="V310" t="s">
        <v>2</v>
      </c>
      <c r="W310">
        <v>12</v>
      </c>
      <c r="X310" t="s">
        <v>5</v>
      </c>
      <c r="Z310" t="s">
        <v>37</v>
      </c>
    </row>
    <row r="311" spans="1:26" x14ac:dyDescent="0.3">
      <c r="A311">
        <v>100283</v>
      </c>
      <c r="B311" t="e">
        <f t="shared" si="6"/>
        <v>#VALUE!</v>
      </c>
      <c r="C311" t="str">
        <f t="array" ref="C311">[1]!YBPRICE(H311,"0o",$C$2,"Price","RFRSwap",$C$2,"Default","","",,"",,$AH$4)</f>
        <v>E</v>
      </c>
      <c r="D311" t="str">
        <f t="array" ref="D311">[1]!YBPRICE(H311,"0o",$C$2,"FullPrice","RFRSwap",$C$2,"Default","","",,"",,$AH$4)</f>
        <v>E</v>
      </c>
      <c r="E311" t="str">
        <f t="array" ref="E311">[1]!YBPRICE(H311,"0o",$C$2,"MacaulayDuration","RFRSwap",$C$2,"Default","","",,"",,$AH$4)</f>
        <v>E</v>
      </c>
      <c r="F311">
        <v>0</v>
      </c>
      <c r="G311">
        <v>4120000</v>
      </c>
      <c r="H311" t="str">
        <f t="array" ref="H311">[1]!YBPORT(I311,$I$3:$Z$3,I311:Z311)</f>
        <v>YBP_PORT308</v>
      </c>
      <c r="I311" t="s">
        <v>346</v>
      </c>
      <c r="J311" t="s">
        <v>12</v>
      </c>
      <c r="K311" t="s">
        <v>14</v>
      </c>
      <c r="L311">
        <v>48631</v>
      </c>
      <c r="M311">
        <v>44343</v>
      </c>
      <c r="N311" t="s">
        <v>18</v>
      </c>
      <c r="P311" t="s">
        <v>2</v>
      </c>
      <c r="Q311" t="s">
        <v>38</v>
      </c>
      <c r="R311">
        <v>1</v>
      </c>
      <c r="S311" t="s">
        <v>5</v>
      </c>
      <c r="T311" t="s">
        <v>3</v>
      </c>
      <c r="V311" t="s">
        <v>2</v>
      </c>
      <c r="W311">
        <v>1</v>
      </c>
      <c r="X311" t="s">
        <v>4</v>
      </c>
      <c r="Y311">
        <v>3.7440000000000002</v>
      </c>
    </row>
    <row r="312" spans="1:26" x14ac:dyDescent="0.3">
      <c r="A312">
        <v>100326</v>
      </c>
      <c r="B312" t="e">
        <f t="shared" si="6"/>
        <v>#VALUE!</v>
      </c>
      <c r="C312" t="str">
        <f t="array" ref="C312">[1]!YBPRICE(H312,"0o",$C$2,"Price","RFRSwap",$C$2,"Default","","",,"",,$AH$4)</f>
        <v>E</v>
      </c>
      <c r="D312" t="str">
        <f t="array" ref="D312">[1]!YBPRICE(H312,"0o",$C$2,"FullPrice","RFRSwap",$C$2,"Default","","",,"",,$AH$4)</f>
        <v>E</v>
      </c>
      <c r="E312" t="str">
        <f t="array" ref="E312">[1]!YBPRICE(H312,"0o",$C$2,"MacaulayDuration","RFRSwap",$C$2,"Default","","",,"",,$AH$4)</f>
        <v>E</v>
      </c>
      <c r="F312">
        <v>0</v>
      </c>
      <c r="G312">
        <v>2502000</v>
      </c>
      <c r="H312" t="str">
        <f t="array" ref="H312">[1]!YBPORT(I312,$I$3:$Z$3,I312:Z312)</f>
        <v>YBP_PORT309</v>
      </c>
      <c r="I312" t="s">
        <v>347</v>
      </c>
      <c r="J312" t="s">
        <v>12</v>
      </c>
      <c r="K312" t="s">
        <v>14</v>
      </c>
      <c r="L312">
        <v>48634</v>
      </c>
      <c r="M312">
        <v>44994</v>
      </c>
      <c r="N312" t="s">
        <v>18</v>
      </c>
      <c r="P312" t="s">
        <v>2</v>
      </c>
      <c r="Q312" t="s">
        <v>38</v>
      </c>
      <c r="R312">
        <v>1</v>
      </c>
      <c r="S312" t="s">
        <v>5</v>
      </c>
      <c r="T312" t="s">
        <v>3</v>
      </c>
      <c r="V312" t="s">
        <v>2</v>
      </c>
      <c r="W312">
        <v>1</v>
      </c>
      <c r="X312" t="s">
        <v>4</v>
      </c>
      <c r="Y312">
        <v>2.23</v>
      </c>
    </row>
    <row r="313" spans="1:26" x14ac:dyDescent="0.3">
      <c r="A313">
        <v>100352</v>
      </c>
      <c r="B313" t="e">
        <f t="shared" si="6"/>
        <v>#VALUE!</v>
      </c>
      <c r="C313" t="str">
        <f t="array" ref="C313">[1]!YBPRICE(H313,"0o",$C$2,"Price","RFRSwap",$C$2,"Default","","",,"",,$AH$4)</f>
        <v>E</v>
      </c>
      <c r="D313" t="str">
        <f t="array" ref="D313">[1]!YBPRICE(H313,"0o",$C$2,"FullPrice","RFRSwap",$C$2,"Default","","",,"",,$AH$4)</f>
        <v>E</v>
      </c>
      <c r="E313" t="str">
        <f t="array" ref="E313">[1]!YBPRICE(H313,"0o",$C$2,"MacaulayDuration","RFRSwap",$C$2,"Default","","",,"",,$AH$4)</f>
        <v>E</v>
      </c>
      <c r="F313">
        <v>0</v>
      </c>
      <c r="G313">
        <v>1006000.0000000001</v>
      </c>
      <c r="H313" t="str">
        <f t="array" ref="H313">[1]!YBPORT(I313,$I$3:$Z$3,I313:Z313)</f>
        <v>YBP_PORT310</v>
      </c>
      <c r="I313" t="s">
        <v>348</v>
      </c>
      <c r="J313" t="s">
        <v>12</v>
      </c>
      <c r="K313" t="s">
        <v>14</v>
      </c>
      <c r="L313">
        <v>48634</v>
      </c>
      <c r="M313">
        <v>45503</v>
      </c>
      <c r="N313" t="s">
        <v>3</v>
      </c>
      <c r="O313">
        <v>2.742</v>
      </c>
      <c r="P313" t="s">
        <v>2</v>
      </c>
      <c r="R313">
        <v>12</v>
      </c>
      <c r="S313" t="s">
        <v>4</v>
      </c>
      <c r="T313" t="s">
        <v>18</v>
      </c>
      <c r="U313" t="s">
        <v>1</v>
      </c>
      <c r="V313" t="s">
        <v>2</v>
      </c>
      <c r="W313">
        <v>12</v>
      </c>
      <c r="X313" t="s">
        <v>5</v>
      </c>
      <c r="Z313" t="s">
        <v>37</v>
      </c>
    </row>
    <row r="314" spans="1:26" x14ac:dyDescent="0.3">
      <c r="A314">
        <v>100199</v>
      </c>
      <c r="B314" t="e">
        <f t="shared" si="6"/>
        <v>#VALUE!</v>
      </c>
      <c r="C314" t="str">
        <f t="array" ref="C314">[1]!YBPRICE(H314,"0o",$C$2,"Price","RFRSwap",$C$2,"Default","","",,"",,$AH$4)</f>
        <v>E</v>
      </c>
      <c r="D314" t="str">
        <f t="array" ref="D314">[1]!YBPRICE(H314,"0o",$C$2,"FullPrice","RFRSwap",$C$2,"Default","","",,"",,$AH$4)</f>
        <v>E</v>
      </c>
      <c r="E314" t="str">
        <f t="array" ref="E314">[1]!YBPRICE(H314,"0o",$C$2,"MacaulayDuration","RFRSwap",$C$2,"Default","","",,"",,$AH$4)</f>
        <v>E</v>
      </c>
      <c r="F314">
        <v>0</v>
      </c>
      <c r="G314">
        <v>5810999.9999999991</v>
      </c>
      <c r="H314" t="str">
        <f t="array" ref="H314">[1]!YBPORT(I314,$I$3:$Z$3,I314:Z314)</f>
        <v>YBP_PORT311</v>
      </c>
      <c r="I314" t="s">
        <v>349</v>
      </c>
      <c r="J314" t="s">
        <v>12</v>
      </c>
      <c r="K314" t="s">
        <v>14</v>
      </c>
      <c r="L314">
        <v>48642</v>
      </c>
      <c r="M314">
        <v>44939</v>
      </c>
      <c r="N314" t="s">
        <v>18</v>
      </c>
      <c r="P314" t="s">
        <v>2</v>
      </c>
      <c r="Q314" t="s">
        <v>37</v>
      </c>
      <c r="R314">
        <v>4</v>
      </c>
      <c r="S314" t="s">
        <v>5</v>
      </c>
      <c r="T314" t="s">
        <v>3</v>
      </c>
      <c r="V314" t="s">
        <v>2</v>
      </c>
      <c r="W314">
        <v>4</v>
      </c>
      <c r="X314" t="s">
        <v>4</v>
      </c>
      <c r="Y314">
        <v>2.7370000000000001</v>
      </c>
    </row>
    <row r="315" spans="1:26" x14ac:dyDescent="0.3">
      <c r="A315">
        <v>100003</v>
      </c>
      <c r="B315" t="e">
        <f t="shared" si="6"/>
        <v>#VALUE!</v>
      </c>
      <c r="C315" t="str">
        <f t="array" ref="C315">[1]!YBPRICE(H315,"0o",$C$2,"Price","RFRSwap",$C$2,"Default","","",,"",,$AH$4)</f>
        <v>E</v>
      </c>
      <c r="D315" t="str">
        <f t="array" ref="D315">[1]!YBPRICE(H315,"0o",$C$2,"FullPrice","RFRSwap",$C$2,"Default","","",,"",,$AH$4)</f>
        <v>E</v>
      </c>
      <c r="E315" t="str">
        <f t="array" ref="E315">[1]!YBPRICE(H315,"0o",$C$2,"MacaulayDuration","RFRSwap",$C$2,"Default","","",,"",,$AH$4)</f>
        <v>E</v>
      </c>
      <c r="F315">
        <v>0</v>
      </c>
      <c r="G315">
        <v>5055999.9999999991</v>
      </c>
      <c r="H315" t="str">
        <f t="array" ref="H315">[1]!YBPORT(I315,$I$3:$Z$3,I315:Z315)</f>
        <v>YBP_PORT312</v>
      </c>
      <c r="I315" t="s">
        <v>350</v>
      </c>
      <c r="J315" t="s">
        <v>12</v>
      </c>
      <c r="K315" t="s">
        <v>14</v>
      </c>
      <c r="L315">
        <v>48668</v>
      </c>
      <c r="M315">
        <v>45332</v>
      </c>
      <c r="N315" t="s">
        <v>18</v>
      </c>
      <c r="P315" t="s">
        <v>2</v>
      </c>
      <c r="Q315" t="s">
        <v>37</v>
      </c>
      <c r="R315">
        <v>4</v>
      </c>
      <c r="S315" t="s">
        <v>5</v>
      </c>
      <c r="T315" t="s">
        <v>3</v>
      </c>
      <c r="V315" t="s">
        <v>2</v>
      </c>
      <c r="W315">
        <v>4</v>
      </c>
      <c r="X315" t="s">
        <v>4</v>
      </c>
      <c r="Y315">
        <v>1.0549999999999999</v>
      </c>
    </row>
    <row r="316" spans="1:26" x14ac:dyDescent="0.3">
      <c r="A316">
        <v>100404</v>
      </c>
      <c r="B316" t="e">
        <f t="shared" si="6"/>
        <v>#VALUE!</v>
      </c>
      <c r="C316" t="str">
        <f t="array" ref="C316">[1]!YBPRICE(H316,"0o",$C$2,"Price","RFRSwap",$C$2,"Default","","",,"",,$AH$4)</f>
        <v>E</v>
      </c>
      <c r="D316" t="str">
        <f t="array" ref="D316">[1]!YBPRICE(H316,"0o",$C$2,"FullPrice","RFRSwap",$C$2,"Default","","",,"",,$AH$4)</f>
        <v>E</v>
      </c>
      <c r="E316" t="str">
        <f t="array" ref="E316">[1]!YBPRICE(H316,"0o",$C$2,"MacaulayDuration","RFRSwap",$C$2,"Default","","",,"",,$AH$4)</f>
        <v>E</v>
      </c>
      <c r="F316">
        <v>0</v>
      </c>
      <c r="G316">
        <v>9542000</v>
      </c>
      <c r="H316" t="str">
        <f t="array" ref="H316">[1]!YBPORT(I316,$I$3:$Z$3,I316:Z316)</f>
        <v>YBP_PORT313</v>
      </c>
      <c r="I316" t="s">
        <v>351</v>
      </c>
      <c r="J316" t="s">
        <v>12</v>
      </c>
      <c r="K316" t="s">
        <v>14</v>
      </c>
      <c r="L316">
        <v>48696</v>
      </c>
      <c r="M316">
        <v>44798</v>
      </c>
      <c r="N316" t="s">
        <v>3</v>
      </c>
      <c r="O316">
        <v>1.3540000000000001</v>
      </c>
      <c r="P316" t="s">
        <v>2</v>
      </c>
      <c r="R316">
        <v>12</v>
      </c>
      <c r="S316" t="s">
        <v>4</v>
      </c>
      <c r="T316" t="s">
        <v>18</v>
      </c>
      <c r="U316" t="s">
        <v>1</v>
      </c>
      <c r="V316" t="s">
        <v>2</v>
      </c>
      <c r="W316">
        <v>12</v>
      </c>
      <c r="X316" t="s">
        <v>5</v>
      </c>
      <c r="Z316" t="s">
        <v>37</v>
      </c>
    </row>
    <row r="317" spans="1:26" x14ac:dyDescent="0.3">
      <c r="A317">
        <v>100399</v>
      </c>
      <c r="B317" t="e">
        <f t="shared" si="6"/>
        <v>#VALUE!</v>
      </c>
      <c r="C317" t="str">
        <f t="array" ref="C317">[1]!YBPRICE(H317,"0o",$C$2,"Price","RFRSwap",$C$2,"Default","","",,"",,$AH$4)</f>
        <v>E</v>
      </c>
      <c r="D317" t="str">
        <f t="array" ref="D317">[1]!YBPRICE(H317,"0o",$C$2,"FullPrice","RFRSwap",$C$2,"Default","","",,"",,$AH$4)</f>
        <v>E</v>
      </c>
      <c r="E317" t="str">
        <f t="array" ref="E317">[1]!YBPRICE(H317,"0o",$C$2,"MacaulayDuration","RFRSwap",$C$2,"Default","","",,"",,$AH$4)</f>
        <v>E</v>
      </c>
      <c r="F317">
        <v>0</v>
      </c>
      <c r="G317">
        <v>7469000</v>
      </c>
      <c r="H317" t="str">
        <f t="array" ref="H317">[1]!YBPORT(I317,$I$3:$Z$3,I317:Z317)</f>
        <v>YBP_PORT314</v>
      </c>
      <c r="I317" t="s">
        <v>352</v>
      </c>
      <c r="J317" t="s">
        <v>12</v>
      </c>
      <c r="K317" t="s">
        <v>14</v>
      </c>
      <c r="L317">
        <v>48699</v>
      </c>
      <c r="M317">
        <v>44214</v>
      </c>
      <c r="N317" t="s">
        <v>3</v>
      </c>
      <c r="O317">
        <v>1.2669999999999999</v>
      </c>
      <c r="P317" t="s">
        <v>2</v>
      </c>
      <c r="R317">
        <v>12</v>
      </c>
      <c r="S317" t="s">
        <v>4</v>
      </c>
      <c r="T317" t="s">
        <v>18</v>
      </c>
      <c r="U317" t="s">
        <v>1</v>
      </c>
      <c r="V317" t="s">
        <v>2</v>
      </c>
      <c r="W317">
        <v>12</v>
      </c>
      <c r="X317" t="s">
        <v>5</v>
      </c>
      <c r="Z317" t="s">
        <v>37</v>
      </c>
    </row>
    <row r="318" spans="1:26" x14ac:dyDescent="0.3">
      <c r="A318">
        <v>100100</v>
      </c>
      <c r="B318" t="e">
        <f t="shared" si="6"/>
        <v>#VALUE!</v>
      </c>
      <c r="C318" t="str">
        <f t="array" ref="C318">[1]!YBPRICE(H318,"0o",$C$2,"Price","RFRSwap",$C$2,"Default","","",,"",,$AH$4)</f>
        <v>E</v>
      </c>
      <c r="D318" t="str">
        <f t="array" ref="D318">[1]!YBPRICE(H318,"0o",$C$2,"FullPrice","RFRSwap",$C$2,"Default","","",,"",,$AH$4)</f>
        <v>E</v>
      </c>
      <c r="E318" t="str">
        <f t="array" ref="E318">[1]!YBPRICE(H318,"0o",$C$2,"MacaulayDuration","RFRSwap",$C$2,"Default","","",,"",,$AH$4)</f>
        <v>E</v>
      </c>
      <c r="F318">
        <v>0</v>
      </c>
      <c r="G318">
        <v>4827000</v>
      </c>
      <c r="H318" t="str">
        <f t="array" ref="H318">[1]!YBPORT(I318,$I$3:$Z$3,I318:Z318)</f>
        <v>YBP_PORT315</v>
      </c>
      <c r="I318" t="s">
        <v>353</v>
      </c>
      <c r="J318" t="s">
        <v>12</v>
      </c>
      <c r="K318" t="s">
        <v>14</v>
      </c>
      <c r="L318">
        <v>48700</v>
      </c>
      <c r="M318">
        <v>44829</v>
      </c>
      <c r="N318" t="s">
        <v>18</v>
      </c>
      <c r="P318" t="s">
        <v>2</v>
      </c>
      <c r="Q318" t="s">
        <v>38</v>
      </c>
      <c r="R318">
        <v>12</v>
      </c>
      <c r="S318" t="s">
        <v>5</v>
      </c>
      <c r="T318" t="s">
        <v>3</v>
      </c>
      <c r="V318" t="s">
        <v>2</v>
      </c>
      <c r="W318">
        <v>12</v>
      </c>
      <c r="X318" t="s">
        <v>4</v>
      </c>
      <c r="Y318">
        <v>4.3739999999999997</v>
      </c>
    </row>
    <row r="319" spans="1:26" x14ac:dyDescent="0.3">
      <c r="A319">
        <v>100507</v>
      </c>
      <c r="B319" t="e">
        <f t="shared" si="6"/>
        <v>#VALUE!</v>
      </c>
      <c r="C319" t="str">
        <f t="array" ref="C319">[1]!YBPRICE(H319,"0o",$C$2,"Price","RFRSwap",$C$2,"Default","","",,"",,$AH$4)</f>
        <v>E</v>
      </c>
      <c r="D319" t="str">
        <f t="array" ref="D319">[1]!YBPRICE(H319,"0o",$C$2,"FullPrice","RFRSwap",$C$2,"Default","","",,"",,$AH$4)</f>
        <v>E</v>
      </c>
      <c r="E319" t="str">
        <f t="array" ref="E319">[1]!YBPRICE(H319,"0o",$C$2,"MacaulayDuration","RFRSwap",$C$2,"Default","","",,"",,$AH$4)</f>
        <v>E</v>
      </c>
      <c r="F319">
        <v>0</v>
      </c>
      <c r="G319">
        <v>4247000</v>
      </c>
      <c r="H319" t="str">
        <f t="array" ref="H319">[1]!YBPORT(I319,$I$3:$Z$3,I319:Z319)</f>
        <v>YBP_PORT316</v>
      </c>
      <c r="I319" t="s">
        <v>354</v>
      </c>
      <c r="J319" t="s">
        <v>12</v>
      </c>
      <c r="K319" t="s">
        <v>14</v>
      </c>
      <c r="L319">
        <v>48707</v>
      </c>
      <c r="M319">
        <v>44627</v>
      </c>
      <c r="N319" t="s">
        <v>18</v>
      </c>
      <c r="P319" t="s">
        <v>2</v>
      </c>
      <c r="Q319" t="s">
        <v>38</v>
      </c>
      <c r="R319">
        <v>12</v>
      </c>
      <c r="S319" t="s">
        <v>5</v>
      </c>
      <c r="T319" t="s">
        <v>3</v>
      </c>
      <c r="V319" t="s">
        <v>2</v>
      </c>
      <c r="W319">
        <v>12</v>
      </c>
      <c r="X319" t="s">
        <v>4</v>
      </c>
      <c r="Y319">
        <v>4.468</v>
      </c>
    </row>
    <row r="320" spans="1:26" x14ac:dyDescent="0.3">
      <c r="A320">
        <v>100351</v>
      </c>
      <c r="B320" t="e">
        <f t="shared" si="6"/>
        <v>#VALUE!</v>
      </c>
      <c r="C320" t="str">
        <f t="array" ref="C320">[1]!YBPRICE(H320,"0o",$C$2,"Price","RFRSwap",$C$2,"Default","","",,"",,$AH$4)</f>
        <v>E</v>
      </c>
      <c r="D320" t="str">
        <f t="array" ref="D320">[1]!YBPRICE(H320,"0o",$C$2,"FullPrice","RFRSwap",$C$2,"Default","","",,"",,$AH$4)</f>
        <v>E</v>
      </c>
      <c r="E320" t="str">
        <f t="array" ref="E320">[1]!YBPRICE(H320,"0o",$C$2,"MacaulayDuration","RFRSwap",$C$2,"Default","","",,"",,$AH$4)</f>
        <v>E</v>
      </c>
      <c r="F320">
        <v>0</v>
      </c>
      <c r="G320">
        <v>2331000</v>
      </c>
      <c r="H320" t="str">
        <f t="array" ref="H320">[1]!YBPORT(I320,$I$3:$Z$3,I320:Z320)</f>
        <v>YBP_PORT317</v>
      </c>
      <c r="I320" t="s">
        <v>355</v>
      </c>
      <c r="J320" t="s">
        <v>12</v>
      </c>
      <c r="K320" t="s">
        <v>14</v>
      </c>
      <c r="L320">
        <v>48710</v>
      </c>
      <c r="M320">
        <v>44574</v>
      </c>
      <c r="N320" t="s">
        <v>3</v>
      </c>
      <c r="O320">
        <v>1.331</v>
      </c>
      <c r="P320" t="s">
        <v>2</v>
      </c>
      <c r="R320">
        <v>12</v>
      </c>
      <c r="S320" t="s">
        <v>4</v>
      </c>
      <c r="T320" t="s">
        <v>18</v>
      </c>
      <c r="U320" t="s">
        <v>1</v>
      </c>
      <c r="V320" t="s">
        <v>2</v>
      </c>
      <c r="W320">
        <v>12</v>
      </c>
      <c r="X320" t="s">
        <v>5</v>
      </c>
      <c r="Z320" t="s">
        <v>37</v>
      </c>
    </row>
    <row r="321" spans="1:26" x14ac:dyDescent="0.3">
      <c r="A321">
        <v>100276</v>
      </c>
      <c r="B321" t="e">
        <f t="shared" si="6"/>
        <v>#VALUE!</v>
      </c>
      <c r="C321" t="str">
        <f t="array" ref="C321">[1]!YBPRICE(H321,"0o",$C$2,"Price","RFRSwap",$C$2,"Default","","",,"",,$AH$4)</f>
        <v>E</v>
      </c>
      <c r="D321" t="str">
        <f t="array" ref="D321">[1]!YBPRICE(H321,"0o",$C$2,"FullPrice","RFRSwap",$C$2,"Default","","",,"",,$AH$4)</f>
        <v>E</v>
      </c>
      <c r="E321" t="str">
        <f t="array" ref="E321">[1]!YBPRICE(H321,"0o",$C$2,"MacaulayDuration","RFRSwap",$C$2,"Default","","",,"",,$AH$4)</f>
        <v>E</v>
      </c>
      <c r="F321">
        <v>0</v>
      </c>
      <c r="G321">
        <v>360000.00000000006</v>
      </c>
      <c r="H321" t="str">
        <f t="array" ref="H321">[1]!YBPORT(I321,$I$3:$Z$3,I321:Z321)</f>
        <v>YBP_PORT318</v>
      </c>
      <c r="I321" t="s">
        <v>356</v>
      </c>
      <c r="J321" t="s">
        <v>12</v>
      </c>
      <c r="K321" t="s">
        <v>14</v>
      </c>
      <c r="L321">
        <v>48712</v>
      </c>
      <c r="M321">
        <v>43654</v>
      </c>
      <c r="N321" t="s">
        <v>18</v>
      </c>
      <c r="P321" t="s">
        <v>2</v>
      </c>
      <c r="Q321" t="s">
        <v>38</v>
      </c>
      <c r="R321">
        <v>1</v>
      </c>
      <c r="S321" t="s">
        <v>5</v>
      </c>
      <c r="T321" t="s">
        <v>3</v>
      </c>
      <c r="V321" t="s">
        <v>2</v>
      </c>
      <c r="W321">
        <v>1</v>
      </c>
      <c r="X321" t="s">
        <v>4</v>
      </c>
      <c r="Y321">
        <v>2.5339999999999998</v>
      </c>
    </row>
    <row r="322" spans="1:26" x14ac:dyDescent="0.3">
      <c r="A322">
        <v>100411</v>
      </c>
      <c r="B322" t="e">
        <f t="shared" si="6"/>
        <v>#VALUE!</v>
      </c>
      <c r="C322" t="str">
        <f t="array" ref="C322">[1]!YBPRICE(H322,"0o",$C$2,"Price","RFRSwap",$C$2,"Default","","",,"",,$AH$4)</f>
        <v>E</v>
      </c>
      <c r="D322" t="str">
        <f t="array" ref="D322">[1]!YBPRICE(H322,"0o",$C$2,"FullPrice","RFRSwap",$C$2,"Default","","",,"",,$AH$4)</f>
        <v>E</v>
      </c>
      <c r="E322" t="str">
        <f t="array" ref="E322">[1]!YBPRICE(H322,"0o",$C$2,"MacaulayDuration","RFRSwap",$C$2,"Default","","",,"",,$AH$4)</f>
        <v>E</v>
      </c>
      <c r="F322">
        <v>0</v>
      </c>
      <c r="G322">
        <v>8960000</v>
      </c>
      <c r="H322" t="str">
        <f t="array" ref="H322">[1]!YBPORT(I322,$I$3:$Z$3,I322:Z322)</f>
        <v>YBP_PORT319</v>
      </c>
      <c r="I322" t="s">
        <v>357</v>
      </c>
      <c r="J322" t="s">
        <v>12</v>
      </c>
      <c r="K322" t="s">
        <v>14</v>
      </c>
      <c r="L322">
        <v>48716</v>
      </c>
      <c r="M322">
        <v>45081</v>
      </c>
      <c r="N322" t="s">
        <v>3</v>
      </c>
      <c r="O322">
        <v>4.0510000000000002</v>
      </c>
      <c r="P322" t="s">
        <v>2</v>
      </c>
      <c r="R322">
        <v>12</v>
      </c>
      <c r="S322" t="s">
        <v>4</v>
      </c>
      <c r="T322" t="s">
        <v>18</v>
      </c>
      <c r="U322" t="s">
        <v>1</v>
      </c>
      <c r="V322" t="s">
        <v>2</v>
      </c>
      <c r="W322">
        <v>12</v>
      </c>
      <c r="X322" t="s">
        <v>5</v>
      </c>
      <c r="Z322" t="s">
        <v>37</v>
      </c>
    </row>
    <row r="323" spans="1:26" x14ac:dyDescent="0.3">
      <c r="A323">
        <v>100168</v>
      </c>
      <c r="B323" t="e">
        <f t="shared" si="6"/>
        <v>#VALUE!</v>
      </c>
      <c r="C323" t="str">
        <f t="array" ref="C323">[1]!YBPRICE(H323,"0o",$C$2,"Price","RFRSwap",$C$2,"Default","","",,"",,$AH$4)</f>
        <v>E</v>
      </c>
      <c r="D323" t="str">
        <f t="array" ref="D323">[1]!YBPRICE(H323,"0o",$C$2,"FullPrice","RFRSwap",$C$2,"Default","","",,"",,$AH$4)</f>
        <v>E</v>
      </c>
      <c r="E323" t="str">
        <f t="array" ref="E323">[1]!YBPRICE(H323,"0o",$C$2,"MacaulayDuration","RFRSwap",$C$2,"Default","","",,"",,$AH$4)</f>
        <v>E</v>
      </c>
      <c r="F323">
        <v>0</v>
      </c>
      <c r="G323">
        <v>2749000</v>
      </c>
      <c r="H323" t="str">
        <f t="array" ref="H323">[1]!YBPORT(I323,$I$3:$Z$3,I323:Z323)</f>
        <v>YBP_PORT320</v>
      </c>
      <c r="I323" t="s">
        <v>358</v>
      </c>
      <c r="J323" t="s">
        <v>12</v>
      </c>
      <c r="K323" t="s">
        <v>14</v>
      </c>
      <c r="L323">
        <v>48720</v>
      </c>
      <c r="M323">
        <v>44035</v>
      </c>
      <c r="N323" t="s">
        <v>18</v>
      </c>
      <c r="P323" t="s">
        <v>2</v>
      </c>
      <c r="Q323" t="s">
        <v>38</v>
      </c>
      <c r="R323">
        <v>12</v>
      </c>
      <c r="S323" t="s">
        <v>5</v>
      </c>
      <c r="T323" t="s">
        <v>3</v>
      </c>
      <c r="V323" t="s">
        <v>2</v>
      </c>
      <c r="W323">
        <v>12</v>
      </c>
      <c r="X323" t="s">
        <v>4</v>
      </c>
      <c r="Y323">
        <v>1.427</v>
      </c>
    </row>
    <row r="324" spans="1:26" x14ac:dyDescent="0.3">
      <c r="A324">
        <v>100150</v>
      </c>
      <c r="B324" t="e">
        <f t="shared" ref="B324:B387" si="7">C324*G324</f>
        <v>#VALUE!</v>
      </c>
      <c r="C324" t="str">
        <f t="array" ref="C324">[1]!YBPRICE(H324,"0o",$C$2,"Price","RFRSwap",$C$2,"Default","","",,"",,$AH$4)</f>
        <v>E</v>
      </c>
      <c r="D324" t="str">
        <f t="array" ref="D324">[1]!YBPRICE(H324,"0o",$C$2,"FullPrice","RFRSwap",$C$2,"Default","","",,"",,$AH$4)</f>
        <v>E</v>
      </c>
      <c r="E324" t="str">
        <f t="array" ref="E324">[1]!YBPRICE(H324,"0o",$C$2,"MacaulayDuration","RFRSwap",$C$2,"Default","","",,"",,$AH$4)</f>
        <v>E</v>
      </c>
      <c r="F324">
        <v>0</v>
      </c>
      <c r="G324">
        <v>5315000</v>
      </c>
      <c r="H324" t="str">
        <f t="array" ref="H324">[1]!YBPORT(I324,$I$3:$Z$3,I324:Z324)</f>
        <v>YBP_PORT321</v>
      </c>
      <c r="I324" t="s">
        <v>359</v>
      </c>
      <c r="J324" t="s">
        <v>12</v>
      </c>
      <c r="K324" t="s">
        <v>14</v>
      </c>
      <c r="L324">
        <v>48724</v>
      </c>
      <c r="M324">
        <v>44830</v>
      </c>
      <c r="N324" t="s">
        <v>18</v>
      </c>
      <c r="P324" t="s">
        <v>2</v>
      </c>
      <c r="Q324" t="s">
        <v>38</v>
      </c>
      <c r="R324">
        <v>12</v>
      </c>
      <c r="S324" t="s">
        <v>5</v>
      </c>
      <c r="T324" t="s">
        <v>3</v>
      </c>
      <c r="V324" t="s">
        <v>2</v>
      </c>
      <c r="W324">
        <v>12</v>
      </c>
      <c r="X324" t="s">
        <v>4</v>
      </c>
      <c r="Y324">
        <v>4.6349999999999998</v>
      </c>
    </row>
    <row r="325" spans="1:26" x14ac:dyDescent="0.3">
      <c r="A325">
        <v>100414</v>
      </c>
      <c r="B325" t="e">
        <f t="shared" si="7"/>
        <v>#VALUE!</v>
      </c>
      <c r="C325" t="str">
        <f t="array" ref="C325">[1]!YBPRICE(H325,"0o",$C$2,"Price","RFRSwap",$C$2,"Default","","",,"",,$AH$4)</f>
        <v>E</v>
      </c>
      <c r="D325" t="str">
        <f t="array" ref="D325">[1]!YBPRICE(H325,"0o",$C$2,"FullPrice","RFRSwap",$C$2,"Default","","",,"",,$AH$4)</f>
        <v>E</v>
      </c>
      <c r="E325" t="str">
        <f t="array" ref="E325">[1]!YBPRICE(H325,"0o",$C$2,"MacaulayDuration","RFRSwap",$C$2,"Default","","",,"",,$AH$4)</f>
        <v>E</v>
      </c>
      <c r="F325">
        <v>0</v>
      </c>
      <c r="G325">
        <v>1194000</v>
      </c>
      <c r="H325" t="str">
        <f t="array" ref="H325">[1]!YBPORT(I325,$I$3:$Z$3,I325:Z325)</f>
        <v>YBP_PORT322</v>
      </c>
      <c r="I325" t="s">
        <v>360</v>
      </c>
      <c r="J325" t="s">
        <v>12</v>
      </c>
      <c r="K325" t="s">
        <v>14</v>
      </c>
      <c r="L325">
        <v>48781</v>
      </c>
      <c r="M325">
        <v>44428</v>
      </c>
      <c r="N325" t="s">
        <v>3</v>
      </c>
      <c r="O325">
        <v>2.129</v>
      </c>
      <c r="P325" t="s">
        <v>2</v>
      </c>
      <c r="R325">
        <v>12</v>
      </c>
      <c r="S325" t="s">
        <v>4</v>
      </c>
      <c r="T325" t="s">
        <v>18</v>
      </c>
      <c r="U325" t="s">
        <v>1</v>
      </c>
      <c r="V325" t="s">
        <v>2</v>
      </c>
      <c r="W325">
        <v>12</v>
      </c>
      <c r="X325" t="s">
        <v>5</v>
      </c>
      <c r="Z325" t="s">
        <v>37</v>
      </c>
    </row>
    <row r="326" spans="1:26" x14ac:dyDescent="0.3">
      <c r="A326">
        <v>100051</v>
      </c>
      <c r="B326" t="e">
        <f t="shared" si="7"/>
        <v>#VALUE!</v>
      </c>
      <c r="C326" t="str">
        <f t="array" ref="C326">[1]!YBPRICE(H326,"0o",$C$2,"Price","RFRSwap",$C$2,"Default","","",,"",,$AH$4)</f>
        <v>E</v>
      </c>
      <c r="D326" t="str">
        <f t="array" ref="D326">[1]!YBPRICE(H326,"0o",$C$2,"FullPrice","RFRSwap",$C$2,"Default","","",,"",,$AH$4)</f>
        <v>E</v>
      </c>
      <c r="E326" t="str">
        <f t="array" ref="E326">[1]!YBPRICE(H326,"0o",$C$2,"MacaulayDuration","RFRSwap",$C$2,"Default","","",,"",,$AH$4)</f>
        <v>E</v>
      </c>
      <c r="F326">
        <v>0</v>
      </c>
      <c r="G326">
        <v>3769000</v>
      </c>
      <c r="H326" t="str">
        <f t="array" ref="H326">[1]!YBPORT(I326,$I$3:$Z$3,I326:Z326)</f>
        <v>YBP_PORT323</v>
      </c>
      <c r="I326" t="s">
        <v>361</v>
      </c>
      <c r="J326" t="s">
        <v>12</v>
      </c>
      <c r="K326" t="s">
        <v>14</v>
      </c>
      <c r="L326">
        <v>48794</v>
      </c>
      <c r="M326">
        <v>44848</v>
      </c>
      <c r="N326" t="s">
        <v>3</v>
      </c>
      <c r="O326">
        <v>1.1910000000000001</v>
      </c>
      <c r="P326" t="s">
        <v>2</v>
      </c>
      <c r="R326">
        <v>12</v>
      </c>
      <c r="S326" t="s">
        <v>4</v>
      </c>
      <c r="T326" t="s">
        <v>18</v>
      </c>
      <c r="U326" t="s">
        <v>1</v>
      </c>
      <c r="V326" t="s">
        <v>2</v>
      </c>
      <c r="W326">
        <v>12</v>
      </c>
      <c r="X326" t="s">
        <v>5</v>
      </c>
      <c r="Z326" t="s">
        <v>37</v>
      </c>
    </row>
    <row r="327" spans="1:26" x14ac:dyDescent="0.3">
      <c r="A327">
        <v>100234</v>
      </c>
      <c r="B327" t="e">
        <f t="shared" si="7"/>
        <v>#VALUE!</v>
      </c>
      <c r="C327" t="str">
        <f t="array" ref="C327">[1]!YBPRICE(H327,"0o",$C$2,"Price","RFRSwap",$C$2,"Default","","",,"",,$AH$4)</f>
        <v>E</v>
      </c>
      <c r="D327" t="str">
        <f t="array" ref="D327">[1]!YBPRICE(H327,"0o",$C$2,"FullPrice","RFRSwap",$C$2,"Default","","",,"",,$AH$4)</f>
        <v>E</v>
      </c>
      <c r="E327" t="str">
        <f t="array" ref="E327">[1]!YBPRICE(H327,"0o",$C$2,"MacaulayDuration","RFRSwap",$C$2,"Default","","",,"",,$AH$4)</f>
        <v>E</v>
      </c>
      <c r="F327">
        <v>0</v>
      </c>
      <c r="G327">
        <v>2092999.9999999998</v>
      </c>
      <c r="H327" t="str">
        <f t="array" ref="H327">[1]!YBPORT(I327,$I$3:$Z$3,I327:Z327)</f>
        <v>YBP_PORT324</v>
      </c>
      <c r="I327" t="s">
        <v>362</v>
      </c>
      <c r="J327" t="s">
        <v>12</v>
      </c>
      <c r="K327" t="s">
        <v>14</v>
      </c>
      <c r="L327">
        <v>48801</v>
      </c>
      <c r="M327">
        <v>44919</v>
      </c>
      <c r="N327" t="s">
        <v>18</v>
      </c>
      <c r="P327" t="s">
        <v>2</v>
      </c>
      <c r="Q327" t="s">
        <v>37</v>
      </c>
      <c r="R327">
        <v>4</v>
      </c>
      <c r="S327" t="s">
        <v>5</v>
      </c>
      <c r="T327" t="s">
        <v>3</v>
      </c>
      <c r="V327" t="s">
        <v>2</v>
      </c>
      <c r="W327">
        <v>4</v>
      </c>
      <c r="X327" t="s">
        <v>4</v>
      </c>
      <c r="Y327">
        <v>1.7649999999999999</v>
      </c>
    </row>
    <row r="328" spans="1:26" x14ac:dyDescent="0.3">
      <c r="A328">
        <v>100166</v>
      </c>
      <c r="B328" t="e">
        <f t="shared" si="7"/>
        <v>#VALUE!</v>
      </c>
      <c r="C328" t="str">
        <f t="array" ref="C328">[1]!YBPRICE(H328,"0o",$C$2,"Price","RFRSwap",$C$2,"Default","","",,"",,$AH$4)</f>
        <v>E</v>
      </c>
      <c r="D328" t="str">
        <f t="array" ref="D328">[1]!YBPRICE(H328,"0o",$C$2,"FullPrice","RFRSwap",$C$2,"Default","","",,"",,$AH$4)</f>
        <v>E</v>
      </c>
      <c r="E328" t="str">
        <f t="array" ref="E328">[1]!YBPRICE(H328,"0o",$C$2,"MacaulayDuration","RFRSwap",$C$2,"Default","","",,"",,$AH$4)</f>
        <v>E</v>
      </c>
      <c r="F328">
        <v>0</v>
      </c>
      <c r="G328">
        <v>7985000</v>
      </c>
      <c r="H328" t="str">
        <f t="array" ref="H328">[1]!YBPORT(I328,$I$3:$Z$3,I328:Z328)</f>
        <v>YBP_PORT325</v>
      </c>
      <c r="I328" t="s">
        <v>363</v>
      </c>
      <c r="J328" t="s">
        <v>12</v>
      </c>
      <c r="K328" t="s">
        <v>14</v>
      </c>
      <c r="L328">
        <v>48802</v>
      </c>
      <c r="M328">
        <v>45348</v>
      </c>
      <c r="N328" t="s">
        <v>18</v>
      </c>
      <c r="P328" t="s">
        <v>2</v>
      </c>
      <c r="Q328" t="s">
        <v>38</v>
      </c>
      <c r="R328">
        <v>12</v>
      </c>
      <c r="S328" t="s">
        <v>5</v>
      </c>
      <c r="T328" t="s">
        <v>3</v>
      </c>
      <c r="V328" t="s">
        <v>2</v>
      </c>
      <c r="W328">
        <v>12</v>
      </c>
      <c r="X328" t="s">
        <v>4</v>
      </c>
      <c r="Y328">
        <v>4.8280000000000003</v>
      </c>
    </row>
    <row r="329" spans="1:26" x14ac:dyDescent="0.3">
      <c r="A329">
        <v>100470</v>
      </c>
      <c r="B329" t="e">
        <f t="shared" si="7"/>
        <v>#VALUE!</v>
      </c>
      <c r="C329" t="str">
        <f t="array" ref="C329">[1]!YBPRICE(H329,"0o",$C$2,"Price","RFRSwap",$C$2,"Default","","",,"",,$AH$4)</f>
        <v>E</v>
      </c>
      <c r="D329" t="str">
        <f t="array" ref="D329">[1]!YBPRICE(H329,"0o",$C$2,"FullPrice","RFRSwap",$C$2,"Default","","",,"",,$AH$4)</f>
        <v>E</v>
      </c>
      <c r="E329" t="str">
        <f t="array" ref="E329">[1]!YBPRICE(H329,"0o",$C$2,"MacaulayDuration","RFRSwap",$C$2,"Default","","",,"",,$AH$4)</f>
        <v>E</v>
      </c>
      <c r="F329">
        <v>0</v>
      </c>
      <c r="G329">
        <v>4242000</v>
      </c>
      <c r="H329" t="str">
        <f t="array" ref="H329">[1]!YBPORT(I329,$I$3:$Z$3,I329:Z329)</f>
        <v>YBP_PORT326</v>
      </c>
      <c r="I329" t="s">
        <v>364</v>
      </c>
      <c r="J329" t="s">
        <v>12</v>
      </c>
      <c r="K329" t="s">
        <v>14</v>
      </c>
      <c r="L329">
        <v>48832</v>
      </c>
      <c r="M329">
        <v>43921</v>
      </c>
      <c r="N329" t="s">
        <v>18</v>
      </c>
      <c r="P329" t="s">
        <v>2</v>
      </c>
      <c r="Q329" t="s">
        <v>38</v>
      </c>
      <c r="R329">
        <v>12</v>
      </c>
      <c r="S329" t="s">
        <v>5</v>
      </c>
      <c r="T329" t="s">
        <v>3</v>
      </c>
      <c r="V329" t="s">
        <v>2</v>
      </c>
      <c r="W329">
        <v>12</v>
      </c>
      <c r="X329" t="s">
        <v>4</v>
      </c>
      <c r="Y329">
        <v>1.7749999999999999</v>
      </c>
    </row>
    <row r="330" spans="1:26" x14ac:dyDescent="0.3">
      <c r="A330">
        <v>100369</v>
      </c>
      <c r="B330" t="e">
        <f t="shared" si="7"/>
        <v>#VALUE!</v>
      </c>
      <c r="C330" t="str">
        <f t="array" ref="C330">[1]!YBPRICE(H330,"0o",$C$2,"Price","RFRSwap",$C$2,"Default","","",,"",,$AH$4)</f>
        <v>E</v>
      </c>
      <c r="D330" t="str">
        <f t="array" ref="D330">[1]!YBPRICE(H330,"0o",$C$2,"FullPrice","RFRSwap",$C$2,"Default","","",,"",,$AH$4)</f>
        <v>E</v>
      </c>
      <c r="E330" t="str">
        <f t="array" ref="E330">[1]!YBPRICE(H330,"0o",$C$2,"MacaulayDuration","RFRSwap",$C$2,"Default","","",,"",,$AH$4)</f>
        <v>E</v>
      </c>
      <c r="F330">
        <v>0</v>
      </c>
      <c r="G330">
        <v>8952000</v>
      </c>
      <c r="H330" t="str">
        <f t="array" ref="H330">[1]!YBPORT(I330,$I$3:$Z$3,I330:Z330)</f>
        <v>YBP_PORT327</v>
      </c>
      <c r="I330" t="s">
        <v>365</v>
      </c>
      <c r="J330" t="s">
        <v>12</v>
      </c>
      <c r="K330" t="s">
        <v>14</v>
      </c>
      <c r="L330">
        <v>48843</v>
      </c>
      <c r="M330">
        <v>44412</v>
      </c>
      <c r="N330" t="s">
        <v>3</v>
      </c>
      <c r="O330">
        <v>3.5430000000000001</v>
      </c>
      <c r="P330" t="s">
        <v>2</v>
      </c>
      <c r="R330">
        <v>12</v>
      </c>
      <c r="S330" t="s">
        <v>4</v>
      </c>
      <c r="T330" t="s">
        <v>18</v>
      </c>
      <c r="U330" t="s">
        <v>1</v>
      </c>
      <c r="V330" t="s">
        <v>2</v>
      </c>
      <c r="W330">
        <v>12</v>
      </c>
      <c r="X330" t="s">
        <v>5</v>
      </c>
      <c r="Z330" t="s">
        <v>37</v>
      </c>
    </row>
    <row r="331" spans="1:26" x14ac:dyDescent="0.3">
      <c r="A331">
        <v>100058</v>
      </c>
      <c r="B331" t="e">
        <f t="shared" si="7"/>
        <v>#VALUE!</v>
      </c>
      <c r="C331" t="str">
        <f t="array" ref="C331">[1]!YBPRICE(H331,"0o",$C$2,"Price","RFRSwap",$C$2,"Default","","",,"",,$AH$4)</f>
        <v>E</v>
      </c>
      <c r="D331" t="str">
        <f t="array" ref="D331">[1]!YBPRICE(H331,"0o",$C$2,"FullPrice","RFRSwap",$C$2,"Default","","",,"",,$AH$4)</f>
        <v>E</v>
      </c>
      <c r="E331" t="str">
        <f t="array" ref="E331">[1]!YBPRICE(H331,"0o",$C$2,"MacaulayDuration","RFRSwap",$C$2,"Default","","",,"",,$AH$4)</f>
        <v>E</v>
      </c>
      <c r="F331">
        <v>0</v>
      </c>
      <c r="G331">
        <v>2965999.9999999995</v>
      </c>
      <c r="H331" t="str">
        <f t="array" ref="H331">[1]!YBPORT(I331,$I$3:$Z$3,I331:Z331)</f>
        <v>YBP_PORT328</v>
      </c>
      <c r="I331" t="s">
        <v>366</v>
      </c>
      <c r="J331" t="s">
        <v>12</v>
      </c>
      <c r="K331" t="s">
        <v>14</v>
      </c>
      <c r="L331">
        <v>48887</v>
      </c>
      <c r="M331">
        <v>44830</v>
      </c>
      <c r="N331" t="s">
        <v>3</v>
      </c>
      <c r="O331">
        <v>2.5870000000000002</v>
      </c>
      <c r="P331" t="s">
        <v>2</v>
      </c>
      <c r="R331">
        <v>12</v>
      </c>
      <c r="S331" t="s">
        <v>4</v>
      </c>
      <c r="T331" t="s">
        <v>18</v>
      </c>
      <c r="U331" t="s">
        <v>1</v>
      </c>
      <c r="V331" t="s">
        <v>2</v>
      </c>
      <c r="W331">
        <v>12</v>
      </c>
      <c r="X331" t="s">
        <v>5</v>
      </c>
      <c r="Z331" t="s">
        <v>37</v>
      </c>
    </row>
    <row r="332" spans="1:26" x14ac:dyDescent="0.3">
      <c r="A332">
        <v>100383</v>
      </c>
      <c r="B332" t="e">
        <f t="shared" si="7"/>
        <v>#VALUE!</v>
      </c>
      <c r="C332" t="str">
        <f t="array" ref="C332">[1]!YBPRICE(H332,"0o",$C$2,"Price","RFRSwap",$C$2,"Default","","",,"",,$AH$4)</f>
        <v>E</v>
      </c>
      <c r="D332" t="str">
        <f t="array" ref="D332">[1]!YBPRICE(H332,"0o",$C$2,"FullPrice","RFRSwap",$C$2,"Default","","",,"",,$AH$4)</f>
        <v>E</v>
      </c>
      <c r="E332" t="str">
        <f t="array" ref="E332">[1]!YBPRICE(H332,"0o",$C$2,"MacaulayDuration","RFRSwap",$C$2,"Default","","",,"",,$AH$4)</f>
        <v>E</v>
      </c>
      <c r="F332">
        <v>0</v>
      </c>
      <c r="G332">
        <v>4187000</v>
      </c>
      <c r="H332" t="str">
        <f t="array" ref="H332">[1]!YBPORT(I332,$I$3:$Z$3,I332:Z332)</f>
        <v>YBP_PORT329</v>
      </c>
      <c r="I332" t="s">
        <v>367</v>
      </c>
      <c r="J332" t="s">
        <v>12</v>
      </c>
      <c r="K332" t="s">
        <v>14</v>
      </c>
      <c r="L332">
        <v>48887</v>
      </c>
      <c r="M332">
        <v>44531</v>
      </c>
      <c r="N332" t="s">
        <v>3</v>
      </c>
      <c r="O332">
        <v>1.1599999999999999</v>
      </c>
      <c r="P332" t="s">
        <v>2</v>
      </c>
      <c r="R332">
        <v>12</v>
      </c>
      <c r="S332" t="s">
        <v>4</v>
      </c>
      <c r="T332" t="s">
        <v>18</v>
      </c>
      <c r="U332" t="s">
        <v>1</v>
      </c>
      <c r="V332" t="s">
        <v>2</v>
      </c>
      <c r="W332">
        <v>12</v>
      </c>
      <c r="X332" t="s">
        <v>5</v>
      </c>
      <c r="Z332" t="s">
        <v>37</v>
      </c>
    </row>
    <row r="333" spans="1:26" x14ac:dyDescent="0.3">
      <c r="A333">
        <v>100419</v>
      </c>
      <c r="B333" t="e">
        <f t="shared" si="7"/>
        <v>#VALUE!</v>
      </c>
      <c r="C333" t="str">
        <f t="array" ref="C333">[1]!YBPRICE(H333,"0o",$C$2,"Price","RFRSwap",$C$2,"Default","","",,"",,$AH$4)</f>
        <v>E</v>
      </c>
      <c r="D333" t="str">
        <f t="array" ref="D333">[1]!YBPRICE(H333,"0o",$C$2,"FullPrice","RFRSwap",$C$2,"Default","","",,"",,$AH$4)</f>
        <v>E</v>
      </c>
      <c r="E333" t="str">
        <f t="array" ref="E333">[1]!YBPRICE(H333,"0o",$C$2,"MacaulayDuration","RFRSwap",$C$2,"Default","","",,"",,$AH$4)</f>
        <v>E</v>
      </c>
      <c r="F333">
        <v>0</v>
      </c>
      <c r="G333">
        <v>6919000</v>
      </c>
      <c r="H333" t="str">
        <f t="array" ref="H333">[1]!YBPORT(I333,$I$3:$Z$3,I333:Z333)</f>
        <v>YBP_PORT330</v>
      </c>
      <c r="I333" t="s">
        <v>368</v>
      </c>
      <c r="J333" t="s">
        <v>12</v>
      </c>
      <c r="K333" t="s">
        <v>14</v>
      </c>
      <c r="L333">
        <v>48893</v>
      </c>
      <c r="M333">
        <v>43838</v>
      </c>
      <c r="N333" t="s">
        <v>3</v>
      </c>
      <c r="O333">
        <v>3.9740000000000002</v>
      </c>
      <c r="P333" t="s">
        <v>2</v>
      </c>
      <c r="R333">
        <v>12</v>
      </c>
      <c r="S333" t="s">
        <v>4</v>
      </c>
      <c r="T333" t="s">
        <v>18</v>
      </c>
      <c r="U333" t="s">
        <v>1</v>
      </c>
      <c r="V333" t="s">
        <v>2</v>
      </c>
      <c r="W333">
        <v>12</v>
      </c>
      <c r="X333" t="s">
        <v>5</v>
      </c>
      <c r="Z333" t="s">
        <v>37</v>
      </c>
    </row>
    <row r="334" spans="1:26" x14ac:dyDescent="0.3">
      <c r="A334">
        <v>100516</v>
      </c>
      <c r="B334" t="e">
        <f t="shared" si="7"/>
        <v>#VALUE!</v>
      </c>
      <c r="C334" t="str">
        <f t="array" ref="C334">[1]!YBPRICE(H334,"0o",$C$2,"Price","RFRSwap",$C$2,"Default","","",,"",,$AH$4)</f>
        <v>E</v>
      </c>
      <c r="D334" t="str">
        <f t="array" ref="D334">[1]!YBPRICE(H334,"0o",$C$2,"FullPrice","RFRSwap",$C$2,"Default","","",,"",,$AH$4)</f>
        <v>E</v>
      </c>
      <c r="E334" t="str">
        <f t="array" ref="E334">[1]!YBPRICE(H334,"0o",$C$2,"MacaulayDuration","RFRSwap",$C$2,"Default","","",,"",,$AH$4)</f>
        <v>E</v>
      </c>
      <c r="F334">
        <v>0</v>
      </c>
      <c r="G334">
        <v>4234000</v>
      </c>
      <c r="H334" t="str">
        <f t="array" ref="H334">[1]!YBPORT(I334,$I$3:$Z$3,I334:Z334)</f>
        <v>YBP_PORT331</v>
      </c>
      <c r="I334" t="s">
        <v>369</v>
      </c>
      <c r="J334" t="s">
        <v>12</v>
      </c>
      <c r="K334" t="s">
        <v>14</v>
      </c>
      <c r="L334">
        <v>48899</v>
      </c>
      <c r="M334">
        <v>44120</v>
      </c>
      <c r="N334" t="s">
        <v>18</v>
      </c>
      <c r="P334" t="s">
        <v>2</v>
      </c>
      <c r="Q334" t="s">
        <v>38</v>
      </c>
      <c r="R334">
        <v>12</v>
      </c>
      <c r="S334" t="s">
        <v>5</v>
      </c>
      <c r="T334" t="s">
        <v>3</v>
      </c>
      <c r="V334" t="s">
        <v>2</v>
      </c>
      <c r="W334">
        <v>12</v>
      </c>
      <c r="X334" t="s">
        <v>4</v>
      </c>
      <c r="Y334">
        <v>1.659</v>
      </c>
    </row>
    <row r="335" spans="1:26" x14ac:dyDescent="0.3">
      <c r="A335">
        <v>100215</v>
      </c>
      <c r="B335" t="e">
        <f t="shared" si="7"/>
        <v>#VALUE!</v>
      </c>
      <c r="C335" t="str">
        <f t="array" ref="C335">[1]!YBPRICE(H335,"0o",$C$2,"Price","RFRSwap",$C$2,"Default","","",,"",,$AH$4)</f>
        <v>E</v>
      </c>
      <c r="D335" t="str">
        <f t="array" ref="D335">[1]!YBPRICE(H335,"0o",$C$2,"FullPrice","RFRSwap",$C$2,"Default","","",,"",,$AH$4)</f>
        <v>E</v>
      </c>
      <c r="E335" t="str">
        <f t="array" ref="E335">[1]!YBPRICE(H335,"0o",$C$2,"MacaulayDuration","RFRSwap",$C$2,"Default","","",,"",,$AH$4)</f>
        <v>E</v>
      </c>
      <c r="F335">
        <v>0</v>
      </c>
      <c r="G335">
        <v>1100000</v>
      </c>
      <c r="H335" t="str">
        <f t="array" ref="H335">[1]!YBPORT(I335,$I$3:$Z$3,I335:Z335)</f>
        <v>YBP_PORT332</v>
      </c>
      <c r="I335" t="s">
        <v>370</v>
      </c>
      <c r="J335" t="s">
        <v>12</v>
      </c>
      <c r="K335" t="s">
        <v>14</v>
      </c>
      <c r="L335">
        <v>48900</v>
      </c>
      <c r="M335">
        <v>45407</v>
      </c>
      <c r="N335" t="s">
        <v>18</v>
      </c>
      <c r="P335" t="s">
        <v>2</v>
      </c>
      <c r="Q335" t="s">
        <v>37</v>
      </c>
      <c r="R335">
        <v>4</v>
      </c>
      <c r="S335" t="s">
        <v>5</v>
      </c>
      <c r="T335" t="s">
        <v>3</v>
      </c>
      <c r="V335" t="s">
        <v>2</v>
      </c>
      <c r="W335">
        <v>4</v>
      </c>
      <c r="X335" t="s">
        <v>4</v>
      </c>
      <c r="Y335">
        <v>3.9390000000000001</v>
      </c>
    </row>
    <row r="336" spans="1:26" x14ac:dyDescent="0.3">
      <c r="A336">
        <v>100095</v>
      </c>
      <c r="B336" t="e">
        <f t="shared" si="7"/>
        <v>#VALUE!</v>
      </c>
      <c r="C336" t="str">
        <f t="array" ref="C336">[1]!YBPRICE(H336,"0o",$C$2,"Price","RFRSwap",$C$2,"Default","","",,"",,$AH$4)</f>
        <v>E</v>
      </c>
      <c r="D336" t="str">
        <f t="array" ref="D336">[1]!YBPRICE(H336,"0o",$C$2,"FullPrice","RFRSwap",$C$2,"Default","","",,"",,$AH$4)</f>
        <v>E</v>
      </c>
      <c r="E336" t="str">
        <f t="array" ref="E336">[1]!YBPRICE(H336,"0o",$C$2,"MacaulayDuration","RFRSwap",$C$2,"Default","","",,"",,$AH$4)</f>
        <v>E</v>
      </c>
      <c r="F336">
        <v>0</v>
      </c>
      <c r="G336">
        <v>3610000</v>
      </c>
      <c r="H336" t="str">
        <f t="array" ref="H336">[1]!YBPORT(I336,$I$3:$Z$3,I336:Z336)</f>
        <v>YBP_PORT333</v>
      </c>
      <c r="I336" t="s">
        <v>371</v>
      </c>
      <c r="J336" t="s">
        <v>12</v>
      </c>
      <c r="K336" t="s">
        <v>14</v>
      </c>
      <c r="L336">
        <v>48918</v>
      </c>
      <c r="M336">
        <v>44992</v>
      </c>
      <c r="N336" t="s">
        <v>18</v>
      </c>
      <c r="P336" t="s">
        <v>2</v>
      </c>
      <c r="Q336" t="s">
        <v>38</v>
      </c>
      <c r="R336">
        <v>12</v>
      </c>
      <c r="S336" t="s">
        <v>5</v>
      </c>
      <c r="T336" t="s">
        <v>3</v>
      </c>
      <c r="V336" t="s">
        <v>2</v>
      </c>
      <c r="W336">
        <v>12</v>
      </c>
      <c r="X336" t="s">
        <v>4</v>
      </c>
      <c r="Y336">
        <v>1.1180000000000001</v>
      </c>
    </row>
    <row r="337" spans="1:26" x14ac:dyDescent="0.3">
      <c r="A337">
        <v>100435</v>
      </c>
      <c r="B337" t="e">
        <f t="shared" si="7"/>
        <v>#VALUE!</v>
      </c>
      <c r="C337" t="str">
        <f t="array" ref="C337">[1]!YBPRICE(H337,"0o",$C$2,"Price","RFRSwap",$C$2,"Default","","",,"",,$AH$4)</f>
        <v>E</v>
      </c>
      <c r="D337" t="str">
        <f t="array" ref="D337">[1]!YBPRICE(H337,"0o",$C$2,"FullPrice","RFRSwap",$C$2,"Default","","",,"",,$AH$4)</f>
        <v>E</v>
      </c>
      <c r="E337" t="str">
        <f t="array" ref="E337">[1]!YBPRICE(H337,"0o",$C$2,"MacaulayDuration","RFRSwap",$C$2,"Default","","",,"",,$AH$4)</f>
        <v>E</v>
      </c>
      <c r="F337">
        <v>0</v>
      </c>
      <c r="G337">
        <v>4543000</v>
      </c>
      <c r="H337" t="str">
        <f t="array" ref="H337">[1]!YBPORT(I337,$I$3:$Z$3,I337:Z337)</f>
        <v>YBP_PORT334</v>
      </c>
      <c r="I337" t="s">
        <v>372</v>
      </c>
      <c r="J337" t="s">
        <v>12</v>
      </c>
      <c r="K337" t="s">
        <v>14</v>
      </c>
      <c r="L337">
        <v>48921</v>
      </c>
      <c r="M337">
        <v>43809</v>
      </c>
      <c r="N337" t="s">
        <v>18</v>
      </c>
      <c r="P337" t="s">
        <v>2</v>
      </c>
      <c r="Q337" t="s">
        <v>38</v>
      </c>
      <c r="R337">
        <v>12</v>
      </c>
      <c r="S337" t="s">
        <v>5</v>
      </c>
      <c r="T337" t="s">
        <v>3</v>
      </c>
      <c r="V337" t="s">
        <v>2</v>
      </c>
      <c r="W337">
        <v>12</v>
      </c>
      <c r="X337" t="s">
        <v>4</v>
      </c>
      <c r="Y337">
        <v>3.2370000000000001</v>
      </c>
    </row>
    <row r="338" spans="1:26" x14ac:dyDescent="0.3">
      <c r="A338">
        <v>100140</v>
      </c>
      <c r="B338" t="e">
        <f t="shared" si="7"/>
        <v>#VALUE!</v>
      </c>
      <c r="C338" t="str">
        <f t="array" ref="C338">[1]!YBPRICE(H338,"0o",$C$2,"Price","RFRSwap",$C$2,"Default","","",,"",,$AH$4)</f>
        <v>E</v>
      </c>
      <c r="D338" t="str">
        <f t="array" ref="D338">[1]!YBPRICE(H338,"0o",$C$2,"FullPrice","RFRSwap",$C$2,"Default","","",,"",,$AH$4)</f>
        <v>E</v>
      </c>
      <c r="E338" t="str">
        <f t="array" ref="E338">[1]!YBPRICE(H338,"0o",$C$2,"MacaulayDuration","RFRSwap",$C$2,"Default","","",,"",,$AH$4)</f>
        <v>E</v>
      </c>
      <c r="F338">
        <v>0</v>
      </c>
      <c r="G338">
        <v>5482000</v>
      </c>
      <c r="H338" t="str">
        <f t="array" ref="H338">[1]!YBPORT(I338,$I$3:$Z$3,I338:Z338)</f>
        <v>YBP_PORT335</v>
      </c>
      <c r="I338" t="s">
        <v>373</v>
      </c>
      <c r="J338" t="s">
        <v>12</v>
      </c>
      <c r="K338" t="s">
        <v>14</v>
      </c>
      <c r="L338">
        <v>48923</v>
      </c>
      <c r="M338">
        <v>43751</v>
      </c>
      <c r="N338" t="s">
        <v>18</v>
      </c>
      <c r="P338" t="s">
        <v>2</v>
      </c>
      <c r="Q338" t="s">
        <v>38</v>
      </c>
      <c r="R338">
        <v>12</v>
      </c>
      <c r="S338" t="s">
        <v>5</v>
      </c>
      <c r="T338" t="s">
        <v>3</v>
      </c>
      <c r="V338" t="s">
        <v>2</v>
      </c>
      <c r="W338">
        <v>12</v>
      </c>
      <c r="X338" t="s">
        <v>4</v>
      </c>
      <c r="Y338">
        <v>3.1070000000000002</v>
      </c>
    </row>
    <row r="339" spans="1:26" x14ac:dyDescent="0.3">
      <c r="A339">
        <v>100322</v>
      </c>
      <c r="B339" t="e">
        <f t="shared" si="7"/>
        <v>#VALUE!</v>
      </c>
      <c r="C339" t="str">
        <f t="array" ref="C339">[1]!YBPRICE(H339,"0o",$C$2,"Price","RFRSwap",$C$2,"Default","","",,"",,$AH$4)</f>
        <v>E</v>
      </c>
      <c r="D339" t="str">
        <f t="array" ref="D339">[1]!YBPRICE(H339,"0o",$C$2,"FullPrice","RFRSwap",$C$2,"Default","","",,"",,$AH$4)</f>
        <v>E</v>
      </c>
      <c r="E339" t="str">
        <f t="array" ref="E339">[1]!YBPRICE(H339,"0o",$C$2,"MacaulayDuration","RFRSwap",$C$2,"Default","","",,"",,$AH$4)</f>
        <v>E</v>
      </c>
      <c r="F339">
        <v>0</v>
      </c>
      <c r="G339">
        <v>8866000</v>
      </c>
      <c r="H339" t="str">
        <f t="array" ref="H339">[1]!YBPORT(I339,$I$3:$Z$3,I339:Z339)</f>
        <v>YBP_PORT336</v>
      </c>
      <c r="I339" t="s">
        <v>374</v>
      </c>
      <c r="J339" t="s">
        <v>12</v>
      </c>
      <c r="K339" t="s">
        <v>14</v>
      </c>
      <c r="L339">
        <v>48923</v>
      </c>
      <c r="M339">
        <v>45500</v>
      </c>
      <c r="N339" t="s">
        <v>18</v>
      </c>
      <c r="P339" t="s">
        <v>2</v>
      </c>
      <c r="Q339" t="s">
        <v>38</v>
      </c>
      <c r="R339">
        <v>1</v>
      </c>
      <c r="S339" t="s">
        <v>5</v>
      </c>
      <c r="T339" t="s">
        <v>3</v>
      </c>
      <c r="V339" t="s">
        <v>2</v>
      </c>
      <c r="W339">
        <v>1</v>
      </c>
      <c r="X339" t="s">
        <v>4</v>
      </c>
      <c r="Y339">
        <v>3.6720000000000002</v>
      </c>
    </row>
    <row r="340" spans="1:26" x14ac:dyDescent="0.3">
      <c r="A340">
        <v>100146</v>
      </c>
      <c r="B340" t="e">
        <f t="shared" si="7"/>
        <v>#VALUE!</v>
      </c>
      <c r="C340" t="str">
        <f t="array" ref="C340">[1]!YBPRICE(H340,"0o",$C$2,"Price","RFRSwap",$C$2,"Default","","",,"",,$AH$4)</f>
        <v>E</v>
      </c>
      <c r="D340" t="str">
        <f t="array" ref="D340">[1]!YBPRICE(H340,"0o",$C$2,"FullPrice","RFRSwap",$C$2,"Default","","",,"",,$AH$4)</f>
        <v>E</v>
      </c>
      <c r="E340" t="str">
        <f t="array" ref="E340">[1]!YBPRICE(H340,"0o",$C$2,"MacaulayDuration","RFRSwap",$C$2,"Default","","",,"",,$AH$4)</f>
        <v>E</v>
      </c>
      <c r="F340">
        <v>0</v>
      </c>
      <c r="G340">
        <v>2418999.9999999995</v>
      </c>
      <c r="H340" t="str">
        <f t="array" ref="H340">[1]!YBPORT(I340,$I$3:$Z$3,I340:Z340)</f>
        <v>YBP_PORT337</v>
      </c>
      <c r="I340" t="s">
        <v>375</v>
      </c>
      <c r="J340" t="s">
        <v>12</v>
      </c>
      <c r="K340" t="s">
        <v>14</v>
      </c>
      <c r="L340">
        <v>48926</v>
      </c>
      <c r="M340">
        <v>44202</v>
      </c>
      <c r="N340" t="s">
        <v>18</v>
      </c>
      <c r="P340" t="s">
        <v>2</v>
      </c>
      <c r="Q340" t="s">
        <v>38</v>
      </c>
      <c r="R340">
        <v>12</v>
      </c>
      <c r="S340" t="s">
        <v>5</v>
      </c>
      <c r="T340" t="s">
        <v>3</v>
      </c>
      <c r="V340" t="s">
        <v>2</v>
      </c>
      <c r="W340">
        <v>12</v>
      </c>
      <c r="X340" t="s">
        <v>4</v>
      </c>
      <c r="Y340">
        <v>3.407</v>
      </c>
    </row>
    <row r="341" spans="1:26" x14ac:dyDescent="0.3">
      <c r="A341">
        <v>100278</v>
      </c>
      <c r="B341" t="e">
        <f t="shared" si="7"/>
        <v>#VALUE!</v>
      </c>
      <c r="C341" t="str">
        <f t="array" ref="C341">[1]!YBPRICE(H341,"0o",$C$2,"Price","RFRSwap",$C$2,"Default","","",,"",,$AH$4)</f>
        <v>E</v>
      </c>
      <c r="D341" t="str">
        <f t="array" ref="D341">[1]!YBPRICE(H341,"0o",$C$2,"FullPrice","RFRSwap",$C$2,"Default","","",,"",,$AH$4)</f>
        <v>E</v>
      </c>
      <c r="E341" t="str">
        <f t="array" ref="E341">[1]!YBPRICE(H341,"0o",$C$2,"MacaulayDuration","RFRSwap",$C$2,"Default","","",,"",,$AH$4)</f>
        <v>E</v>
      </c>
      <c r="F341">
        <v>0</v>
      </c>
      <c r="G341">
        <v>6930999.9999999991</v>
      </c>
      <c r="H341" t="str">
        <f t="array" ref="H341">[1]!YBPORT(I341,$I$3:$Z$3,I341:Z341)</f>
        <v>YBP_PORT338</v>
      </c>
      <c r="I341" t="s">
        <v>376</v>
      </c>
      <c r="J341" t="s">
        <v>12</v>
      </c>
      <c r="K341" t="s">
        <v>14</v>
      </c>
      <c r="L341">
        <v>48941</v>
      </c>
      <c r="M341">
        <v>45010</v>
      </c>
      <c r="N341" t="s">
        <v>18</v>
      </c>
      <c r="P341" t="s">
        <v>2</v>
      </c>
      <c r="Q341" t="s">
        <v>38</v>
      </c>
      <c r="R341">
        <v>1</v>
      </c>
      <c r="S341" t="s">
        <v>5</v>
      </c>
      <c r="T341" t="s">
        <v>3</v>
      </c>
      <c r="V341" t="s">
        <v>2</v>
      </c>
      <c r="W341">
        <v>1</v>
      </c>
      <c r="X341" t="s">
        <v>4</v>
      </c>
      <c r="Y341">
        <v>4.32</v>
      </c>
    </row>
    <row r="342" spans="1:26" x14ac:dyDescent="0.3">
      <c r="A342">
        <v>100026</v>
      </c>
      <c r="B342" t="e">
        <f t="shared" si="7"/>
        <v>#VALUE!</v>
      </c>
      <c r="C342" t="str">
        <f t="array" ref="C342">[1]!YBPRICE(H342,"0o",$C$2,"Price","RFRSwap",$C$2,"Default","","",,"",,$AH$4)</f>
        <v>E</v>
      </c>
      <c r="D342" t="str">
        <f t="array" ref="D342">[1]!YBPRICE(H342,"0o",$C$2,"FullPrice","RFRSwap",$C$2,"Default","","",,"",,$AH$4)</f>
        <v>E</v>
      </c>
      <c r="E342" t="str">
        <f t="array" ref="E342">[1]!YBPRICE(H342,"0o",$C$2,"MacaulayDuration","RFRSwap",$C$2,"Default","","",,"",,$AH$4)</f>
        <v>E</v>
      </c>
      <c r="F342">
        <v>0</v>
      </c>
      <c r="G342">
        <v>4863000</v>
      </c>
      <c r="H342" t="str">
        <f t="array" ref="H342">[1]!YBPORT(I342,$I$3:$Z$3,I342:Z342)</f>
        <v>YBP_PORT339</v>
      </c>
      <c r="I342" t="s">
        <v>377</v>
      </c>
      <c r="J342" t="s">
        <v>12</v>
      </c>
      <c r="K342" t="s">
        <v>14</v>
      </c>
      <c r="L342">
        <v>48946</v>
      </c>
      <c r="M342">
        <v>44111</v>
      </c>
      <c r="N342" t="s">
        <v>3</v>
      </c>
      <c r="O342">
        <v>1.518</v>
      </c>
      <c r="P342" t="s">
        <v>2</v>
      </c>
      <c r="R342">
        <v>12</v>
      </c>
      <c r="S342" t="s">
        <v>4</v>
      </c>
      <c r="T342" t="s">
        <v>18</v>
      </c>
      <c r="U342" t="s">
        <v>1</v>
      </c>
      <c r="V342" t="s">
        <v>2</v>
      </c>
      <c r="W342">
        <v>12</v>
      </c>
      <c r="X342" t="s">
        <v>5</v>
      </c>
      <c r="Z342" t="s">
        <v>37</v>
      </c>
    </row>
    <row r="343" spans="1:26" x14ac:dyDescent="0.3">
      <c r="A343">
        <v>100490</v>
      </c>
      <c r="B343" t="e">
        <f t="shared" si="7"/>
        <v>#VALUE!</v>
      </c>
      <c r="C343" t="str">
        <f t="array" ref="C343">[1]!YBPRICE(H343,"0o",$C$2,"Price","RFRSwap",$C$2,"Default","","",,"",,$AH$4)</f>
        <v>E</v>
      </c>
      <c r="D343" t="str">
        <f t="array" ref="D343">[1]!YBPRICE(H343,"0o",$C$2,"FullPrice","RFRSwap",$C$2,"Default","","",,"",,$AH$4)</f>
        <v>E</v>
      </c>
      <c r="E343" t="str">
        <f t="array" ref="E343">[1]!YBPRICE(H343,"0o",$C$2,"MacaulayDuration","RFRSwap",$C$2,"Default","","",,"",,$AH$4)</f>
        <v>E</v>
      </c>
      <c r="F343">
        <v>0</v>
      </c>
      <c r="G343">
        <v>6452000</v>
      </c>
      <c r="H343" t="str">
        <f t="array" ref="H343">[1]!YBPORT(I343,$I$3:$Z$3,I343:Z343)</f>
        <v>YBP_PORT340</v>
      </c>
      <c r="I343" t="s">
        <v>378</v>
      </c>
      <c r="J343" t="s">
        <v>12</v>
      </c>
      <c r="K343" t="s">
        <v>14</v>
      </c>
      <c r="L343">
        <v>48962</v>
      </c>
      <c r="M343">
        <v>44356</v>
      </c>
      <c r="N343" t="s">
        <v>18</v>
      </c>
      <c r="P343" t="s">
        <v>2</v>
      </c>
      <c r="Q343" t="s">
        <v>38</v>
      </c>
      <c r="R343">
        <v>12</v>
      </c>
      <c r="S343" t="s">
        <v>5</v>
      </c>
      <c r="T343" t="s">
        <v>3</v>
      </c>
      <c r="V343" t="s">
        <v>2</v>
      </c>
      <c r="W343">
        <v>12</v>
      </c>
      <c r="X343" t="s">
        <v>4</v>
      </c>
      <c r="Y343">
        <v>3.1150000000000002</v>
      </c>
    </row>
    <row r="344" spans="1:26" x14ac:dyDescent="0.3">
      <c r="A344">
        <v>100445</v>
      </c>
      <c r="B344" t="e">
        <f t="shared" si="7"/>
        <v>#VALUE!</v>
      </c>
      <c r="C344" t="str">
        <f t="array" ref="C344">[1]!YBPRICE(H344,"0o",$C$2,"Price","RFRSwap",$C$2,"Default","","",,"",,$AH$4)</f>
        <v>E</v>
      </c>
      <c r="D344" t="str">
        <f t="array" ref="D344">[1]!YBPRICE(H344,"0o",$C$2,"FullPrice","RFRSwap",$C$2,"Default","","",,"",,$AH$4)</f>
        <v>E</v>
      </c>
      <c r="E344" t="str">
        <f t="array" ref="E344">[1]!YBPRICE(H344,"0o",$C$2,"MacaulayDuration","RFRSwap",$C$2,"Default","","",,"",,$AH$4)</f>
        <v>E</v>
      </c>
      <c r="F344">
        <v>0</v>
      </c>
      <c r="G344">
        <v>4654000</v>
      </c>
      <c r="H344" t="str">
        <f t="array" ref="H344">[1]!YBPORT(I344,$I$3:$Z$3,I344:Z344)</f>
        <v>YBP_PORT341</v>
      </c>
      <c r="I344" t="s">
        <v>379</v>
      </c>
      <c r="J344" t="s">
        <v>12</v>
      </c>
      <c r="K344" t="s">
        <v>14</v>
      </c>
      <c r="L344">
        <v>48982</v>
      </c>
      <c r="M344">
        <v>44345</v>
      </c>
      <c r="N344" t="s">
        <v>18</v>
      </c>
      <c r="P344" t="s">
        <v>2</v>
      </c>
      <c r="Q344" t="s">
        <v>38</v>
      </c>
      <c r="R344">
        <v>12</v>
      </c>
      <c r="S344" t="s">
        <v>5</v>
      </c>
      <c r="T344" t="s">
        <v>3</v>
      </c>
      <c r="V344" t="s">
        <v>2</v>
      </c>
      <c r="W344">
        <v>12</v>
      </c>
      <c r="X344" t="s">
        <v>4</v>
      </c>
      <c r="Y344">
        <v>4.5910000000000002</v>
      </c>
    </row>
    <row r="345" spans="1:26" x14ac:dyDescent="0.3">
      <c r="A345">
        <v>100528</v>
      </c>
      <c r="B345" t="e">
        <f t="shared" si="7"/>
        <v>#VALUE!</v>
      </c>
      <c r="C345" t="str">
        <f t="array" ref="C345">[1]!YBPRICE(H345,"0o",$C$2,"Price","RFRSwap",$C$2,"Default","","",,"",,$AH$4)</f>
        <v>E</v>
      </c>
      <c r="D345" t="str">
        <f t="array" ref="D345">[1]!YBPRICE(H345,"0o",$C$2,"FullPrice","RFRSwap",$C$2,"Default","","",,"",,$AH$4)</f>
        <v>E</v>
      </c>
      <c r="E345" t="str">
        <f t="array" ref="E345">[1]!YBPRICE(H345,"0o",$C$2,"MacaulayDuration","RFRSwap",$C$2,"Default","","",,"",,$AH$4)</f>
        <v>E</v>
      </c>
      <c r="F345">
        <v>0</v>
      </c>
      <c r="G345">
        <v>7995000</v>
      </c>
      <c r="H345" t="str">
        <f t="array" ref="H345">[1]!YBPORT(I345,$I$3:$Z$3,I345:Z345)</f>
        <v>YBP_PORT342</v>
      </c>
      <c r="I345" t="s">
        <v>380</v>
      </c>
      <c r="J345" t="s">
        <v>12</v>
      </c>
      <c r="K345" t="s">
        <v>14</v>
      </c>
      <c r="L345">
        <v>48993</v>
      </c>
      <c r="M345">
        <v>45034</v>
      </c>
      <c r="N345" t="s">
        <v>18</v>
      </c>
      <c r="P345" t="s">
        <v>2</v>
      </c>
      <c r="Q345" t="s">
        <v>37</v>
      </c>
      <c r="R345">
        <v>4</v>
      </c>
      <c r="S345" t="s">
        <v>5</v>
      </c>
      <c r="T345" t="s">
        <v>3</v>
      </c>
      <c r="V345" t="s">
        <v>2</v>
      </c>
      <c r="W345">
        <v>4</v>
      </c>
      <c r="X345" t="s">
        <v>4</v>
      </c>
      <c r="Y345">
        <v>4.5949999999999998</v>
      </c>
    </row>
    <row r="346" spans="1:26" x14ac:dyDescent="0.3">
      <c r="A346">
        <v>100002</v>
      </c>
      <c r="B346" t="e">
        <f t="shared" si="7"/>
        <v>#VALUE!</v>
      </c>
      <c r="C346" t="str">
        <f t="array" ref="C346">[1]!YBPRICE(H346,"0o",$C$2,"Price","RFRSwap",$C$2,"Default","","",,"",,$AH$4)</f>
        <v>E</v>
      </c>
      <c r="D346" t="str">
        <f t="array" ref="D346">[1]!YBPRICE(H346,"0o",$C$2,"FullPrice","RFRSwap",$C$2,"Default","","",,"",,$AH$4)</f>
        <v>E</v>
      </c>
      <c r="E346" t="str">
        <f t="array" ref="E346">[1]!YBPRICE(H346,"0o",$C$2,"MacaulayDuration","RFRSwap",$C$2,"Default","","",,"",,$AH$4)</f>
        <v>E</v>
      </c>
      <c r="F346">
        <v>0</v>
      </c>
      <c r="G346">
        <v>5356000</v>
      </c>
      <c r="H346" t="str">
        <f t="array" ref="H346">[1]!YBPORT(I346,$I$3:$Z$3,I346:Z346)</f>
        <v>YBP_PORT343</v>
      </c>
      <c r="I346" t="s">
        <v>381</v>
      </c>
      <c r="J346" t="s">
        <v>12</v>
      </c>
      <c r="K346" t="s">
        <v>14</v>
      </c>
      <c r="L346">
        <v>49032</v>
      </c>
      <c r="M346">
        <v>44349</v>
      </c>
      <c r="N346" t="s">
        <v>18</v>
      </c>
      <c r="P346" t="s">
        <v>2</v>
      </c>
      <c r="Q346" t="s">
        <v>38</v>
      </c>
      <c r="R346">
        <v>12</v>
      </c>
      <c r="S346" t="s">
        <v>5</v>
      </c>
      <c r="T346" t="s">
        <v>3</v>
      </c>
      <c r="V346" t="s">
        <v>2</v>
      </c>
      <c r="W346">
        <v>12</v>
      </c>
      <c r="X346" t="s">
        <v>4</v>
      </c>
      <c r="Y346">
        <v>3.8860000000000001</v>
      </c>
    </row>
    <row r="347" spans="1:26" x14ac:dyDescent="0.3">
      <c r="A347">
        <v>100439</v>
      </c>
      <c r="B347" t="e">
        <f t="shared" si="7"/>
        <v>#VALUE!</v>
      </c>
      <c r="C347" t="str">
        <f t="array" ref="C347">[1]!YBPRICE(H347,"0o",$C$2,"Price","RFRSwap",$C$2,"Default","","",,"",,$AH$4)</f>
        <v>E</v>
      </c>
      <c r="D347" t="str">
        <f t="array" ref="D347">[1]!YBPRICE(H347,"0o",$C$2,"FullPrice","RFRSwap",$C$2,"Default","","",,"",,$AH$4)</f>
        <v>E</v>
      </c>
      <c r="E347" t="str">
        <f t="array" ref="E347">[1]!YBPRICE(H347,"0o",$C$2,"MacaulayDuration","RFRSwap",$C$2,"Default","","",,"",,$AH$4)</f>
        <v>E</v>
      </c>
      <c r="F347">
        <v>0</v>
      </c>
      <c r="G347">
        <v>2653000</v>
      </c>
      <c r="H347" t="str">
        <f t="array" ref="H347">[1]!YBPORT(I347,$I$3:$Z$3,I347:Z347)</f>
        <v>YBP_PORT344</v>
      </c>
      <c r="I347" t="s">
        <v>382</v>
      </c>
      <c r="J347" t="s">
        <v>12</v>
      </c>
      <c r="K347" t="s">
        <v>14</v>
      </c>
      <c r="L347">
        <v>49080</v>
      </c>
      <c r="M347">
        <v>45255</v>
      </c>
      <c r="N347" t="s">
        <v>18</v>
      </c>
      <c r="P347" t="s">
        <v>2</v>
      </c>
      <c r="Q347" t="s">
        <v>38</v>
      </c>
      <c r="R347">
        <v>12</v>
      </c>
      <c r="S347" t="s">
        <v>5</v>
      </c>
      <c r="T347" t="s">
        <v>3</v>
      </c>
      <c r="V347" t="s">
        <v>2</v>
      </c>
      <c r="W347">
        <v>12</v>
      </c>
      <c r="X347" t="s">
        <v>4</v>
      </c>
      <c r="Y347">
        <v>1.3680000000000001</v>
      </c>
    </row>
    <row r="348" spans="1:26" x14ac:dyDescent="0.3">
      <c r="A348">
        <v>100285</v>
      </c>
      <c r="B348" t="e">
        <f t="shared" si="7"/>
        <v>#VALUE!</v>
      </c>
      <c r="C348" t="str">
        <f t="array" ref="C348">[1]!YBPRICE(H348,"0o",$C$2,"Price","RFRSwap",$C$2,"Default","","",,"",,$AH$4)</f>
        <v>E</v>
      </c>
      <c r="D348" t="str">
        <f t="array" ref="D348">[1]!YBPRICE(H348,"0o",$C$2,"FullPrice","RFRSwap",$C$2,"Default","","",,"",,$AH$4)</f>
        <v>E</v>
      </c>
      <c r="E348" t="str">
        <f t="array" ref="E348">[1]!YBPRICE(H348,"0o",$C$2,"MacaulayDuration","RFRSwap",$C$2,"Default","","",,"",,$AH$4)</f>
        <v>E</v>
      </c>
      <c r="F348">
        <v>0</v>
      </c>
      <c r="G348">
        <v>203999.99999999997</v>
      </c>
      <c r="H348" t="str">
        <f t="array" ref="H348">[1]!YBPORT(I348,$I$3:$Z$3,I348:Z348)</f>
        <v>YBP_PORT345</v>
      </c>
      <c r="I348" t="s">
        <v>383</v>
      </c>
      <c r="J348" t="s">
        <v>12</v>
      </c>
      <c r="K348" t="s">
        <v>14</v>
      </c>
      <c r="L348">
        <v>49089</v>
      </c>
      <c r="M348">
        <v>44056</v>
      </c>
      <c r="N348" t="s">
        <v>18</v>
      </c>
      <c r="P348" t="s">
        <v>2</v>
      </c>
      <c r="Q348" t="s">
        <v>38</v>
      </c>
      <c r="R348">
        <v>1</v>
      </c>
      <c r="S348" t="s">
        <v>5</v>
      </c>
      <c r="T348" t="s">
        <v>3</v>
      </c>
      <c r="V348" t="s">
        <v>2</v>
      </c>
      <c r="W348">
        <v>1</v>
      </c>
      <c r="X348" t="s">
        <v>4</v>
      </c>
      <c r="Y348">
        <v>2.99</v>
      </c>
    </row>
    <row r="349" spans="1:26" x14ac:dyDescent="0.3">
      <c r="A349">
        <v>100347</v>
      </c>
      <c r="B349" t="e">
        <f t="shared" si="7"/>
        <v>#VALUE!</v>
      </c>
      <c r="C349" t="str">
        <f t="array" ref="C349">[1]!YBPRICE(H349,"0o",$C$2,"Price","RFRSwap",$C$2,"Default","","",,"",,$AH$4)</f>
        <v>E</v>
      </c>
      <c r="D349" t="str">
        <f t="array" ref="D349">[1]!YBPRICE(H349,"0o",$C$2,"FullPrice","RFRSwap",$C$2,"Default","","",,"",,$AH$4)</f>
        <v>E</v>
      </c>
      <c r="E349" t="str">
        <f t="array" ref="E349">[1]!YBPRICE(H349,"0o",$C$2,"MacaulayDuration","RFRSwap",$C$2,"Default","","",,"",,$AH$4)</f>
        <v>E</v>
      </c>
      <c r="F349">
        <v>0</v>
      </c>
      <c r="G349">
        <v>8647000</v>
      </c>
      <c r="H349" t="str">
        <f t="array" ref="H349">[1]!YBPORT(I349,$I$3:$Z$3,I349:Z349)</f>
        <v>YBP_PORT346</v>
      </c>
      <c r="I349" t="s">
        <v>384</v>
      </c>
      <c r="J349" t="s">
        <v>12</v>
      </c>
      <c r="K349" t="s">
        <v>14</v>
      </c>
      <c r="L349">
        <v>49089</v>
      </c>
      <c r="M349">
        <v>43672</v>
      </c>
      <c r="N349" t="s">
        <v>18</v>
      </c>
      <c r="P349" t="s">
        <v>2</v>
      </c>
      <c r="Q349" t="s">
        <v>38</v>
      </c>
      <c r="R349">
        <v>12</v>
      </c>
      <c r="S349" t="s">
        <v>5</v>
      </c>
      <c r="T349" t="s">
        <v>3</v>
      </c>
      <c r="V349" t="s">
        <v>2</v>
      </c>
      <c r="W349">
        <v>12</v>
      </c>
      <c r="X349" t="s">
        <v>4</v>
      </c>
      <c r="Y349">
        <v>4.194</v>
      </c>
    </row>
    <row r="350" spans="1:26" x14ac:dyDescent="0.3">
      <c r="A350">
        <v>100550</v>
      </c>
      <c r="B350" t="e">
        <f t="shared" si="7"/>
        <v>#VALUE!</v>
      </c>
      <c r="C350" t="str">
        <f t="array" ref="C350">[1]!YBPRICE(H350,"0o",$C$2,"Price","RFRSwap",$C$2,"Default","","",,"",,$AH$4)</f>
        <v>E</v>
      </c>
      <c r="D350" t="str">
        <f t="array" ref="D350">[1]!YBPRICE(H350,"0o",$C$2,"FullPrice","RFRSwap",$C$2,"Default","","",,"",,$AH$4)</f>
        <v>E</v>
      </c>
      <c r="E350" t="str">
        <f t="array" ref="E350">[1]!YBPRICE(H350,"0o",$C$2,"MacaulayDuration","RFRSwap",$C$2,"Default","","",,"",,$AH$4)</f>
        <v>E</v>
      </c>
      <c r="F350">
        <v>0</v>
      </c>
      <c r="G350">
        <v>2295000</v>
      </c>
      <c r="H350" t="str">
        <f t="array" ref="H350">[1]!YBPORT(I350,$I$3:$Z$3,I350:Z350)</f>
        <v>YBP_PORT347</v>
      </c>
      <c r="I350" t="s">
        <v>385</v>
      </c>
      <c r="J350" t="s">
        <v>12</v>
      </c>
      <c r="K350" t="s">
        <v>14</v>
      </c>
      <c r="L350">
        <v>49100</v>
      </c>
      <c r="M350">
        <v>43589</v>
      </c>
      <c r="N350" t="s">
        <v>18</v>
      </c>
      <c r="P350" t="s">
        <v>2</v>
      </c>
      <c r="Q350" t="s">
        <v>37</v>
      </c>
      <c r="R350">
        <v>4</v>
      </c>
      <c r="S350" t="s">
        <v>5</v>
      </c>
      <c r="T350" t="s">
        <v>3</v>
      </c>
      <c r="V350" t="s">
        <v>2</v>
      </c>
      <c r="W350">
        <v>4</v>
      </c>
      <c r="X350" t="s">
        <v>4</v>
      </c>
      <c r="Y350">
        <v>4.04</v>
      </c>
    </row>
    <row r="351" spans="1:26" x14ac:dyDescent="0.3">
      <c r="A351">
        <v>100243</v>
      </c>
      <c r="B351" t="e">
        <f t="shared" si="7"/>
        <v>#VALUE!</v>
      </c>
      <c r="C351" t="str">
        <f t="array" ref="C351">[1]!YBPRICE(H351,"0o",$C$2,"Price","RFRSwap",$C$2,"Default","","",,"",,$AH$4)</f>
        <v>E</v>
      </c>
      <c r="D351" t="str">
        <f t="array" ref="D351">[1]!YBPRICE(H351,"0o",$C$2,"FullPrice","RFRSwap",$C$2,"Default","","",,"",,$AH$4)</f>
        <v>E</v>
      </c>
      <c r="E351" t="str">
        <f t="array" ref="E351">[1]!YBPRICE(H351,"0o",$C$2,"MacaulayDuration","RFRSwap",$C$2,"Default","","",,"",,$AH$4)</f>
        <v>E</v>
      </c>
      <c r="F351">
        <v>0</v>
      </c>
      <c r="G351">
        <v>8411000</v>
      </c>
      <c r="H351" t="str">
        <f t="array" ref="H351">[1]!YBPORT(I351,$I$3:$Z$3,I351:Z351)</f>
        <v>YBP_PORT348</v>
      </c>
      <c r="I351" t="s">
        <v>386</v>
      </c>
      <c r="J351" t="s">
        <v>12</v>
      </c>
      <c r="K351" t="s">
        <v>14</v>
      </c>
      <c r="L351">
        <v>49104</v>
      </c>
      <c r="M351">
        <v>45059</v>
      </c>
      <c r="N351" t="s">
        <v>18</v>
      </c>
      <c r="P351" t="s">
        <v>2</v>
      </c>
      <c r="Q351" t="s">
        <v>37</v>
      </c>
      <c r="R351">
        <v>4</v>
      </c>
      <c r="S351" t="s">
        <v>5</v>
      </c>
      <c r="T351" t="s">
        <v>3</v>
      </c>
      <c r="V351" t="s">
        <v>2</v>
      </c>
      <c r="W351">
        <v>4</v>
      </c>
      <c r="X351" t="s">
        <v>4</v>
      </c>
      <c r="Y351">
        <v>4.87</v>
      </c>
    </row>
    <row r="352" spans="1:26" x14ac:dyDescent="0.3">
      <c r="A352">
        <v>100132</v>
      </c>
      <c r="B352" t="e">
        <f t="shared" si="7"/>
        <v>#VALUE!</v>
      </c>
      <c r="C352" t="str">
        <f t="array" ref="C352">[1]!YBPRICE(H352,"0o",$C$2,"Price","RFRSwap",$C$2,"Default","","",,"",,$AH$4)</f>
        <v>E</v>
      </c>
      <c r="D352" t="str">
        <f t="array" ref="D352">[1]!YBPRICE(H352,"0o",$C$2,"FullPrice","RFRSwap",$C$2,"Default","","",,"",,$AH$4)</f>
        <v>E</v>
      </c>
      <c r="E352" t="str">
        <f t="array" ref="E352">[1]!YBPRICE(H352,"0o",$C$2,"MacaulayDuration","RFRSwap",$C$2,"Default","","",,"",,$AH$4)</f>
        <v>E</v>
      </c>
      <c r="F352">
        <v>0</v>
      </c>
      <c r="G352">
        <v>8956000</v>
      </c>
      <c r="H352" t="str">
        <f t="array" ref="H352">[1]!YBPORT(I352,$I$3:$Z$3,I352:Z352)</f>
        <v>YBP_PORT349</v>
      </c>
      <c r="I352" t="s">
        <v>387</v>
      </c>
      <c r="J352" t="s">
        <v>12</v>
      </c>
      <c r="K352" t="s">
        <v>14</v>
      </c>
      <c r="L352">
        <v>49128</v>
      </c>
      <c r="M352">
        <v>44053</v>
      </c>
      <c r="N352" t="s">
        <v>18</v>
      </c>
      <c r="P352" t="s">
        <v>2</v>
      </c>
      <c r="Q352" t="s">
        <v>38</v>
      </c>
      <c r="R352">
        <v>12</v>
      </c>
      <c r="S352" t="s">
        <v>5</v>
      </c>
      <c r="T352" t="s">
        <v>3</v>
      </c>
      <c r="V352" t="s">
        <v>2</v>
      </c>
      <c r="W352">
        <v>12</v>
      </c>
      <c r="X352" t="s">
        <v>4</v>
      </c>
      <c r="Y352">
        <v>1.0249999999999999</v>
      </c>
    </row>
    <row r="353" spans="1:26" x14ac:dyDescent="0.3">
      <c r="A353">
        <v>100039</v>
      </c>
      <c r="B353" t="e">
        <f t="shared" si="7"/>
        <v>#VALUE!</v>
      </c>
      <c r="C353" t="str">
        <f t="array" ref="C353">[1]!YBPRICE(H353,"0o",$C$2,"Price","RFRSwap",$C$2,"Default","","",,"",,$AH$4)</f>
        <v>E</v>
      </c>
      <c r="D353" t="str">
        <f t="array" ref="D353">[1]!YBPRICE(H353,"0o",$C$2,"FullPrice","RFRSwap",$C$2,"Default","","",,"",,$AH$4)</f>
        <v>E</v>
      </c>
      <c r="E353" t="str">
        <f t="array" ref="E353">[1]!YBPRICE(H353,"0o",$C$2,"MacaulayDuration","RFRSwap",$C$2,"Default","","",,"",,$AH$4)</f>
        <v>E</v>
      </c>
      <c r="F353">
        <v>0</v>
      </c>
      <c r="G353">
        <v>4303000</v>
      </c>
      <c r="H353" t="str">
        <f t="array" ref="H353">[1]!YBPORT(I353,$I$3:$Z$3,I353:Z353)</f>
        <v>YBP_PORT350</v>
      </c>
      <c r="I353" t="s">
        <v>388</v>
      </c>
      <c r="J353" t="s">
        <v>12</v>
      </c>
      <c r="K353" t="s">
        <v>14</v>
      </c>
      <c r="L353">
        <v>49143</v>
      </c>
      <c r="M353">
        <v>43898</v>
      </c>
      <c r="N353" t="s">
        <v>3</v>
      </c>
      <c r="O353">
        <v>3.7410000000000001</v>
      </c>
      <c r="P353" t="s">
        <v>2</v>
      </c>
      <c r="R353">
        <v>12</v>
      </c>
      <c r="S353" t="s">
        <v>4</v>
      </c>
      <c r="T353" t="s">
        <v>18</v>
      </c>
      <c r="U353" t="s">
        <v>1</v>
      </c>
      <c r="V353" t="s">
        <v>2</v>
      </c>
      <c r="W353">
        <v>12</v>
      </c>
      <c r="X353" t="s">
        <v>5</v>
      </c>
      <c r="Z353" t="s">
        <v>37</v>
      </c>
    </row>
    <row r="354" spans="1:26" x14ac:dyDescent="0.3">
      <c r="A354">
        <v>100551</v>
      </c>
      <c r="B354" t="e">
        <f t="shared" si="7"/>
        <v>#VALUE!</v>
      </c>
      <c r="C354" t="str">
        <f t="array" ref="C354">[1]!YBPRICE(H354,"0o",$C$2,"Price","RFRSwap",$C$2,"Default","","",,"",,$AH$4)</f>
        <v>E</v>
      </c>
      <c r="D354" t="str">
        <f t="array" ref="D354">[1]!YBPRICE(H354,"0o",$C$2,"FullPrice","RFRSwap",$C$2,"Default","","",,"",,$AH$4)</f>
        <v>E</v>
      </c>
      <c r="E354" t="str">
        <f t="array" ref="E354">[1]!YBPRICE(H354,"0o",$C$2,"MacaulayDuration","RFRSwap",$C$2,"Default","","",,"",,$AH$4)</f>
        <v>E</v>
      </c>
      <c r="F354">
        <v>0</v>
      </c>
      <c r="G354">
        <v>1512000</v>
      </c>
      <c r="H354" t="str">
        <f t="array" ref="H354">[1]!YBPORT(I354,$I$3:$Z$3,I354:Z354)</f>
        <v>YBP_PORT351</v>
      </c>
      <c r="I354" t="s">
        <v>389</v>
      </c>
      <c r="J354" t="s">
        <v>12</v>
      </c>
      <c r="K354" t="s">
        <v>14</v>
      </c>
      <c r="L354">
        <v>49147</v>
      </c>
      <c r="M354">
        <v>43769</v>
      </c>
      <c r="N354" t="s">
        <v>18</v>
      </c>
      <c r="P354" t="s">
        <v>2</v>
      </c>
      <c r="Q354" t="s">
        <v>37</v>
      </c>
      <c r="R354">
        <v>4</v>
      </c>
      <c r="S354" t="s">
        <v>5</v>
      </c>
      <c r="T354" t="s">
        <v>3</v>
      </c>
      <c r="V354" t="s">
        <v>2</v>
      </c>
      <c r="W354">
        <v>4</v>
      </c>
      <c r="X354" t="s">
        <v>4</v>
      </c>
      <c r="Y354">
        <v>3.125</v>
      </c>
    </row>
    <row r="355" spans="1:26" x14ac:dyDescent="0.3">
      <c r="A355">
        <v>100489</v>
      </c>
      <c r="B355" t="e">
        <f t="shared" si="7"/>
        <v>#VALUE!</v>
      </c>
      <c r="C355" t="str">
        <f t="array" ref="C355">[1]!YBPRICE(H355,"0o",$C$2,"Price","RFRSwap",$C$2,"Default","","",,"",,$AH$4)</f>
        <v>E</v>
      </c>
      <c r="D355" t="str">
        <f t="array" ref="D355">[1]!YBPRICE(H355,"0o",$C$2,"FullPrice","RFRSwap",$C$2,"Default","","",,"",,$AH$4)</f>
        <v>E</v>
      </c>
      <c r="E355" t="str">
        <f t="array" ref="E355">[1]!YBPRICE(H355,"0o",$C$2,"MacaulayDuration","RFRSwap",$C$2,"Default","","",,"",,$AH$4)</f>
        <v>E</v>
      </c>
      <c r="F355">
        <v>0</v>
      </c>
      <c r="G355">
        <v>3498000</v>
      </c>
      <c r="H355" t="str">
        <f t="array" ref="H355">[1]!YBPORT(I355,$I$3:$Z$3,I355:Z355)</f>
        <v>YBP_PORT352</v>
      </c>
      <c r="I355" t="s">
        <v>390</v>
      </c>
      <c r="J355" t="s">
        <v>12</v>
      </c>
      <c r="K355" t="s">
        <v>14</v>
      </c>
      <c r="L355">
        <v>49154</v>
      </c>
      <c r="M355">
        <v>43767</v>
      </c>
      <c r="N355" t="s">
        <v>18</v>
      </c>
      <c r="P355" t="s">
        <v>2</v>
      </c>
      <c r="Q355" t="s">
        <v>38</v>
      </c>
      <c r="R355">
        <v>12</v>
      </c>
      <c r="S355" t="s">
        <v>5</v>
      </c>
      <c r="T355" t="s">
        <v>3</v>
      </c>
      <c r="V355" t="s">
        <v>2</v>
      </c>
      <c r="W355">
        <v>12</v>
      </c>
      <c r="X355" t="s">
        <v>4</v>
      </c>
      <c r="Y355">
        <v>4.6280000000000001</v>
      </c>
    </row>
    <row r="356" spans="1:26" x14ac:dyDescent="0.3">
      <c r="A356">
        <v>100159</v>
      </c>
      <c r="B356" t="e">
        <f t="shared" si="7"/>
        <v>#VALUE!</v>
      </c>
      <c r="C356" t="str">
        <f t="array" ref="C356">[1]!YBPRICE(H356,"0o",$C$2,"Price","RFRSwap",$C$2,"Default","","",,"",,$AH$4)</f>
        <v>E</v>
      </c>
      <c r="D356" t="str">
        <f t="array" ref="D356">[1]!YBPRICE(H356,"0o",$C$2,"FullPrice","RFRSwap",$C$2,"Default","","",,"",,$AH$4)</f>
        <v>E</v>
      </c>
      <c r="E356" t="str">
        <f t="array" ref="E356">[1]!YBPRICE(H356,"0o",$C$2,"MacaulayDuration","RFRSwap",$C$2,"Default","","",,"",,$AH$4)</f>
        <v>E</v>
      </c>
      <c r="F356">
        <v>0</v>
      </c>
      <c r="G356">
        <v>5978000</v>
      </c>
      <c r="H356" t="str">
        <f t="array" ref="H356">[1]!YBPORT(I356,$I$3:$Z$3,I356:Z356)</f>
        <v>YBP_PORT353</v>
      </c>
      <c r="I356" t="s">
        <v>391</v>
      </c>
      <c r="J356" t="s">
        <v>12</v>
      </c>
      <c r="K356" t="s">
        <v>14</v>
      </c>
      <c r="L356">
        <v>49172</v>
      </c>
      <c r="M356">
        <v>43923</v>
      </c>
      <c r="N356" t="s">
        <v>18</v>
      </c>
      <c r="P356" t="s">
        <v>2</v>
      </c>
      <c r="Q356" t="s">
        <v>38</v>
      </c>
      <c r="R356">
        <v>12</v>
      </c>
      <c r="S356" t="s">
        <v>5</v>
      </c>
      <c r="T356" t="s">
        <v>3</v>
      </c>
      <c r="V356" t="s">
        <v>2</v>
      </c>
      <c r="W356">
        <v>12</v>
      </c>
      <c r="X356" t="s">
        <v>4</v>
      </c>
      <c r="Y356">
        <v>2.294</v>
      </c>
    </row>
    <row r="357" spans="1:26" x14ac:dyDescent="0.3">
      <c r="A357">
        <v>100042</v>
      </c>
      <c r="B357" t="e">
        <f t="shared" si="7"/>
        <v>#VALUE!</v>
      </c>
      <c r="C357" t="str">
        <f t="array" ref="C357">[1]!YBPRICE(H357,"0o",$C$2,"Price","RFRSwap",$C$2,"Default","","",,"",,$AH$4)</f>
        <v>E</v>
      </c>
      <c r="D357" t="str">
        <f t="array" ref="D357">[1]!YBPRICE(H357,"0o",$C$2,"FullPrice","RFRSwap",$C$2,"Default","","",,"",,$AH$4)</f>
        <v>E</v>
      </c>
      <c r="E357" t="str">
        <f t="array" ref="E357">[1]!YBPRICE(H357,"0o",$C$2,"MacaulayDuration","RFRSwap",$C$2,"Default","","",,"",,$AH$4)</f>
        <v>E</v>
      </c>
      <c r="F357">
        <v>0</v>
      </c>
      <c r="G357">
        <v>3339999.9999999995</v>
      </c>
      <c r="H357" t="str">
        <f t="array" ref="H357">[1]!YBPORT(I357,$I$3:$Z$3,I357:Z357)</f>
        <v>YBP_PORT354</v>
      </c>
      <c r="I357" t="s">
        <v>392</v>
      </c>
      <c r="J357" t="s">
        <v>12</v>
      </c>
      <c r="K357" t="s">
        <v>14</v>
      </c>
      <c r="L357">
        <v>49175</v>
      </c>
      <c r="M357">
        <v>45099</v>
      </c>
      <c r="N357" t="s">
        <v>3</v>
      </c>
      <c r="O357">
        <v>3.944</v>
      </c>
      <c r="P357" t="s">
        <v>2</v>
      </c>
      <c r="R357">
        <v>12</v>
      </c>
      <c r="S357" t="s">
        <v>4</v>
      </c>
      <c r="T357" t="s">
        <v>18</v>
      </c>
      <c r="U357" t="s">
        <v>1</v>
      </c>
      <c r="V357" t="s">
        <v>2</v>
      </c>
      <c r="W357">
        <v>12</v>
      </c>
      <c r="X357" t="s">
        <v>5</v>
      </c>
      <c r="Z357" t="s">
        <v>37</v>
      </c>
    </row>
    <row r="358" spans="1:26" x14ac:dyDescent="0.3">
      <c r="A358">
        <v>100475</v>
      </c>
      <c r="B358" t="e">
        <f t="shared" si="7"/>
        <v>#VALUE!</v>
      </c>
      <c r="C358" t="str">
        <f t="array" ref="C358">[1]!YBPRICE(H358,"0o",$C$2,"Price","RFRSwap",$C$2,"Default","","",,"",,$AH$4)</f>
        <v>E</v>
      </c>
      <c r="D358" t="str">
        <f t="array" ref="D358">[1]!YBPRICE(H358,"0o",$C$2,"FullPrice","RFRSwap",$C$2,"Default","","",,"",,$AH$4)</f>
        <v>E</v>
      </c>
      <c r="E358" t="str">
        <f t="array" ref="E358">[1]!YBPRICE(H358,"0o",$C$2,"MacaulayDuration","RFRSwap",$C$2,"Default","","",,"",,$AH$4)</f>
        <v>E</v>
      </c>
      <c r="F358">
        <v>0</v>
      </c>
      <c r="G358">
        <v>3843999.9999999995</v>
      </c>
      <c r="H358" t="str">
        <f t="array" ref="H358">[1]!YBPORT(I358,$I$3:$Z$3,I358:Z358)</f>
        <v>YBP_PORT355</v>
      </c>
      <c r="I358" t="s">
        <v>393</v>
      </c>
      <c r="J358" t="s">
        <v>12</v>
      </c>
      <c r="K358" t="s">
        <v>14</v>
      </c>
      <c r="L358">
        <v>49190</v>
      </c>
      <c r="M358">
        <v>45067</v>
      </c>
      <c r="N358" t="s">
        <v>18</v>
      </c>
      <c r="P358" t="s">
        <v>2</v>
      </c>
      <c r="Q358" t="s">
        <v>38</v>
      </c>
      <c r="R358">
        <v>12</v>
      </c>
      <c r="S358" t="s">
        <v>5</v>
      </c>
      <c r="T358" t="s">
        <v>3</v>
      </c>
      <c r="V358" t="s">
        <v>2</v>
      </c>
      <c r="W358">
        <v>12</v>
      </c>
      <c r="X358" t="s">
        <v>4</v>
      </c>
      <c r="Y358">
        <v>4.601</v>
      </c>
    </row>
    <row r="359" spans="1:26" x14ac:dyDescent="0.3">
      <c r="A359">
        <v>100350</v>
      </c>
      <c r="B359" t="e">
        <f t="shared" si="7"/>
        <v>#VALUE!</v>
      </c>
      <c r="C359" t="str">
        <f t="array" ref="C359">[1]!YBPRICE(H359,"0o",$C$2,"Price","RFRSwap",$C$2,"Default","","",,"",,$AH$4)</f>
        <v>E</v>
      </c>
      <c r="D359" t="str">
        <f t="array" ref="D359">[1]!YBPRICE(H359,"0o",$C$2,"FullPrice","RFRSwap",$C$2,"Default","","",,"",,$AH$4)</f>
        <v>E</v>
      </c>
      <c r="E359" t="str">
        <f t="array" ref="E359">[1]!YBPRICE(H359,"0o",$C$2,"MacaulayDuration","RFRSwap",$C$2,"Default","","",,"",,$AH$4)</f>
        <v>E</v>
      </c>
      <c r="F359">
        <v>0</v>
      </c>
      <c r="G359">
        <v>7826000</v>
      </c>
      <c r="H359" t="str">
        <f t="array" ref="H359">[1]!YBPORT(I359,$I$3:$Z$3,I359:Z359)</f>
        <v>YBP_PORT356</v>
      </c>
      <c r="I359" t="s">
        <v>394</v>
      </c>
      <c r="J359" t="s">
        <v>12</v>
      </c>
      <c r="K359" t="s">
        <v>14</v>
      </c>
      <c r="L359">
        <v>49191</v>
      </c>
      <c r="M359">
        <v>44391</v>
      </c>
      <c r="N359" t="s">
        <v>18</v>
      </c>
      <c r="P359" t="s">
        <v>2</v>
      </c>
      <c r="Q359" t="s">
        <v>38</v>
      </c>
      <c r="R359">
        <v>1</v>
      </c>
      <c r="S359" t="s">
        <v>5</v>
      </c>
      <c r="T359" t="s">
        <v>3</v>
      </c>
      <c r="V359" t="s">
        <v>2</v>
      </c>
      <c r="W359">
        <v>1</v>
      </c>
      <c r="X359" t="s">
        <v>4</v>
      </c>
      <c r="Y359">
        <v>4.3650000000000002</v>
      </c>
    </row>
    <row r="360" spans="1:26" x14ac:dyDescent="0.3">
      <c r="A360">
        <v>100526</v>
      </c>
      <c r="B360" t="e">
        <f t="shared" si="7"/>
        <v>#VALUE!</v>
      </c>
      <c r="C360" t="str">
        <f t="array" ref="C360">[1]!YBPRICE(H360,"0o",$C$2,"Price","RFRSwap",$C$2,"Default","","",,"",,$AH$4)</f>
        <v>E</v>
      </c>
      <c r="D360" t="str">
        <f t="array" ref="D360">[1]!YBPRICE(H360,"0o",$C$2,"FullPrice","RFRSwap",$C$2,"Default","","",,"",,$AH$4)</f>
        <v>E</v>
      </c>
      <c r="E360" t="str">
        <f t="array" ref="E360">[1]!YBPRICE(H360,"0o",$C$2,"MacaulayDuration","RFRSwap",$C$2,"Default","","",,"",,$AH$4)</f>
        <v>E</v>
      </c>
      <c r="F360">
        <v>0</v>
      </c>
      <c r="G360">
        <v>7162999.9999999991</v>
      </c>
      <c r="H360" t="str">
        <f t="array" ref="H360">[1]!YBPORT(I360,$I$3:$Z$3,I360:Z360)</f>
        <v>YBP_PORT357</v>
      </c>
      <c r="I360" t="s">
        <v>395</v>
      </c>
      <c r="J360" t="s">
        <v>12</v>
      </c>
      <c r="K360" t="s">
        <v>14</v>
      </c>
      <c r="L360">
        <v>49191</v>
      </c>
      <c r="M360">
        <v>45095</v>
      </c>
      <c r="N360" t="s">
        <v>18</v>
      </c>
      <c r="P360" t="s">
        <v>2</v>
      </c>
      <c r="Q360" t="s">
        <v>37</v>
      </c>
      <c r="R360">
        <v>4</v>
      </c>
      <c r="S360" t="s">
        <v>5</v>
      </c>
      <c r="T360" t="s">
        <v>3</v>
      </c>
      <c r="V360" t="s">
        <v>2</v>
      </c>
      <c r="W360">
        <v>4</v>
      </c>
      <c r="X360" t="s">
        <v>4</v>
      </c>
      <c r="Y360">
        <v>4.4950000000000001</v>
      </c>
    </row>
    <row r="361" spans="1:26" x14ac:dyDescent="0.3">
      <c r="A361">
        <v>100303</v>
      </c>
      <c r="B361" t="e">
        <f t="shared" si="7"/>
        <v>#VALUE!</v>
      </c>
      <c r="C361" t="str">
        <f t="array" ref="C361">[1]!YBPRICE(H361,"0o",$C$2,"Price","RFRSwap",$C$2,"Default","","",,"",,$AH$4)</f>
        <v>E</v>
      </c>
      <c r="D361" t="str">
        <f t="array" ref="D361">[1]!YBPRICE(H361,"0o",$C$2,"FullPrice","RFRSwap",$C$2,"Default","","",,"",,$AH$4)</f>
        <v>E</v>
      </c>
      <c r="E361" t="str">
        <f t="array" ref="E361">[1]!YBPRICE(H361,"0o",$C$2,"MacaulayDuration","RFRSwap",$C$2,"Default","","",,"",,$AH$4)</f>
        <v>E</v>
      </c>
      <c r="F361">
        <v>0</v>
      </c>
      <c r="G361">
        <v>2613999.9999999995</v>
      </c>
      <c r="H361" t="str">
        <f t="array" ref="H361">[1]!YBPORT(I361,$I$3:$Z$3,I361:Z361)</f>
        <v>YBP_PORT358</v>
      </c>
      <c r="I361" t="s">
        <v>396</v>
      </c>
      <c r="J361" t="s">
        <v>12</v>
      </c>
      <c r="K361" t="s">
        <v>14</v>
      </c>
      <c r="L361">
        <v>49203</v>
      </c>
      <c r="M361">
        <v>44312</v>
      </c>
      <c r="N361" t="s">
        <v>18</v>
      </c>
      <c r="P361" t="s">
        <v>2</v>
      </c>
      <c r="Q361" t="s">
        <v>38</v>
      </c>
      <c r="R361">
        <v>1</v>
      </c>
      <c r="S361" t="s">
        <v>5</v>
      </c>
      <c r="T361" t="s">
        <v>3</v>
      </c>
      <c r="V361" t="s">
        <v>2</v>
      </c>
      <c r="W361">
        <v>1</v>
      </c>
      <c r="X361" t="s">
        <v>4</v>
      </c>
      <c r="Y361">
        <v>4.6840000000000002</v>
      </c>
    </row>
    <row r="362" spans="1:26" x14ac:dyDescent="0.3">
      <c r="A362">
        <v>100054</v>
      </c>
      <c r="B362" t="e">
        <f t="shared" si="7"/>
        <v>#VALUE!</v>
      </c>
      <c r="C362" t="str">
        <f t="array" ref="C362">[1]!YBPRICE(H362,"0o",$C$2,"Price","RFRSwap",$C$2,"Default","","",,"",,$AH$4)</f>
        <v>E</v>
      </c>
      <c r="D362" t="str">
        <f t="array" ref="D362">[1]!YBPRICE(H362,"0o",$C$2,"FullPrice","RFRSwap",$C$2,"Default","","",,"",,$AH$4)</f>
        <v>E</v>
      </c>
      <c r="E362" t="str">
        <f t="array" ref="E362">[1]!YBPRICE(H362,"0o",$C$2,"MacaulayDuration","RFRSwap",$C$2,"Default","","",,"",,$AH$4)</f>
        <v>E</v>
      </c>
      <c r="F362">
        <v>0</v>
      </c>
      <c r="G362">
        <v>2766000</v>
      </c>
      <c r="H362" t="str">
        <f t="array" ref="H362">[1]!YBPORT(I362,$I$3:$Z$3,I362:Z362)</f>
        <v>YBP_PORT359</v>
      </c>
      <c r="I362" t="s">
        <v>397</v>
      </c>
      <c r="J362" t="s">
        <v>12</v>
      </c>
      <c r="K362" t="s">
        <v>14</v>
      </c>
      <c r="L362">
        <v>49207</v>
      </c>
      <c r="M362">
        <v>44738</v>
      </c>
      <c r="N362" t="s">
        <v>3</v>
      </c>
      <c r="O362">
        <v>4.8109999999999999</v>
      </c>
      <c r="P362" t="s">
        <v>2</v>
      </c>
      <c r="R362">
        <v>12</v>
      </c>
      <c r="S362" t="s">
        <v>4</v>
      </c>
      <c r="T362" t="s">
        <v>18</v>
      </c>
      <c r="U362" t="s">
        <v>1</v>
      </c>
      <c r="V362" t="s">
        <v>2</v>
      </c>
      <c r="W362">
        <v>12</v>
      </c>
      <c r="X362" t="s">
        <v>5</v>
      </c>
      <c r="Z362" t="s">
        <v>37</v>
      </c>
    </row>
    <row r="363" spans="1:26" x14ac:dyDescent="0.3">
      <c r="A363">
        <v>100403</v>
      </c>
      <c r="B363" t="e">
        <f t="shared" si="7"/>
        <v>#VALUE!</v>
      </c>
      <c r="C363" t="str">
        <f t="array" ref="C363">[1]!YBPRICE(H363,"0o",$C$2,"Price","RFRSwap",$C$2,"Default","","",,"",,$AH$4)</f>
        <v>E</v>
      </c>
      <c r="D363" t="str">
        <f t="array" ref="D363">[1]!YBPRICE(H363,"0o",$C$2,"FullPrice","RFRSwap",$C$2,"Default","","",,"",,$AH$4)</f>
        <v>E</v>
      </c>
      <c r="E363" t="str">
        <f t="array" ref="E363">[1]!YBPRICE(H363,"0o",$C$2,"MacaulayDuration","RFRSwap",$C$2,"Default","","",,"",,$AH$4)</f>
        <v>E</v>
      </c>
      <c r="F363">
        <v>0</v>
      </c>
      <c r="G363">
        <v>5222000</v>
      </c>
      <c r="H363" t="str">
        <f t="array" ref="H363">[1]!YBPORT(I363,$I$3:$Z$3,I363:Z363)</f>
        <v>YBP_PORT360</v>
      </c>
      <c r="I363" t="s">
        <v>398</v>
      </c>
      <c r="J363" t="s">
        <v>12</v>
      </c>
      <c r="K363" t="s">
        <v>14</v>
      </c>
      <c r="L363">
        <v>49222</v>
      </c>
      <c r="M363">
        <v>44105</v>
      </c>
      <c r="N363" t="s">
        <v>3</v>
      </c>
      <c r="O363">
        <v>2.048</v>
      </c>
      <c r="P363" t="s">
        <v>2</v>
      </c>
      <c r="R363">
        <v>12</v>
      </c>
      <c r="S363" t="s">
        <v>4</v>
      </c>
      <c r="T363" t="s">
        <v>18</v>
      </c>
      <c r="U363" t="s">
        <v>1</v>
      </c>
      <c r="V363" t="s">
        <v>2</v>
      </c>
      <c r="W363">
        <v>12</v>
      </c>
      <c r="X363" t="s">
        <v>5</v>
      </c>
      <c r="Z363" t="s">
        <v>37</v>
      </c>
    </row>
    <row r="364" spans="1:26" x14ac:dyDescent="0.3">
      <c r="A364">
        <v>100485</v>
      </c>
      <c r="B364" t="e">
        <f t="shared" si="7"/>
        <v>#VALUE!</v>
      </c>
      <c r="C364" t="str">
        <f t="array" ref="C364">[1]!YBPRICE(H364,"0o",$C$2,"Price","RFRSwap",$C$2,"Default","","",,"",,$AH$4)</f>
        <v>E</v>
      </c>
      <c r="D364" t="str">
        <f t="array" ref="D364">[1]!YBPRICE(H364,"0o",$C$2,"FullPrice","RFRSwap",$C$2,"Default","","",,"",,$AH$4)</f>
        <v>E</v>
      </c>
      <c r="E364" t="str">
        <f t="array" ref="E364">[1]!YBPRICE(H364,"0o",$C$2,"MacaulayDuration","RFRSwap",$C$2,"Default","","",,"",,$AH$4)</f>
        <v>E</v>
      </c>
      <c r="F364">
        <v>0</v>
      </c>
      <c r="G364">
        <v>9137000</v>
      </c>
      <c r="H364" t="str">
        <f t="array" ref="H364">[1]!YBPORT(I364,$I$3:$Z$3,I364:Z364)</f>
        <v>YBP_PORT361</v>
      </c>
      <c r="I364" t="s">
        <v>399</v>
      </c>
      <c r="J364" t="s">
        <v>12</v>
      </c>
      <c r="K364" t="s">
        <v>14</v>
      </c>
      <c r="L364">
        <v>49224</v>
      </c>
      <c r="M364">
        <v>45003</v>
      </c>
      <c r="N364" t="s">
        <v>18</v>
      </c>
      <c r="P364" t="s">
        <v>2</v>
      </c>
      <c r="Q364" t="s">
        <v>38</v>
      </c>
      <c r="R364">
        <v>12</v>
      </c>
      <c r="S364" t="s">
        <v>5</v>
      </c>
      <c r="T364" t="s">
        <v>3</v>
      </c>
      <c r="V364" t="s">
        <v>2</v>
      </c>
      <c r="W364">
        <v>12</v>
      </c>
      <c r="X364" t="s">
        <v>4</v>
      </c>
      <c r="Y364">
        <v>4.3810000000000002</v>
      </c>
    </row>
    <row r="365" spans="1:26" x14ac:dyDescent="0.3">
      <c r="A365">
        <v>100366</v>
      </c>
      <c r="B365" t="e">
        <f t="shared" si="7"/>
        <v>#VALUE!</v>
      </c>
      <c r="C365" t="str">
        <f t="array" ref="C365">[1]!YBPRICE(H365,"0o",$C$2,"Price","RFRSwap",$C$2,"Default","","",,"",,$AH$4)</f>
        <v>E</v>
      </c>
      <c r="D365" t="str">
        <f t="array" ref="D365">[1]!YBPRICE(H365,"0o",$C$2,"FullPrice","RFRSwap",$C$2,"Default","","",,"",,$AH$4)</f>
        <v>E</v>
      </c>
      <c r="E365" t="str">
        <f t="array" ref="E365">[1]!YBPRICE(H365,"0o",$C$2,"MacaulayDuration","RFRSwap",$C$2,"Default","","",,"",,$AH$4)</f>
        <v>E</v>
      </c>
      <c r="F365">
        <v>0</v>
      </c>
      <c r="G365">
        <v>7735000</v>
      </c>
      <c r="H365" t="str">
        <f t="array" ref="H365">[1]!YBPORT(I365,$I$3:$Z$3,I365:Z365)</f>
        <v>YBP_PORT362</v>
      </c>
      <c r="I365" t="s">
        <v>400</v>
      </c>
      <c r="J365" t="s">
        <v>12</v>
      </c>
      <c r="K365" t="s">
        <v>14</v>
      </c>
      <c r="L365">
        <v>49228</v>
      </c>
      <c r="M365">
        <v>44853</v>
      </c>
      <c r="N365" t="s">
        <v>3</v>
      </c>
      <c r="O365">
        <v>2.86</v>
      </c>
      <c r="P365" t="s">
        <v>2</v>
      </c>
      <c r="R365">
        <v>12</v>
      </c>
      <c r="S365" t="s">
        <v>4</v>
      </c>
      <c r="T365" t="s">
        <v>18</v>
      </c>
      <c r="U365" t="s">
        <v>1</v>
      </c>
      <c r="V365" t="s">
        <v>2</v>
      </c>
      <c r="W365">
        <v>12</v>
      </c>
      <c r="X365" t="s">
        <v>5</v>
      </c>
      <c r="Z365" t="s">
        <v>37</v>
      </c>
    </row>
    <row r="366" spans="1:26" x14ac:dyDescent="0.3">
      <c r="A366">
        <v>100546</v>
      </c>
      <c r="B366" t="e">
        <f t="shared" si="7"/>
        <v>#VALUE!</v>
      </c>
      <c r="C366" t="str">
        <f t="array" ref="C366">[1]!YBPRICE(H366,"0o",$C$2,"Price","RFRSwap",$C$2,"Default","","",,"",,$AH$4)</f>
        <v>E</v>
      </c>
      <c r="D366" t="str">
        <f t="array" ref="D366">[1]!YBPRICE(H366,"0o",$C$2,"FullPrice","RFRSwap",$C$2,"Default","","",,"",,$AH$4)</f>
        <v>E</v>
      </c>
      <c r="E366" t="str">
        <f t="array" ref="E366">[1]!YBPRICE(H366,"0o",$C$2,"MacaulayDuration","RFRSwap",$C$2,"Default","","",,"",,$AH$4)</f>
        <v>E</v>
      </c>
      <c r="F366">
        <v>0</v>
      </c>
      <c r="G366">
        <v>8081000</v>
      </c>
      <c r="H366" t="str">
        <f t="array" ref="H366">[1]!YBPORT(I366,$I$3:$Z$3,I366:Z366)</f>
        <v>YBP_PORT363</v>
      </c>
      <c r="I366" t="s">
        <v>401</v>
      </c>
      <c r="J366" t="s">
        <v>12</v>
      </c>
      <c r="K366" t="s">
        <v>14</v>
      </c>
      <c r="L366">
        <v>49248</v>
      </c>
      <c r="M366">
        <v>43736</v>
      </c>
      <c r="N366" t="s">
        <v>18</v>
      </c>
      <c r="P366" t="s">
        <v>2</v>
      </c>
      <c r="Q366" t="s">
        <v>37</v>
      </c>
      <c r="R366">
        <v>4</v>
      </c>
      <c r="S366" t="s">
        <v>5</v>
      </c>
      <c r="T366" t="s">
        <v>3</v>
      </c>
      <c r="V366" t="s">
        <v>2</v>
      </c>
      <c r="W366">
        <v>4</v>
      </c>
      <c r="X366" t="s">
        <v>4</v>
      </c>
      <c r="Y366">
        <v>3.375</v>
      </c>
    </row>
    <row r="367" spans="1:26" x14ac:dyDescent="0.3">
      <c r="A367">
        <v>100534</v>
      </c>
      <c r="B367" t="e">
        <f t="shared" si="7"/>
        <v>#VALUE!</v>
      </c>
      <c r="C367" t="str">
        <f t="array" ref="C367">[1]!YBPRICE(H367,"0o",$C$2,"Price","RFRSwap",$C$2,"Default","","",,"",,$AH$4)</f>
        <v>E</v>
      </c>
      <c r="D367" t="str">
        <f t="array" ref="D367">[1]!YBPRICE(H367,"0o",$C$2,"FullPrice","RFRSwap",$C$2,"Default","","",,"",,$AH$4)</f>
        <v>E</v>
      </c>
      <c r="E367" t="str">
        <f t="array" ref="E367">[1]!YBPRICE(H367,"0o",$C$2,"MacaulayDuration","RFRSwap",$C$2,"Default","","",,"",,$AH$4)</f>
        <v>E</v>
      </c>
      <c r="F367">
        <v>0</v>
      </c>
      <c r="G367">
        <v>2491000</v>
      </c>
      <c r="H367" t="str">
        <f t="array" ref="H367">[1]!YBPORT(I367,$I$3:$Z$3,I367:Z367)</f>
        <v>YBP_PORT364</v>
      </c>
      <c r="I367" t="s">
        <v>402</v>
      </c>
      <c r="J367" t="s">
        <v>12</v>
      </c>
      <c r="K367" t="s">
        <v>14</v>
      </c>
      <c r="L367">
        <v>49253</v>
      </c>
      <c r="M367">
        <v>44072</v>
      </c>
      <c r="N367" t="s">
        <v>18</v>
      </c>
      <c r="P367" t="s">
        <v>2</v>
      </c>
      <c r="Q367" t="s">
        <v>37</v>
      </c>
      <c r="R367">
        <v>4</v>
      </c>
      <c r="S367" t="s">
        <v>5</v>
      </c>
      <c r="T367" t="s">
        <v>3</v>
      </c>
      <c r="V367" t="s">
        <v>2</v>
      </c>
      <c r="W367">
        <v>4</v>
      </c>
      <c r="X367" t="s">
        <v>4</v>
      </c>
      <c r="Y367">
        <v>1.8089999999999999</v>
      </c>
    </row>
    <row r="368" spans="1:26" x14ac:dyDescent="0.3">
      <c r="A368">
        <v>100220</v>
      </c>
      <c r="B368" t="e">
        <f t="shared" si="7"/>
        <v>#VALUE!</v>
      </c>
      <c r="C368" t="str">
        <f t="array" ref="C368">[1]!YBPRICE(H368,"0o",$C$2,"Price","RFRSwap",$C$2,"Default","","",,"",,$AH$4)</f>
        <v>E</v>
      </c>
      <c r="D368" t="str">
        <f t="array" ref="D368">[1]!YBPRICE(H368,"0o",$C$2,"FullPrice","RFRSwap",$C$2,"Default","","",,"",,$AH$4)</f>
        <v>E</v>
      </c>
      <c r="E368" t="str">
        <f t="array" ref="E368">[1]!YBPRICE(H368,"0o",$C$2,"MacaulayDuration","RFRSwap",$C$2,"Default","","",,"",,$AH$4)</f>
        <v>E</v>
      </c>
      <c r="F368">
        <v>0</v>
      </c>
      <c r="G368">
        <v>1560000</v>
      </c>
      <c r="H368" t="str">
        <f t="array" ref="H368">[1]!YBPORT(I368,$I$3:$Z$3,I368:Z368)</f>
        <v>YBP_PORT365</v>
      </c>
      <c r="I368" t="s">
        <v>403</v>
      </c>
      <c r="J368" t="s">
        <v>12</v>
      </c>
      <c r="K368" t="s">
        <v>14</v>
      </c>
      <c r="L368">
        <v>49261</v>
      </c>
      <c r="M368">
        <v>45305</v>
      </c>
      <c r="N368" t="s">
        <v>18</v>
      </c>
      <c r="P368" t="s">
        <v>2</v>
      </c>
      <c r="Q368" t="s">
        <v>37</v>
      </c>
      <c r="R368">
        <v>4</v>
      </c>
      <c r="S368" t="s">
        <v>5</v>
      </c>
      <c r="T368" t="s">
        <v>3</v>
      </c>
      <c r="V368" t="s">
        <v>2</v>
      </c>
      <c r="W368">
        <v>4</v>
      </c>
      <c r="X368" t="s">
        <v>4</v>
      </c>
      <c r="Y368">
        <v>3.2490000000000001</v>
      </c>
    </row>
    <row r="369" spans="1:26" x14ac:dyDescent="0.3">
      <c r="A369">
        <v>100484</v>
      </c>
      <c r="B369" t="e">
        <f t="shared" si="7"/>
        <v>#VALUE!</v>
      </c>
      <c r="C369" t="str">
        <f t="array" ref="C369">[1]!YBPRICE(H369,"0o",$C$2,"Price","RFRSwap",$C$2,"Default","","",,"",,$AH$4)</f>
        <v>E</v>
      </c>
      <c r="D369" t="str">
        <f t="array" ref="D369">[1]!YBPRICE(H369,"0o",$C$2,"FullPrice","RFRSwap",$C$2,"Default","","",,"",,$AH$4)</f>
        <v>E</v>
      </c>
      <c r="E369" t="str">
        <f t="array" ref="E369">[1]!YBPRICE(H369,"0o",$C$2,"MacaulayDuration","RFRSwap",$C$2,"Default","","",,"",,$AH$4)</f>
        <v>E</v>
      </c>
      <c r="F369">
        <v>0</v>
      </c>
      <c r="G369">
        <v>5444000</v>
      </c>
      <c r="H369" t="str">
        <f t="array" ref="H369">[1]!YBPORT(I369,$I$3:$Z$3,I369:Z369)</f>
        <v>YBP_PORT366</v>
      </c>
      <c r="I369" t="s">
        <v>404</v>
      </c>
      <c r="J369" t="s">
        <v>12</v>
      </c>
      <c r="K369" t="s">
        <v>14</v>
      </c>
      <c r="L369">
        <v>49275</v>
      </c>
      <c r="M369">
        <v>44945</v>
      </c>
      <c r="N369" t="s">
        <v>18</v>
      </c>
      <c r="P369" t="s">
        <v>2</v>
      </c>
      <c r="Q369" t="s">
        <v>38</v>
      </c>
      <c r="R369">
        <v>12</v>
      </c>
      <c r="S369" t="s">
        <v>5</v>
      </c>
      <c r="T369" t="s">
        <v>3</v>
      </c>
      <c r="V369" t="s">
        <v>2</v>
      </c>
      <c r="W369">
        <v>12</v>
      </c>
      <c r="X369" t="s">
        <v>4</v>
      </c>
      <c r="Y369">
        <v>2.778</v>
      </c>
    </row>
    <row r="370" spans="1:26" x14ac:dyDescent="0.3">
      <c r="A370">
        <v>100230</v>
      </c>
      <c r="B370" t="e">
        <f t="shared" si="7"/>
        <v>#VALUE!</v>
      </c>
      <c r="C370" t="str">
        <f t="array" ref="C370">[1]!YBPRICE(H370,"0o",$C$2,"Price","RFRSwap",$C$2,"Default","","",,"",,$AH$4)</f>
        <v>E</v>
      </c>
      <c r="D370" t="str">
        <f t="array" ref="D370">[1]!YBPRICE(H370,"0o",$C$2,"FullPrice","RFRSwap",$C$2,"Default","","",,"",,$AH$4)</f>
        <v>E</v>
      </c>
      <c r="E370" t="str">
        <f t="array" ref="E370">[1]!YBPRICE(H370,"0o",$C$2,"MacaulayDuration","RFRSwap",$C$2,"Default","","",,"",,$AH$4)</f>
        <v>E</v>
      </c>
      <c r="F370">
        <v>0</v>
      </c>
      <c r="G370">
        <v>2047000</v>
      </c>
      <c r="H370" t="str">
        <f t="array" ref="H370">[1]!YBPORT(I370,$I$3:$Z$3,I370:Z370)</f>
        <v>YBP_PORT367</v>
      </c>
      <c r="I370" t="s">
        <v>405</v>
      </c>
      <c r="J370" t="s">
        <v>12</v>
      </c>
      <c r="K370" t="s">
        <v>14</v>
      </c>
      <c r="L370">
        <v>49276</v>
      </c>
      <c r="M370">
        <v>43719</v>
      </c>
      <c r="N370" t="s">
        <v>18</v>
      </c>
      <c r="P370" t="s">
        <v>2</v>
      </c>
      <c r="Q370" t="s">
        <v>37</v>
      </c>
      <c r="R370">
        <v>4</v>
      </c>
      <c r="S370" t="s">
        <v>5</v>
      </c>
      <c r="T370" t="s">
        <v>3</v>
      </c>
      <c r="V370" t="s">
        <v>2</v>
      </c>
      <c r="W370">
        <v>4</v>
      </c>
      <c r="X370" t="s">
        <v>4</v>
      </c>
      <c r="Y370">
        <v>4.3810000000000002</v>
      </c>
    </row>
    <row r="371" spans="1:26" x14ac:dyDescent="0.3">
      <c r="A371">
        <v>100030</v>
      </c>
      <c r="B371" t="e">
        <f t="shared" si="7"/>
        <v>#VALUE!</v>
      </c>
      <c r="C371" t="str">
        <f t="array" ref="C371">[1]!YBPRICE(H371,"0o",$C$2,"Price","RFRSwap",$C$2,"Default","","",,"",,$AH$4)</f>
        <v>E</v>
      </c>
      <c r="D371" t="str">
        <f t="array" ref="D371">[1]!YBPRICE(H371,"0o",$C$2,"FullPrice","RFRSwap",$C$2,"Default","","",,"",,$AH$4)</f>
        <v>E</v>
      </c>
      <c r="E371" t="str">
        <f t="array" ref="E371">[1]!YBPRICE(H371,"0o",$C$2,"MacaulayDuration","RFRSwap",$C$2,"Default","","",,"",,$AH$4)</f>
        <v>E</v>
      </c>
      <c r="F371">
        <v>0</v>
      </c>
      <c r="G371">
        <v>9808000</v>
      </c>
      <c r="H371" t="str">
        <f t="array" ref="H371">[1]!YBPORT(I371,$I$3:$Z$3,I371:Z371)</f>
        <v>YBP_PORT368</v>
      </c>
      <c r="I371" t="s">
        <v>406</v>
      </c>
      <c r="J371" t="s">
        <v>12</v>
      </c>
      <c r="K371" t="s">
        <v>14</v>
      </c>
      <c r="L371">
        <v>49283</v>
      </c>
      <c r="M371">
        <v>44521</v>
      </c>
      <c r="N371" t="s">
        <v>3</v>
      </c>
      <c r="O371">
        <v>1.5609999999999999</v>
      </c>
      <c r="P371" t="s">
        <v>2</v>
      </c>
      <c r="R371">
        <v>12</v>
      </c>
      <c r="S371" t="s">
        <v>4</v>
      </c>
      <c r="T371" t="s">
        <v>18</v>
      </c>
      <c r="U371" t="s">
        <v>1</v>
      </c>
      <c r="V371" t="s">
        <v>2</v>
      </c>
      <c r="W371">
        <v>12</v>
      </c>
      <c r="X371" t="s">
        <v>5</v>
      </c>
      <c r="Z371" t="s">
        <v>37</v>
      </c>
    </row>
    <row r="372" spans="1:26" x14ac:dyDescent="0.3">
      <c r="A372">
        <v>100328</v>
      </c>
      <c r="B372" t="e">
        <f t="shared" si="7"/>
        <v>#VALUE!</v>
      </c>
      <c r="C372" t="str">
        <f t="array" ref="C372">[1]!YBPRICE(H372,"0o",$C$2,"Price","RFRSwap",$C$2,"Default","","",,"",,$AH$4)</f>
        <v>E</v>
      </c>
      <c r="D372" t="str">
        <f t="array" ref="D372">[1]!YBPRICE(H372,"0o",$C$2,"FullPrice","RFRSwap",$C$2,"Default","","",,"",,$AH$4)</f>
        <v>E</v>
      </c>
      <c r="E372" t="str">
        <f t="array" ref="E372">[1]!YBPRICE(H372,"0o",$C$2,"MacaulayDuration","RFRSwap",$C$2,"Default","","",,"",,$AH$4)</f>
        <v>E</v>
      </c>
      <c r="F372">
        <v>0</v>
      </c>
      <c r="G372">
        <v>157000</v>
      </c>
      <c r="H372" t="str">
        <f t="array" ref="H372">[1]!YBPORT(I372,$I$3:$Z$3,I372:Z372)</f>
        <v>YBP_PORT369</v>
      </c>
      <c r="I372" t="s">
        <v>407</v>
      </c>
      <c r="J372" t="s">
        <v>12</v>
      </c>
      <c r="K372" t="s">
        <v>14</v>
      </c>
      <c r="L372">
        <v>49285</v>
      </c>
      <c r="M372">
        <v>44859</v>
      </c>
      <c r="N372" t="s">
        <v>18</v>
      </c>
      <c r="P372" t="s">
        <v>2</v>
      </c>
      <c r="Q372" t="s">
        <v>38</v>
      </c>
      <c r="R372">
        <v>1</v>
      </c>
      <c r="S372" t="s">
        <v>5</v>
      </c>
      <c r="T372" t="s">
        <v>3</v>
      </c>
      <c r="V372" t="s">
        <v>2</v>
      </c>
      <c r="W372">
        <v>1</v>
      </c>
      <c r="X372" t="s">
        <v>4</v>
      </c>
      <c r="Y372">
        <v>1.9590000000000001</v>
      </c>
    </row>
    <row r="373" spans="1:26" x14ac:dyDescent="0.3">
      <c r="A373">
        <v>100339</v>
      </c>
      <c r="B373" t="e">
        <f t="shared" si="7"/>
        <v>#VALUE!</v>
      </c>
      <c r="C373" t="str">
        <f t="array" ref="C373">[1]!YBPRICE(H373,"0o",$C$2,"Price","RFRSwap",$C$2,"Default","","",,"",,$AH$4)</f>
        <v>E</v>
      </c>
      <c r="D373" t="str">
        <f t="array" ref="D373">[1]!YBPRICE(H373,"0o",$C$2,"FullPrice","RFRSwap",$C$2,"Default","","",,"",,$AH$4)</f>
        <v>E</v>
      </c>
      <c r="E373" t="str">
        <f t="array" ref="E373">[1]!YBPRICE(H373,"0o",$C$2,"MacaulayDuration","RFRSwap",$C$2,"Default","","",,"",,$AH$4)</f>
        <v>E</v>
      </c>
      <c r="F373">
        <v>0</v>
      </c>
      <c r="G373">
        <v>7349000</v>
      </c>
      <c r="H373" t="str">
        <f t="array" ref="H373">[1]!YBPORT(I373,$I$3:$Z$3,I373:Z373)</f>
        <v>YBP_PORT370</v>
      </c>
      <c r="I373" t="s">
        <v>408</v>
      </c>
      <c r="J373" t="s">
        <v>12</v>
      </c>
      <c r="K373" t="s">
        <v>14</v>
      </c>
      <c r="L373">
        <v>49287</v>
      </c>
      <c r="M373">
        <v>44744</v>
      </c>
      <c r="N373" t="s">
        <v>18</v>
      </c>
      <c r="P373" t="s">
        <v>2</v>
      </c>
      <c r="Q373" t="s">
        <v>38</v>
      </c>
      <c r="R373">
        <v>1</v>
      </c>
      <c r="S373" t="s">
        <v>5</v>
      </c>
      <c r="T373" t="s">
        <v>3</v>
      </c>
      <c r="V373" t="s">
        <v>2</v>
      </c>
      <c r="W373">
        <v>1</v>
      </c>
      <c r="X373" t="s">
        <v>4</v>
      </c>
      <c r="Y373">
        <v>1.796</v>
      </c>
    </row>
    <row r="374" spans="1:26" x14ac:dyDescent="0.3">
      <c r="A374">
        <v>100467</v>
      </c>
      <c r="B374" t="e">
        <f t="shared" si="7"/>
        <v>#VALUE!</v>
      </c>
      <c r="C374" t="str">
        <f t="array" ref="C374">[1]!YBPRICE(H374,"0o",$C$2,"Price","RFRSwap",$C$2,"Default","","",,"",,$AH$4)</f>
        <v>E</v>
      </c>
      <c r="D374" t="str">
        <f t="array" ref="D374">[1]!YBPRICE(H374,"0o",$C$2,"FullPrice","RFRSwap",$C$2,"Default","","",,"",,$AH$4)</f>
        <v>E</v>
      </c>
      <c r="E374" t="str">
        <f t="array" ref="E374">[1]!YBPRICE(H374,"0o",$C$2,"MacaulayDuration","RFRSwap",$C$2,"Default","","",,"",,$AH$4)</f>
        <v>E</v>
      </c>
      <c r="F374">
        <v>0</v>
      </c>
      <c r="G374">
        <v>4656000</v>
      </c>
      <c r="H374" t="str">
        <f t="array" ref="H374">[1]!YBPORT(I374,$I$3:$Z$3,I374:Z374)</f>
        <v>YBP_PORT371</v>
      </c>
      <c r="I374" t="s">
        <v>409</v>
      </c>
      <c r="J374" t="s">
        <v>12</v>
      </c>
      <c r="K374" t="s">
        <v>14</v>
      </c>
      <c r="L374">
        <v>49289</v>
      </c>
      <c r="M374">
        <v>44300</v>
      </c>
      <c r="N374" t="s">
        <v>18</v>
      </c>
      <c r="P374" t="s">
        <v>2</v>
      </c>
      <c r="Q374" t="s">
        <v>38</v>
      </c>
      <c r="R374">
        <v>12</v>
      </c>
      <c r="S374" t="s">
        <v>5</v>
      </c>
      <c r="T374" t="s">
        <v>3</v>
      </c>
      <c r="V374" t="s">
        <v>2</v>
      </c>
      <c r="W374">
        <v>12</v>
      </c>
      <c r="X374" t="s">
        <v>4</v>
      </c>
      <c r="Y374">
        <v>3.6269999999999998</v>
      </c>
    </row>
    <row r="375" spans="1:26" x14ac:dyDescent="0.3">
      <c r="A375">
        <v>100298</v>
      </c>
      <c r="B375" t="e">
        <f t="shared" si="7"/>
        <v>#VALUE!</v>
      </c>
      <c r="C375" t="str">
        <f t="array" ref="C375">[1]!YBPRICE(H375,"0o",$C$2,"Price","RFRSwap",$C$2,"Default","","",,"",,$AH$4)</f>
        <v>E</v>
      </c>
      <c r="D375" t="str">
        <f t="array" ref="D375">[1]!YBPRICE(H375,"0o",$C$2,"FullPrice","RFRSwap",$C$2,"Default","","",,"",,$AH$4)</f>
        <v>E</v>
      </c>
      <c r="E375" t="str">
        <f t="array" ref="E375">[1]!YBPRICE(H375,"0o",$C$2,"MacaulayDuration","RFRSwap",$C$2,"Default","","",,"",,$AH$4)</f>
        <v>E</v>
      </c>
      <c r="F375">
        <v>0</v>
      </c>
      <c r="G375">
        <v>8190999.9999999991</v>
      </c>
      <c r="H375" t="str">
        <f t="array" ref="H375">[1]!YBPORT(I375,$I$3:$Z$3,I375:Z375)</f>
        <v>YBP_PORT372</v>
      </c>
      <c r="I375" t="s">
        <v>410</v>
      </c>
      <c r="J375" t="s">
        <v>12</v>
      </c>
      <c r="K375" t="s">
        <v>14</v>
      </c>
      <c r="L375">
        <v>49312</v>
      </c>
      <c r="M375">
        <v>44101</v>
      </c>
      <c r="N375" t="s">
        <v>18</v>
      </c>
      <c r="P375" t="s">
        <v>2</v>
      </c>
      <c r="Q375" t="s">
        <v>38</v>
      </c>
      <c r="R375">
        <v>1</v>
      </c>
      <c r="S375" t="s">
        <v>5</v>
      </c>
      <c r="T375" t="s">
        <v>3</v>
      </c>
      <c r="V375" t="s">
        <v>2</v>
      </c>
      <c r="W375">
        <v>1</v>
      </c>
      <c r="X375" t="s">
        <v>4</v>
      </c>
      <c r="Y375">
        <v>4.6420000000000003</v>
      </c>
    </row>
    <row r="376" spans="1:26" x14ac:dyDescent="0.3">
      <c r="A376">
        <v>100167</v>
      </c>
      <c r="B376" t="e">
        <f t="shared" si="7"/>
        <v>#VALUE!</v>
      </c>
      <c r="C376" t="str">
        <f t="array" ref="C376">[1]!YBPRICE(H376,"0o",$C$2,"Price","RFRSwap",$C$2,"Default","","",,"",,$AH$4)</f>
        <v>E</v>
      </c>
      <c r="D376" t="str">
        <f t="array" ref="D376">[1]!YBPRICE(H376,"0o",$C$2,"FullPrice","RFRSwap",$C$2,"Default","","",,"",,$AH$4)</f>
        <v>E</v>
      </c>
      <c r="E376" t="str">
        <f t="array" ref="E376">[1]!YBPRICE(H376,"0o",$C$2,"MacaulayDuration","RFRSwap",$C$2,"Default","","",,"",,$AH$4)</f>
        <v>E</v>
      </c>
      <c r="F376">
        <v>0</v>
      </c>
      <c r="G376">
        <v>9479000</v>
      </c>
      <c r="H376" t="str">
        <f t="array" ref="H376">[1]!YBPORT(I376,$I$3:$Z$3,I376:Z376)</f>
        <v>YBP_PORT373</v>
      </c>
      <c r="I376" t="s">
        <v>411</v>
      </c>
      <c r="J376" t="s">
        <v>12</v>
      </c>
      <c r="K376" t="s">
        <v>14</v>
      </c>
      <c r="L376">
        <v>49314</v>
      </c>
      <c r="M376">
        <v>45054</v>
      </c>
      <c r="N376" t="s">
        <v>18</v>
      </c>
      <c r="P376" t="s">
        <v>2</v>
      </c>
      <c r="Q376" t="s">
        <v>38</v>
      </c>
      <c r="R376">
        <v>12</v>
      </c>
      <c r="S376" t="s">
        <v>5</v>
      </c>
      <c r="T376" t="s">
        <v>3</v>
      </c>
      <c r="V376" t="s">
        <v>2</v>
      </c>
      <c r="W376">
        <v>12</v>
      </c>
      <c r="X376" t="s">
        <v>4</v>
      </c>
      <c r="Y376">
        <v>1.8240000000000001</v>
      </c>
    </row>
    <row r="377" spans="1:26" x14ac:dyDescent="0.3">
      <c r="A377">
        <v>100480</v>
      </c>
      <c r="B377" t="e">
        <f t="shared" si="7"/>
        <v>#VALUE!</v>
      </c>
      <c r="C377" t="str">
        <f t="array" ref="C377">[1]!YBPRICE(H377,"0o",$C$2,"Price","RFRSwap",$C$2,"Default","","",,"",,$AH$4)</f>
        <v>E</v>
      </c>
      <c r="D377" t="str">
        <f t="array" ref="D377">[1]!YBPRICE(H377,"0o",$C$2,"FullPrice","RFRSwap",$C$2,"Default","","",,"",,$AH$4)</f>
        <v>E</v>
      </c>
      <c r="E377" t="str">
        <f t="array" ref="E377">[1]!YBPRICE(H377,"0o",$C$2,"MacaulayDuration","RFRSwap",$C$2,"Default","","",,"",,$AH$4)</f>
        <v>E</v>
      </c>
      <c r="F377">
        <v>0</v>
      </c>
      <c r="G377">
        <v>7103000</v>
      </c>
      <c r="H377" t="str">
        <f t="array" ref="H377">[1]!YBPORT(I377,$I$3:$Z$3,I377:Z377)</f>
        <v>YBP_PORT374</v>
      </c>
      <c r="I377" t="s">
        <v>412</v>
      </c>
      <c r="J377" t="s">
        <v>12</v>
      </c>
      <c r="K377" t="s">
        <v>14</v>
      </c>
      <c r="L377">
        <v>49324</v>
      </c>
      <c r="M377">
        <v>44939</v>
      </c>
      <c r="N377" t="s">
        <v>18</v>
      </c>
      <c r="P377" t="s">
        <v>2</v>
      </c>
      <c r="Q377" t="s">
        <v>38</v>
      </c>
      <c r="R377">
        <v>12</v>
      </c>
      <c r="S377" t="s">
        <v>5</v>
      </c>
      <c r="T377" t="s">
        <v>3</v>
      </c>
      <c r="V377" t="s">
        <v>2</v>
      </c>
      <c r="W377">
        <v>12</v>
      </c>
      <c r="X377" t="s">
        <v>4</v>
      </c>
      <c r="Y377">
        <v>4.5460000000000003</v>
      </c>
    </row>
    <row r="378" spans="1:26" x14ac:dyDescent="0.3">
      <c r="A378">
        <v>100225</v>
      </c>
      <c r="B378" t="e">
        <f t="shared" si="7"/>
        <v>#VALUE!</v>
      </c>
      <c r="C378" t="str">
        <f t="array" ref="C378">[1]!YBPRICE(H378,"0o",$C$2,"Price","RFRSwap",$C$2,"Default","","",,"",,$AH$4)</f>
        <v>E</v>
      </c>
      <c r="D378" t="str">
        <f t="array" ref="D378">[1]!YBPRICE(H378,"0o",$C$2,"FullPrice","RFRSwap",$C$2,"Default","","",,"",,$AH$4)</f>
        <v>E</v>
      </c>
      <c r="E378" t="str">
        <f t="array" ref="E378">[1]!YBPRICE(H378,"0o",$C$2,"MacaulayDuration","RFRSwap",$C$2,"Default","","",,"",,$AH$4)</f>
        <v>E</v>
      </c>
      <c r="F378">
        <v>0</v>
      </c>
      <c r="G378">
        <v>2875000</v>
      </c>
      <c r="H378" t="str">
        <f t="array" ref="H378">[1]!YBPORT(I378,$I$3:$Z$3,I378:Z378)</f>
        <v>YBP_PORT375</v>
      </c>
      <c r="I378" t="s">
        <v>413</v>
      </c>
      <c r="J378" t="s">
        <v>12</v>
      </c>
      <c r="K378" t="s">
        <v>14</v>
      </c>
      <c r="L378">
        <v>49328</v>
      </c>
      <c r="M378">
        <v>43579</v>
      </c>
      <c r="N378" t="s">
        <v>18</v>
      </c>
      <c r="P378" t="s">
        <v>2</v>
      </c>
      <c r="Q378" t="s">
        <v>37</v>
      </c>
      <c r="R378">
        <v>4</v>
      </c>
      <c r="S378" t="s">
        <v>5</v>
      </c>
      <c r="T378" t="s">
        <v>3</v>
      </c>
      <c r="V378" t="s">
        <v>2</v>
      </c>
      <c r="W378">
        <v>4</v>
      </c>
      <c r="X378" t="s">
        <v>4</v>
      </c>
      <c r="Y378">
        <v>4.6859999999999999</v>
      </c>
    </row>
    <row r="379" spans="1:26" x14ac:dyDescent="0.3">
      <c r="A379">
        <v>100386</v>
      </c>
      <c r="B379" t="e">
        <f t="shared" si="7"/>
        <v>#VALUE!</v>
      </c>
      <c r="C379" t="str">
        <f t="array" ref="C379">[1]!YBPRICE(H379,"0o",$C$2,"Price","RFRSwap",$C$2,"Default","","",,"",,$AH$4)</f>
        <v>E</v>
      </c>
      <c r="D379" t="str">
        <f t="array" ref="D379">[1]!YBPRICE(H379,"0o",$C$2,"FullPrice","RFRSwap",$C$2,"Default","","",,"",,$AH$4)</f>
        <v>E</v>
      </c>
      <c r="E379" t="str">
        <f t="array" ref="E379">[1]!YBPRICE(H379,"0o",$C$2,"MacaulayDuration","RFRSwap",$C$2,"Default","","",,"",,$AH$4)</f>
        <v>E</v>
      </c>
      <c r="F379">
        <v>0</v>
      </c>
      <c r="G379">
        <v>8567000</v>
      </c>
      <c r="H379" t="str">
        <f t="array" ref="H379">[1]!YBPORT(I379,$I$3:$Z$3,I379:Z379)</f>
        <v>YBP_PORT376</v>
      </c>
      <c r="I379" t="s">
        <v>414</v>
      </c>
      <c r="J379" t="s">
        <v>12</v>
      </c>
      <c r="K379" t="s">
        <v>14</v>
      </c>
      <c r="L379">
        <v>49328</v>
      </c>
      <c r="M379">
        <v>44216</v>
      </c>
      <c r="N379" t="s">
        <v>3</v>
      </c>
      <c r="O379">
        <v>4.9580000000000002</v>
      </c>
      <c r="P379" t="s">
        <v>2</v>
      </c>
      <c r="R379">
        <v>12</v>
      </c>
      <c r="S379" t="s">
        <v>4</v>
      </c>
      <c r="T379" t="s">
        <v>18</v>
      </c>
      <c r="U379" t="s">
        <v>1</v>
      </c>
      <c r="V379" t="s">
        <v>2</v>
      </c>
      <c r="W379">
        <v>12</v>
      </c>
      <c r="X379" t="s">
        <v>5</v>
      </c>
      <c r="Z379" t="s">
        <v>37</v>
      </c>
    </row>
    <row r="380" spans="1:26" x14ac:dyDescent="0.3">
      <c r="A380">
        <v>100192</v>
      </c>
      <c r="B380" t="e">
        <f t="shared" si="7"/>
        <v>#VALUE!</v>
      </c>
      <c r="C380" t="str">
        <f t="array" ref="C380">[1]!YBPRICE(H380,"0o",$C$2,"Price","RFRSwap",$C$2,"Default","","",,"",,$AH$4)</f>
        <v>E</v>
      </c>
      <c r="D380" t="str">
        <f t="array" ref="D380">[1]!YBPRICE(H380,"0o",$C$2,"FullPrice","RFRSwap",$C$2,"Default","","",,"",,$AH$4)</f>
        <v>E</v>
      </c>
      <c r="E380" t="str">
        <f t="array" ref="E380">[1]!YBPRICE(H380,"0o",$C$2,"MacaulayDuration","RFRSwap",$C$2,"Default","","",,"",,$AH$4)</f>
        <v>E</v>
      </c>
      <c r="F380">
        <v>0</v>
      </c>
      <c r="G380">
        <v>925000</v>
      </c>
      <c r="H380" t="str">
        <f t="array" ref="H380">[1]!YBPORT(I380,$I$3:$Z$3,I380:Z380)</f>
        <v>YBP_PORT377</v>
      </c>
      <c r="I380" t="s">
        <v>415</v>
      </c>
      <c r="J380" t="s">
        <v>12</v>
      </c>
      <c r="K380" t="s">
        <v>14</v>
      </c>
      <c r="L380">
        <v>49334</v>
      </c>
      <c r="M380">
        <v>44352</v>
      </c>
      <c r="N380" t="s">
        <v>18</v>
      </c>
      <c r="P380" t="s">
        <v>2</v>
      </c>
      <c r="Q380" t="s">
        <v>37</v>
      </c>
      <c r="R380">
        <v>4</v>
      </c>
      <c r="S380" t="s">
        <v>5</v>
      </c>
      <c r="T380" t="s">
        <v>3</v>
      </c>
      <c r="V380" t="s">
        <v>2</v>
      </c>
      <c r="W380">
        <v>4</v>
      </c>
      <c r="X380" t="s">
        <v>4</v>
      </c>
      <c r="Y380">
        <v>1.1240000000000001</v>
      </c>
    </row>
    <row r="381" spans="1:26" x14ac:dyDescent="0.3">
      <c r="A381">
        <v>100408</v>
      </c>
      <c r="B381" t="e">
        <f t="shared" si="7"/>
        <v>#VALUE!</v>
      </c>
      <c r="C381" t="str">
        <f t="array" ref="C381">[1]!YBPRICE(H381,"0o",$C$2,"Price","RFRSwap",$C$2,"Default","","",,"",,$AH$4)</f>
        <v>E</v>
      </c>
      <c r="D381" t="str">
        <f t="array" ref="D381">[1]!YBPRICE(H381,"0o",$C$2,"FullPrice","RFRSwap",$C$2,"Default","","",,"",,$AH$4)</f>
        <v>E</v>
      </c>
      <c r="E381" t="str">
        <f t="array" ref="E381">[1]!YBPRICE(H381,"0o",$C$2,"MacaulayDuration","RFRSwap",$C$2,"Default","","",,"",,$AH$4)</f>
        <v>E</v>
      </c>
      <c r="F381">
        <v>0</v>
      </c>
      <c r="G381">
        <v>9430000</v>
      </c>
      <c r="H381" t="str">
        <f t="array" ref="H381">[1]!YBPORT(I381,$I$3:$Z$3,I381:Z381)</f>
        <v>YBP_PORT378</v>
      </c>
      <c r="I381" t="s">
        <v>416</v>
      </c>
      <c r="J381" t="s">
        <v>12</v>
      </c>
      <c r="K381" t="s">
        <v>14</v>
      </c>
      <c r="L381">
        <v>49347</v>
      </c>
      <c r="M381">
        <v>45384</v>
      </c>
      <c r="N381" t="s">
        <v>3</v>
      </c>
      <c r="O381">
        <v>3.427</v>
      </c>
      <c r="P381" t="s">
        <v>2</v>
      </c>
      <c r="R381">
        <v>12</v>
      </c>
      <c r="S381" t="s">
        <v>4</v>
      </c>
      <c r="T381" t="s">
        <v>18</v>
      </c>
      <c r="U381" t="s">
        <v>1</v>
      </c>
      <c r="V381" t="s">
        <v>2</v>
      </c>
      <c r="W381">
        <v>12</v>
      </c>
      <c r="X381" t="s">
        <v>5</v>
      </c>
      <c r="Z381" t="s">
        <v>37</v>
      </c>
    </row>
    <row r="382" spans="1:26" x14ac:dyDescent="0.3">
      <c r="A382">
        <v>100216</v>
      </c>
      <c r="B382" t="e">
        <f t="shared" si="7"/>
        <v>#VALUE!</v>
      </c>
      <c r="C382" t="str">
        <f t="array" ref="C382">[1]!YBPRICE(H382,"0o",$C$2,"Price","RFRSwap",$C$2,"Default","","",,"",,$AH$4)</f>
        <v>E</v>
      </c>
      <c r="D382" t="str">
        <f t="array" ref="D382">[1]!YBPRICE(H382,"0o",$C$2,"FullPrice","RFRSwap",$C$2,"Default","","",,"",,$AH$4)</f>
        <v>E</v>
      </c>
      <c r="E382" t="str">
        <f t="array" ref="E382">[1]!YBPRICE(H382,"0o",$C$2,"MacaulayDuration","RFRSwap",$C$2,"Default","","",,"",,$AH$4)</f>
        <v>E</v>
      </c>
      <c r="F382">
        <v>0</v>
      </c>
      <c r="G382">
        <v>2683000</v>
      </c>
      <c r="H382" t="str">
        <f t="array" ref="H382">[1]!YBPORT(I382,$I$3:$Z$3,I382:Z382)</f>
        <v>YBP_PORT379</v>
      </c>
      <c r="I382" t="s">
        <v>417</v>
      </c>
      <c r="J382" t="s">
        <v>12</v>
      </c>
      <c r="K382" t="s">
        <v>14</v>
      </c>
      <c r="L382">
        <v>49349</v>
      </c>
      <c r="M382">
        <v>44252</v>
      </c>
      <c r="N382" t="s">
        <v>18</v>
      </c>
      <c r="P382" t="s">
        <v>2</v>
      </c>
      <c r="Q382" t="s">
        <v>37</v>
      </c>
      <c r="R382">
        <v>4</v>
      </c>
      <c r="S382" t="s">
        <v>5</v>
      </c>
      <c r="T382" t="s">
        <v>3</v>
      </c>
      <c r="V382" t="s">
        <v>2</v>
      </c>
      <c r="W382">
        <v>4</v>
      </c>
      <c r="X382" t="s">
        <v>4</v>
      </c>
      <c r="Y382">
        <v>4.4589999999999996</v>
      </c>
    </row>
    <row r="383" spans="1:26" x14ac:dyDescent="0.3">
      <c r="A383">
        <v>100531</v>
      </c>
      <c r="B383" t="e">
        <f t="shared" si="7"/>
        <v>#VALUE!</v>
      </c>
      <c r="C383" t="str">
        <f t="array" ref="C383">[1]!YBPRICE(H383,"0o",$C$2,"Price","RFRSwap",$C$2,"Default","","",,"",,$AH$4)</f>
        <v>E</v>
      </c>
      <c r="D383" t="str">
        <f t="array" ref="D383">[1]!YBPRICE(H383,"0o",$C$2,"FullPrice","RFRSwap",$C$2,"Default","","",,"",,$AH$4)</f>
        <v>E</v>
      </c>
      <c r="E383" t="str">
        <f t="array" ref="E383">[1]!YBPRICE(H383,"0o",$C$2,"MacaulayDuration","RFRSwap",$C$2,"Default","","",,"",,$AH$4)</f>
        <v>E</v>
      </c>
      <c r="F383">
        <v>0</v>
      </c>
      <c r="G383">
        <v>6526999.9999999991</v>
      </c>
      <c r="H383" t="str">
        <f t="array" ref="H383">[1]!YBPORT(I383,$I$3:$Z$3,I383:Z383)</f>
        <v>YBP_PORT380</v>
      </c>
      <c r="I383" t="s">
        <v>418</v>
      </c>
      <c r="J383" t="s">
        <v>12</v>
      </c>
      <c r="K383" t="s">
        <v>14</v>
      </c>
      <c r="L383">
        <v>49354</v>
      </c>
      <c r="M383">
        <v>44584</v>
      </c>
      <c r="N383" t="s">
        <v>18</v>
      </c>
      <c r="P383" t="s">
        <v>2</v>
      </c>
      <c r="Q383" t="s">
        <v>37</v>
      </c>
      <c r="R383">
        <v>4</v>
      </c>
      <c r="S383" t="s">
        <v>5</v>
      </c>
      <c r="T383" t="s">
        <v>3</v>
      </c>
      <c r="V383" t="s">
        <v>2</v>
      </c>
      <c r="W383">
        <v>4</v>
      </c>
      <c r="X383" t="s">
        <v>4</v>
      </c>
      <c r="Y383">
        <v>2.7109999999999999</v>
      </c>
    </row>
    <row r="384" spans="1:26" x14ac:dyDescent="0.3">
      <c r="A384">
        <v>100212</v>
      </c>
      <c r="B384" t="e">
        <f t="shared" si="7"/>
        <v>#VALUE!</v>
      </c>
      <c r="C384" t="str">
        <f t="array" ref="C384">[1]!YBPRICE(H384,"0o",$C$2,"Price","RFRSwap",$C$2,"Default","","",,"",,$AH$4)</f>
        <v>E</v>
      </c>
      <c r="D384" t="str">
        <f t="array" ref="D384">[1]!YBPRICE(H384,"0o",$C$2,"FullPrice","RFRSwap",$C$2,"Default","","",,"",,$AH$4)</f>
        <v>E</v>
      </c>
      <c r="E384" t="str">
        <f t="array" ref="E384">[1]!YBPRICE(H384,"0o",$C$2,"MacaulayDuration","RFRSwap",$C$2,"Default","","",,"",,$AH$4)</f>
        <v>E</v>
      </c>
      <c r="F384">
        <v>0</v>
      </c>
      <c r="G384">
        <v>5796000</v>
      </c>
      <c r="H384" t="str">
        <f t="array" ref="H384">[1]!YBPORT(I384,$I$3:$Z$3,I384:Z384)</f>
        <v>YBP_PORT381</v>
      </c>
      <c r="I384" t="s">
        <v>419</v>
      </c>
      <c r="J384" t="s">
        <v>12</v>
      </c>
      <c r="K384" t="s">
        <v>14</v>
      </c>
      <c r="L384">
        <v>49365</v>
      </c>
      <c r="M384">
        <v>45033</v>
      </c>
      <c r="N384" t="s">
        <v>18</v>
      </c>
      <c r="P384" t="s">
        <v>2</v>
      </c>
      <c r="Q384" t="s">
        <v>37</v>
      </c>
      <c r="R384">
        <v>4</v>
      </c>
      <c r="S384" t="s">
        <v>5</v>
      </c>
      <c r="T384" t="s">
        <v>3</v>
      </c>
      <c r="V384" t="s">
        <v>2</v>
      </c>
      <c r="W384">
        <v>4</v>
      </c>
      <c r="X384" t="s">
        <v>4</v>
      </c>
      <c r="Y384">
        <v>4.7309999999999999</v>
      </c>
    </row>
    <row r="385" spans="1:26" x14ac:dyDescent="0.3">
      <c r="A385">
        <v>100289</v>
      </c>
      <c r="B385" t="e">
        <f t="shared" si="7"/>
        <v>#VALUE!</v>
      </c>
      <c r="C385" t="str">
        <f t="array" ref="C385">[1]!YBPRICE(H385,"0o",$C$2,"Price","RFRSwap",$C$2,"Default","","",,"",,$AH$4)</f>
        <v>E</v>
      </c>
      <c r="D385" t="str">
        <f t="array" ref="D385">[1]!YBPRICE(H385,"0o",$C$2,"FullPrice","RFRSwap",$C$2,"Default","","",,"",,$AH$4)</f>
        <v>E</v>
      </c>
      <c r="E385" t="str">
        <f t="array" ref="E385">[1]!YBPRICE(H385,"0o",$C$2,"MacaulayDuration","RFRSwap",$C$2,"Default","","",,"",,$AH$4)</f>
        <v>E</v>
      </c>
      <c r="F385">
        <v>0</v>
      </c>
      <c r="G385">
        <v>7268000</v>
      </c>
      <c r="H385" t="str">
        <f t="array" ref="H385">[1]!YBPORT(I385,$I$3:$Z$3,I385:Z385)</f>
        <v>YBP_PORT382</v>
      </c>
      <c r="I385" t="s">
        <v>420</v>
      </c>
      <c r="J385" t="s">
        <v>12</v>
      </c>
      <c r="K385" t="s">
        <v>14</v>
      </c>
      <c r="L385">
        <v>49389</v>
      </c>
      <c r="M385">
        <v>44456</v>
      </c>
      <c r="N385" t="s">
        <v>18</v>
      </c>
      <c r="P385" t="s">
        <v>2</v>
      </c>
      <c r="Q385" t="s">
        <v>38</v>
      </c>
      <c r="R385">
        <v>1</v>
      </c>
      <c r="S385" t="s">
        <v>5</v>
      </c>
      <c r="T385" t="s">
        <v>3</v>
      </c>
      <c r="V385" t="s">
        <v>2</v>
      </c>
      <c r="W385">
        <v>1</v>
      </c>
      <c r="X385" t="s">
        <v>4</v>
      </c>
      <c r="Y385">
        <v>2.8330000000000002</v>
      </c>
    </row>
    <row r="386" spans="1:26" x14ac:dyDescent="0.3">
      <c r="A386">
        <v>100465</v>
      </c>
      <c r="B386" t="e">
        <f t="shared" si="7"/>
        <v>#VALUE!</v>
      </c>
      <c r="C386" t="str">
        <f t="array" ref="C386">[1]!YBPRICE(H386,"0o",$C$2,"Price","RFRSwap",$C$2,"Default","","",,"",,$AH$4)</f>
        <v>E</v>
      </c>
      <c r="D386" t="str">
        <f t="array" ref="D386">[1]!YBPRICE(H386,"0o",$C$2,"FullPrice","RFRSwap",$C$2,"Default","","",,"",,$AH$4)</f>
        <v>E</v>
      </c>
      <c r="E386" t="str">
        <f t="array" ref="E386">[1]!YBPRICE(H386,"0o",$C$2,"MacaulayDuration","RFRSwap",$C$2,"Default","","",,"",,$AH$4)</f>
        <v>E</v>
      </c>
      <c r="F386">
        <v>0</v>
      </c>
      <c r="G386">
        <v>9105000</v>
      </c>
      <c r="H386" t="str">
        <f t="array" ref="H386">[1]!YBPORT(I386,$I$3:$Z$3,I386:Z386)</f>
        <v>YBP_PORT383</v>
      </c>
      <c r="I386" t="s">
        <v>421</v>
      </c>
      <c r="J386" t="s">
        <v>12</v>
      </c>
      <c r="K386" t="s">
        <v>14</v>
      </c>
      <c r="L386">
        <v>49393</v>
      </c>
      <c r="M386">
        <v>44850</v>
      </c>
      <c r="N386" t="s">
        <v>18</v>
      </c>
      <c r="P386" t="s">
        <v>2</v>
      </c>
      <c r="Q386" t="s">
        <v>38</v>
      </c>
      <c r="R386">
        <v>12</v>
      </c>
      <c r="S386" t="s">
        <v>5</v>
      </c>
      <c r="T386" t="s">
        <v>3</v>
      </c>
      <c r="V386" t="s">
        <v>2</v>
      </c>
      <c r="W386">
        <v>12</v>
      </c>
      <c r="X386" t="s">
        <v>4</v>
      </c>
      <c r="Y386">
        <v>4.8380000000000001</v>
      </c>
    </row>
    <row r="387" spans="1:26" x14ac:dyDescent="0.3">
      <c r="A387">
        <v>100209</v>
      </c>
      <c r="B387" t="e">
        <f t="shared" si="7"/>
        <v>#VALUE!</v>
      </c>
      <c r="C387" t="str">
        <f t="array" ref="C387">[1]!YBPRICE(H387,"0o",$C$2,"Price","RFRSwap",$C$2,"Default","","",,"",,$AH$4)</f>
        <v>E</v>
      </c>
      <c r="D387" t="str">
        <f t="array" ref="D387">[1]!YBPRICE(H387,"0o",$C$2,"FullPrice","RFRSwap",$C$2,"Default","","",,"",,$AH$4)</f>
        <v>E</v>
      </c>
      <c r="E387" t="str">
        <f t="array" ref="E387">[1]!YBPRICE(H387,"0o",$C$2,"MacaulayDuration","RFRSwap",$C$2,"Default","","",,"",,$AH$4)</f>
        <v>E</v>
      </c>
      <c r="F387">
        <v>0</v>
      </c>
      <c r="G387">
        <v>2880999.9999999995</v>
      </c>
      <c r="H387" t="str">
        <f t="array" ref="H387">[1]!YBPORT(I387,$I$3:$Z$3,I387:Z387)</f>
        <v>YBP_PORT384</v>
      </c>
      <c r="I387" t="s">
        <v>422</v>
      </c>
      <c r="J387" t="s">
        <v>12</v>
      </c>
      <c r="K387" t="s">
        <v>14</v>
      </c>
      <c r="L387">
        <v>49397</v>
      </c>
      <c r="M387">
        <v>44006</v>
      </c>
      <c r="N387" t="s">
        <v>18</v>
      </c>
      <c r="P387" t="s">
        <v>2</v>
      </c>
      <c r="Q387" t="s">
        <v>37</v>
      </c>
      <c r="R387">
        <v>4</v>
      </c>
      <c r="S387" t="s">
        <v>5</v>
      </c>
      <c r="T387" t="s">
        <v>3</v>
      </c>
      <c r="V387" t="s">
        <v>2</v>
      </c>
      <c r="W387">
        <v>4</v>
      </c>
      <c r="X387" t="s">
        <v>4</v>
      </c>
      <c r="Y387">
        <v>4.2889999999999997</v>
      </c>
    </row>
    <row r="388" spans="1:26" x14ac:dyDescent="0.3">
      <c r="A388">
        <v>100348</v>
      </c>
      <c r="B388" t="e">
        <f t="shared" ref="B388:B451" si="8">C388*G388</f>
        <v>#VALUE!</v>
      </c>
      <c r="C388" t="str">
        <f t="array" ref="C388">[1]!YBPRICE(H388,"0o",$C$2,"Price","RFRSwap",$C$2,"Default","","",,"",,$AH$4)</f>
        <v>E</v>
      </c>
      <c r="D388" t="str">
        <f t="array" ref="D388">[1]!YBPRICE(H388,"0o",$C$2,"FullPrice","RFRSwap",$C$2,"Default","","",,"",,$AH$4)</f>
        <v>E</v>
      </c>
      <c r="E388" t="str">
        <f t="array" ref="E388">[1]!YBPRICE(H388,"0o",$C$2,"MacaulayDuration","RFRSwap",$C$2,"Default","","",,"",,$AH$4)</f>
        <v>E</v>
      </c>
      <c r="F388">
        <v>0</v>
      </c>
      <c r="G388">
        <v>1963000</v>
      </c>
      <c r="H388" t="str">
        <f t="array" ref="H388">[1]!YBPORT(I388,$I$3:$Z$3,I388:Z388)</f>
        <v>YBP_PORT385</v>
      </c>
      <c r="I388" t="s">
        <v>423</v>
      </c>
      <c r="J388" t="s">
        <v>12</v>
      </c>
      <c r="K388" t="s">
        <v>14</v>
      </c>
      <c r="L388">
        <v>49405</v>
      </c>
      <c r="M388">
        <v>43646</v>
      </c>
      <c r="N388" t="s">
        <v>18</v>
      </c>
      <c r="P388" t="s">
        <v>2</v>
      </c>
      <c r="Q388" t="s">
        <v>38</v>
      </c>
      <c r="R388">
        <v>12</v>
      </c>
      <c r="S388" t="s">
        <v>5</v>
      </c>
      <c r="T388" t="s">
        <v>3</v>
      </c>
      <c r="V388" t="s">
        <v>2</v>
      </c>
      <c r="W388">
        <v>12</v>
      </c>
      <c r="X388" t="s">
        <v>4</v>
      </c>
      <c r="Y388">
        <v>3.875</v>
      </c>
    </row>
    <row r="389" spans="1:26" x14ac:dyDescent="0.3">
      <c r="A389">
        <v>100422</v>
      </c>
      <c r="B389" t="e">
        <f t="shared" si="8"/>
        <v>#VALUE!</v>
      </c>
      <c r="C389" t="str">
        <f t="array" ref="C389">[1]!YBPRICE(H389,"0o",$C$2,"Price","RFRSwap",$C$2,"Default","","",,"",,$AH$4)</f>
        <v>E</v>
      </c>
      <c r="D389" t="str">
        <f t="array" ref="D389">[1]!YBPRICE(H389,"0o",$C$2,"FullPrice","RFRSwap",$C$2,"Default","","",,"",,$AH$4)</f>
        <v>E</v>
      </c>
      <c r="E389" t="str">
        <f t="array" ref="E389">[1]!YBPRICE(H389,"0o",$C$2,"MacaulayDuration","RFRSwap",$C$2,"Default","","",,"",,$AH$4)</f>
        <v>E</v>
      </c>
      <c r="F389">
        <v>0</v>
      </c>
      <c r="G389">
        <v>8298000</v>
      </c>
      <c r="H389" t="str">
        <f t="array" ref="H389">[1]!YBPORT(I389,$I$3:$Z$3,I389:Z389)</f>
        <v>YBP_PORT386</v>
      </c>
      <c r="I389" t="s">
        <v>424</v>
      </c>
      <c r="J389" t="s">
        <v>12</v>
      </c>
      <c r="K389" t="s">
        <v>14</v>
      </c>
      <c r="L389">
        <v>49429</v>
      </c>
      <c r="M389">
        <v>43866</v>
      </c>
      <c r="N389" t="s">
        <v>18</v>
      </c>
      <c r="P389" t="s">
        <v>2</v>
      </c>
      <c r="Q389" t="s">
        <v>38</v>
      </c>
      <c r="R389">
        <v>12</v>
      </c>
      <c r="S389" t="s">
        <v>5</v>
      </c>
      <c r="T389" t="s">
        <v>3</v>
      </c>
      <c r="V389" t="s">
        <v>2</v>
      </c>
      <c r="W389">
        <v>12</v>
      </c>
      <c r="X389" t="s">
        <v>4</v>
      </c>
      <c r="Y389">
        <v>4.7089999999999996</v>
      </c>
    </row>
    <row r="390" spans="1:26" x14ac:dyDescent="0.3">
      <c r="A390">
        <v>100177</v>
      </c>
      <c r="B390" t="e">
        <f t="shared" si="8"/>
        <v>#VALUE!</v>
      </c>
      <c r="C390" t="str">
        <f t="array" ref="C390">[1]!YBPRICE(H390,"0o",$C$2,"Price","RFRSwap",$C$2,"Default","","",,"",,$AH$4)</f>
        <v>E</v>
      </c>
      <c r="D390" t="str">
        <f t="array" ref="D390">[1]!YBPRICE(H390,"0o",$C$2,"FullPrice","RFRSwap",$C$2,"Default","","",,"",,$AH$4)</f>
        <v>E</v>
      </c>
      <c r="E390" t="str">
        <f t="array" ref="E390">[1]!YBPRICE(H390,"0o",$C$2,"MacaulayDuration","RFRSwap",$C$2,"Default","","",,"",,$AH$4)</f>
        <v>E</v>
      </c>
      <c r="F390">
        <v>0</v>
      </c>
      <c r="G390">
        <v>7069000</v>
      </c>
      <c r="H390" t="str">
        <f t="array" ref="H390">[1]!YBPORT(I390,$I$3:$Z$3,I390:Z390)</f>
        <v>YBP_PORT387</v>
      </c>
      <c r="I390" t="s">
        <v>425</v>
      </c>
      <c r="J390" t="s">
        <v>12</v>
      </c>
      <c r="K390" t="s">
        <v>14</v>
      </c>
      <c r="L390">
        <v>49446</v>
      </c>
      <c r="M390">
        <v>43863</v>
      </c>
      <c r="N390" t="s">
        <v>18</v>
      </c>
      <c r="P390" t="s">
        <v>2</v>
      </c>
      <c r="Q390" t="s">
        <v>38</v>
      </c>
      <c r="R390">
        <v>12</v>
      </c>
      <c r="S390" t="s">
        <v>5</v>
      </c>
      <c r="T390" t="s">
        <v>3</v>
      </c>
      <c r="V390" t="s">
        <v>2</v>
      </c>
      <c r="W390">
        <v>12</v>
      </c>
      <c r="X390" t="s">
        <v>4</v>
      </c>
      <c r="Y390">
        <v>4.1619999999999999</v>
      </c>
    </row>
    <row r="391" spans="1:26" x14ac:dyDescent="0.3">
      <c r="A391">
        <v>100456</v>
      </c>
      <c r="B391" t="e">
        <f t="shared" si="8"/>
        <v>#VALUE!</v>
      </c>
      <c r="C391" t="str">
        <f t="array" ref="C391">[1]!YBPRICE(H391,"0o",$C$2,"Price","RFRSwap",$C$2,"Default","","",,"",,$AH$4)</f>
        <v>E</v>
      </c>
      <c r="D391" t="str">
        <f t="array" ref="D391">[1]!YBPRICE(H391,"0o",$C$2,"FullPrice","RFRSwap",$C$2,"Default","","",,"",,$AH$4)</f>
        <v>E</v>
      </c>
      <c r="E391" t="str">
        <f t="array" ref="E391">[1]!YBPRICE(H391,"0o",$C$2,"MacaulayDuration","RFRSwap",$C$2,"Default","","",,"",,$AH$4)</f>
        <v>E</v>
      </c>
      <c r="F391">
        <v>0</v>
      </c>
      <c r="G391">
        <v>3818999.9999999995</v>
      </c>
      <c r="H391" t="str">
        <f t="array" ref="H391">[1]!YBPORT(I391,$I$3:$Z$3,I391:Z391)</f>
        <v>YBP_PORT388</v>
      </c>
      <c r="I391" t="s">
        <v>426</v>
      </c>
      <c r="J391" t="s">
        <v>12</v>
      </c>
      <c r="K391" t="s">
        <v>14</v>
      </c>
      <c r="L391">
        <v>49449</v>
      </c>
      <c r="M391">
        <v>44066</v>
      </c>
      <c r="N391" t="s">
        <v>18</v>
      </c>
      <c r="P391" t="s">
        <v>2</v>
      </c>
      <c r="Q391" t="s">
        <v>38</v>
      </c>
      <c r="R391">
        <v>12</v>
      </c>
      <c r="S391" t="s">
        <v>5</v>
      </c>
      <c r="T391" t="s">
        <v>3</v>
      </c>
      <c r="V391" t="s">
        <v>2</v>
      </c>
      <c r="W391">
        <v>12</v>
      </c>
      <c r="X391" t="s">
        <v>4</v>
      </c>
      <c r="Y391">
        <v>2.6459999999999999</v>
      </c>
    </row>
    <row r="392" spans="1:26" x14ac:dyDescent="0.3">
      <c r="A392">
        <v>100497</v>
      </c>
      <c r="B392" t="e">
        <f t="shared" si="8"/>
        <v>#VALUE!</v>
      </c>
      <c r="C392" t="str">
        <f t="array" ref="C392">[1]!YBPRICE(H392,"0o",$C$2,"Price","RFRSwap",$C$2,"Default","","",,"",,$AH$4)</f>
        <v>E</v>
      </c>
      <c r="D392" t="str">
        <f t="array" ref="D392">[1]!YBPRICE(H392,"0o",$C$2,"FullPrice","RFRSwap",$C$2,"Default","","",,"",,$AH$4)</f>
        <v>E</v>
      </c>
      <c r="E392" t="str">
        <f t="array" ref="E392">[1]!YBPRICE(H392,"0o",$C$2,"MacaulayDuration","RFRSwap",$C$2,"Default","","",,"",,$AH$4)</f>
        <v>E</v>
      </c>
      <c r="F392">
        <v>0</v>
      </c>
      <c r="G392">
        <v>6748999.9999999991</v>
      </c>
      <c r="H392" t="str">
        <f t="array" ref="H392">[1]!YBPORT(I392,$I$3:$Z$3,I392:Z392)</f>
        <v>YBP_PORT389</v>
      </c>
      <c r="I392" t="s">
        <v>427</v>
      </c>
      <c r="J392" t="s">
        <v>12</v>
      </c>
      <c r="K392" t="s">
        <v>14</v>
      </c>
      <c r="L392">
        <v>49460</v>
      </c>
      <c r="M392">
        <v>44083</v>
      </c>
      <c r="N392" t="s">
        <v>18</v>
      </c>
      <c r="P392" t="s">
        <v>2</v>
      </c>
      <c r="Q392" t="s">
        <v>38</v>
      </c>
      <c r="R392">
        <v>12</v>
      </c>
      <c r="S392" t="s">
        <v>5</v>
      </c>
      <c r="T392" t="s">
        <v>3</v>
      </c>
      <c r="V392" t="s">
        <v>2</v>
      </c>
      <c r="W392">
        <v>12</v>
      </c>
      <c r="X392" t="s">
        <v>4</v>
      </c>
      <c r="Y392">
        <v>4.75</v>
      </c>
    </row>
    <row r="393" spans="1:26" x14ac:dyDescent="0.3">
      <c r="A393">
        <v>100078</v>
      </c>
      <c r="B393" t="e">
        <f t="shared" si="8"/>
        <v>#VALUE!</v>
      </c>
      <c r="C393" t="str">
        <f t="array" ref="C393">[1]!YBPRICE(H393,"0o",$C$2,"Price","RFRSwap",$C$2,"Default","","",,"",,$AH$4)</f>
        <v>E</v>
      </c>
      <c r="D393" t="str">
        <f t="array" ref="D393">[1]!YBPRICE(H393,"0o",$C$2,"FullPrice","RFRSwap",$C$2,"Default","","",,"",,$AH$4)</f>
        <v>E</v>
      </c>
      <c r="E393" t="str">
        <f t="array" ref="E393">[1]!YBPRICE(H393,"0o",$C$2,"MacaulayDuration","RFRSwap",$C$2,"Default","","",,"",,$AH$4)</f>
        <v>E</v>
      </c>
      <c r="F393">
        <v>0</v>
      </c>
      <c r="G393">
        <v>3917000</v>
      </c>
      <c r="H393" t="str">
        <f t="array" ref="H393">[1]!YBPORT(I393,$I$3:$Z$3,I393:Z393)</f>
        <v>YBP_PORT390</v>
      </c>
      <c r="I393" t="s">
        <v>428</v>
      </c>
      <c r="J393" t="s">
        <v>12</v>
      </c>
      <c r="K393" t="s">
        <v>14</v>
      </c>
      <c r="L393">
        <v>49461</v>
      </c>
      <c r="M393">
        <v>43792</v>
      </c>
      <c r="N393" t="s">
        <v>18</v>
      </c>
      <c r="P393" t="s">
        <v>2</v>
      </c>
      <c r="Q393" t="s">
        <v>38</v>
      </c>
      <c r="R393">
        <v>12</v>
      </c>
      <c r="S393" t="s">
        <v>5</v>
      </c>
      <c r="T393" t="s">
        <v>3</v>
      </c>
      <c r="V393" t="s">
        <v>2</v>
      </c>
      <c r="W393">
        <v>12</v>
      </c>
      <c r="X393" t="s">
        <v>4</v>
      </c>
      <c r="Y393">
        <v>2.0449999999999999</v>
      </c>
    </row>
    <row r="394" spans="1:26" x14ac:dyDescent="0.3">
      <c r="A394">
        <v>100189</v>
      </c>
      <c r="B394" t="e">
        <f t="shared" si="8"/>
        <v>#VALUE!</v>
      </c>
      <c r="C394" t="str">
        <f t="array" ref="C394">[1]!YBPRICE(H394,"0o",$C$2,"Price","RFRSwap",$C$2,"Default","","",,"",,$AH$4)</f>
        <v>E</v>
      </c>
      <c r="D394" t="str">
        <f t="array" ref="D394">[1]!YBPRICE(H394,"0o",$C$2,"FullPrice","RFRSwap",$C$2,"Default","","",,"",,$AH$4)</f>
        <v>E</v>
      </c>
      <c r="E394" t="str">
        <f t="array" ref="E394">[1]!YBPRICE(H394,"0o",$C$2,"MacaulayDuration","RFRSwap",$C$2,"Default","","",,"",,$AH$4)</f>
        <v>E</v>
      </c>
      <c r="F394">
        <v>0</v>
      </c>
      <c r="G394">
        <v>5888000</v>
      </c>
      <c r="H394" t="str">
        <f t="array" ref="H394">[1]!YBPORT(I394,$I$3:$Z$3,I394:Z394)</f>
        <v>YBP_PORT391</v>
      </c>
      <c r="I394" t="s">
        <v>429</v>
      </c>
      <c r="J394" t="s">
        <v>12</v>
      </c>
      <c r="K394" t="s">
        <v>14</v>
      </c>
      <c r="L394">
        <v>49461</v>
      </c>
      <c r="M394">
        <v>45087</v>
      </c>
      <c r="N394" t="s">
        <v>18</v>
      </c>
      <c r="P394" t="s">
        <v>2</v>
      </c>
      <c r="Q394" t="s">
        <v>37</v>
      </c>
      <c r="R394">
        <v>4</v>
      </c>
      <c r="S394" t="s">
        <v>5</v>
      </c>
      <c r="T394" t="s">
        <v>3</v>
      </c>
      <c r="V394" t="s">
        <v>2</v>
      </c>
      <c r="W394">
        <v>4</v>
      </c>
      <c r="X394" t="s">
        <v>4</v>
      </c>
      <c r="Y394">
        <v>3.7890000000000001</v>
      </c>
    </row>
    <row r="395" spans="1:26" x14ac:dyDescent="0.3">
      <c r="A395">
        <v>100126</v>
      </c>
      <c r="B395" t="e">
        <f t="shared" si="8"/>
        <v>#VALUE!</v>
      </c>
      <c r="C395" t="str">
        <f t="array" ref="C395">[1]!YBPRICE(H395,"0o",$C$2,"Price","RFRSwap",$C$2,"Default","","",,"",,$AH$4)</f>
        <v>E</v>
      </c>
      <c r="D395" t="str">
        <f t="array" ref="D395">[1]!YBPRICE(H395,"0o",$C$2,"FullPrice","RFRSwap",$C$2,"Default","","",,"",,$AH$4)</f>
        <v>E</v>
      </c>
      <c r="E395" t="str">
        <f t="array" ref="E395">[1]!YBPRICE(H395,"0o",$C$2,"MacaulayDuration","RFRSwap",$C$2,"Default","","",,"",,$AH$4)</f>
        <v>E</v>
      </c>
      <c r="F395">
        <v>0</v>
      </c>
      <c r="G395">
        <v>4070999.9999999995</v>
      </c>
      <c r="H395" t="str">
        <f t="array" ref="H395">[1]!YBPORT(I395,$I$3:$Z$3,I395:Z395)</f>
        <v>YBP_PORT392</v>
      </c>
      <c r="I395" t="s">
        <v>430</v>
      </c>
      <c r="J395" t="s">
        <v>12</v>
      </c>
      <c r="K395" t="s">
        <v>14</v>
      </c>
      <c r="L395">
        <v>49471</v>
      </c>
      <c r="M395">
        <v>43995</v>
      </c>
      <c r="N395" t="s">
        <v>18</v>
      </c>
      <c r="P395" t="s">
        <v>2</v>
      </c>
      <c r="Q395" t="s">
        <v>38</v>
      </c>
      <c r="R395">
        <v>12</v>
      </c>
      <c r="S395" t="s">
        <v>5</v>
      </c>
      <c r="T395" t="s">
        <v>3</v>
      </c>
      <c r="V395" t="s">
        <v>2</v>
      </c>
      <c r="W395">
        <v>12</v>
      </c>
      <c r="X395" t="s">
        <v>4</v>
      </c>
      <c r="Y395">
        <v>2.4239999999999999</v>
      </c>
    </row>
    <row r="396" spans="1:26" x14ac:dyDescent="0.3">
      <c r="A396">
        <v>100203</v>
      </c>
      <c r="B396" t="e">
        <f t="shared" si="8"/>
        <v>#VALUE!</v>
      </c>
      <c r="C396" t="str">
        <f t="array" ref="C396">[1]!YBPRICE(H396,"0o",$C$2,"Price","RFRSwap",$C$2,"Default","","",,"",,$AH$4)</f>
        <v>E</v>
      </c>
      <c r="D396" t="str">
        <f t="array" ref="D396">[1]!YBPRICE(H396,"0o",$C$2,"FullPrice","RFRSwap",$C$2,"Default","","",,"",,$AH$4)</f>
        <v>E</v>
      </c>
      <c r="E396" t="str">
        <f t="array" ref="E396">[1]!YBPRICE(H396,"0o",$C$2,"MacaulayDuration","RFRSwap",$C$2,"Default","","",,"",,$AH$4)</f>
        <v>E</v>
      </c>
      <c r="F396">
        <v>0</v>
      </c>
      <c r="G396">
        <v>9570000</v>
      </c>
      <c r="H396" t="str">
        <f t="array" ref="H396">[1]!YBPORT(I396,$I$3:$Z$3,I396:Z396)</f>
        <v>YBP_PORT393</v>
      </c>
      <c r="I396" t="s">
        <v>431</v>
      </c>
      <c r="J396" t="s">
        <v>12</v>
      </c>
      <c r="K396" t="s">
        <v>14</v>
      </c>
      <c r="L396">
        <v>49472</v>
      </c>
      <c r="M396">
        <v>43795</v>
      </c>
      <c r="N396" t="s">
        <v>18</v>
      </c>
      <c r="P396" t="s">
        <v>2</v>
      </c>
      <c r="Q396" t="s">
        <v>37</v>
      </c>
      <c r="R396">
        <v>4</v>
      </c>
      <c r="S396" t="s">
        <v>5</v>
      </c>
      <c r="T396" t="s">
        <v>3</v>
      </c>
      <c r="V396" t="s">
        <v>2</v>
      </c>
      <c r="W396">
        <v>4</v>
      </c>
      <c r="X396" t="s">
        <v>4</v>
      </c>
      <c r="Y396">
        <v>2.76</v>
      </c>
    </row>
    <row r="397" spans="1:26" x14ac:dyDescent="0.3">
      <c r="A397">
        <v>100037</v>
      </c>
      <c r="B397" t="e">
        <f t="shared" si="8"/>
        <v>#VALUE!</v>
      </c>
      <c r="C397" t="str">
        <f t="array" ref="C397">[1]!YBPRICE(H397,"0o",$C$2,"Price","RFRSwap",$C$2,"Default","","",,"",,$AH$4)</f>
        <v>E</v>
      </c>
      <c r="D397" t="str">
        <f t="array" ref="D397">[1]!YBPRICE(H397,"0o",$C$2,"FullPrice","RFRSwap",$C$2,"Default","","",,"",,$AH$4)</f>
        <v>E</v>
      </c>
      <c r="E397" t="str">
        <f t="array" ref="E397">[1]!YBPRICE(H397,"0o",$C$2,"MacaulayDuration","RFRSwap",$C$2,"Default","","",,"",,$AH$4)</f>
        <v>E</v>
      </c>
      <c r="F397">
        <v>0</v>
      </c>
      <c r="G397">
        <v>1689000</v>
      </c>
      <c r="H397" t="str">
        <f t="array" ref="H397">[1]!YBPORT(I397,$I$3:$Z$3,I397:Z397)</f>
        <v>YBP_PORT394</v>
      </c>
      <c r="I397" t="s">
        <v>432</v>
      </c>
      <c r="J397" t="s">
        <v>12</v>
      </c>
      <c r="K397" t="s">
        <v>14</v>
      </c>
      <c r="L397">
        <v>49477</v>
      </c>
      <c r="M397">
        <v>43540</v>
      </c>
      <c r="N397" t="s">
        <v>3</v>
      </c>
      <c r="O397">
        <v>1.7589999999999999</v>
      </c>
      <c r="P397" t="s">
        <v>2</v>
      </c>
      <c r="R397">
        <v>12</v>
      </c>
      <c r="S397" t="s">
        <v>4</v>
      </c>
      <c r="T397" t="s">
        <v>18</v>
      </c>
      <c r="U397" t="s">
        <v>1</v>
      </c>
      <c r="V397" t="s">
        <v>2</v>
      </c>
      <c r="W397">
        <v>12</v>
      </c>
      <c r="X397" t="s">
        <v>5</v>
      </c>
      <c r="Z397" t="s">
        <v>37</v>
      </c>
    </row>
    <row r="398" spans="1:26" x14ac:dyDescent="0.3">
      <c r="A398">
        <v>100367</v>
      </c>
      <c r="B398" t="e">
        <f t="shared" si="8"/>
        <v>#VALUE!</v>
      </c>
      <c r="C398" t="str">
        <f t="array" ref="C398">[1]!YBPRICE(H398,"0o",$C$2,"Price","RFRSwap",$C$2,"Default","","",,"",,$AH$4)</f>
        <v>E</v>
      </c>
      <c r="D398" t="str">
        <f t="array" ref="D398">[1]!YBPRICE(H398,"0o",$C$2,"FullPrice","RFRSwap",$C$2,"Default","","",,"",,$AH$4)</f>
        <v>E</v>
      </c>
      <c r="E398" t="str">
        <f t="array" ref="E398">[1]!YBPRICE(H398,"0o",$C$2,"MacaulayDuration","RFRSwap",$C$2,"Default","","",,"",,$AH$4)</f>
        <v>E</v>
      </c>
      <c r="F398">
        <v>0</v>
      </c>
      <c r="G398">
        <v>759000.00000000012</v>
      </c>
      <c r="H398" t="str">
        <f t="array" ref="H398">[1]!YBPORT(I398,$I$3:$Z$3,I398:Z398)</f>
        <v>YBP_PORT395</v>
      </c>
      <c r="I398" t="s">
        <v>433</v>
      </c>
      <c r="J398" t="s">
        <v>12</v>
      </c>
      <c r="K398" t="s">
        <v>14</v>
      </c>
      <c r="L398">
        <v>49477</v>
      </c>
      <c r="M398">
        <v>45460</v>
      </c>
      <c r="N398" t="s">
        <v>3</v>
      </c>
      <c r="O398">
        <v>1.133</v>
      </c>
      <c r="P398" t="s">
        <v>2</v>
      </c>
      <c r="R398">
        <v>12</v>
      </c>
      <c r="S398" t="s">
        <v>4</v>
      </c>
      <c r="T398" t="s">
        <v>18</v>
      </c>
      <c r="U398" t="s">
        <v>1</v>
      </c>
      <c r="V398" t="s">
        <v>2</v>
      </c>
      <c r="W398">
        <v>12</v>
      </c>
      <c r="X398" t="s">
        <v>5</v>
      </c>
      <c r="Z398" t="s">
        <v>37</v>
      </c>
    </row>
    <row r="399" spans="1:26" x14ac:dyDescent="0.3">
      <c r="A399">
        <v>100506</v>
      </c>
      <c r="B399" t="e">
        <f t="shared" si="8"/>
        <v>#VALUE!</v>
      </c>
      <c r="C399" t="str">
        <f t="array" ref="C399">[1]!YBPRICE(H399,"0o",$C$2,"Price","RFRSwap",$C$2,"Default","","",,"",,$AH$4)</f>
        <v>E</v>
      </c>
      <c r="D399" t="str">
        <f t="array" ref="D399">[1]!YBPRICE(H399,"0o",$C$2,"FullPrice","RFRSwap",$C$2,"Default","","",,"",,$AH$4)</f>
        <v>E</v>
      </c>
      <c r="E399" t="str">
        <f t="array" ref="E399">[1]!YBPRICE(H399,"0o",$C$2,"MacaulayDuration","RFRSwap",$C$2,"Default","","",,"",,$AH$4)</f>
        <v>E</v>
      </c>
      <c r="F399">
        <v>0</v>
      </c>
      <c r="G399">
        <v>4486000</v>
      </c>
      <c r="H399" t="str">
        <f t="array" ref="H399">[1]!YBPORT(I399,$I$3:$Z$3,I399:Z399)</f>
        <v>YBP_PORT396</v>
      </c>
      <c r="I399" t="s">
        <v>434</v>
      </c>
      <c r="J399" t="s">
        <v>12</v>
      </c>
      <c r="K399" t="s">
        <v>14</v>
      </c>
      <c r="L399">
        <v>49485</v>
      </c>
      <c r="M399">
        <v>44653</v>
      </c>
      <c r="N399" t="s">
        <v>18</v>
      </c>
      <c r="P399" t="s">
        <v>2</v>
      </c>
      <c r="Q399" t="s">
        <v>38</v>
      </c>
      <c r="R399">
        <v>12</v>
      </c>
      <c r="S399" t="s">
        <v>5</v>
      </c>
      <c r="T399" t="s">
        <v>3</v>
      </c>
      <c r="V399" t="s">
        <v>2</v>
      </c>
      <c r="W399">
        <v>12</v>
      </c>
      <c r="X399" t="s">
        <v>4</v>
      </c>
      <c r="Y399">
        <v>4.5960000000000001</v>
      </c>
    </row>
    <row r="400" spans="1:26" x14ac:dyDescent="0.3">
      <c r="A400">
        <v>100338</v>
      </c>
      <c r="B400" t="e">
        <f t="shared" si="8"/>
        <v>#VALUE!</v>
      </c>
      <c r="C400" t="str">
        <f t="array" ref="C400">[1]!YBPRICE(H400,"0o",$C$2,"Price","RFRSwap",$C$2,"Default","","",,"",,$AH$4)</f>
        <v>E</v>
      </c>
      <c r="D400" t="str">
        <f t="array" ref="D400">[1]!YBPRICE(H400,"0o",$C$2,"FullPrice","RFRSwap",$C$2,"Default","","",,"",,$AH$4)</f>
        <v>E</v>
      </c>
      <c r="E400" t="str">
        <f t="array" ref="E400">[1]!YBPRICE(H400,"0o",$C$2,"MacaulayDuration","RFRSwap",$C$2,"Default","","",,"",,$AH$4)</f>
        <v>E</v>
      </c>
      <c r="F400">
        <v>0</v>
      </c>
      <c r="G400">
        <v>6637000</v>
      </c>
      <c r="H400" t="str">
        <f t="array" ref="H400">[1]!YBPORT(I400,$I$3:$Z$3,I400:Z400)</f>
        <v>YBP_PORT397</v>
      </c>
      <c r="I400" t="s">
        <v>435</v>
      </c>
      <c r="J400" t="s">
        <v>12</v>
      </c>
      <c r="K400" t="s">
        <v>14</v>
      </c>
      <c r="L400">
        <v>49488</v>
      </c>
      <c r="M400">
        <v>44843</v>
      </c>
      <c r="N400" t="s">
        <v>18</v>
      </c>
      <c r="P400" t="s">
        <v>2</v>
      </c>
      <c r="Q400" t="s">
        <v>38</v>
      </c>
      <c r="R400">
        <v>1</v>
      </c>
      <c r="S400" t="s">
        <v>5</v>
      </c>
      <c r="T400" t="s">
        <v>3</v>
      </c>
      <c r="V400" t="s">
        <v>2</v>
      </c>
      <c r="W400">
        <v>1</v>
      </c>
      <c r="X400" t="s">
        <v>4</v>
      </c>
      <c r="Y400">
        <v>2.6930000000000001</v>
      </c>
    </row>
    <row r="401" spans="1:26" x14ac:dyDescent="0.3">
      <c r="A401">
        <v>100104</v>
      </c>
      <c r="B401" t="e">
        <f t="shared" si="8"/>
        <v>#VALUE!</v>
      </c>
      <c r="C401" t="str">
        <f t="array" ref="C401">[1]!YBPRICE(H401,"0o",$C$2,"Price","RFRSwap",$C$2,"Default","","",,"",,$AH$4)</f>
        <v>E</v>
      </c>
      <c r="D401" t="str">
        <f t="array" ref="D401">[1]!YBPRICE(H401,"0o",$C$2,"FullPrice","RFRSwap",$C$2,"Default","","",,"",,$AH$4)</f>
        <v>E</v>
      </c>
      <c r="E401" t="str">
        <f t="array" ref="E401">[1]!YBPRICE(H401,"0o",$C$2,"MacaulayDuration","RFRSwap",$C$2,"Default","","",,"",,$AH$4)</f>
        <v>E</v>
      </c>
      <c r="F401">
        <v>0</v>
      </c>
      <c r="G401">
        <v>9212000</v>
      </c>
      <c r="H401" t="str">
        <f t="array" ref="H401">[1]!YBPORT(I401,$I$3:$Z$3,I401:Z401)</f>
        <v>YBP_PORT398</v>
      </c>
      <c r="I401" t="s">
        <v>436</v>
      </c>
      <c r="J401" t="s">
        <v>12</v>
      </c>
      <c r="K401" t="s">
        <v>14</v>
      </c>
      <c r="L401">
        <v>49499</v>
      </c>
      <c r="M401">
        <v>44905</v>
      </c>
      <c r="N401" t="s">
        <v>18</v>
      </c>
      <c r="P401" t="s">
        <v>2</v>
      </c>
      <c r="Q401" t="s">
        <v>38</v>
      </c>
      <c r="R401">
        <v>12</v>
      </c>
      <c r="S401" t="s">
        <v>5</v>
      </c>
      <c r="T401" t="s">
        <v>3</v>
      </c>
      <c r="V401" t="s">
        <v>2</v>
      </c>
      <c r="W401">
        <v>12</v>
      </c>
      <c r="X401" t="s">
        <v>4</v>
      </c>
      <c r="Y401">
        <v>4.1280000000000001</v>
      </c>
    </row>
    <row r="402" spans="1:26" x14ac:dyDescent="0.3">
      <c r="A402">
        <v>100521</v>
      </c>
      <c r="B402" t="e">
        <f t="shared" si="8"/>
        <v>#VALUE!</v>
      </c>
      <c r="C402" t="str">
        <f t="array" ref="C402">[1]!YBPRICE(H402,"0o",$C$2,"Price","RFRSwap",$C$2,"Default","","",,"",,$AH$4)</f>
        <v>E</v>
      </c>
      <c r="D402" t="str">
        <f t="array" ref="D402">[1]!YBPRICE(H402,"0o",$C$2,"FullPrice","RFRSwap",$C$2,"Default","","",,"",,$AH$4)</f>
        <v>E</v>
      </c>
      <c r="E402" t="str">
        <f t="array" ref="E402">[1]!YBPRICE(H402,"0o",$C$2,"MacaulayDuration","RFRSwap",$C$2,"Default","","",,"",,$AH$4)</f>
        <v>E</v>
      </c>
      <c r="F402">
        <v>0</v>
      </c>
      <c r="G402">
        <v>42000.000000000007</v>
      </c>
      <c r="H402" t="str">
        <f t="array" ref="H402">[1]!YBPORT(I402,$I$3:$Z$3,I402:Z402)</f>
        <v>YBP_PORT399</v>
      </c>
      <c r="I402" t="s">
        <v>437</v>
      </c>
      <c r="J402" t="s">
        <v>12</v>
      </c>
      <c r="K402" t="s">
        <v>14</v>
      </c>
      <c r="L402">
        <v>49519</v>
      </c>
      <c r="M402">
        <v>45344</v>
      </c>
      <c r="N402" t="s">
        <v>18</v>
      </c>
      <c r="P402" t="s">
        <v>2</v>
      </c>
      <c r="Q402" t="s">
        <v>38</v>
      </c>
      <c r="R402">
        <v>12</v>
      </c>
      <c r="S402" t="s">
        <v>5</v>
      </c>
      <c r="T402" t="s">
        <v>3</v>
      </c>
      <c r="V402" t="s">
        <v>2</v>
      </c>
      <c r="W402">
        <v>12</v>
      </c>
      <c r="X402" t="s">
        <v>4</v>
      </c>
      <c r="Y402">
        <v>3.3210000000000002</v>
      </c>
    </row>
    <row r="403" spans="1:26" x14ac:dyDescent="0.3">
      <c r="A403">
        <v>100130</v>
      </c>
      <c r="B403" t="e">
        <f t="shared" si="8"/>
        <v>#VALUE!</v>
      </c>
      <c r="C403" t="str">
        <f t="array" ref="C403">[1]!YBPRICE(H403,"0o",$C$2,"Price","RFRSwap",$C$2,"Default","","",,"",,$AH$4)</f>
        <v>E</v>
      </c>
      <c r="D403" t="str">
        <f t="array" ref="D403">[1]!YBPRICE(H403,"0o",$C$2,"FullPrice","RFRSwap",$C$2,"Default","","",,"",,$AH$4)</f>
        <v>E</v>
      </c>
      <c r="E403" t="str">
        <f t="array" ref="E403">[1]!YBPRICE(H403,"0o",$C$2,"MacaulayDuration","RFRSwap",$C$2,"Default","","",,"",,$AH$4)</f>
        <v>E</v>
      </c>
      <c r="F403">
        <v>0</v>
      </c>
      <c r="G403">
        <v>7090000</v>
      </c>
      <c r="H403" t="str">
        <f t="array" ref="H403">[1]!YBPORT(I403,$I$3:$Z$3,I403:Z403)</f>
        <v>YBP_PORT400</v>
      </c>
      <c r="I403" t="s">
        <v>438</v>
      </c>
      <c r="J403" t="s">
        <v>12</v>
      </c>
      <c r="K403" t="s">
        <v>14</v>
      </c>
      <c r="L403">
        <v>49526</v>
      </c>
      <c r="M403">
        <v>44150</v>
      </c>
      <c r="N403" t="s">
        <v>18</v>
      </c>
      <c r="P403" t="s">
        <v>2</v>
      </c>
      <c r="Q403" t="s">
        <v>38</v>
      </c>
      <c r="R403">
        <v>12</v>
      </c>
      <c r="S403" t="s">
        <v>5</v>
      </c>
      <c r="T403" t="s">
        <v>3</v>
      </c>
      <c r="V403" t="s">
        <v>2</v>
      </c>
      <c r="W403">
        <v>12</v>
      </c>
      <c r="X403" t="s">
        <v>4</v>
      </c>
      <c r="Y403">
        <v>2.581</v>
      </c>
    </row>
    <row r="404" spans="1:26" x14ac:dyDescent="0.3">
      <c r="A404">
        <v>100549</v>
      </c>
      <c r="B404" t="e">
        <f t="shared" si="8"/>
        <v>#VALUE!</v>
      </c>
      <c r="C404" t="str">
        <f t="array" ref="C404">[1]!YBPRICE(H404,"0o",$C$2,"Price","RFRSwap",$C$2,"Default","","",,"",,$AH$4)</f>
        <v>E</v>
      </c>
      <c r="D404" t="str">
        <f t="array" ref="D404">[1]!YBPRICE(H404,"0o",$C$2,"FullPrice","RFRSwap",$C$2,"Default","","",,"",,$AH$4)</f>
        <v>E</v>
      </c>
      <c r="E404" t="str">
        <f t="array" ref="E404">[1]!YBPRICE(H404,"0o",$C$2,"MacaulayDuration","RFRSwap",$C$2,"Default","","",,"",,$AH$4)</f>
        <v>E</v>
      </c>
      <c r="F404">
        <v>0</v>
      </c>
      <c r="G404">
        <v>8260000</v>
      </c>
      <c r="H404" t="str">
        <f t="array" ref="H404">[1]!YBPORT(I404,$I$3:$Z$3,I404:Z404)</f>
        <v>YBP_PORT401</v>
      </c>
      <c r="I404" t="s">
        <v>439</v>
      </c>
      <c r="J404" t="s">
        <v>12</v>
      </c>
      <c r="K404" t="s">
        <v>14</v>
      </c>
      <c r="L404">
        <v>49536</v>
      </c>
      <c r="M404">
        <v>45498</v>
      </c>
      <c r="N404" t="s">
        <v>18</v>
      </c>
      <c r="P404" t="s">
        <v>2</v>
      </c>
      <c r="Q404" t="s">
        <v>37</v>
      </c>
      <c r="R404">
        <v>4</v>
      </c>
      <c r="S404" t="s">
        <v>5</v>
      </c>
      <c r="T404" t="s">
        <v>3</v>
      </c>
      <c r="V404" t="s">
        <v>2</v>
      </c>
      <c r="W404">
        <v>4</v>
      </c>
      <c r="X404" t="s">
        <v>4</v>
      </c>
      <c r="Y404">
        <v>3.3490000000000002</v>
      </c>
    </row>
    <row r="405" spans="1:26" x14ac:dyDescent="0.3">
      <c r="A405">
        <v>100006</v>
      </c>
      <c r="B405" t="e">
        <f t="shared" si="8"/>
        <v>#VALUE!</v>
      </c>
      <c r="C405" t="str">
        <f t="array" ref="C405">[1]!YBPRICE(H405,"0o",$C$2,"Price","RFRSwap",$C$2,"Default","","",,"",,$AH$4)</f>
        <v>E</v>
      </c>
      <c r="D405" t="str">
        <f t="array" ref="D405">[1]!YBPRICE(H405,"0o",$C$2,"FullPrice","RFRSwap",$C$2,"Default","","",,"",,$AH$4)</f>
        <v>E</v>
      </c>
      <c r="E405" t="str">
        <f t="array" ref="E405">[1]!YBPRICE(H405,"0o",$C$2,"MacaulayDuration","RFRSwap",$C$2,"Default","","",,"",,$AH$4)</f>
        <v>E</v>
      </c>
      <c r="F405">
        <v>0</v>
      </c>
      <c r="G405">
        <v>3726999.9999999995</v>
      </c>
      <c r="H405" t="str">
        <f t="array" ref="H405">[1]!YBPORT(I405,$I$3:$Z$3,I405:Z405)</f>
        <v>YBP_PORT402</v>
      </c>
      <c r="I405" t="s">
        <v>440</v>
      </c>
      <c r="J405" t="s">
        <v>12</v>
      </c>
      <c r="K405" t="s">
        <v>14</v>
      </c>
      <c r="L405">
        <v>49542</v>
      </c>
      <c r="M405">
        <v>44372</v>
      </c>
      <c r="N405" t="s">
        <v>3</v>
      </c>
      <c r="O405">
        <v>2.1429999999999998</v>
      </c>
      <c r="P405" t="s">
        <v>2</v>
      </c>
      <c r="R405">
        <v>12</v>
      </c>
      <c r="S405" t="s">
        <v>4</v>
      </c>
      <c r="T405" t="s">
        <v>18</v>
      </c>
      <c r="U405" t="s">
        <v>1</v>
      </c>
      <c r="V405" t="s">
        <v>2</v>
      </c>
      <c r="W405">
        <v>12</v>
      </c>
      <c r="X405" t="s">
        <v>5</v>
      </c>
      <c r="Z405" t="s">
        <v>37</v>
      </c>
    </row>
    <row r="406" spans="1:26" x14ac:dyDescent="0.3">
      <c r="A406">
        <v>100031</v>
      </c>
      <c r="B406" t="e">
        <f t="shared" si="8"/>
        <v>#VALUE!</v>
      </c>
      <c r="C406" t="str">
        <f t="array" ref="C406">[1]!YBPRICE(H406,"0o",$C$2,"Price","RFRSwap",$C$2,"Default","","",,"",,$AH$4)</f>
        <v>E</v>
      </c>
      <c r="D406" t="str">
        <f t="array" ref="D406">[1]!YBPRICE(H406,"0o",$C$2,"FullPrice","RFRSwap",$C$2,"Default","","",,"",,$AH$4)</f>
        <v>E</v>
      </c>
      <c r="E406" t="str">
        <f t="array" ref="E406">[1]!YBPRICE(H406,"0o",$C$2,"MacaulayDuration","RFRSwap",$C$2,"Default","","",,"",,$AH$4)</f>
        <v>E</v>
      </c>
      <c r="F406">
        <v>0</v>
      </c>
      <c r="G406">
        <v>4609000</v>
      </c>
      <c r="H406" t="str">
        <f t="array" ref="H406">[1]!YBPORT(I406,$I$3:$Z$3,I406:Z406)</f>
        <v>YBP_PORT403</v>
      </c>
      <c r="I406" t="s">
        <v>441</v>
      </c>
      <c r="J406" t="s">
        <v>12</v>
      </c>
      <c r="K406" t="s">
        <v>14</v>
      </c>
      <c r="L406">
        <v>49546</v>
      </c>
      <c r="M406">
        <v>44338</v>
      </c>
      <c r="N406" t="s">
        <v>3</v>
      </c>
      <c r="O406">
        <v>4.6210000000000004</v>
      </c>
      <c r="P406" t="s">
        <v>2</v>
      </c>
      <c r="R406">
        <v>12</v>
      </c>
      <c r="S406" t="s">
        <v>4</v>
      </c>
      <c r="T406" t="s">
        <v>18</v>
      </c>
      <c r="U406" t="s">
        <v>1</v>
      </c>
      <c r="V406" t="s">
        <v>2</v>
      </c>
      <c r="W406">
        <v>12</v>
      </c>
      <c r="X406" t="s">
        <v>5</v>
      </c>
      <c r="Z406" t="s">
        <v>37</v>
      </c>
    </row>
    <row r="407" spans="1:26" x14ac:dyDescent="0.3">
      <c r="A407">
        <v>100396</v>
      </c>
      <c r="B407" t="e">
        <f t="shared" si="8"/>
        <v>#VALUE!</v>
      </c>
      <c r="C407" t="str">
        <f t="array" ref="C407">[1]!YBPRICE(H407,"0o",$C$2,"Price","RFRSwap",$C$2,"Default","","",,"",,$AH$4)</f>
        <v>E</v>
      </c>
      <c r="D407" t="str">
        <f t="array" ref="D407">[1]!YBPRICE(H407,"0o",$C$2,"FullPrice","RFRSwap",$C$2,"Default","","",,"",,$AH$4)</f>
        <v>E</v>
      </c>
      <c r="E407" t="str">
        <f t="array" ref="E407">[1]!YBPRICE(H407,"0o",$C$2,"MacaulayDuration","RFRSwap",$C$2,"Default","","",,"",,$AH$4)</f>
        <v>E</v>
      </c>
      <c r="F407">
        <v>0</v>
      </c>
      <c r="G407">
        <v>3977000</v>
      </c>
      <c r="H407" t="str">
        <f t="array" ref="H407">[1]!YBPORT(I407,$I$3:$Z$3,I407:Z407)</f>
        <v>YBP_PORT404</v>
      </c>
      <c r="I407" t="s">
        <v>442</v>
      </c>
      <c r="J407" t="s">
        <v>12</v>
      </c>
      <c r="K407" t="s">
        <v>14</v>
      </c>
      <c r="L407">
        <v>49553</v>
      </c>
      <c r="M407">
        <v>44337</v>
      </c>
      <c r="N407" t="s">
        <v>3</v>
      </c>
      <c r="O407">
        <v>2.2149999999999999</v>
      </c>
      <c r="P407" t="s">
        <v>2</v>
      </c>
      <c r="R407">
        <v>12</v>
      </c>
      <c r="S407" t="s">
        <v>4</v>
      </c>
      <c r="T407" t="s">
        <v>18</v>
      </c>
      <c r="U407" t="s">
        <v>1</v>
      </c>
      <c r="V407" t="s">
        <v>2</v>
      </c>
      <c r="W407">
        <v>12</v>
      </c>
      <c r="X407" t="s">
        <v>5</v>
      </c>
      <c r="Z407" t="s">
        <v>37</v>
      </c>
    </row>
    <row r="408" spans="1:26" x14ac:dyDescent="0.3">
      <c r="A408">
        <v>100204</v>
      </c>
      <c r="B408" t="e">
        <f t="shared" si="8"/>
        <v>#VALUE!</v>
      </c>
      <c r="C408" t="str">
        <f t="array" ref="C408">[1]!YBPRICE(H408,"0o",$C$2,"Price","RFRSwap",$C$2,"Default","","",,"",,$AH$4)</f>
        <v>E</v>
      </c>
      <c r="D408" t="str">
        <f t="array" ref="D408">[1]!YBPRICE(H408,"0o",$C$2,"FullPrice","RFRSwap",$C$2,"Default","","",,"",,$AH$4)</f>
        <v>E</v>
      </c>
      <c r="E408" t="str">
        <f t="array" ref="E408">[1]!YBPRICE(H408,"0o",$C$2,"MacaulayDuration","RFRSwap",$C$2,"Default","","",,"",,$AH$4)</f>
        <v>E</v>
      </c>
      <c r="F408">
        <v>0</v>
      </c>
      <c r="G408">
        <v>3943000</v>
      </c>
      <c r="H408" t="str">
        <f t="array" ref="H408">[1]!YBPORT(I408,$I$3:$Z$3,I408:Z408)</f>
        <v>YBP_PORT405</v>
      </c>
      <c r="I408" t="s">
        <v>443</v>
      </c>
      <c r="J408" t="s">
        <v>12</v>
      </c>
      <c r="K408" t="s">
        <v>14</v>
      </c>
      <c r="L408">
        <v>49562</v>
      </c>
      <c r="M408">
        <v>44179</v>
      </c>
      <c r="N408" t="s">
        <v>18</v>
      </c>
      <c r="P408" t="s">
        <v>2</v>
      </c>
      <c r="Q408" t="s">
        <v>37</v>
      </c>
      <c r="R408">
        <v>4</v>
      </c>
      <c r="S408" t="s">
        <v>5</v>
      </c>
      <c r="T408" t="s">
        <v>3</v>
      </c>
      <c r="V408" t="s">
        <v>2</v>
      </c>
      <c r="W408">
        <v>4</v>
      </c>
      <c r="X408" t="s">
        <v>4</v>
      </c>
      <c r="Y408">
        <v>4.7549999999999999</v>
      </c>
    </row>
    <row r="409" spans="1:26" x14ac:dyDescent="0.3">
      <c r="A409">
        <v>100390</v>
      </c>
      <c r="B409" t="e">
        <f t="shared" si="8"/>
        <v>#VALUE!</v>
      </c>
      <c r="C409" t="str">
        <f t="array" ref="C409">[1]!YBPRICE(H409,"0o",$C$2,"Price","RFRSwap",$C$2,"Default","","",,"",,$AH$4)</f>
        <v>E</v>
      </c>
      <c r="D409" t="str">
        <f t="array" ref="D409">[1]!YBPRICE(H409,"0o",$C$2,"FullPrice","RFRSwap",$C$2,"Default","","",,"",,$AH$4)</f>
        <v>E</v>
      </c>
      <c r="E409" t="str">
        <f t="array" ref="E409">[1]!YBPRICE(H409,"0o",$C$2,"MacaulayDuration","RFRSwap",$C$2,"Default","","",,"",,$AH$4)</f>
        <v>E</v>
      </c>
      <c r="F409">
        <v>0</v>
      </c>
      <c r="G409">
        <v>8330999.9999999991</v>
      </c>
      <c r="H409" t="str">
        <f t="array" ref="H409">[1]!YBPORT(I409,$I$3:$Z$3,I409:Z409)</f>
        <v>YBP_PORT406</v>
      </c>
      <c r="I409" t="s">
        <v>444</v>
      </c>
      <c r="J409" t="s">
        <v>12</v>
      </c>
      <c r="K409" t="s">
        <v>14</v>
      </c>
      <c r="L409">
        <v>49569</v>
      </c>
      <c r="M409">
        <v>44557</v>
      </c>
      <c r="N409" t="s">
        <v>3</v>
      </c>
      <c r="O409">
        <v>4.0019999999999998</v>
      </c>
      <c r="P409" t="s">
        <v>2</v>
      </c>
      <c r="R409">
        <v>12</v>
      </c>
      <c r="S409" t="s">
        <v>4</v>
      </c>
      <c r="T409" t="s">
        <v>18</v>
      </c>
      <c r="U409" t="s">
        <v>1</v>
      </c>
      <c r="V409" t="s">
        <v>2</v>
      </c>
      <c r="W409">
        <v>12</v>
      </c>
      <c r="X409" t="s">
        <v>5</v>
      </c>
      <c r="Z409" t="s">
        <v>37</v>
      </c>
    </row>
    <row r="410" spans="1:26" x14ac:dyDescent="0.3">
      <c r="A410">
        <v>100211</v>
      </c>
      <c r="B410" t="e">
        <f t="shared" si="8"/>
        <v>#VALUE!</v>
      </c>
      <c r="C410" t="str">
        <f t="array" ref="C410">[1]!YBPRICE(H410,"0o",$C$2,"Price","RFRSwap",$C$2,"Default","","",,"",,$AH$4)</f>
        <v>E</v>
      </c>
      <c r="D410" t="str">
        <f t="array" ref="D410">[1]!YBPRICE(H410,"0o",$C$2,"FullPrice","RFRSwap",$C$2,"Default","","",,"",,$AH$4)</f>
        <v>E</v>
      </c>
      <c r="E410" t="str">
        <f t="array" ref="E410">[1]!YBPRICE(H410,"0o",$C$2,"MacaulayDuration","RFRSwap",$C$2,"Default","","",,"",,$AH$4)</f>
        <v>E</v>
      </c>
      <c r="F410">
        <v>0</v>
      </c>
      <c r="G410">
        <v>9607000</v>
      </c>
      <c r="H410" t="str">
        <f t="array" ref="H410">[1]!YBPORT(I410,$I$3:$Z$3,I410:Z410)</f>
        <v>YBP_PORT407</v>
      </c>
      <c r="I410" t="s">
        <v>445</v>
      </c>
      <c r="J410" t="s">
        <v>12</v>
      </c>
      <c r="K410" t="s">
        <v>14</v>
      </c>
      <c r="L410">
        <v>49578</v>
      </c>
      <c r="M410">
        <v>44510</v>
      </c>
      <c r="N410" t="s">
        <v>18</v>
      </c>
      <c r="P410" t="s">
        <v>2</v>
      </c>
      <c r="Q410" t="s">
        <v>37</v>
      </c>
      <c r="R410">
        <v>4</v>
      </c>
      <c r="S410" t="s">
        <v>5</v>
      </c>
      <c r="T410" t="s">
        <v>3</v>
      </c>
      <c r="V410" t="s">
        <v>2</v>
      </c>
      <c r="W410">
        <v>4</v>
      </c>
      <c r="X410" t="s">
        <v>4</v>
      </c>
      <c r="Y410">
        <v>3.5529999999999999</v>
      </c>
    </row>
    <row r="411" spans="1:26" x14ac:dyDescent="0.3">
      <c r="A411">
        <v>100256</v>
      </c>
      <c r="B411" t="e">
        <f t="shared" si="8"/>
        <v>#VALUE!</v>
      </c>
      <c r="C411" t="str">
        <f t="array" ref="C411">[1]!YBPRICE(H411,"0o",$C$2,"Price","RFRSwap",$C$2,"Default","","",,"",,$AH$4)</f>
        <v>E</v>
      </c>
      <c r="D411" t="str">
        <f t="array" ref="D411">[1]!YBPRICE(H411,"0o",$C$2,"FullPrice","RFRSwap",$C$2,"Default","","",,"",,$AH$4)</f>
        <v>E</v>
      </c>
      <c r="E411" t="str">
        <f t="array" ref="E411">[1]!YBPRICE(H411,"0o",$C$2,"MacaulayDuration","RFRSwap",$C$2,"Default","","",,"",,$AH$4)</f>
        <v>E</v>
      </c>
      <c r="F411">
        <v>0</v>
      </c>
      <c r="G411">
        <v>8969000</v>
      </c>
      <c r="H411" t="str">
        <f t="array" ref="H411">[1]!YBPORT(I411,$I$3:$Z$3,I411:Z411)</f>
        <v>YBP_PORT408</v>
      </c>
      <c r="I411" t="s">
        <v>446</v>
      </c>
      <c r="J411" t="s">
        <v>12</v>
      </c>
      <c r="K411" t="s">
        <v>14</v>
      </c>
      <c r="L411">
        <v>49586</v>
      </c>
      <c r="M411">
        <v>44287</v>
      </c>
      <c r="N411" t="s">
        <v>18</v>
      </c>
      <c r="P411" t="s">
        <v>2</v>
      </c>
      <c r="Q411" t="s">
        <v>38</v>
      </c>
      <c r="R411">
        <v>1</v>
      </c>
      <c r="S411" t="s">
        <v>5</v>
      </c>
      <c r="T411" t="s">
        <v>3</v>
      </c>
      <c r="V411" t="s">
        <v>2</v>
      </c>
      <c r="W411">
        <v>1</v>
      </c>
      <c r="X411" t="s">
        <v>4</v>
      </c>
      <c r="Y411">
        <v>4.6680000000000001</v>
      </c>
    </row>
    <row r="412" spans="1:26" x14ac:dyDescent="0.3">
      <c r="A412">
        <v>100065</v>
      </c>
      <c r="B412" t="e">
        <f t="shared" si="8"/>
        <v>#VALUE!</v>
      </c>
      <c r="C412" t="str">
        <f t="array" ref="C412">[1]!YBPRICE(H412,"0o",$C$2,"Price","RFRSwap",$C$2,"Default","","",,"",,$AH$4)</f>
        <v>E</v>
      </c>
      <c r="D412" t="str">
        <f t="array" ref="D412">[1]!YBPRICE(H412,"0o",$C$2,"FullPrice","RFRSwap",$C$2,"Default","","",,"",,$AH$4)</f>
        <v>E</v>
      </c>
      <c r="E412" t="str">
        <f t="array" ref="E412">[1]!YBPRICE(H412,"0o",$C$2,"MacaulayDuration","RFRSwap",$C$2,"Default","","",,"",,$AH$4)</f>
        <v>E</v>
      </c>
      <c r="F412">
        <v>0</v>
      </c>
      <c r="G412">
        <v>3517000</v>
      </c>
      <c r="H412" t="str">
        <f t="array" ref="H412">[1]!YBPORT(I412,$I$3:$Z$3,I412:Z412)</f>
        <v>YBP_PORT409</v>
      </c>
      <c r="I412" t="s">
        <v>447</v>
      </c>
      <c r="J412" t="s">
        <v>12</v>
      </c>
      <c r="K412" t="s">
        <v>14</v>
      </c>
      <c r="L412">
        <v>49591</v>
      </c>
      <c r="M412">
        <v>43781</v>
      </c>
      <c r="N412" t="s">
        <v>3</v>
      </c>
      <c r="O412">
        <v>4.0979999999999999</v>
      </c>
      <c r="P412" t="s">
        <v>2</v>
      </c>
      <c r="R412">
        <v>12</v>
      </c>
      <c r="S412" t="s">
        <v>4</v>
      </c>
      <c r="T412" t="s">
        <v>18</v>
      </c>
      <c r="U412" t="s">
        <v>1</v>
      </c>
      <c r="V412" t="s">
        <v>2</v>
      </c>
      <c r="W412">
        <v>12</v>
      </c>
      <c r="X412" t="s">
        <v>5</v>
      </c>
      <c r="Z412" t="s">
        <v>37</v>
      </c>
    </row>
    <row r="413" spans="1:26" x14ac:dyDescent="0.3">
      <c r="A413">
        <v>100539</v>
      </c>
      <c r="B413" t="e">
        <f t="shared" si="8"/>
        <v>#VALUE!</v>
      </c>
      <c r="C413" t="str">
        <f t="array" ref="C413">[1]!YBPRICE(H413,"0o",$C$2,"Price","RFRSwap",$C$2,"Default","","",,"",,$AH$4)</f>
        <v>E</v>
      </c>
      <c r="D413" t="str">
        <f t="array" ref="D413">[1]!YBPRICE(H413,"0o",$C$2,"FullPrice","RFRSwap",$C$2,"Default","","",,"",,$AH$4)</f>
        <v>E</v>
      </c>
      <c r="E413" t="str">
        <f t="array" ref="E413">[1]!YBPRICE(H413,"0o",$C$2,"MacaulayDuration","RFRSwap",$C$2,"Default","","",,"",,$AH$4)</f>
        <v>E</v>
      </c>
      <c r="F413">
        <v>0</v>
      </c>
      <c r="G413">
        <v>5697000</v>
      </c>
      <c r="H413" t="str">
        <f t="array" ref="H413">[1]!YBPORT(I413,$I$3:$Z$3,I413:Z413)</f>
        <v>YBP_PORT410</v>
      </c>
      <c r="I413" t="s">
        <v>448</v>
      </c>
      <c r="J413" t="s">
        <v>12</v>
      </c>
      <c r="K413" t="s">
        <v>14</v>
      </c>
      <c r="L413">
        <v>49596</v>
      </c>
      <c r="M413">
        <v>45074</v>
      </c>
      <c r="N413" t="s">
        <v>18</v>
      </c>
      <c r="P413" t="s">
        <v>2</v>
      </c>
      <c r="Q413" t="s">
        <v>37</v>
      </c>
      <c r="R413">
        <v>4</v>
      </c>
      <c r="S413" t="s">
        <v>5</v>
      </c>
      <c r="T413" t="s">
        <v>3</v>
      </c>
      <c r="V413" t="s">
        <v>2</v>
      </c>
      <c r="W413">
        <v>4</v>
      </c>
      <c r="X413" t="s">
        <v>4</v>
      </c>
      <c r="Y413">
        <v>3.8410000000000002</v>
      </c>
    </row>
    <row r="414" spans="1:26" x14ac:dyDescent="0.3">
      <c r="A414">
        <v>100327</v>
      </c>
      <c r="B414" t="e">
        <f t="shared" si="8"/>
        <v>#VALUE!</v>
      </c>
      <c r="C414" t="str">
        <f t="array" ref="C414">[1]!YBPRICE(H414,"0o",$C$2,"Price","RFRSwap",$C$2,"Default","","",,"",,$AH$4)</f>
        <v>E</v>
      </c>
      <c r="D414" t="str">
        <f t="array" ref="D414">[1]!YBPRICE(H414,"0o",$C$2,"FullPrice","RFRSwap",$C$2,"Default","","",,"",,$AH$4)</f>
        <v>E</v>
      </c>
      <c r="E414" t="str">
        <f t="array" ref="E414">[1]!YBPRICE(H414,"0o",$C$2,"MacaulayDuration","RFRSwap",$C$2,"Default","","",,"",,$AH$4)</f>
        <v>E</v>
      </c>
      <c r="F414">
        <v>0</v>
      </c>
      <c r="G414">
        <v>4094000</v>
      </c>
      <c r="H414" t="str">
        <f t="array" ref="H414">[1]!YBPORT(I414,$I$3:$Z$3,I414:Z414)</f>
        <v>YBP_PORT411</v>
      </c>
      <c r="I414" t="s">
        <v>449</v>
      </c>
      <c r="J414" t="s">
        <v>12</v>
      </c>
      <c r="K414" t="s">
        <v>14</v>
      </c>
      <c r="L414">
        <v>49605</v>
      </c>
      <c r="M414">
        <v>45324</v>
      </c>
      <c r="N414" t="s">
        <v>18</v>
      </c>
      <c r="P414" t="s">
        <v>2</v>
      </c>
      <c r="Q414" t="s">
        <v>38</v>
      </c>
      <c r="R414">
        <v>1</v>
      </c>
      <c r="S414" t="s">
        <v>5</v>
      </c>
      <c r="T414" t="s">
        <v>3</v>
      </c>
      <c r="V414" t="s">
        <v>2</v>
      </c>
      <c r="W414">
        <v>1</v>
      </c>
      <c r="X414" t="s">
        <v>4</v>
      </c>
      <c r="Y414">
        <v>2.5870000000000002</v>
      </c>
    </row>
    <row r="415" spans="1:26" x14ac:dyDescent="0.3">
      <c r="A415">
        <v>100091</v>
      </c>
      <c r="B415" t="e">
        <f t="shared" si="8"/>
        <v>#VALUE!</v>
      </c>
      <c r="C415" t="str">
        <f t="array" ref="C415">[1]!YBPRICE(H415,"0o",$C$2,"Price","RFRSwap",$C$2,"Default","","",,"",,$AH$4)</f>
        <v>E</v>
      </c>
      <c r="D415" t="str">
        <f t="array" ref="D415">[1]!YBPRICE(H415,"0o",$C$2,"FullPrice","RFRSwap",$C$2,"Default","","",,"",,$AH$4)</f>
        <v>E</v>
      </c>
      <c r="E415" t="str">
        <f t="array" ref="E415">[1]!YBPRICE(H415,"0o",$C$2,"MacaulayDuration","RFRSwap",$C$2,"Default","","",,"",,$AH$4)</f>
        <v>E</v>
      </c>
      <c r="F415">
        <v>0</v>
      </c>
      <c r="G415">
        <v>9639000</v>
      </c>
      <c r="H415" t="str">
        <f t="array" ref="H415">[1]!YBPORT(I415,$I$3:$Z$3,I415:Z415)</f>
        <v>YBP_PORT412</v>
      </c>
      <c r="I415" t="s">
        <v>450</v>
      </c>
      <c r="J415" t="s">
        <v>12</v>
      </c>
      <c r="K415" t="s">
        <v>14</v>
      </c>
      <c r="L415">
        <v>49609</v>
      </c>
      <c r="M415">
        <v>43635</v>
      </c>
      <c r="N415" t="s">
        <v>18</v>
      </c>
      <c r="P415" t="s">
        <v>2</v>
      </c>
      <c r="Q415" t="s">
        <v>38</v>
      </c>
      <c r="R415">
        <v>12</v>
      </c>
      <c r="S415" t="s">
        <v>5</v>
      </c>
      <c r="T415" t="s">
        <v>3</v>
      </c>
      <c r="V415" t="s">
        <v>2</v>
      </c>
      <c r="W415">
        <v>12</v>
      </c>
      <c r="X415" t="s">
        <v>4</v>
      </c>
      <c r="Y415">
        <v>4.452</v>
      </c>
    </row>
    <row r="416" spans="1:26" x14ac:dyDescent="0.3">
      <c r="A416">
        <v>100359</v>
      </c>
      <c r="B416" t="e">
        <f t="shared" si="8"/>
        <v>#VALUE!</v>
      </c>
      <c r="C416" t="str">
        <f t="array" ref="C416">[1]!YBPRICE(H416,"0o",$C$2,"Price","RFRSwap",$C$2,"Default","","",,"",,$AH$4)</f>
        <v>E</v>
      </c>
      <c r="D416" t="str">
        <f t="array" ref="D416">[1]!YBPRICE(H416,"0o",$C$2,"FullPrice","RFRSwap",$C$2,"Default","","",,"",,$AH$4)</f>
        <v>E</v>
      </c>
      <c r="E416" t="str">
        <f t="array" ref="E416">[1]!YBPRICE(H416,"0o",$C$2,"MacaulayDuration","RFRSwap",$C$2,"Default","","",,"",,$AH$4)</f>
        <v>E</v>
      </c>
      <c r="F416">
        <v>0</v>
      </c>
      <c r="G416">
        <v>1351000</v>
      </c>
      <c r="H416" t="str">
        <f t="array" ref="H416">[1]!YBPORT(I416,$I$3:$Z$3,I416:Z416)</f>
        <v>YBP_PORT413</v>
      </c>
      <c r="I416" t="s">
        <v>451</v>
      </c>
      <c r="J416" t="s">
        <v>12</v>
      </c>
      <c r="K416" t="s">
        <v>14</v>
      </c>
      <c r="L416">
        <v>49609</v>
      </c>
      <c r="M416">
        <v>44207</v>
      </c>
      <c r="N416" t="s">
        <v>3</v>
      </c>
      <c r="O416">
        <v>4.9729999999999999</v>
      </c>
      <c r="P416" t="s">
        <v>2</v>
      </c>
      <c r="R416">
        <v>12</v>
      </c>
      <c r="S416" t="s">
        <v>4</v>
      </c>
      <c r="T416" t="s">
        <v>18</v>
      </c>
      <c r="U416" t="s">
        <v>1</v>
      </c>
      <c r="V416" t="s">
        <v>2</v>
      </c>
      <c r="W416">
        <v>12</v>
      </c>
      <c r="X416" t="s">
        <v>5</v>
      </c>
      <c r="Z416" t="s">
        <v>37</v>
      </c>
    </row>
    <row r="417" spans="1:26" x14ac:dyDescent="0.3">
      <c r="A417">
        <v>100024</v>
      </c>
      <c r="B417" t="e">
        <f t="shared" si="8"/>
        <v>#VALUE!</v>
      </c>
      <c r="C417" t="str">
        <f t="array" ref="C417">[1]!YBPRICE(H417,"0o",$C$2,"Price","RFRSwap",$C$2,"Default","","",,"",,$AH$4)</f>
        <v>E</v>
      </c>
      <c r="D417" t="str">
        <f t="array" ref="D417">[1]!YBPRICE(H417,"0o",$C$2,"FullPrice","RFRSwap",$C$2,"Default","","",,"",,$AH$4)</f>
        <v>E</v>
      </c>
      <c r="E417" t="str">
        <f t="array" ref="E417">[1]!YBPRICE(H417,"0o",$C$2,"MacaulayDuration","RFRSwap",$C$2,"Default","","",,"",,$AH$4)</f>
        <v>E</v>
      </c>
      <c r="F417">
        <v>0</v>
      </c>
      <c r="G417">
        <v>2582999.9999999995</v>
      </c>
      <c r="H417" t="str">
        <f t="array" ref="H417">[1]!YBPORT(I417,$I$3:$Z$3,I417:Z417)</f>
        <v>YBP_PORT414</v>
      </c>
      <c r="I417" t="s">
        <v>452</v>
      </c>
      <c r="J417" t="s">
        <v>12</v>
      </c>
      <c r="K417" t="s">
        <v>14</v>
      </c>
      <c r="L417">
        <v>49618</v>
      </c>
      <c r="M417">
        <v>44014</v>
      </c>
      <c r="N417" t="s">
        <v>3</v>
      </c>
      <c r="O417">
        <v>3.863</v>
      </c>
      <c r="P417" t="s">
        <v>2</v>
      </c>
      <c r="R417">
        <v>12</v>
      </c>
      <c r="S417" t="s">
        <v>4</v>
      </c>
      <c r="T417" t="s">
        <v>18</v>
      </c>
      <c r="U417" t="s">
        <v>1</v>
      </c>
      <c r="V417" t="s">
        <v>2</v>
      </c>
      <c r="W417">
        <v>12</v>
      </c>
      <c r="X417" t="s">
        <v>5</v>
      </c>
      <c r="Z417" t="s">
        <v>37</v>
      </c>
    </row>
    <row r="418" spans="1:26" x14ac:dyDescent="0.3">
      <c r="A418">
        <v>100011</v>
      </c>
      <c r="B418" t="e">
        <f t="shared" si="8"/>
        <v>#VALUE!</v>
      </c>
      <c r="C418" t="str">
        <f t="array" ref="C418">[1]!YBPRICE(H418,"0o",$C$2,"Price","RFRSwap",$C$2,"Default","","",,"",,$AH$4)</f>
        <v>E</v>
      </c>
      <c r="D418" t="str">
        <f t="array" ref="D418">[1]!YBPRICE(H418,"0o",$C$2,"FullPrice","RFRSwap",$C$2,"Default","","",,"",,$AH$4)</f>
        <v>E</v>
      </c>
      <c r="E418" t="str">
        <f t="array" ref="E418">[1]!YBPRICE(H418,"0o",$C$2,"MacaulayDuration","RFRSwap",$C$2,"Default","","",,"",,$AH$4)</f>
        <v>E</v>
      </c>
      <c r="F418">
        <v>0</v>
      </c>
      <c r="G418">
        <v>7162999.9999999991</v>
      </c>
      <c r="H418" t="str">
        <f t="array" ref="H418">[1]!YBPORT(I418,$I$3:$Z$3,I418:Z418)</f>
        <v>YBP_PORT415</v>
      </c>
      <c r="I418" t="s">
        <v>453</v>
      </c>
      <c r="J418" t="s">
        <v>12</v>
      </c>
      <c r="K418" t="s">
        <v>14</v>
      </c>
      <c r="L418">
        <v>49625</v>
      </c>
      <c r="M418">
        <v>45274</v>
      </c>
      <c r="N418" t="s">
        <v>3</v>
      </c>
      <c r="O418">
        <v>4.5579999999999998</v>
      </c>
      <c r="P418" t="s">
        <v>2</v>
      </c>
      <c r="R418">
        <v>12</v>
      </c>
      <c r="S418" t="s">
        <v>4</v>
      </c>
      <c r="T418" t="s">
        <v>18</v>
      </c>
      <c r="U418" t="s">
        <v>1</v>
      </c>
      <c r="V418" t="s">
        <v>2</v>
      </c>
      <c r="W418">
        <v>12</v>
      </c>
      <c r="X418" t="s">
        <v>5</v>
      </c>
      <c r="Z418" t="s">
        <v>37</v>
      </c>
    </row>
    <row r="419" spans="1:26" x14ac:dyDescent="0.3">
      <c r="A419">
        <v>100232</v>
      </c>
      <c r="B419" t="e">
        <f t="shared" si="8"/>
        <v>#VALUE!</v>
      </c>
      <c r="C419" t="str">
        <f t="array" ref="C419">[1]!YBPRICE(H419,"0o",$C$2,"Price","RFRSwap",$C$2,"Default","","",,"",,$AH$4)</f>
        <v>E</v>
      </c>
      <c r="D419" t="str">
        <f t="array" ref="D419">[1]!YBPRICE(H419,"0o",$C$2,"FullPrice","RFRSwap",$C$2,"Default","","",,"",,$AH$4)</f>
        <v>E</v>
      </c>
      <c r="E419" t="str">
        <f t="array" ref="E419">[1]!YBPRICE(H419,"0o",$C$2,"MacaulayDuration","RFRSwap",$C$2,"Default","","",,"",,$AH$4)</f>
        <v>E</v>
      </c>
      <c r="F419">
        <v>0</v>
      </c>
      <c r="G419">
        <v>6571000</v>
      </c>
      <c r="H419" t="str">
        <f t="array" ref="H419">[1]!YBPORT(I419,$I$3:$Z$3,I419:Z419)</f>
        <v>YBP_PORT416</v>
      </c>
      <c r="I419" t="s">
        <v>454</v>
      </c>
      <c r="J419" t="s">
        <v>12</v>
      </c>
      <c r="K419" t="s">
        <v>14</v>
      </c>
      <c r="L419">
        <v>49637</v>
      </c>
      <c r="M419">
        <v>43776</v>
      </c>
      <c r="N419" t="s">
        <v>18</v>
      </c>
      <c r="P419" t="s">
        <v>2</v>
      </c>
      <c r="Q419" t="s">
        <v>37</v>
      </c>
      <c r="R419">
        <v>4</v>
      </c>
      <c r="S419" t="s">
        <v>5</v>
      </c>
      <c r="T419" t="s">
        <v>3</v>
      </c>
      <c r="V419" t="s">
        <v>2</v>
      </c>
      <c r="W419">
        <v>4</v>
      </c>
      <c r="X419" t="s">
        <v>4</v>
      </c>
      <c r="Y419">
        <v>2.3050000000000002</v>
      </c>
    </row>
    <row r="420" spans="1:26" x14ac:dyDescent="0.3">
      <c r="A420">
        <v>100503</v>
      </c>
      <c r="B420" t="e">
        <f t="shared" si="8"/>
        <v>#VALUE!</v>
      </c>
      <c r="C420" t="str">
        <f t="array" ref="C420">[1]!YBPRICE(H420,"0o",$C$2,"Price","RFRSwap",$C$2,"Default","","",,"",,$AH$4)</f>
        <v>E</v>
      </c>
      <c r="D420" t="str">
        <f t="array" ref="D420">[1]!YBPRICE(H420,"0o",$C$2,"FullPrice","RFRSwap",$C$2,"Default","","",,"",,$AH$4)</f>
        <v>E</v>
      </c>
      <c r="E420" t="str">
        <f t="array" ref="E420">[1]!YBPRICE(H420,"0o",$C$2,"MacaulayDuration","RFRSwap",$C$2,"Default","","",,"",,$AH$4)</f>
        <v>E</v>
      </c>
      <c r="F420">
        <v>0</v>
      </c>
      <c r="G420">
        <v>4272000</v>
      </c>
      <c r="H420" t="str">
        <f t="array" ref="H420">[1]!YBPORT(I420,$I$3:$Z$3,I420:Z420)</f>
        <v>YBP_PORT417</v>
      </c>
      <c r="I420" t="s">
        <v>455</v>
      </c>
      <c r="J420" t="s">
        <v>12</v>
      </c>
      <c r="K420" t="s">
        <v>14</v>
      </c>
      <c r="L420">
        <v>49641</v>
      </c>
      <c r="M420">
        <v>44951</v>
      </c>
      <c r="N420" t="s">
        <v>18</v>
      </c>
      <c r="P420" t="s">
        <v>2</v>
      </c>
      <c r="Q420" t="s">
        <v>38</v>
      </c>
      <c r="R420">
        <v>12</v>
      </c>
      <c r="S420" t="s">
        <v>5</v>
      </c>
      <c r="T420" t="s">
        <v>3</v>
      </c>
      <c r="V420" t="s">
        <v>2</v>
      </c>
      <c r="W420">
        <v>12</v>
      </c>
      <c r="X420" t="s">
        <v>4</v>
      </c>
      <c r="Y420">
        <v>4.7300000000000004</v>
      </c>
    </row>
    <row r="421" spans="1:26" x14ac:dyDescent="0.3">
      <c r="A421">
        <v>100113</v>
      </c>
      <c r="B421" t="e">
        <f t="shared" si="8"/>
        <v>#VALUE!</v>
      </c>
      <c r="C421" t="str">
        <f t="array" ref="C421">[1]!YBPRICE(H421,"0o",$C$2,"Price","RFRSwap",$C$2,"Default","","",,"",,$AH$4)</f>
        <v>E</v>
      </c>
      <c r="D421" t="str">
        <f t="array" ref="D421">[1]!YBPRICE(H421,"0o",$C$2,"FullPrice","RFRSwap",$C$2,"Default","","",,"",,$AH$4)</f>
        <v>E</v>
      </c>
      <c r="E421" t="str">
        <f t="array" ref="E421">[1]!YBPRICE(H421,"0o",$C$2,"MacaulayDuration","RFRSwap",$C$2,"Default","","",,"",,$AH$4)</f>
        <v>E</v>
      </c>
      <c r="F421">
        <v>0</v>
      </c>
      <c r="G421">
        <v>7403999.9999999991</v>
      </c>
      <c r="H421" t="str">
        <f t="array" ref="H421">[1]!YBPORT(I421,$I$3:$Z$3,I421:Z421)</f>
        <v>YBP_PORT418</v>
      </c>
      <c r="I421" t="s">
        <v>456</v>
      </c>
      <c r="J421" t="s">
        <v>12</v>
      </c>
      <c r="K421" t="s">
        <v>14</v>
      </c>
      <c r="L421">
        <v>49644</v>
      </c>
      <c r="M421">
        <v>44599</v>
      </c>
      <c r="N421" t="s">
        <v>18</v>
      </c>
      <c r="P421" t="s">
        <v>2</v>
      </c>
      <c r="Q421" t="s">
        <v>38</v>
      </c>
      <c r="R421">
        <v>12</v>
      </c>
      <c r="S421" t="s">
        <v>5</v>
      </c>
      <c r="T421" t="s">
        <v>3</v>
      </c>
      <c r="V421" t="s">
        <v>2</v>
      </c>
      <c r="W421">
        <v>12</v>
      </c>
      <c r="X421" t="s">
        <v>4</v>
      </c>
      <c r="Y421">
        <v>3.7909999999999999</v>
      </c>
    </row>
    <row r="422" spans="1:26" x14ac:dyDescent="0.3">
      <c r="A422">
        <v>100067</v>
      </c>
      <c r="B422" t="e">
        <f t="shared" si="8"/>
        <v>#VALUE!</v>
      </c>
      <c r="C422" t="str">
        <f t="array" ref="C422">[1]!YBPRICE(H422,"0o",$C$2,"Price","RFRSwap",$C$2,"Default","","",,"",,$AH$4)</f>
        <v>E</v>
      </c>
      <c r="D422" t="str">
        <f t="array" ref="D422">[1]!YBPRICE(H422,"0o",$C$2,"FullPrice","RFRSwap",$C$2,"Default","","",,"",,$AH$4)</f>
        <v>E</v>
      </c>
      <c r="E422" t="str">
        <f t="array" ref="E422">[1]!YBPRICE(H422,"0o",$C$2,"MacaulayDuration","RFRSwap",$C$2,"Default","","",,"",,$AH$4)</f>
        <v>E</v>
      </c>
      <c r="F422">
        <v>0</v>
      </c>
      <c r="G422">
        <v>1244000</v>
      </c>
      <c r="H422" t="str">
        <f t="array" ref="H422">[1]!YBPORT(I422,$I$3:$Z$3,I422:Z422)</f>
        <v>YBP_PORT419</v>
      </c>
      <c r="I422" t="s">
        <v>457</v>
      </c>
      <c r="J422" t="s">
        <v>12</v>
      </c>
      <c r="K422" t="s">
        <v>14</v>
      </c>
      <c r="L422">
        <v>49669</v>
      </c>
      <c r="M422">
        <v>43721</v>
      </c>
      <c r="N422" t="s">
        <v>3</v>
      </c>
      <c r="O422">
        <v>4.1840000000000002</v>
      </c>
      <c r="P422" t="s">
        <v>2</v>
      </c>
      <c r="R422">
        <v>12</v>
      </c>
      <c r="S422" t="s">
        <v>4</v>
      </c>
      <c r="T422" t="s">
        <v>18</v>
      </c>
      <c r="U422" t="s">
        <v>1</v>
      </c>
      <c r="V422" t="s">
        <v>2</v>
      </c>
      <c r="W422">
        <v>12</v>
      </c>
      <c r="X422" t="s">
        <v>5</v>
      </c>
      <c r="Z422" t="s">
        <v>37</v>
      </c>
    </row>
    <row r="423" spans="1:26" x14ac:dyDescent="0.3">
      <c r="A423">
        <v>100135</v>
      </c>
      <c r="B423" t="e">
        <f t="shared" si="8"/>
        <v>#VALUE!</v>
      </c>
      <c r="C423" t="str">
        <f t="array" ref="C423">[1]!YBPRICE(H423,"0o",$C$2,"Price","RFRSwap",$C$2,"Default","","",,"",,$AH$4)</f>
        <v>E</v>
      </c>
      <c r="D423" t="str">
        <f t="array" ref="D423">[1]!YBPRICE(H423,"0o",$C$2,"FullPrice","RFRSwap",$C$2,"Default","","",,"",,$AH$4)</f>
        <v>E</v>
      </c>
      <c r="E423" t="str">
        <f t="array" ref="E423">[1]!YBPRICE(H423,"0o",$C$2,"MacaulayDuration","RFRSwap",$C$2,"Default","","",,"",,$AH$4)</f>
        <v>E</v>
      </c>
      <c r="F423">
        <v>0</v>
      </c>
      <c r="G423">
        <v>4351000</v>
      </c>
      <c r="H423" t="str">
        <f t="array" ref="H423">[1]!YBPORT(I423,$I$3:$Z$3,I423:Z423)</f>
        <v>YBP_PORT420</v>
      </c>
      <c r="I423" t="s">
        <v>458</v>
      </c>
      <c r="J423" t="s">
        <v>12</v>
      </c>
      <c r="K423" t="s">
        <v>14</v>
      </c>
      <c r="L423">
        <v>49673</v>
      </c>
      <c r="M423">
        <v>44006</v>
      </c>
      <c r="N423" t="s">
        <v>18</v>
      </c>
      <c r="P423" t="s">
        <v>2</v>
      </c>
      <c r="Q423" t="s">
        <v>38</v>
      </c>
      <c r="R423">
        <v>12</v>
      </c>
      <c r="S423" t="s">
        <v>5</v>
      </c>
      <c r="T423" t="s">
        <v>3</v>
      </c>
      <c r="V423" t="s">
        <v>2</v>
      </c>
      <c r="W423">
        <v>12</v>
      </c>
      <c r="X423" t="s">
        <v>4</v>
      </c>
      <c r="Y423">
        <v>4.6890000000000001</v>
      </c>
    </row>
    <row r="424" spans="1:26" x14ac:dyDescent="0.3">
      <c r="A424">
        <v>100287</v>
      </c>
      <c r="B424" t="e">
        <f t="shared" si="8"/>
        <v>#VALUE!</v>
      </c>
      <c r="C424" t="str">
        <f t="array" ref="C424">[1]!YBPRICE(H424,"0o",$C$2,"Price","RFRSwap",$C$2,"Default","","",,"",,$AH$4)</f>
        <v>E</v>
      </c>
      <c r="D424" t="str">
        <f t="array" ref="D424">[1]!YBPRICE(H424,"0o",$C$2,"FullPrice","RFRSwap",$C$2,"Default","","",,"",,$AH$4)</f>
        <v>E</v>
      </c>
      <c r="E424" t="str">
        <f t="array" ref="E424">[1]!YBPRICE(H424,"0o",$C$2,"MacaulayDuration","RFRSwap",$C$2,"Default","","",,"",,$AH$4)</f>
        <v>E</v>
      </c>
      <c r="F424">
        <v>0</v>
      </c>
      <c r="G424">
        <v>161000</v>
      </c>
      <c r="H424" t="str">
        <f t="array" ref="H424">[1]!YBPORT(I424,$I$3:$Z$3,I424:Z424)</f>
        <v>YBP_PORT421</v>
      </c>
      <c r="I424" t="s">
        <v>459</v>
      </c>
      <c r="J424" t="s">
        <v>12</v>
      </c>
      <c r="K424" t="s">
        <v>14</v>
      </c>
      <c r="L424">
        <v>49684</v>
      </c>
      <c r="M424">
        <v>45101</v>
      </c>
      <c r="N424" t="s">
        <v>18</v>
      </c>
      <c r="P424" t="s">
        <v>2</v>
      </c>
      <c r="Q424" t="s">
        <v>38</v>
      </c>
      <c r="R424">
        <v>1</v>
      </c>
      <c r="S424" t="s">
        <v>5</v>
      </c>
      <c r="T424" t="s">
        <v>3</v>
      </c>
      <c r="V424" t="s">
        <v>2</v>
      </c>
      <c r="W424">
        <v>1</v>
      </c>
      <c r="X424" t="s">
        <v>4</v>
      </c>
      <c r="Y424">
        <v>3.7490000000000001</v>
      </c>
    </row>
    <row r="425" spans="1:26" x14ac:dyDescent="0.3">
      <c r="A425">
        <v>100319</v>
      </c>
      <c r="B425" t="e">
        <f t="shared" si="8"/>
        <v>#VALUE!</v>
      </c>
      <c r="C425" t="str">
        <f t="array" ref="C425">[1]!YBPRICE(H425,"0o",$C$2,"Price","RFRSwap",$C$2,"Default","","",,"",,$AH$4)</f>
        <v>E</v>
      </c>
      <c r="D425" t="str">
        <f t="array" ref="D425">[1]!YBPRICE(H425,"0o",$C$2,"FullPrice","RFRSwap",$C$2,"Default","","",,"",,$AH$4)</f>
        <v>E</v>
      </c>
      <c r="E425" t="str">
        <f t="array" ref="E425">[1]!YBPRICE(H425,"0o",$C$2,"MacaulayDuration","RFRSwap",$C$2,"Default","","",,"",,$AH$4)</f>
        <v>E</v>
      </c>
      <c r="F425">
        <v>0</v>
      </c>
      <c r="G425">
        <v>8388000</v>
      </c>
      <c r="H425" t="str">
        <f t="array" ref="H425">[1]!YBPORT(I425,$I$3:$Z$3,I425:Z425)</f>
        <v>YBP_PORT422</v>
      </c>
      <c r="I425" t="s">
        <v>460</v>
      </c>
      <c r="J425" t="s">
        <v>12</v>
      </c>
      <c r="K425" t="s">
        <v>14</v>
      </c>
      <c r="L425">
        <v>49686</v>
      </c>
      <c r="M425">
        <v>44376</v>
      </c>
      <c r="N425" t="s">
        <v>18</v>
      </c>
      <c r="P425" t="s">
        <v>2</v>
      </c>
      <c r="Q425" t="s">
        <v>38</v>
      </c>
      <c r="R425">
        <v>1</v>
      </c>
      <c r="S425" t="s">
        <v>5</v>
      </c>
      <c r="T425" t="s">
        <v>3</v>
      </c>
      <c r="V425" t="s">
        <v>2</v>
      </c>
      <c r="W425">
        <v>1</v>
      </c>
      <c r="X425" t="s">
        <v>4</v>
      </c>
      <c r="Y425">
        <v>2.7930000000000001</v>
      </c>
    </row>
    <row r="426" spans="1:26" x14ac:dyDescent="0.3">
      <c r="A426">
        <v>100441</v>
      </c>
      <c r="B426" t="e">
        <f t="shared" si="8"/>
        <v>#VALUE!</v>
      </c>
      <c r="C426" t="str">
        <f t="array" ref="C426">[1]!YBPRICE(H426,"0o",$C$2,"Price","RFRSwap",$C$2,"Default","","",,"",,$AH$4)</f>
        <v>E</v>
      </c>
      <c r="D426" t="str">
        <f t="array" ref="D426">[1]!YBPRICE(H426,"0o",$C$2,"FullPrice","RFRSwap",$C$2,"Default","","",,"",,$AH$4)</f>
        <v>E</v>
      </c>
      <c r="E426" t="str">
        <f t="array" ref="E426">[1]!YBPRICE(H426,"0o",$C$2,"MacaulayDuration","RFRSwap",$C$2,"Default","","",,"",,$AH$4)</f>
        <v>E</v>
      </c>
      <c r="F426">
        <v>0</v>
      </c>
      <c r="G426">
        <v>8203000</v>
      </c>
      <c r="H426" t="str">
        <f t="array" ref="H426">[1]!YBPORT(I426,$I$3:$Z$3,I426:Z426)</f>
        <v>YBP_PORT423</v>
      </c>
      <c r="I426" t="s">
        <v>461</v>
      </c>
      <c r="J426" t="s">
        <v>12</v>
      </c>
      <c r="K426" t="s">
        <v>14</v>
      </c>
      <c r="L426">
        <v>49689</v>
      </c>
      <c r="M426">
        <v>44739</v>
      </c>
      <c r="N426" t="s">
        <v>18</v>
      </c>
      <c r="P426" t="s">
        <v>2</v>
      </c>
      <c r="Q426" t="s">
        <v>38</v>
      </c>
      <c r="R426">
        <v>12</v>
      </c>
      <c r="S426" t="s">
        <v>5</v>
      </c>
      <c r="T426" t="s">
        <v>3</v>
      </c>
      <c r="V426" t="s">
        <v>2</v>
      </c>
      <c r="W426">
        <v>12</v>
      </c>
      <c r="X426" t="s">
        <v>4</v>
      </c>
      <c r="Y426">
        <v>1.5149999999999999</v>
      </c>
    </row>
    <row r="427" spans="1:26" x14ac:dyDescent="0.3">
      <c r="A427">
        <v>100329</v>
      </c>
      <c r="B427" t="e">
        <f t="shared" si="8"/>
        <v>#VALUE!</v>
      </c>
      <c r="C427" t="str">
        <f t="array" ref="C427">[1]!YBPRICE(H427,"0o",$C$2,"Price","RFRSwap",$C$2,"Default","","",,"",,$AH$4)</f>
        <v>E</v>
      </c>
      <c r="D427" t="str">
        <f t="array" ref="D427">[1]!YBPRICE(H427,"0o",$C$2,"FullPrice","RFRSwap",$C$2,"Default","","",,"",,$AH$4)</f>
        <v>E</v>
      </c>
      <c r="E427" t="str">
        <f t="array" ref="E427">[1]!YBPRICE(H427,"0o",$C$2,"MacaulayDuration","RFRSwap",$C$2,"Default","","",,"",,$AH$4)</f>
        <v>E</v>
      </c>
      <c r="F427">
        <v>0</v>
      </c>
      <c r="G427">
        <v>8750000</v>
      </c>
      <c r="H427" t="str">
        <f t="array" ref="H427">[1]!YBPORT(I427,$I$3:$Z$3,I427:Z427)</f>
        <v>YBP_PORT424</v>
      </c>
      <c r="I427" t="s">
        <v>462</v>
      </c>
      <c r="J427" t="s">
        <v>12</v>
      </c>
      <c r="K427" t="s">
        <v>14</v>
      </c>
      <c r="L427">
        <v>49691</v>
      </c>
      <c r="M427">
        <v>44323</v>
      </c>
      <c r="N427" t="s">
        <v>18</v>
      </c>
      <c r="P427" t="s">
        <v>2</v>
      </c>
      <c r="Q427" t="s">
        <v>38</v>
      </c>
      <c r="R427">
        <v>1</v>
      </c>
      <c r="S427" t="s">
        <v>5</v>
      </c>
      <c r="T427" t="s">
        <v>3</v>
      </c>
      <c r="V427" t="s">
        <v>2</v>
      </c>
      <c r="W427">
        <v>1</v>
      </c>
      <c r="X427" t="s">
        <v>4</v>
      </c>
      <c r="Y427">
        <v>4.468</v>
      </c>
    </row>
    <row r="428" spans="1:26" x14ac:dyDescent="0.3">
      <c r="A428">
        <v>100292</v>
      </c>
      <c r="B428" t="e">
        <f t="shared" si="8"/>
        <v>#VALUE!</v>
      </c>
      <c r="C428" t="str">
        <f t="array" ref="C428">[1]!YBPRICE(H428,"0o",$C$2,"Price","RFRSwap",$C$2,"Default","","",,"",,$AH$4)</f>
        <v>E</v>
      </c>
      <c r="D428" t="str">
        <f t="array" ref="D428">[1]!YBPRICE(H428,"0o",$C$2,"FullPrice","RFRSwap",$C$2,"Default","","",,"",,$AH$4)</f>
        <v>E</v>
      </c>
      <c r="E428" t="str">
        <f t="array" ref="E428">[1]!YBPRICE(H428,"0o",$C$2,"MacaulayDuration","RFRSwap",$C$2,"Default","","",,"",,$AH$4)</f>
        <v>E</v>
      </c>
      <c r="F428">
        <v>0</v>
      </c>
      <c r="G428">
        <v>9983000</v>
      </c>
      <c r="H428" t="str">
        <f t="array" ref="H428">[1]!YBPORT(I428,$I$3:$Z$3,I428:Z428)</f>
        <v>YBP_PORT425</v>
      </c>
      <c r="I428" t="s">
        <v>463</v>
      </c>
      <c r="J428" t="s">
        <v>12</v>
      </c>
      <c r="K428" t="s">
        <v>14</v>
      </c>
      <c r="L428">
        <v>49692</v>
      </c>
      <c r="M428">
        <v>44685</v>
      </c>
      <c r="N428" t="s">
        <v>18</v>
      </c>
      <c r="P428" t="s">
        <v>2</v>
      </c>
      <c r="Q428" t="s">
        <v>38</v>
      </c>
      <c r="R428">
        <v>1</v>
      </c>
      <c r="S428" t="s">
        <v>5</v>
      </c>
      <c r="T428" t="s">
        <v>3</v>
      </c>
      <c r="V428" t="s">
        <v>2</v>
      </c>
      <c r="W428">
        <v>1</v>
      </c>
      <c r="X428" t="s">
        <v>4</v>
      </c>
      <c r="Y428">
        <v>2.9039999999999999</v>
      </c>
    </row>
    <row r="429" spans="1:26" x14ac:dyDescent="0.3">
      <c r="A429">
        <v>100266</v>
      </c>
      <c r="B429" t="e">
        <f t="shared" si="8"/>
        <v>#VALUE!</v>
      </c>
      <c r="C429" t="str">
        <f t="array" ref="C429">[1]!YBPRICE(H429,"0o",$C$2,"Price","RFRSwap",$C$2,"Default","","",,"",,$AH$4)</f>
        <v>E</v>
      </c>
      <c r="D429" t="str">
        <f t="array" ref="D429">[1]!YBPRICE(H429,"0o",$C$2,"FullPrice","RFRSwap",$C$2,"Default","","",,"",,$AH$4)</f>
        <v>E</v>
      </c>
      <c r="E429" t="str">
        <f t="array" ref="E429">[1]!YBPRICE(H429,"0o",$C$2,"MacaulayDuration","RFRSwap",$C$2,"Default","","",,"",,$AH$4)</f>
        <v>E</v>
      </c>
      <c r="F429">
        <v>0</v>
      </c>
      <c r="G429">
        <v>7584999.9999999991</v>
      </c>
      <c r="H429" t="str">
        <f t="array" ref="H429">[1]!YBPORT(I429,$I$3:$Z$3,I429:Z429)</f>
        <v>YBP_PORT426</v>
      </c>
      <c r="I429" t="s">
        <v>464</v>
      </c>
      <c r="J429" t="s">
        <v>12</v>
      </c>
      <c r="K429" t="s">
        <v>14</v>
      </c>
      <c r="L429">
        <v>49703</v>
      </c>
      <c r="M429">
        <v>44120</v>
      </c>
      <c r="N429" t="s">
        <v>18</v>
      </c>
      <c r="P429" t="s">
        <v>2</v>
      </c>
      <c r="Q429" t="s">
        <v>38</v>
      </c>
      <c r="R429">
        <v>1</v>
      </c>
      <c r="S429" t="s">
        <v>5</v>
      </c>
      <c r="T429" t="s">
        <v>3</v>
      </c>
      <c r="V429" t="s">
        <v>2</v>
      </c>
      <c r="W429">
        <v>1</v>
      </c>
      <c r="X429" t="s">
        <v>4</v>
      </c>
      <c r="Y429">
        <v>2.0960000000000001</v>
      </c>
    </row>
    <row r="430" spans="1:26" x14ac:dyDescent="0.3">
      <c r="A430">
        <v>100552</v>
      </c>
      <c r="B430" t="e">
        <f t="shared" si="8"/>
        <v>#VALUE!</v>
      </c>
      <c r="C430" t="str">
        <f t="array" ref="C430">[1]!YBPRICE(H430,"0o",$C$2,"Price","RFRSwap",$C$2,"Default","","",,"",,$AH$4)</f>
        <v>E</v>
      </c>
      <c r="D430" t="str">
        <f t="array" ref="D430">[1]!YBPRICE(H430,"0o",$C$2,"FullPrice","RFRSwap",$C$2,"Default","","",,"",,$AH$4)</f>
        <v>E</v>
      </c>
      <c r="E430" t="str">
        <f t="array" ref="E430">[1]!YBPRICE(H430,"0o",$C$2,"MacaulayDuration","RFRSwap",$C$2,"Default","","",,"",,$AH$4)</f>
        <v>E</v>
      </c>
      <c r="F430">
        <v>0</v>
      </c>
      <c r="G430">
        <v>7343999.9999999991</v>
      </c>
      <c r="H430" t="str">
        <f t="array" ref="H430">[1]!YBPORT(I430,$I$3:$Z$3,I430:Z430)</f>
        <v>YBP_PORT427</v>
      </c>
      <c r="I430" t="s">
        <v>465</v>
      </c>
      <c r="J430" t="s">
        <v>12</v>
      </c>
      <c r="K430" t="s">
        <v>14</v>
      </c>
      <c r="L430">
        <v>49714</v>
      </c>
      <c r="M430">
        <v>44024</v>
      </c>
      <c r="N430" t="s">
        <v>18</v>
      </c>
      <c r="P430" t="s">
        <v>2</v>
      </c>
      <c r="Q430" t="s">
        <v>37</v>
      </c>
      <c r="R430">
        <v>4</v>
      </c>
      <c r="S430" t="s">
        <v>5</v>
      </c>
      <c r="T430" t="s">
        <v>3</v>
      </c>
      <c r="V430" t="s">
        <v>2</v>
      </c>
      <c r="W430">
        <v>4</v>
      </c>
      <c r="X430" t="s">
        <v>4</v>
      </c>
      <c r="Y430">
        <v>2.4870000000000001</v>
      </c>
    </row>
    <row r="431" spans="1:26" x14ac:dyDescent="0.3">
      <c r="A431">
        <v>100116</v>
      </c>
      <c r="B431" t="e">
        <f t="shared" si="8"/>
        <v>#VALUE!</v>
      </c>
      <c r="C431" t="str">
        <f t="array" ref="C431">[1]!YBPRICE(H431,"0o",$C$2,"Price","RFRSwap",$C$2,"Default","","",,"",,$AH$4)</f>
        <v>E</v>
      </c>
      <c r="D431" t="str">
        <f t="array" ref="D431">[1]!YBPRICE(H431,"0o",$C$2,"FullPrice","RFRSwap",$C$2,"Default","","",,"",,$AH$4)</f>
        <v>E</v>
      </c>
      <c r="E431" t="str">
        <f t="array" ref="E431">[1]!YBPRICE(H431,"0o",$C$2,"MacaulayDuration","RFRSwap",$C$2,"Default","","",,"",,$AH$4)</f>
        <v>E</v>
      </c>
      <c r="F431">
        <v>0</v>
      </c>
      <c r="G431">
        <v>2495000</v>
      </c>
      <c r="H431" t="str">
        <f t="array" ref="H431">[1]!YBPORT(I431,$I$3:$Z$3,I431:Z431)</f>
        <v>YBP_PORT428</v>
      </c>
      <c r="I431" t="s">
        <v>466</v>
      </c>
      <c r="J431" t="s">
        <v>12</v>
      </c>
      <c r="K431" t="s">
        <v>14</v>
      </c>
      <c r="L431">
        <v>49718</v>
      </c>
      <c r="M431">
        <v>44981</v>
      </c>
      <c r="N431" t="s">
        <v>18</v>
      </c>
      <c r="P431" t="s">
        <v>2</v>
      </c>
      <c r="Q431" t="s">
        <v>38</v>
      </c>
      <c r="R431">
        <v>12</v>
      </c>
      <c r="S431" t="s">
        <v>5</v>
      </c>
      <c r="T431" t="s">
        <v>3</v>
      </c>
      <c r="V431" t="s">
        <v>2</v>
      </c>
      <c r="W431">
        <v>12</v>
      </c>
      <c r="X431" t="s">
        <v>4</v>
      </c>
      <c r="Y431">
        <v>1.593</v>
      </c>
    </row>
    <row r="432" spans="1:26" x14ac:dyDescent="0.3">
      <c r="A432">
        <v>100301</v>
      </c>
      <c r="B432" t="e">
        <f t="shared" si="8"/>
        <v>#VALUE!</v>
      </c>
      <c r="C432" t="str">
        <f t="array" ref="C432">[1]!YBPRICE(H432,"0o",$C$2,"Price","RFRSwap",$C$2,"Default","","",,"",,$AH$4)</f>
        <v>E</v>
      </c>
      <c r="D432" t="str">
        <f t="array" ref="D432">[1]!YBPRICE(H432,"0o",$C$2,"FullPrice","RFRSwap",$C$2,"Default","","",,"",,$AH$4)</f>
        <v>E</v>
      </c>
      <c r="E432" t="str">
        <f t="array" ref="E432">[1]!YBPRICE(H432,"0o",$C$2,"MacaulayDuration","RFRSwap",$C$2,"Default","","",,"",,$AH$4)</f>
        <v>E</v>
      </c>
      <c r="F432">
        <v>0</v>
      </c>
      <c r="G432">
        <v>9642000</v>
      </c>
      <c r="H432" t="str">
        <f t="array" ref="H432">[1]!YBPORT(I432,$I$3:$Z$3,I432:Z432)</f>
        <v>YBP_PORT429</v>
      </c>
      <c r="I432" t="s">
        <v>467</v>
      </c>
      <c r="J432" t="s">
        <v>12</v>
      </c>
      <c r="K432" t="s">
        <v>14</v>
      </c>
      <c r="L432">
        <v>49721</v>
      </c>
      <c r="M432">
        <v>44821</v>
      </c>
      <c r="N432" t="s">
        <v>18</v>
      </c>
      <c r="P432" t="s">
        <v>2</v>
      </c>
      <c r="Q432" t="s">
        <v>38</v>
      </c>
      <c r="R432">
        <v>1</v>
      </c>
      <c r="S432" t="s">
        <v>5</v>
      </c>
      <c r="T432" t="s">
        <v>3</v>
      </c>
      <c r="V432" t="s">
        <v>2</v>
      </c>
      <c r="W432">
        <v>1</v>
      </c>
      <c r="X432" t="s">
        <v>4</v>
      </c>
      <c r="Y432">
        <v>4.4610000000000003</v>
      </c>
    </row>
    <row r="433" spans="1:26" x14ac:dyDescent="0.3">
      <c r="A433">
        <v>100523</v>
      </c>
      <c r="B433" t="e">
        <f t="shared" si="8"/>
        <v>#VALUE!</v>
      </c>
      <c r="C433" t="str">
        <f t="array" ref="C433">[1]!YBPRICE(H433,"0o",$C$2,"Price","RFRSwap",$C$2,"Default","","",,"",,$AH$4)</f>
        <v>E</v>
      </c>
      <c r="D433" t="str">
        <f t="array" ref="D433">[1]!YBPRICE(H433,"0o",$C$2,"FullPrice","RFRSwap",$C$2,"Default","","",,"",,$AH$4)</f>
        <v>E</v>
      </c>
      <c r="E433" t="str">
        <f t="array" ref="E433">[1]!YBPRICE(H433,"0o",$C$2,"MacaulayDuration","RFRSwap",$C$2,"Default","","",,"",,$AH$4)</f>
        <v>E</v>
      </c>
      <c r="F433">
        <v>0</v>
      </c>
      <c r="G433">
        <v>980000</v>
      </c>
      <c r="H433" t="str">
        <f t="array" ref="H433">[1]!YBPORT(I433,$I$3:$Z$3,I433:Z433)</f>
        <v>YBP_PORT430</v>
      </c>
      <c r="I433" t="s">
        <v>468</v>
      </c>
      <c r="J433" t="s">
        <v>12</v>
      </c>
      <c r="K433" t="s">
        <v>14</v>
      </c>
      <c r="L433">
        <v>49754</v>
      </c>
      <c r="M433">
        <v>44410</v>
      </c>
      <c r="N433" t="s">
        <v>18</v>
      </c>
      <c r="P433" t="s">
        <v>2</v>
      </c>
      <c r="Q433" t="s">
        <v>38</v>
      </c>
      <c r="R433">
        <v>12</v>
      </c>
      <c r="S433" t="s">
        <v>5</v>
      </c>
      <c r="T433" t="s">
        <v>3</v>
      </c>
      <c r="V433" t="s">
        <v>2</v>
      </c>
      <c r="W433">
        <v>12</v>
      </c>
      <c r="X433" t="s">
        <v>4</v>
      </c>
      <c r="Y433">
        <v>4.2</v>
      </c>
    </row>
    <row r="434" spans="1:26" x14ac:dyDescent="0.3">
      <c r="A434">
        <v>100117</v>
      </c>
      <c r="B434" t="e">
        <f t="shared" si="8"/>
        <v>#VALUE!</v>
      </c>
      <c r="C434" t="str">
        <f t="array" ref="C434">[1]!YBPRICE(H434,"0o",$C$2,"Price","RFRSwap",$C$2,"Default","","",,"",,$AH$4)</f>
        <v>E</v>
      </c>
      <c r="D434" t="str">
        <f t="array" ref="D434">[1]!YBPRICE(H434,"0o",$C$2,"FullPrice","RFRSwap",$C$2,"Default","","",,"",,$AH$4)</f>
        <v>E</v>
      </c>
      <c r="E434" t="str">
        <f t="array" ref="E434">[1]!YBPRICE(H434,"0o",$C$2,"MacaulayDuration","RFRSwap",$C$2,"Default","","",,"",,$AH$4)</f>
        <v>E</v>
      </c>
      <c r="F434">
        <v>0</v>
      </c>
      <c r="G434">
        <v>5806000</v>
      </c>
      <c r="H434" t="str">
        <f t="array" ref="H434">[1]!YBPORT(I434,$I$3:$Z$3,I434:Z434)</f>
        <v>YBP_PORT431</v>
      </c>
      <c r="I434" t="s">
        <v>469</v>
      </c>
      <c r="J434" t="s">
        <v>12</v>
      </c>
      <c r="K434" t="s">
        <v>14</v>
      </c>
      <c r="L434">
        <v>49761</v>
      </c>
      <c r="M434">
        <v>44546</v>
      </c>
      <c r="N434" t="s">
        <v>18</v>
      </c>
      <c r="P434" t="s">
        <v>2</v>
      </c>
      <c r="Q434" t="s">
        <v>38</v>
      </c>
      <c r="R434">
        <v>12</v>
      </c>
      <c r="S434" t="s">
        <v>5</v>
      </c>
      <c r="T434" t="s">
        <v>3</v>
      </c>
      <c r="V434" t="s">
        <v>2</v>
      </c>
      <c r="W434">
        <v>12</v>
      </c>
      <c r="X434" t="s">
        <v>4</v>
      </c>
      <c r="Y434">
        <v>4.1550000000000002</v>
      </c>
    </row>
    <row r="435" spans="1:26" x14ac:dyDescent="0.3">
      <c r="A435">
        <v>100368</v>
      </c>
      <c r="B435" t="e">
        <f t="shared" si="8"/>
        <v>#VALUE!</v>
      </c>
      <c r="C435" t="str">
        <f t="array" ref="C435">[1]!YBPRICE(H435,"0o",$C$2,"Price","RFRSwap",$C$2,"Default","","",,"",,$AH$4)</f>
        <v>E</v>
      </c>
      <c r="D435" t="str">
        <f t="array" ref="D435">[1]!YBPRICE(H435,"0o",$C$2,"FullPrice","RFRSwap",$C$2,"Default","","",,"",,$AH$4)</f>
        <v>E</v>
      </c>
      <c r="E435" t="str">
        <f t="array" ref="E435">[1]!YBPRICE(H435,"0o",$C$2,"MacaulayDuration","RFRSwap",$C$2,"Default","","",,"",,$AH$4)</f>
        <v>E</v>
      </c>
      <c r="F435">
        <v>0</v>
      </c>
      <c r="G435">
        <v>5882999.9999999991</v>
      </c>
      <c r="H435" t="str">
        <f t="array" ref="H435">[1]!YBPORT(I435,$I$3:$Z$3,I435:Z435)</f>
        <v>YBP_PORT432</v>
      </c>
      <c r="I435" t="s">
        <v>470</v>
      </c>
      <c r="J435" t="s">
        <v>12</v>
      </c>
      <c r="K435" t="s">
        <v>14</v>
      </c>
      <c r="L435">
        <v>49774</v>
      </c>
      <c r="M435">
        <v>44943</v>
      </c>
      <c r="N435" t="s">
        <v>3</v>
      </c>
      <c r="O435">
        <v>4.4249999999999998</v>
      </c>
      <c r="P435" t="s">
        <v>2</v>
      </c>
      <c r="R435">
        <v>12</v>
      </c>
      <c r="S435" t="s">
        <v>4</v>
      </c>
      <c r="T435" t="s">
        <v>18</v>
      </c>
      <c r="U435" t="s">
        <v>1</v>
      </c>
      <c r="V435" t="s">
        <v>2</v>
      </c>
      <c r="W435">
        <v>12</v>
      </c>
      <c r="X435" t="s">
        <v>5</v>
      </c>
      <c r="Z435" t="s">
        <v>37</v>
      </c>
    </row>
    <row r="436" spans="1:26" x14ac:dyDescent="0.3">
      <c r="A436">
        <v>100154</v>
      </c>
      <c r="B436" t="e">
        <f t="shared" si="8"/>
        <v>#VALUE!</v>
      </c>
      <c r="C436" t="str">
        <f t="array" ref="C436">[1]!YBPRICE(H436,"0o",$C$2,"Price","RFRSwap",$C$2,"Default","","",,"",,$AH$4)</f>
        <v>E</v>
      </c>
      <c r="D436" t="str">
        <f t="array" ref="D436">[1]!YBPRICE(H436,"0o",$C$2,"FullPrice","RFRSwap",$C$2,"Default","","",,"",,$AH$4)</f>
        <v>E</v>
      </c>
      <c r="E436" t="str">
        <f t="array" ref="E436">[1]!YBPRICE(H436,"0o",$C$2,"MacaulayDuration","RFRSwap",$C$2,"Default","","",,"",,$AH$4)</f>
        <v>E</v>
      </c>
      <c r="F436">
        <v>0</v>
      </c>
      <c r="G436">
        <v>3800000</v>
      </c>
      <c r="H436" t="str">
        <f t="array" ref="H436">[1]!YBPORT(I436,$I$3:$Z$3,I436:Z436)</f>
        <v>YBP_PORT433</v>
      </c>
      <c r="I436" t="s">
        <v>471</v>
      </c>
      <c r="J436" t="s">
        <v>12</v>
      </c>
      <c r="K436" t="s">
        <v>14</v>
      </c>
      <c r="L436">
        <v>49779</v>
      </c>
      <c r="M436">
        <v>45000</v>
      </c>
      <c r="N436" t="s">
        <v>18</v>
      </c>
      <c r="P436" t="s">
        <v>2</v>
      </c>
      <c r="Q436" t="s">
        <v>38</v>
      </c>
      <c r="R436">
        <v>12</v>
      </c>
      <c r="S436" t="s">
        <v>5</v>
      </c>
      <c r="T436" t="s">
        <v>3</v>
      </c>
      <c r="V436" t="s">
        <v>2</v>
      </c>
      <c r="W436">
        <v>12</v>
      </c>
      <c r="X436" t="s">
        <v>4</v>
      </c>
      <c r="Y436">
        <v>2.8180000000000001</v>
      </c>
    </row>
    <row r="437" spans="1:26" x14ac:dyDescent="0.3">
      <c r="A437">
        <v>100152</v>
      </c>
      <c r="B437" t="e">
        <f t="shared" si="8"/>
        <v>#VALUE!</v>
      </c>
      <c r="C437" t="str">
        <f t="array" ref="C437">[1]!YBPRICE(H437,"0o",$C$2,"Price","RFRSwap",$C$2,"Default","","",,"",,$AH$4)</f>
        <v>E</v>
      </c>
      <c r="D437" t="str">
        <f t="array" ref="D437">[1]!YBPRICE(H437,"0o",$C$2,"FullPrice","RFRSwap",$C$2,"Default","","",,"",,$AH$4)</f>
        <v>E</v>
      </c>
      <c r="E437" t="str">
        <f t="array" ref="E437">[1]!YBPRICE(H437,"0o",$C$2,"MacaulayDuration","RFRSwap",$C$2,"Default","","",,"",,$AH$4)</f>
        <v>E</v>
      </c>
      <c r="F437">
        <v>0</v>
      </c>
      <c r="G437">
        <v>601000</v>
      </c>
      <c r="H437" t="str">
        <f t="array" ref="H437">[1]!YBPORT(I437,$I$3:$Z$3,I437:Z437)</f>
        <v>YBP_PORT434</v>
      </c>
      <c r="I437" t="s">
        <v>472</v>
      </c>
      <c r="J437" t="s">
        <v>12</v>
      </c>
      <c r="K437" t="s">
        <v>14</v>
      </c>
      <c r="L437">
        <v>49782</v>
      </c>
      <c r="M437">
        <v>43873</v>
      </c>
      <c r="N437" t="s">
        <v>18</v>
      </c>
      <c r="P437" t="s">
        <v>2</v>
      </c>
      <c r="Q437" t="s">
        <v>38</v>
      </c>
      <c r="R437">
        <v>12</v>
      </c>
      <c r="S437" t="s">
        <v>5</v>
      </c>
      <c r="T437" t="s">
        <v>3</v>
      </c>
      <c r="V437" t="s">
        <v>2</v>
      </c>
      <c r="W437">
        <v>12</v>
      </c>
      <c r="X437" t="s">
        <v>4</v>
      </c>
      <c r="Y437">
        <v>1.4670000000000001</v>
      </c>
    </row>
    <row r="438" spans="1:26" x14ac:dyDescent="0.3">
      <c r="A438">
        <v>100279</v>
      </c>
      <c r="B438" t="e">
        <f t="shared" si="8"/>
        <v>#VALUE!</v>
      </c>
      <c r="C438" t="str">
        <f t="array" ref="C438">[1]!YBPRICE(H438,"0o",$C$2,"Price","RFRSwap",$C$2,"Default","","",,"",,$AH$4)</f>
        <v>E</v>
      </c>
      <c r="D438" t="str">
        <f t="array" ref="D438">[1]!YBPRICE(H438,"0o",$C$2,"FullPrice","RFRSwap",$C$2,"Default","","",,"",,$AH$4)</f>
        <v>E</v>
      </c>
      <c r="E438" t="str">
        <f t="array" ref="E438">[1]!YBPRICE(H438,"0o",$C$2,"MacaulayDuration","RFRSwap",$C$2,"Default","","",,"",,$AH$4)</f>
        <v>E</v>
      </c>
      <c r="F438">
        <v>0</v>
      </c>
      <c r="G438">
        <v>7161999.9999999991</v>
      </c>
      <c r="H438" t="str">
        <f t="array" ref="H438">[1]!YBPORT(I438,$I$3:$Z$3,I438:Z438)</f>
        <v>YBP_PORT435</v>
      </c>
      <c r="I438" t="s">
        <v>473</v>
      </c>
      <c r="J438" t="s">
        <v>12</v>
      </c>
      <c r="K438" t="s">
        <v>14</v>
      </c>
      <c r="L438">
        <v>49782</v>
      </c>
      <c r="M438">
        <v>44380</v>
      </c>
      <c r="N438" t="s">
        <v>18</v>
      </c>
      <c r="P438" t="s">
        <v>2</v>
      </c>
      <c r="Q438" t="s">
        <v>38</v>
      </c>
      <c r="R438">
        <v>1</v>
      </c>
      <c r="S438" t="s">
        <v>5</v>
      </c>
      <c r="T438" t="s">
        <v>3</v>
      </c>
      <c r="V438" t="s">
        <v>2</v>
      </c>
      <c r="W438">
        <v>1</v>
      </c>
      <c r="X438" t="s">
        <v>4</v>
      </c>
      <c r="Y438">
        <v>2.113</v>
      </c>
    </row>
    <row r="439" spans="1:26" x14ac:dyDescent="0.3">
      <c r="A439">
        <v>100527</v>
      </c>
      <c r="B439" t="e">
        <f t="shared" si="8"/>
        <v>#VALUE!</v>
      </c>
      <c r="C439" t="str">
        <f t="array" ref="C439">[1]!YBPRICE(H439,"0o",$C$2,"Price","RFRSwap",$C$2,"Default","","",,"",,$AH$4)</f>
        <v>E</v>
      </c>
      <c r="D439" t="str">
        <f t="array" ref="D439">[1]!YBPRICE(H439,"0o",$C$2,"FullPrice","RFRSwap",$C$2,"Default","","",,"",,$AH$4)</f>
        <v>E</v>
      </c>
      <c r="E439" t="str">
        <f t="array" ref="E439">[1]!YBPRICE(H439,"0o",$C$2,"MacaulayDuration","RFRSwap",$C$2,"Default","","",,"",,$AH$4)</f>
        <v>E</v>
      </c>
      <c r="F439">
        <v>0</v>
      </c>
      <c r="G439">
        <v>8980000</v>
      </c>
      <c r="H439" t="str">
        <f t="array" ref="H439">[1]!YBPORT(I439,$I$3:$Z$3,I439:Z439)</f>
        <v>YBP_PORT436</v>
      </c>
      <c r="I439" t="s">
        <v>474</v>
      </c>
      <c r="J439" t="s">
        <v>12</v>
      </c>
      <c r="K439" t="s">
        <v>14</v>
      </c>
      <c r="L439">
        <v>49784</v>
      </c>
      <c r="M439">
        <v>44261</v>
      </c>
      <c r="N439" t="s">
        <v>18</v>
      </c>
      <c r="P439" t="s">
        <v>2</v>
      </c>
      <c r="Q439" t="s">
        <v>37</v>
      </c>
      <c r="R439">
        <v>4</v>
      </c>
      <c r="S439" t="s">
        <v>5</v>
      </c>
      <c r="T439" t="s">
        <v>3</v>
      </c>
      <c r="V439" t="s">
        <v>2</v>
      </c>
      <c r="W439">
        <v>4</v>
      </c>
      <c r="X439" t="s">
        <v>4</v>
      </c>
      <c r="Y439">
        <v>1.885</v>
      </c>
    </row>
    <row r="440" spans="1:26" x14ac:dyDescent="0.3">
      <c r="A440">
        <v>100108</v>
      </c>
      <c r="B440" t="e">
        <f t="shared" si="8"/>
        <v>#VALUE!</v>
      </c>
      <c r="C440" t="str">
        <f t="array" ref="C440">[1]!YBPRICE(H440,"0o",$C$2,"Price","RFRSwap",$C$2,"Default","","",,"",,$AH$4)</f>
        <v>E</v>
      </c>
      <c r="D440" t="str">
        <f t="array" ref="D440">[1]!YBPRICE(H440,"0o",$C$2,"FullPrice","RFRSwap",$C$2,"Default","","",,"",,$AH$4)</f>
        <v>E</v>
      </c>
      <c r="E440" t="str">
        <f t="array" ref="E440">[1]!YBPRICE(H440,"0o",$C$2,"MacaulayDuration","RFRSwap",$C$2,"Default","","",,"",,$AH$4)</f>
        <v>E</v>
      </c>
      <c r="F440">
        <v>0</v>
      </c>
      <c r="G440">
        <v>9093000</v>
      </c>
      <c r="H440" t="str">
        <f t="array" ref="H440">[1]!YBPORT(I440,$I$3:$Z$3,I440:Z440)</f>
        <v>YBP_PORT437</v>
      </c>
      <c r="I440" t="s">
        <v>475</v>
      </c>
      <c r="J440" t="s">
        <v>12</v>
      </c>
      <c r="K440" t="s">
        <v>14</v>
      </c>
      <c r="L440">
        <v>49802</v>
      </c>
      <c r="M440">
        <v>43899</v>
      </c>
      <c r="N440" t="s">
        <v>18</v>
      </c>
      <c r="P440" t="s">
        <v>2</v>
      </c>
      <c r="Q440" t="s">
        <v>38</v>
      </c>
      <c r="R440">
        <v>12</v>
      </c>
      <c r="S440" t="s">
        <v>5</v>
      </c>
      <c r="T440" t="s">
        <v>3</v>
      </c>
      <c r="V440" t="s">
        <v>2</v>
      </c>
      <c r="W440">
        <v>12</v>
      </c>
      <c r="X440" t="s">
        <v>4</v>
      </c>
      <c r="Y440">
        <v>4.5019999999999998</v>
      </c>
    </row>
    <row r="441" spans="1:26" x14ac:dyDescent="0.3">
      <c r="A441">
        <v>100106</v>
      </c>
      <c r="B441" t="e">
        <f t="shared" si="8"/>
        <v>#VALUE!</v>
      </c>
      <c r="C441" t="str">
        <f t="array" ref="C441">[1]!YBPRICE(H441,"0o",$C$2,"Price","RFRSwap",$C$2,"Default","","",,"",,$AH$4)</f>
        <v>E</v>
      </c>
      <c r="D441" t="str">
        <f t="array" ref="D441">[1]!YBPRICE(H441,"0o",$C$2,"FullPrice","RFRSwap",$C$2,"Default","","",,"",,$AH$4)</f>
        <v>E</v>
      </c>
      <c r="E441" t="str">
        <f t="array" ref="E441">[1]!YBPRICE(H441,"0o",$C$2,"MacaulayDuration","RFRSwap",$C$2,"Default","","",,"",,$AH$4)</f>
        <v>E</v>
      </c>
      <c r="F441">
        <v>0</v>
      </c>
      <c r="G441">
        <v>7864000</v>
      </c>
      <c r="H441" t="str">
        <f t="array" ref="H441">[1]!YBPORT(I441,$I$3:$Z$3,I441:Z441)</f>
        <v>YBP_PORT438</v>
      </c>
      <c r="I441" t="s">
        <v>476</v>
      </c>
      <c r="J441" t="s">
        <v>12</v>
      </c>
      <c r="K441" t="s">
        <v>14</v>
      </c>
      <c r="L441">
        <v>49803</v>
      </c>
      <c r="M441">
        <v>44666</v>
      </c>
      <c r="N441" t="s">
        <v>18</v>
      </c>
      <c r="P441" t="s">
        <v>2</v>
      </c>
      <c r="Q441" t="s">
        <v>38</v>
      </c>
      <c r="R441">
        <v>12</v>
      </c>
      <c r="S441" t="s">
        <v>5</v>
      </c>
      <c r="T441" t="s">
        <v>3</v>
      </c>
      <c r="V441" t="s">
        <v>2</v>
      </c>
      <c r="W441">
        <v>12</v>
      </c>
      <c r="X441" t="s">
        <v>4</v>
      </c>
      <c r="Y441">
        <v>2.8759999999999999</v>
      </c>
    </row>
    <row r="442" spans="1:26" x14ac:dyDescent="0.3">
      <c r="A442">
        <v>100246</v>
      </c>
      <c r="B442" t="e">
        <f t="shared" si="8"/>
        <v>#VALUE!</v>
      </c>
      <c r="C442" t="str">
        <f t="array" ref="C442">[1]!YBPRICE(H442,"0o",$C$2,"Price","RFRSwap",$C$2,"Default","","",,"",,$AH$4)</f>
        <v>E</v>
      </c>
      <c r="D442" t="str">
        <f t="array" ref="D442">[1]!YBPRICE(H442,"0o",$C$2,"FullPrice","RFRSwap",$C$2,"Default","","",,"",,$AH$4)</f>
        <v>E</v>
      </c>
      <c r="E442" t="str">
        <f t="array" ref="E442">[1]!YBPRICE(H442,"0o",$C$2,"MacaulayDuration","RFRSwap",$C$2,"Default","","",,"",,$AH$4)</f>
        <v>E</v>
      </c>
      <c r="F442">
        <v>0</v>
      </c>
      <c r="G442">
        <v>8213000</v>
      </c>
      <c r="H442" t="str">
        <f t="array" ref="H442">[1]!YBPORT(I442,$I$3:$Z$3,I442:Z442)</f>
        <v>YBP_PORT439</v>
      </c>
      <c r="I442" t="s">
        <v>477</v>
      </c>
      <c r="J442" t="s">
        <v>12</v>
      </c>
      <c r="K442" t="s">
        <v>14</v>
      </c>
      <c r="L442">
        <v>49806</v>
      </c>
      <c r="M442">
        <v>44431</v>
      </c>
      <c r="N442" t="s">
        <v>18</v>
      </c>
      <c r="P442" t="s">
        <v>2</v>
      </c>
      <c r="Q442" t="s">
        <v>37</v>
      </c>
      <c r="R442">
        <v>4</v>
      </c>
      <c r="S442" t="s">
        <v>5</v>
      </c>
      <c r="T442" t="s">
        <v>3</v>
      </c>
      <c r="V442" t="s">
        <v>2</v>
      </c>
      <c r="W442">
        <v>4</v>
      </c>
      <c r="X442" t="s">
        <v>4</v>
      </c>
      <c r="Y442">
        <v>4.0330000000000004</v>
      </c>
    </row>
    <row r="443" spans="1:26" x14ac:dyDescent="0.3">
      <c r="A443">
        <v>100061</v>
      </c>
      <c r="B443" t="e">
        <f t="shared" si="8"/>
        <v>#VALUE!</v>
      </c>
      <c r="C443" t="str">
        <f t="array" ref="C443">[1]!YBPRICE(H443,"0o",$C$2,"Price","RFRSwap",$C$2,"Default","","",,"",,$AH$4)</f>
        <v>E</v>
      </c>
      <c r="D443" t="str">
        <f t="array" ref="D443">[1]!YBPRICE(H443,"0o",$C$2,"FullPrice","RFRSwap",$C$2,"Default","","",,"",,$AH$4)</f>
        <v>E</v>
      </c>
      <c r="E443" t="str">
        <f t="array" ref="E443">[1]!YBPRICE(H443,"0o",$C$2,"MacaulayDuration","RFRSwap",$C$2,"Default","","",,"",,$AH$4)</f>
        <v>E</v>
      </c>
      <c r="F443">
        <v>0</v>
      </c>
      <c r="G443">
        <v>6101000</v>
      </c>
      <c r="H443" t="str">
        <f t="array" ref="H443">[1]!YBPORT(I443,$I$3:$Z$3,I443:Z443)</f>
        <v>YBP_PORT440</v>
      </c>
      <c r="I443" t="s">
        <v>478</v>
      </c>
      <c r="J443" t="s">
        <v>12</v>
      </c>
      <c r="K443" t="s">
        <v>14</v>
      </c>
      <c r="L443">
        <v>49808</v>
      </c>
      <c r="M443">
        <v>44627</v>
      </c>
      <c r="N443" t="s">
        <v>3</v>
      </c>
      <c r="O443">
        <v>1.256</v>
      </c>
      <c r="P443" t="s">
        <v>2</v>
      </c>
      <c r="R443">
        <v>12</v>
      </c>
      <c r="S443" t="s">
        <v>4</v>
      </c>
      <c r="T443" t="s">
        <v>18</v>
      </c>
      <c r="U443" t="s">
        <v>1</v>
      </c>
      <c r="V443" t="s">
        <v>2</v>
      </c>
      <c r="W443">
        <v>12</v>
      </c>
      <c r="X443" t="s">
        <v>5</v>
      </c>
      <c r="Z443" t="s">
        <v>37</v>
      </c>
    </row>
    <row r="444" spans="1:26" x14ac:dyDescent="0.3">
      <c r="A444">
        <v>100314</v>
      </c>
      <c r="B444" t="e">
        <f t="shared" si="8"/>
        <v>#VALUE!</v>
      </c>
      <c r="C444" t="str">
        <f t="array" ref="C444">[1]!YBPRICE(H444,"0o",$C$2,"Price","RFRSwap",$C$2,"Default","","",,"",,$AH$4)</f>
        <v>E</v>
      </c>
      <c r="D444" t="str">
        <f t="array" ref="D444">[1]!YBPRICE(H444,"0o",$C$2,"FullPrice","RFRSwap",$C$2,"Default","","",,"",,$AH$4)</f>
        <v>E</v>
      </c>
      <c r="E444" t="str">
        <f t="array" ref="E444">[1]!YBPRICE(H444,"0o",$C$2,"MacaulayDuration","RFRSwap",$C$2,"Default","","",,"",,$AH$4)</f>
        <v>E</v>
      </c>
      <c r="F444">
        <v>0</v>
      </c>
      <c r="G444">
        <v>1009000</v>
      </c>
      <c r="H444" t="str">
        <f t="array" ref="H444">[1]!YBPORT(I444,$I$3:$Z$3,I444:Z444)</f>
        <v>YBP_PORT441</v>
      </c>
      <c r="I444" t="s">
        <v>479</v>
      </c>
      <c r="J444" t="s">
        <v>12</v>
      </c>
      <c r="K444" t="s">
        <v>14</v>
      </c>
      <c r="L444">
        <v>49818</v>
      </c>
      <c r="M444">
        <v>44274</v>
      </c>
      <c r="N444" t="s">
        <v>18</v>
      </c>
      <c r="P444" t="s">
        <v>2</v>
      </c>
      <c r="Q444" t="s">
        <v>38</v>
      </c>
      <c r="R444">
        <v>1</v>
      </c>
      <c r="S444" t="s">
        <v>5</v>
      </c>
      <c r="T444" t="s">
        <v>3</v>
      </c>
      <c r="V444" t="s">
        <v>2</v>
      </c>
      <c r="W444">
        <v>1</v>
      </c>
      <c r="X444" t="s">
        <v>4</v>
      </c>
      <c r="Y444">
        <v>3.6930000000000001</v>
      </c>
    </row>
    <row r="445" spans="1:26" x14ac:dyDescent="0.3">
      <c r="A445">
        <v>100103</v>
      </c>
      <c r="B445" t="e">
        <f t="shared" si="8"/>
        <v>#VALUE!</v>
      </c>
      <c r="C445" t="str">
        <f t="array" ref="C445">[1]!YBPRICE(H445,"0o",$C$2,"Price","RFRSwap",$C$2,"Default","","",,"",,$AH$4)</f>
        <v>E</v>
      </c>
      <c r="D445" t="str">
        <f t="array" ref="D445">[1]!YBPRICE(H445,"0o",$C$2,"FullPrice","RFRSwap",$C$2,"Default","","",,"",,$AH$4)</f>
        <v>E</v>
      </c>
      <c r="E445" t="str">
        <f t="array" ref="E445">[1]!YBPRICE(H445,"0o",$C$2,"MacaulayDuration","RFRSwap",$C$2,"Default","","",,"",,$AH$4)</f>
        <v>E</v>
      </c>
      <c r="F445">
        <v>0</v>
      </c>
      <c r="G445">
        <v>3754000</v>
      </c>
      <c r="H445" t="str">
        <f t="array" ref="H445">[1]!YBPORT(I445,$I$3:$Z$3,I445:Z445)</f>
        <v>YBP_PORT442</v>
      </c>
      <c r="I445" t="s">
        <v>480</v>
      </c>
      <c r="J445" t="s">
        <v>12</v>
      </c>
      <c r="K445" t="s">
        <v>14</v>
      </c>
      <c r="L445">
        <v>49836</v>
      </c>
      <c r="M445">
        <v>45428</v>
      </c>
      <c r="N445" t="s">
        <v>18</v>
      </c>
      <c r="P445" t="s">
        <v>2</v>
      </c>
      <c r="Q445" t="s">
        <v>38</v>
      </c>
      <c r="R445">
        <v>12</v>
      </c>
      <c r="S445" t="s">
        <v>5</v>
      </c>
      <c r="T445" t="s">
        <v>3</v>
      </c>
      <c r="V445" t="s">
        <v>2</v>
      </c>
      <c r="W445">
        <v>12</v>
      </c>
      <c r="X445" t="s">
        <v>4</v>
      </c>
      <c r="Y445">
        <v>1.7230000000000001</v>
      </c>
    </row>
    <row r="446" spans="1:26" x14ac:dyDescent="0.3">
      <c r="A446">
        <v>100333</v>
      </c>
      <c r="B446" t="e">
        <f t="shared" si="8"/>
        <v>#VALUE!</v>
      </c>
      <c r="C446" t="str">
        <f t="array" ref="C446">[1]!YBPRICE(H446,"0o",$C$2,"Price","RFRSwap",$C$2,"Default","","",,"",,$AH$4)</f>
        <v>E</v>
      </c>
      <c r="D446" t="str">
        <f t="array" ref="D446">[1]!YBPRICE(H446,"0o",$C$2,"FullPrice","RFRSwap",$C$2,"Default","","",,"",,$AH$4)</f>
        <v>E</v>
      </c>
      <c r="E446" t="str">
        <f t="array" ref="E446">[1]!YBPRICE(H446,"0o",$C$2,"MacaulayDuration","RFRSwap",$C$2,"Default","","",,"",,$AH$4)</f>
        <v>E</v>
      </c>
      <c r="F446">
        <v>0</v>
      </c>
      <c r="G446">
        <v>9843000</v>
      </c>
      <c r="H446" t="str">
        <f t="array" ref="H446">[1]!YBPORT(I446,$I$3:$Z$3,I446:Z446)</f>
        <v>YBP_PORT443</v>
      </c>
      <c r="I446" t="s">
        <v>481</v>
      </c>
      <c r="J446" t="s">
        <v>12</v>
      </c>
      <c r="K446" t="s">
        <v>14</v>
      </c>
      <c r="L446">
        <v>49842</v>
      </c>
      <c r="M446">
        <v>45332</v>
      </c>
      <c r="N446" t="s">
        <v>18</v>
      </c>
      <c r="P446" t="s">
        <v>2</v>
      </c>
      <c r="Q446" t="s">
        <v>38</v>
      </c>
      <c r="R446">
        <v>1</v>
      </c>
      <c r="S446" t="s">
        <v>5</v>
      </c>
      <c r="T446" t="s">
        <v>3</v>
      </c>
      <c r="V446" t="s">
        <v>2</v>
      </c>
      <c r="W446">
        <v>1</v>
      </c>
      <c r="X446" t="s">
        <v>4</v>
      </c>
      <c r="Y446">
        <v>1.996</v>
      </c>
    </row>
    <row r="447" spans="1:26" x14ac:dyDescent="0.3">
      <c r="A447">
        <v>100092</v>
      </c>
      <c r="B447" t="e">
        <f t="shared" si="8"/>
        <v>#VALUE!</v>
      </c>
      <c r="C447" t="str">
        <f t="array" ref="C447">[1]!YBPRICE(H447,"0o",$C$2,"Price","RFRSwap",$C$2,"Default","","",,"",,$AH$4)</f>
        <v>E</v>
      </c>
      <c r="D447" t="str">
        <f t="array" ref="D447">[1]!YBPRICE(H447,"0o",$C$2,"FullPrice","RFRSwap",$C$2,"Default","","",,"",,$AH$4)</f>
        <v>E</v>
      </c>
      <c r="E447" t="str">
        <f t="array" ref="E447">[1]!YBPRICE(H447,"0o",$C$2,"MacaulayDuration","RFRSwap",$C$2,"Default","","",,"",,$AH$4)</f>
        <v>E</v>
      </c>
      <c r="F447">
        <v>0</v>
      </c>
      <c r="G447">
        <v>5647000</v>
      </c>
      <c r="H447" t="str">
        <f t="array" ref="H447">[1]!YBPORT(I447,$I$3:$Z$3,I447:Z447)</f>
        <v>YBP_PORT444</v>
      </c>
      <c r="I447" t="s">
        <v>482</v>
      </c>
      <c r="J447" t="s">
        <v>12</v>
      </c>
      <c r="K447" t="s">
        <v>14</v>
      </c>
      <c r="L447">
        <v>49845</v>
      </c>
      <c r="M447">
        <v>45300</v>
      </c>
      <c r="N447" t="s">
        <v>18</v>
      </c>
      <c r="P447" t="s">
        <v>2</v>
      </c>
      <c r="Q447" t="s">
        <v>38</v>
      </c>
      <c r="R447">
        <v>12</v>
      </c>
      <c r="S447" t="s">
        <v>5</v>
      </c>
      <c r="T447" t="s">
        <v>3</v>
      </c>
      <c r="V447" t="s">
        <v>2</v>
      </c>
      <c r="W447">
        <v>12</v>
      </c>
      <c r="X447" t="s">
        <v>4</v>
      </c>
      <c r="Y447">
        <v>3.0990000000000002</v>
      </c>
    </row>
    <row r="448" spans="1:26" x14ac:dyDescent="0.3">
      <c r="A448">
        <v>100087</v>
      </c>
      <c r="B448" t="e">
        <f t="shared" si="8"/>
        <v>#VALUE!</v>
      </c>
      <c r="C448" t="str">
        <f t="array" ref="C448">[1]!YBPRICE(H448,"0o",$C$2,"Price","RFRSwap",$C$2,"Default","","",,"",,$AH$4)</f>
        <v>E</v>
      </c>
      <c r="D448" t="str">
        <f t="array" ref="D448">[1]!YBPRICE(H448,"0o",$C$2,"FullPrice","RFRSwap",$C$2,"Default","","",,"",,$AH$4)</f>
        <v>E</v>
      </c>
      <c r="E448" t="str">
        <f t="array" ref="E448">[1]!YBPRICE(H448,"0o",$C$2,"MacaulayDuration","RFRSwap",$C$2,"Default","","",,"",,$AH$4)</f>
        <v>E</v>
      </c>
      <c r="F448">
        <v>0</v>
      </c>
      <c r="G448">
        <v>834000</v>
      </c>
      <c r="H448" t="str">
        <f t="array" ref="H448">[1]!YBPORT(I448,$I$3:$Z$3,I448:Z448)</f>
        <v>YBP_PORT445</v>
      </c>
      <c r="I448" t="s">
        <v>483</v>
      </c>
      <c r="J448" t="s">
        <v>12</v>
      </c>
      <c r="K448" t="s">
        <v>14</v>
      </c>
      <c r="L448">
        <v>49864</v>
      </c>
      <c r="M448">
        <v>45383</v>
      </c>
      <c r="N448" t="s">
        <v>18</v>
      </c>
      <c r="P448" t="s">
        <v>2</v>
      </c>
      <c r="Q448" t="s">
        <v>38</v>
      </c>
      <c r="R448">
        <v>12</v>
      </c>
      <c r="S448" t="s">
        <v>5</v>
      </c>
      <c r="T448" t="s">
        <v>3</v>
      </c>
      <c r="V448" t="s">
        <v>2</v>
      </c>
      <c r="W448">
        <v>12</v>
      </c>
      <c r="X448" t="s">
        <v>4</v>
      </c>
      <c r="Y448">
        <v>3.1819999999999999</v>
      </c>
    </row>
    <row r="449" spans="1:26" x14ac:dyDescent="0.3">
      <c r="A449">
        <v>100410</v>
      </c>
      <c r="B449" t="e">
        <f t="shared" si="8"/>
        <v>#VALUE!</v>
      </c>
      <c r="C449" t="str">
        <f t="array" ref="C449">[1]!YBPRICE(H449,"0o",$C$2,"Price","RFRSwap",$C$2,"Default","","",,"",,$AH$4)</f>
        <v>E</v>
      </c>
      <c r="D449" t="str">
        <f t="array" ref="D449">[1]!YBPRICE(H449,"0o",$C$2,"FullPrice","RFRSwap",$C$2,"Default","","",,"",,$AH$4)</f>
        <v>E</v>
      </c>
      <c r="E449" t="str">
        <f t="array" ref="E449">[1]!YBPRICE(H449,"0o",$C$2,"MacaulayDuration","RFRSwap",$C$2,"Default","","",,"",,$AH$4)</f>
        <v>E</v>
      </c>
      <c r="F449">
        <v>0</v>
      </c>
      <c r="G449">
        <v>5337999.9999999991</v>
      </c>
      <c r="H449" t="str">
        <f t="array" ref="H449">[1]!YBPORT(I449,$I$3:$Z$3,I449:Z449)</f>
        <v>YBP_PORT446</v>
      </c>
      <c r="I449" t="s">
        <v>484</v>
      </c>
      <c r="J449" t="s">
        <v>12</v>
      </c>
      <c r="K449" t="s">
        <v>14</v>
      </c>
      <c r="L449">
        <v>49899</v>
      </c>
      <c r="M449">
        <v>45119</v>
      </c>
      <c r="N449" t="s">
        <v>3</v>
      </c>
      <c r="O449">
        <v>4.8490000000000002</v>
      </c>
      <c r="P449" t="s">
        <v>2</v>
      </c>
      <c r="R449">
        <v>12</v>
      </c>
      <c r="S449" t="s">
        <v>4</v>
      </c>
      <c r="T449" t="s">
        <v>18</v>
      </c>
      <c r="U449" t="s">
        <v>1</v>
      </c>
      <c r="V449" t="s">
        <v>2</v>
      </c>
      <c r="W449">
        <v>12</v>
      </c>
      <c r="X449" t="s">
        <v>5</v>
      </c>
      <c r="Z449" t="s">
        <v>37</v>
      </c>
    </row>
    <row r="450" spans="1:26" x14ac:dyDescent="0.3">
      <c r="A450">
        <v>100334</v>
      </c>
      <c r="B450" t="e">
        <f t="shared" si="8"/>
        <v>#VALUE!</v>
      </c>
      <c r="C450" t="str">
        <f t="array" ref="C450">[1]!YBPRICE(H450,"0o",$C$2,"Price","RFRSwap",$C$2,"Default","","",,"",,$AH$4)</f>
        <v>E</v>
      </c>
      <c r="D450" t="str">
        <f t="array" ref="D450">[1]!YBPRICE(H450,"0o",$C$2,"FullPrice","RFRSwap",$C$2,"Default","","",,"",,$AH$4)</f>
        <v>E</v>
      </c>
      <c r="E450" t="str">
        <f t="array" ref="E450">[1]!YBPRICE(H450,"0o",$C$2,"MacaulayDuration","RFRSwap",$C$2,"Default","","",,"",,$AH$4)</f>
        <v>E</v>
      </c>
      <c r="F450">
        <v>0</v>
      </c>
      <c r="G450">
        <v>4554000</v>
      </c>
      <c r="H450" t="str">
        <f t="array" ref="H450">[1]!YBPORT(I450,$I$3:$Z$3,I450:Z450)</f>
        <v>YBP_PORT447</v>
      </c>
      <c r="I450" t="s">
        <v>485</v>
      </c>
      <c r="J450" t="s">
        <v>12</v>
      </c>
      <c r="K450" t="s">
        <v>14</v>
      </c>
      <c r="L450">
        <v>49952</v>
      </c>
      <c r="M450">
        <v>45012</v>
      </c>
      <c r="N450" t="s">
        <v>18</v>
      </c>
      <c r="P450" t="s">
        <v>2</v>
      </c>
      <c r="Q450" t="s">
        <v>38</v>
      </c>
      <c r="R450">
        <v>1</v>
      </c>
      <c r="S450" t="s">
        <v>5</v>
      </c>
      <c r="T450" t="s">
        <v>3</v>
      </c>
      <c r="V450" t="s">
        <v>2</v>
      </c>
      <c r="W450">
        <v>1</v>
      </c>
      <c r="X450" t="s">
        <v>4</v>
      </c>
      <c r="Y450">
        <v>2.8820000000000001</v>
      </c>
    </row>
    <row r="451" spans="1:26" x14ac:dyDescent="0.3">
      <c r="A451">
        <v>100233</v>
      </c>
      <c r="B451" t="e">
        <f t="shared" si="8"/>
        <v>#VALUE!</v>
      </c>
      <c r="C451" t="str">
        <f t="array" ref="C451">[1]!YBPRICE(H451,"0o",$C$2,"Price","RFRSwap",$C$2,"Default","","",,"",,$AH$4)</f>
        <v>E</v>
      </c>
      <c r="D451" t="str">
        <f t="array" ref="D451">[1]!YBPRICE(H451,"0o",$C$2,"FullPrice","RFRSwap",$C$2,"Default","","",,"",,$AH$4)</f>
        <v>E</v>
      </c>
      <c r="E451" t="str">
        <f t="array" ref="E451">[1]!YBPRICE(H451,"0o",$C$2,"MacaulayDuration","RFRSwap",$C$2,"Default","","",,"",,$AH$4)</f>
        <v>E</v>
      </c>
      <c r="F451">
        <v>0</v>
      </c>
      <c r="G451">
        <v>1379000</v>
      </c>
      <c r="H451" t="str">
        <f t="array" ref="H451">[1]!YBPORT(I451,$I$3:$Z$3,I451:Z451)</f>
        <v>YBP_PORT448</v>
      </c>
      <c r="I451" t="s">
        <v>486</v>
      </c>
      <c r="J451" t="s">
        <v>12</v>
      </c>
      <c r="K451" t="s">
        <v>14</v>
      </c>
      <c r="L451">
        <v>49960</v>
      </c>
      <c r="M451">
        <v>44041</v>
      </c>
      <c r="N451" t="s">
        <v>18</v>
      </c>
      <c r="P451" t="s">
        <v>2</v>
      </c>
      <c r="Q451" t="s">
        <v>37</v>
      </c>
      <c r="R451">
        <v>4</v>
      </c>
      <c r="S451" t="s">
        <v>5</v>
      </c>
      <c r="T451" t="s">
        <v>3</v>
      </c>
      <c r="V451" t="s">
        <v>2</v>
      </c>
      <c r="W451">
        <v>4</v>
      </c>
      <c r="X451" t="s">
        <v>4</v>
      </c>
      <c r="Y451">
        <v>1.1499999999999999</v>
      </c>
    </row>
    <row r="452" spans="1:26" x14ac:dyDescent="0.3">
      <c r="A452">
        <v>100145</v>
      </c>
      <c r="B452" t="e">
        <f t="shared" ref="B452:B515" si="9">C452*G452</f>
        <v>#VALUE!</v>
      </c>
      <c r="C452" t="str">
        <f t="array" ref="C452">[1]!YBPRICE(H452,"0o",$C$2,"Price","RFRSwap",$C$2,"Default","","",,"",,$AH$4)</f>
        <v>E</v>
      </c>
      <c r="D452" t="str">
        <f t="array" ref="D452">[1]!YBPRICE(H452,"0o",$C$2,"FullPrice","RFRSwap",$C$2,"Default","","",,"",,$AH$4)</f>
        <v>E</v>
      </c>
      <c r="E452" t="str">
        <f t="array" ref="E452">[1]!YBPRICE(H452,"0o",$C$2,"MacaulayDuration","RFRSwap",$C$2,"Default","","",,"",,$AH$4)</f>
        <v>E</v>
      </c>
      <c r="F452">
        <v>0</v>
      </c>
      <c r="G452">
        <v>842000</v>
      </c>
      <c r="H452" t="str">
        <f t="array" ref="H452">[1]!YBPORT(I452,$I$3:$Z$3,I452:Z452)</f>
        <v>YBP_PORT449</v>
      </c>
      <c r="I452" t="s">
        <v>487</v>
      </c>
      <c r="J452" t="s">
        <v>12</v>
      </c>
      <c r="K452" t="s">
        <v>14</v>
      </c>
      <c r="L452">
        <v>49964</v>
      </c>
      <c r="M452">
        <v>45051</v>
      </c>
      <c r="N452" t="s">
        <v>18</v>
      </c>
      <c r="P452" t="s">
        <v>2</v>
      </c>
      <c r="Q452" t="s">
        <v>38</v>
      </c>
      <c r="R452">
        <v>12</v>
      </c>
      <c r="S452" t="s">
        <v>5</v>
      </c>
      <c r="T452" t="s">
        <v>3</v>
      </c>
      <c r="V452" t="s">
        <v>2</v>
      </c>
      <c r="W452">
        <v>12</v>
      </c>
      <c r="X452" t="s">
        <v>4</v>
      </c>
      <c r="Y452">
        <v>1.29</v>
      </c>
    </row>
    <row r="453" spans="1:26" x14ac:dyDescent="0.3">
      <c r="A453">
        <v>100062</v>
      </c>
      <c r="B453" t="e">
        <f t="shared" si="9"/>
        <v>#VALUE!</v>
      </c>
      <c r="C453" t="str">
        <f t="array" ref="C453">[1]!YBPRICE(H453,"0o",$C$2,"Price","RFRSwap",$C$2,"Default","","",,"",,$AH$4)</f>
        <v>E</v>
      </c>
      <c r="D453" t="str">
        <f t="array" ref="D453">[1]!YBPRICE(H453,"0o",$C$2,"FullPrice","RFRSwap",$C$2,"Default","","",,"",,$AH$4)</f>
        <v>E</v>
      </c>
      <c r="E453" t="str">
        <f t="array" ref="E453">[1]!YBPRICE(H453,"0o",$C$2,"MacaulayDuration","RFRSwap",$C$2,"Default","","",,"",,$AH$4)</f>
        <v>E</v>
      </c>
      <c r="F453">
        <v>0</v>
      </c>
      <c r="G453">
        <v>2166999.9999999995</v>
      </c>
      <c r="H453" t="str">
        <f t="array" ref="H453">[1]!YBPORT(I453,$I$3:$Z$3,I453:Z453)</f>
        <v>YBP_PORT450</v>
      </c>
      <c r="I453" t="s">
        <v>488</v>
      </c>
      <c r="J453" t="s">
        <v>12</v>
      </c>
      <c r="K453" t="s">
        <v>14</v>
      </c>
      <c r="L453">
        <v>49992</v>
      </c>
      <c r="M453">
        <v>45105</v>
      </c>
      <c r="N453" t="s">
        <v>3</v>
      </c>
      <c r="O453">
        <v>1.952</v>
      </c>
      <c r="P453" t="s">
        <v>2</v>
      </c>
      <c r="R453">
        <v>12</v>
      </c>
      <c r="S453" t="s">
        <v>4</v>
      </c>
      <c r="T453" t="s">
        <v>18</v>
      </c>
      <c r="U453" t="s">
        <v>1</v>
      </c>
      <c r="V453" t="s">
        <v>2</v>
      </c>
      <c r="W453">
        <v>12</v>
      </c>
      <c r="X453" t="s">
        <v>5</v>
      </c>
      <c r="Z453" t="s">
        <v>37</v>
      </c>
    </row>
    <row r="454" spans="1:26" x14ac:dyDescent="0.3">
      <c r="A454">
        <v>100379</v>
      </c>
      <c r="B454" t="e">
        <f t="shared" si="9"/>
        <v>#VALUE!</v>
      </c>
      <c r="C454" t="str">
        <f t="array" ref="C454">[1]!YBPRICE(H454,"0o",$C$2,"Price","RFRSwap",$C$2,"Default","","",,"",,$AH$4)</f>
        <v>E</v>
      </c>
      <c r="D454" t="str">
        <f t="array" ref="D454">[1]!YBPRICE(H454,"0o",$C$2,"FullPrice","RFRSwap",$C$2,"Default","","",,"",,$AH$4)</f>
        <v>E</v>
      </c>
      <c r="E454" t="str">
        <f t="array" ref="E454">[1]!YBPRICE(H454,"0o",$C$2,"MacaulayDuration","RFRSwap",$C$2,"Default","","",,"",,$AH$4)</f>
        <v>E</v>
      </c>
      <c r="F454">
        <v>0</v>
      </c>
      <c r="G454">
        <v>5477000</v>
      </c>
      <c r="H454" t="str">
        <f t="array" ref="H454">[1]!YBPORT(I454,$I$3:$Z$3,I454:Z454)</f>
        <v>YBP_PORT451</v>
      </c>
      <c r="I454" t="s">
        <v>489</v>
      </c>
      <c r="J454" t="s">
        <v>12</v>
      </c>
      <c r="K454" t="s">
        <v>14</v>
      </c>
      <c r="L454">
        <v>50007</v>
      </c>
      <c r="M454">
        <v>45348</v>
      </c>
      <c r="N454" t="s">
        <v>3</v>
      </c>
      <c r="O454">
        <v>3.1070000000000002</v>
      </c>
      <c r="P454" t="s">
        <v>2</v>
      </c>
      <c r="R454">
        <v>12</v>
      </c>
      <c r="S454" t="s">
        <v>4</v>
      </c>
      <c r="T454" t="s">
        <v>18</v>
      </c>
      <c r="U454" t="s">
        <v>1</v>
      </c>
      <c r="V454" t="s">
        <v>2</v>
      </c>
      <c r="W454">
        <v>12</v>
      </c>
      <c r="X454" t="s">
        <v>5</v>
      </c>
      <c r="Z454" t="s">
        <v>37</v>
      </c>
    </row>
    <row r="455" spans="1:26" x14ac:dyDescent="0.3">
      <c r="A455">
        <v>100019</v>
      </c>
      <c r="B455" t="e">
        <f t="shared" si="9"/>
        <v>#VALUE!</v>
      </c>
      <c r="C455" t="str">
        <f t="array" ref="C455">[1]!YBPRICE(H455,"0o",$C$2,"Price","RFRSwap",$C$2,"Default","","",,"",,$AH$4)</f>
        <v>E</v>
      </c>
      <c r="D455" t="str">
        <f t="array" ref="D455">[1]!YBPRICE(H455,"0o",$C$2,"FullPrice","RFRSwap",$C$2,"Default","","",,"",,$AH$4)</f>
        <v>E</v>
      </c>
      <c r="E455" t="str">
        <f t="array" ref="E455">[1]!YBPRICE(H455,"0o",$C$2,"MacaulayDuration","RFRSwap",$C$2,"Default","","",,"",,$AH$4)</f>
        <v>E</v>
      </c>
      <c r="F455">
        <v>0</v>
      </c>
      <c r="G455">
        <v>7936000</v>
      </c>
      <c r="H455" t="str">
        <f t="array" ref="H455">[1]!YBPORT(I455,$I$3:$Z$3,I455:Z455)</f>
        <v>YBP_PORT452</v>
      </c>
      <c r="I455" t="s">
        <v>490</v>
      </c>
      <c r="J455" t="s">
        <v>12</v>
      </c>
      <c r="K455" t="s">
        <v>14</v>
      </c>
      <c r="L455">
        <v>50025</v>
      </c>
      <c r="M455">
        <v>44913</v>
      </c>
      <c r="N455" t="s">
        <v>3</v>
      </c>
      <c r="O455">
        <v>2.181</v>
      </c>
      <c r="P455" t="s">
        <v>2</v>
      </c>
      <c r="R455">
        <v>12</v>
      </c>
      <c r="S455" t="s">
        <v>4</v>
      </c>
      <c r="T455" t="s">
        <v>18</v>
      </c>
      <c r="U455" t="s">
        <v>1</v>
      </c>
      <c r="V455" t="s">
        <v>2</v>
      </c>
      <c r="W455">
        <v>12</v>
      </c>
      <c r="X455" t="s">
        <v>5</v>
      </c>
      <c r="Z455" t="s">
        <v>37</v>
      </c>
    </row>
    <row r="456" spans="1:26" x14ac:dyDescent="0.3">
      <c r="A456">
        <v>100458</v>
      </c>
      <c r="B456" t="e">
        <f t="shared" si="9"/>
        <v>#VALUE!</v>
      </c>
      <c r="C456" t="str">
        <f t="array" ref="C456">[1]!YBPRICE(H456,"0o",$C$2,"Price","RFRSwap",$C$2,"Default","","",,"",,$AH$4)</f>
        <v>E</v>
      </c>
      <c r="D456" t="str">
        <f t="array" ref="D456">[1]!YBPRICE(H456,"0o",$C$2,"FullPrice","RFRSwap",$C$2,"Default","","",,"",,$AH$4)</f>
        <v>E</v>
      </c>
      <c r="E456" t="str">
        <f t="array" ref="E456">[1]!YBPRICE(H456,"0o",$C$2,"MacaulayDuration","RFRSwap",$C$2,"Default","","",,"",,$AH$4)</f>
        <v>E</v>
      </c>
      <c r="F456">
        <v>0</v>
      </c>
      <c r="G456">
        <v>9815000</v>
      </c>
      <c r="H456" t="str">
        <f t="array" ref="H456">[1]!YBPORT(I456,$I$3:$Z$3,I456:Z456)</f>
        <v>YBP_PORT453</v>
      </c>
      <c r="I456" t="s">
        <v>491</v>
      </c>
      <c r="J456" t="s">
        <v>12</v>
      </c>
      <c r="K456" t="s">
        <v>14</v>
      </c>
      <c r="L456">
        <v>50038</v>
      </c>
      <c r="M456">
        <v>45359</v>
      </c>
      <c r="N456" t="s">
        <v>18</v>
      </c>
      <c r="P456" t="s">
        <v>2</v>
      </c>
      <c r="Q456" t="s">
        <v>38</v>
      </c>
      <c r="R456">
        <v>12</v>
      </c>
      <c r="S456" t="s">
        <v>5</v>
      </c>
      <c r="T456" t="s">
        <v>3</v>
      </c>
      <c r="V456" t="s">
        <v>2</v>
      </c>
      <c r="W456">
        <v>12</v>
      </c>
      <c r="X456" t="s">
        <v>4</v>
      </c>
      <c r="Y456">
        <v>4.5</v>
      </c>
    </row>
    <row r="457" spans="1:26" x14ac:dyDescent="0.3">
      <c r="A457">
        <v>100375</v>
      </c>
      <c r="B457" t="e">
        <f t="shared" si="9"/>
        <v>#VALUE!</v>
      </c>
      <c r="C457" t="str">
        <f t="array" ref="C457">[1]!YBPRICE(H457,"0o",$C$2,"Price","RFRSwap",$C$2,"Default","","",,"",,$AH$4)</f>
        <v>E</v>
      </c>
      <c r="D457" t="str">
        <f t="array" ref="D457">[1]!YBPRICE(H457,"0o",$C$2,"FullPrice","RFRSwap",$C$2,"Default","","",,"",,$AH$4)</f>
        <v>E</v>
      </c>
      <c r="E457" t="str">
        <f t="array" ref="E457">[1]!YBPRICE(H457,"0o",$C$2,"MacaulayDuration","RFRSwap",$C$2,"Default","","",,"",,$AH$4)</f>
        <v>E</v>
      </c>
      <c r="F457">
        <v>0</v>
      </c>
      <c r="G457">
        <v>5938000</v>
      </c>
      <c r="H457" t="str">
        <f t="array" ref="H457">[1]!YBPORT(I457,$I$3:$Z$3,I457:Z457)</f>
        <v>YBP_PORT454</v>
      </c>
      <c r="I457" t="s">
        <v>492</v>
      </c>
      <c r="J457" t="s">
        <v>12</v>
      </c>
      <c r="K457" t="s">
        <v>14</v>
      </c>
      <c r="L457">
        <v>50054</v>
      </c>
      <c r="M457">
        <v>44657</v>
      </c>
      <c r="N457" t="s">
        <v>3</v>
      </c>
      <c r="O457">
        <v>4.6639999999999997</v>
      </c>
      <c r="P457" t="s">
        <v>2</v>
      </c>
      <c r="R457">
        <v>12</v>
      </c>
      <c r="S457" t="s">
        <v>4</v>
      </c>
      <c r="T457" t="s">
        <v>18</v>
      </c>
      <c r="U457" t="s">
        <v>1</v>
      </c>
      <c r="V457" t="s">
        <v>2</v>
      </c>
      <c r="W457">
        <v>12</v>
      </c>
      <c r="X457" t="s">
        <v>5</v>
      </c>
      <c r="Z457" t="s">
        <v>37</v>
      </c>
    </row>
    <row r="458" spans="1:26" x14ac:dyDescent="0.3">
      <c r="A458">
        <v>100142</v>
      </c>
      <c r="B458" t="e">
        <f t="shared" si="9"/>
        <v>#VALUE!</v>
      </c>
      <c r="C458" t="str">
        <f t="array" ref="C458">[1]!YBPRICE(H458,"0o",$C$2,"Price","RFRSwap",$C$2,"Default","","",,"",,$AH$4)</f>
        <v>E</v>
      </c>
      <c r="D458" t="str">
        <f t="array" ref="D458">[1]!YBPRICE(H458,"0o",$C$2,"FullPrice","RFRSwap",$C$2,"Default","","",,"",,$AH$4)</f>
        <v>E</v>
      </c>
      <c r="E458" t="str">
        <f t="array" ref="E458">[1]!YBPRICE(H458,"0o",$C$2,"MacaulayDuration","RFRSwap",$C$2,"Default","","",,"",,$AH$4)</f>
        <v>E</v>
      </c>
      <c r="F458">
        <v>0</v>
      </c>
      <c r="G458">
        <v>5310000</v>
      </c>
      <c r="H458" t="str">
        <f t="array" ref="H458">[1]!YBPORT(I458,$I$3:$Z$3,I458:Z458)</f>
        <v>YBP_PORT455</v>
      </c>
      <c r="I458" t="s">
        <v>493</v>
      </c>
      <c r="J458" t="s">
        <v>12</v>
      </c>
      <c r="K458" t="s">
        <v>14</v>
      </c>
      <c r="L458">
        <v>50059</v>
      </c>
      <c r="M458">
        <v>44331</v>
      </c>
      <c r="N458" t="s">
        <v>18</v>
      </c>
      <c r="P458" t="s">
        <v>2</v>
      </c>
      <c r="Q458" t="s">
        <v>38</v>
      </c>
      <c r="R458">
        <v>12</v>
      </c>
      <c r="S458" t="s">
        <v>5</v>
      </c>
      <c r="T458" t="s">
        <v>3</v>
      </c>
      <c r="V458" t="s">
        <v>2</v>
      </c>
      <c r="W458">
        <v>12</v>
      </c>
      <c r="X458" t="s">
        <v>4</v>
      </c>
      <c r="Y458">
        <v>3.6720000000000002</v>
      </c>
    </row>
    <row r="459" spans="1:26" x14ac:dyDescent="0.3">
      <c r="A459">
        <v>100442</v>
      </c>
      <c r="B459" t="e">
        <f t="shared" si="9"/>
        <v>#VALUE!</v>
      </c>
      <c r="C459" t="str">
        <f t="array" ref="C459">[1]!YBPRICE(H459,"0o",$C$2,"Price","RFRSwap",$C$2,"Default","","",,"",,$AH$4)</f>
        <v>E</v>
      </c>
      <c r="D459" t="str">
        <f t="array" ref="D459">[1]!YBPRICE(H459,"0o",$C$2,"FullPrice","RFRSwap",$C$2,"Default","","",,"",,$AH$4)</f>
        <v>E</v>
      </c>
      <c r="E459" t="str">
        <f t="array" ref="E459">[1]!YBPRICE(H459,"0o",$C$2,"MacaulayDuration","RFRSwap",$C$2,"Default","","",,"",,$AH$4)</f>
        <v>E</v>
      </c>
      <c r="F459">
        <v>0</v>
      </c>
      <c r="G459">
        <v>5966000</v>
      </c>
      <c r="H459" t="str">
        <f t="array" ref="H459">[1]!YBPORT(I459,$I$3:$Z$3,I459:Z459)</f>
        <v>YBP_PORT456</v>
      </c>
      <c r="I459" t="s">
        <v>494</v>
      </c>
      <c r="J459" t="s">
        <v>12</v>
      </c>
      <c r="K459" t="s">
        <v>14</v>
      </c>
      <c r="L459">
        <v>50064</v>
      </c>
      <c r="M459">
        <v>44900</v>
      </c>
      <c r="N459" t="s">
        <v>18</v>
      </c>
      <c r="P459" t="s">
        <v>2</v>
      </c>
      <c r="Q459" t="s">
        <v>38</v>
      </c>
      <c r="R459">
        <v>12</v>
      </c>
      <c r="S459" t="s">
        <v>5</v>
      </c>
      <c r="T459" t="s">
        <v>3</v>
      </c>
      <c r="V459" t="s">
        <v>2</v>
      </c>
      <c r="W459">
        <v>12</v>
      </c>
      <c r="X459" t="s">
        <v>4</v>
      </c>
      <c r="Y459">
        <v>3.1459999999999999</v>
      </c>
    </row>
    <row r="460" spans="1:26" x14ac:dyDescent="0.3">
      <c r="A460">
        <v>100492</v>
      </c>
      <c r="B460" t="e">
        <f t="shared" si="9"/>
        <v>#VALUE!</v>
      </c>
      <c r="C460" t="str">
        <f t="array" ref="C460">[1]!YBPRICE(H460,"0o",$C$2,"Price","RFRSwap",$C$2,"Default","","",,"",,$AH$4)</f>
        <v>E</v>
      </c>
      <c r="D460" t="str">
        <f t="array" ref="D460">[1]!YBPRICE(H460,"0o",$C$2,"FullPrice","RFRSwap",$C$2,"Default","","",,"",,$AH$4)</f>
        <v>E</v>
      </c>
      <c r="E460" t="str">
        <f t="array" ref="E460">[1]!YBPRICE(H460,"0o",$C$2,"MacaulayDuration","RFRSwap",$C$2,"Default","","",,"",,$AH$4)</f>
        <v>E</v>
      </c>
      <c r="F460">
        <v>0</v>
      </c>
      <c r="G460">
        <v>7429000</v>
      </c>
      <c r="H460" t="str">
        <f t="array" ref="H460">[1]!YBPORT(I460,$I$3:$Z$3,I460:Z460)</f>
        <v>YBP_PORT457</v>
      </c>
      <c r="I460" t="s">
        <v>495</v>
      </c>
      <c r="J460" t="s">
        <v>12</v>
      </c>
      <c r="K460" t="s">
        <v>14</v>
      </c>
      <c r="L460">
        <v>50103</v>
      </c>
      <c r="M460">
        <v>44879</v>
      </c>
      <c r="N460" t="s">
        <v>18</v>
      </c>
      <c r="P460" t="s">
        <v>2</v>
      </c>
      <c r="Q460" t="s">
        <v>38</v>
      </c>
      <c r="R460">
        <v>12</v>
      </c>
      <c r="S460" t="s">
        <v>5</v>
      </c>
      <c r="T460" t="s">
        <v>3</v>
      </c>
      <c r="V460" t="s">
        <v>2</v>
      </c>
      <c r="W460">
        <v>12</v>
      </c>
      <c r="X460" t="s">
        <v>4</v>
      </c>
      <c r="Y460">
        <v>1.974</v>
      </c>
    </row>
    <row r="461" spans="1:26" x14ac:dyDescent="0.3">
      <c r="A461">
        <v>100479</v>
      </c>
      <c r="B461" t="e">
        <f t="shared" si="9"/>
        <v>#VALUE!</v>
      </c>
      <c r="C461" t="str">
        <f t="array" ref="C461">[1]!YBPRICE(H461,"0o",$C$2,"Price","RFRSwap",$C$2,"Default","","",,"",,$AH$4)</f>
        <v>E</v>
      </c>
      <c r="D461" t="str">
        <f t="array" ref="D461">[1]!YBPRICE(H461,"0o",$C$2,"FullPrice","RFRSwap",$C$2,"Default","","",,"",,$AH$4)</f>
        <v>E</v>
      </c>
      <c r="E461" t="str">
        <f t="array" ref="E461">[1]!YBPRICE(H461,"0o",$C$2,"MacaulayDuration","RFRSwap",$C$2,"Default","","",,"",,$AH$4)</f>
        <v>E</v>
      </c>
      <c r="F461">
        <v>0</v>
      </c>
      <c r="G461">
        <v>4518000</v>
      </c>
      <c r="H461" t="str">
        <f t="array" ref="H461">[1]!YBPORT(I461,$I$3:$Z$3,I461:Z461)</f>
        <v>YBP_PORT458</v>
      </c>
      <c r="I461" t="s">
        <v>496</v>
      </c>
      <c r="J461" t="s">
        <v>12</v>
      </c>
      <c r="K461" t="s">
        <v>14</v>
      </c>
      <c r="L461">
        <v>50119</v>
      </c>
      <c r="M461">
        <v>44327</v>
      </c>
      <c r="N461" t="s">
        <v>18</v>
      </c>
      <c r="P461" t="s">
        <v>2</v>
      </c>
      <c r="Q461" t="s">
        <v>38</v>
      </c>
      <c r="R461">
        <v>12</v>
      </c>
      <c r="S461" t="s">
        <v>5</v>
      </c>
      <c r="T461" t="s">
        <v>3</v>
      </c>
      <c r="V461" t="s">
        <v>2</v>
      </c>
      <c r="W461">
        <v>12</v>
      </c>
      <c r="X461" t="s">
        <v>4</v>
      </c>
      <c r="Y461">
        <v>1.4650000000000001</v>
      </c>
    </row>
    <row r="462" spans="1:26" x14ac:dyDescent="0.3">
      <c r="A462">
        <v>100259</v>
      </c>
      <c r="B462" t="e">
        <f t="shared" si="9"/>
        <v>#VALUE!</v>
      </c>
      <c r="C462" t="str">
        <f t="array" ref="C462">[1]!YBPRICE(H462,"0o",$C$2,"Price","RFRSwap",$C$2,"Default","","",,"",,$AH$4)</f>
        <v>E</v>
      </c>
      <c r="D462" t="str">
        <f t="array" ref="D462">[1]!YBPRICE(H462,"0o",$C$2,"FullPrice","RFRSwap",$C$2,"Default","","",,"",,$AH$4)</f>
        <v>E</v>
      </c>
      <c r="E462" t="str">
        <f t="array" ref="E462">[1]!YBPRICE(H462,"0o",$C$2,"MacaulayDuration","RFRSwap",$C$2,"Default","","",,"",,$AH$4)</f>
        <v>E</v>
      </c>
      <c r="F462">
        <v>0</v>
      </c>
      <c r="G462">
        <v>7217000</v>
      </c>
      <c r="H462" t="str">
        <f t="array" ref="H462">[1]!YBPORT(I462,$I$3:$Z$3,I462:Z462)</f>
        <v>YBP_PORT459</v>
      </c>
      <c r="I462" t="s">
        <v>497</v>
      </c>
      <c r="J462" t="s">
        <v>12</v>
      </c>
      <c r="K462" t="s">
        <v>14</v>
      </c>
      <c r="L462">
        <v>50125</v>
      </c>
      <c r="M462">
        <v>44795</v>
      </c>
      <c r="N462" t="s">
        <v>18</v>
      </c>
      <c r="P462" t="s">
        <v>2</v>
      </c>
      <c r="Q462" t="s">
        <v>38</v>
      </c>
      <c r="R462">
        <v>1</v>
      </c>
      <c r="S462" t="s">
        <v>5</v>
      </c>
      <c r="T462" t="s">
        <v>3</v>
      </c>
      <c r="V462" t="s">
        <v>2</v>
      </c>
      <c r="W462">
        <v>1</v>
      </c>
      <c r="X462" t="s">
        <v>4</v>
      </c>
      <c r="Y462">
        <v>2.5590000000000002</v>
      </c>
    </row>
    <row r="463" spans="1:26" x14ac:dyDescent="0.3">
      <c r="A463">
        <v>100499</v>
      </c>
      <c r="B463" t="e">
        <f t="shared" si="9"/>
        <v>#VALUE!</v>
      </c>
      <c r="C463" t="str">
        <f t="array" ref="C463">[1]!YBPRICE(H463,"0o",$C$2,"Price","RFRSwap",$C$2,"Default","","",,"",,$AH$4)</f>
        <v>E</v>
      </c>
      <c r="D463" t="str">
        <f t="array" ref="D463">[1]!YBPRICE(H463,"0o",$C$2,"FullPrice","RFRSwap",$C$2,"Default","","",,"",,$AH$4)</f>
        <v>E</v>
      </c>
      <c r="E463" t="str">
        <f t="array" ref="E463">[1]!YBPRICE(H463,"0o",$C$2,"MacaulayDuration","RFRSwap",$C$2,"Default","","",,"",,$AH$4)</f>
        <v>E</v>
      </c>
      <c r="F463">
        <v>0</v>
      </c>
      <c r="G463">
        <v>74000</v>
      </c>
      <c r="H463" t="str">
        <f t="array" ref="H463">[1]!YBPORT(I463,$I$3:$Z$3,I463:Z463)</f>
        <v>YBP_PORT460</v>
      </c>
      <c r="I463" t="s">
        <v>498</v>
      </c>
      <c r="J463" t="s">
        <v>12</v>
      </c>
      <c r="K463" t="s">
        <v>14</v>
      </c>
      <c r="L463">
        <v>50129</v>
      </c>
      <c r="M463">
        <v>45085</v>
      </c>
      <c r="N463" t="s">
        <v>18</v>
      </c>
      <c r="P463" t="s">
        <v>2</v>
      </c>
      <c r="Q463" t="s">
        <v>38</v>
      </c>
      <c r="R463">
        <v>12</v>
      </c>
      <c r="S463" t="s">
        <v>5</v>
      </c>
      <c r="T463" t="s">
        <v>3</v>
      </c>
      <c r="V463" t="s">
        <v>2</v>
      </c>
      <c r="W463">
        <v>12</v>
      </c>
      <c r="X463" t="s">
        <v>4</v>
      </c>
      <c r="Y463">
        <v>3.153</v>
      </c>
    </row>
    <row r="464" spans="1:26" x14ac:dyDescent="0.3">
      <c r="A464">
        <v>100101</v>
      </c>
      <c r="B464" t="e">
        <f t="shared" si="9"/>
        <v>#VALUE!</v>
      </c>
      <c r="C464" t="str">
        <f t="array" ref="C464">[1]!YBPRICE(H464,"0o",$C$2,"Price","RFRSwap",$C$2,"Default","","",,"",,$AH$4)</f>
        <v>E</v>
      </c>
      <c r="D464" t="str">
        <f t="array" ref="D464">[1]!YBPRICE(H464,"0o",$C$2,"FullPrice","RFRSwap",$C$2,"Default","","",,"",,$AH$4)</f>
        <v>E</v>
      </c>
      <c r="E464" t="str">
        <f t="array" ref="E464">[1]!YBPRICE(H464,"0o",$C$2,"MacaulayDuration","RFRSwap",$C$2,"Default","","",,"",,$AH$4)</f>
        <v>E</v>
      </c>
      <c r="F464">
        <v>0</v>
      </c>
      <c r="G464">
        <v>2707000</v>
      </c>
      <c r="H464" t="str">
        <f t="array" ref="H464">[1]!YBPORT(I464,$I$3:$Z$3,I464:Z464)</f>
        <v>YBP_PORT461</v>
      </c>
      <c r="I464" t="s">
        <v>499</v>
      </c>
      <c r="J464" t="s">
        <v>12</v>
      </c>
      <c r="K464" t="s">
        <v>14</v>
      </c>
      <c r="L464">
        <v>50131</v>
      </c>
      <c r="M464">
        <v>45258</v>
      </c>
      <c r="N464" t="s">
        <v>18</v>
      </c>
      <c r="P464" t="s">
        <v>2</v>
      </c>
      <c r="Q464" t="s">
        <v>38</v>
      </c>
      <c r="R464">
        <v>12</v>
      </c>
      <c r="S464" t="s">
        <v>5</v>
      </c>
      <c r="T464" t="s">
        <v>3</v>
      </c>
      <c r="V464" t="s">
        <v>2</v>
      </c>
      <c r="W464">
        <v>12</v>
      </c>
      <c r="X464" t="s">
        <v>4</v>
      </c>
      <c r="Y464">
        <v>3.5379999999999998</v>
      </c>
    </row>
    <row r="465" spans="1:26" x14ac:dyDescent="0.3">
      <c r="A465">
        <v>100300</v>
      </c>
      <c r="B465" t="e">
        <f t="shared" si="9"/>
        <v>#VALUE!</v>
      </c>
      <c r="C465" t="str">
        <f t="array" ref="C465">[1]!YBPRICE(H465,"0o",$C$2,"Price","RFRSwap",$C$2,"Default","","",,"",,$AH$4)</f>
        <v>E</v>
      </c>
      <c r="D465" t="str">
        <f t="array" ref="D465">[1]!YBPRICE(H465,"0o",$C$2,"FullPrice","RFRSwap",$C$2,"Default","","",,"",,$AH$4)</f>
        <v>E</v>
      </c>
      <c r="E465" t="str">
        <f t="array" ref="E465">[1]!YBPRICE(H465,"0o",$C$2,"MacaulayDuration","RFRSwap",$C$2,"Default","","",,"",,$AH$4)</f>
        <v>E</v>
      </c>
      <c r="F465">
        <v>0</v>
      </c>
      <c r="G465">
        <v>7232000</v>
      </c>
      <c r="H465" t="str">
        <f t="array" ref="H465">[1]!YBPORT(I465,$I$3:$Z$3,I465:Z465)</f>
        <v>YBP_PORT462</v>
      </c>
      <c r="I465" t="s">
        <v>500</v>
      </c>
      <c r="J465" t="s">
        <v>12</v>
      </c>
      <c r="K465" t="s">
        <v>14</v>
      </c>
      <c r="L465">
        <v>50137</v>
      </c>
      <c r="M465">
        <v>44443</v>
      </c>
      <c r="N465" t="s">
        <v>18</v>
      </c>
      <c r="P465" t="s">
        <v>2</v>
      </c>
      <c r="Q465" t="s">
        <v>38</v>
      </c>
      <c r="R465">
        <v>1</v>
      </c>
      <c r="S465" t="s">
        <v>5</v>
      </c>
      <c r="T465" t="s">
        <v>3</v>
      </c>
      <c r="V465" t="s">
        <v>2</v>
      </c>
      <c r="W465">
        <v>1</v>
      </c>
      <c r="X465" t="s">
        <v>4</v>
      </c>
      <c r="Y465">
        <v>4.1950000000000003</v>
      </c>
    </row>
    <row r="466" spans="1:26" x14ac:dyDescent="0.3">
      <c r="A466">
        <v>100178</v>
      </c>
      <c r="B466" t="e">
        <f t="shared" si="9"/>
        <v>#VALUE!</v>
      </c>
      <c r="C466" t="str">
        <f t="array" ref="C466">[1]!YBPRICE(H466,"0o",$C$2,"Price","RFRSwap",$C$2,"Default","","",,"",,$AH$4)</f>
        <v>E</v>
      </c>
      <c r="D466" t="str">
        <f t="array" ref="D466">[1]!YBPRICE(H466,"0o",$C$2,"FullPrice","RFRSwap",$C$2,"Default","","",,"",,$AH$4)</f>
        <v>E</v>
      </c>
      <c r="E466" t="str">
        <f t="array" ref="E466">[1]!YBPRICE(H466,"0o",$C$2,"MacaulayDuration","RFRSwap",$C$2,"Default","","",,"",,$AH$4)</f>
        <v>E</v>
      </c>
      <c r="F466">
        <v>0</v>
      </c>
      <c r="G466">
        <v>7720000</v>
      </c>
      <c r="H466" t="str">
        <f t="array" ref="H466">[1]!YBPORT(I466,$I$3:$Z$3,I466:Z466)</f>
        <v>YBP_PORT463</v>
      </c>
      <c r="I466" t="s">
        <v>501</v>
      </c>
      <c r="J466" t="s">
        <v>12</v>
      </c>
      <c r="K466" t="s">
        <v>14</v>
      </c>
      <c r="L466">
        <v>50138</v>
      </c>
      <c r="M466">
        <v>44374</v>
      </c>
      <c r="N466" t="s">
        <v>18</v>
      </c>
      <c r="P466" t="s">
        <v>2</v>
      </c>
      <c r="Q466" t="s">
        <v>37</v>
      </c>
      <c r="R466">
        <v>4</v>
      </c>
      <c r="S466" t="s">
        <v>5</v>
      </c>
      <c r="T466" t="s">
        <v>3</v>
      </c>
      <c r="V466" t="s">
        <v>2</v>
      </c>
      <c r="W466">
        <v>4</v>
      </c>
      <c r="X466" t="s">
        <v>4</v>
      </c>
      <c r="Y466">
        <v>3.08</v>
      </c>
    </row>
    <row r="467" spans="1:26" x14ac:dyDescent="0.3">
      <c r="A467">
        <v>100227</v>
      </c>
      <c r="B467" t="e">
        <f t="shared" si="9"/>
        <v>#VALUE!</v>
      </c>
      <c r="C467" t="str">
        <f t="array" ref="C467">[1]!YBPRICE(H467,"0o",$C$2,"Price","RFRSwap",$C$2,"Default","","",,"",,$AH$4)</f>
        <v>E</v>
      </c>
      <c r="D467" t="str">
        <f t="array" ref="D467">[1]!YBPRICE(H467,"0o",$C$2,"FullPrice","RFRSwap",$C$2,"Default","","",,"",,$AH$4)</f>
        <v>E</v>
      </c>
      <c r="E467" t="str">
        <f t="array" ref="E467">[1]!YBPRICE(H467,"0o",$C$2,"MacaulayDuration","RFRSwap",$C$2,"Default","","",,"",,$AH$4)</f>
        <v>E</v>
      </c>
      <c r="F467">
        <v>0</v>
      </c>
      <c r="G467">
        <v>8147000</v>
      </c>
      <c r="H467" t="str">
        <f t="array" ref="H467">[1]!YBPORT(I467,$I$3:$Z$3,I467:Z467)</f>
        <v>YBP_PORT464</v>
      </c>
      <c r="I467" t="s">
        <v>502</v>
      </c>
      <c r="J467" t="s">
        <v>12</v>
      </c>
      <c r="K467" t="s">
        <v>14</v>
      </c>
      <c r="L467">
        <v>50167</v>
      </c>
      <c r="M467">
        <v>44512</v>
      </c>
      <c r="N467" t="s">
        <v>18</v>
      </c>
      <c r="P467" t="s">
        <v>2</v>
      </c>
      <c r="Q467" t="s">
        <v>37</v>
      </c>
      <c r="R467">
        <v>4</v>
      </c>
      <c r="S467" t="s">
        <v>5</v>
      </c>
      <c r="T467" t="s">
        <v>3</v>
      </c>
      <c r="V467" t="s">
        <v>2</v>
      </c>
      <c r="W467">
        <v>4</v>
      </c>
      <c r="X467" t="s">
        <v>4</v>
      </c>
      <c r="Y467">
        <v>2.2919999999999998</v>
      </c>
    </row>
    <row r="468" spans="1:26" x14ac:dyDescent="0.3">
      <c r="A468">
        <v>100413</v>
      </c>
      <c r="B468" t="e">
        <f t="shared" si="9"/>
        <v>#VALUE!</v>
      </c>
      <c r="C468" t="str">
        <f t="array" ref="C468">[1]!YBPRICE(H468,"0o",$C$2,"Price","RFRSwap",$C$2,"Default","","",,"",,$AH$4)</f>
        <v>E</v>
      </c>
      <c r="D468" t="str">
        <f t="array" ref="D468">[1]!YBPRICE(H468,"0o",$C$2,"FullPrice","RFRSwap",$C$2,"Default","","",,"",,$AH$4)</f>
        <v>E</v>
      </c>
      <c r="E468" t="str">
        <f t="array" ref="E468">[1]!YBPRICE(H468,"0o",$C$2,"MacaulayDuration","RFRSwap",$C$2,"Default","","",,"",,$AH$4)</f>
        <v>E</v>
      </c>
      <c r="F468">
        <v>0</v>
      </c>
      <c r="G468">
        <v>2934000</v>
      </c>
      <c r="H468" t="str">
        <f t="array" ref="H468">[1]!YBPORT(I468,$I$3:$Z$3,I468:Z468)</f>
        <v>YBP_PORT465</v>
      </c>
      <c r="I468" t="s">
        <v>503</v>
      </c>
      <c r="J468" t="s">
        <v>12</v>
      </c>
      <c r="K468" t="s">
        <v>14</v>
      </c>
      <c r="L468">
        <v>50169</v>
      </c>
      <c r="M468">
        <v>45085</v>
      </c>
      <c r="N468" t="s">
        <v>3</v>
      </c>
      <c r="O468">
        <v>4.2290000000000001</v>
      </c>
      <c r="P468" t="s">
        <v>2</v>
      </c>
      <c r="R468">
        <v>12</v>
      </c>
      <c r="S468" t="s">
        <v>4</v>
      </c>
      <c r="T468" t="s">
        <v>18</v>
      </c>
      <c r="U468" t="s">
        <v>1</v>
      </c>
      <c r="V468" t="s">
        <v>2</v>
      </c>
      <c r="W468">
        <v>12</v>
      </c>
      <c r="X468" t="s">
        <v>5</v>
      </c>
      <c r="Z468" t="s">
        <v>37</v>
      </c>
    </row>
    <row r="469" spans="1:26" x14ac:dyDescent="0.3">
      <c r="A469">
        <v>100226</v>
      </c>
      <c r="B469" t="e">
        <f t="shared" si="9"/>
        <v>#VALUE!</v>
      </c>
      <c r="C469" t="str">
        <f t="array" ref="C469">[1]!YBPRICE(H469,"0o",$C$2,"Price","RFRSwap",$C$2,"Default","","",,"",,$AH$4)</f>
        <v>E</v>
      </c>
      <c r="D469" t="str">
        <f t="array" ref="D469">[1]!YBPRICE(H469,"0o",$C$2,"FullPrice","RFRSwap",$C$2,"Default","","",,"",,$AH$4)</f>
        <v>E</v>
      </c>
      <c r="E469" t="str">
        <f t="array" ref="E469">[1]!YBPRICE(H469,"0o",$C$2,"MacaulayDuration","RFRSwap",$C$2,"Default","","",,"",,$AH$4)</f>
        <v>E</v>
      </c>
      <c r="F469">
        <v>0</v>
      </c>
      <c r="G469">
        <v>8668000</v>
      </c>
      <c r="H469" t="str">
        <f t="array" ref="H469">[1]!YBPORT(I469,$I$3:$Z$3,I469:Z469)</f>
        <v>YBP_PORT466</v>
      </c>
      <c r="I469" t="s">
        <v>504</v>
      </c>
      <c r="J469" t="s">
        <v>12</v>
      </c>
      <c r="K469" t="s">
        <v>14</v>
      </c>
      <c r="L469">
        <v>50206</v>
      </c>
      <c r="M469">
        <v>45402</v>
      </c>
      <c r="N469" t="s">
        <v>18</v>
      </c>
      <c r="P469" t="s">
        <v>2</v>
      </c>
      <c r="Q469" t="s">
        <v>37</v>
      </c>
      <c r="R469">
        <v>4</v>
      </c>
      <c r="S469" t="s">
        <v>5</v>
      </c>
      <c r="T469" t="s">
        <v>3</v>
      </c>
      <c r="V469" t="s">
        <v>2</v>
      </c>
      <c r="W469">
        <v>4</v>
      </c>
      <c r="X469" t="s">
        <v>4</v>
      </c>
      <c r="Y469">
        <v>4.048</v>
      </c>
    </row>
    <row r="470" spans="1:26" x14ac:dyDescent="0.3">
      <c r="A470">
        <v>100012</v>
      </c>
      <c r="B470" t="e">
        <f t="shared" si="9"/>
        <v>#VALUE!</v>
      </c>
      <c r="C470" t="str">
        <f t="array" ref="C470">[1]!YBPRICE(H470,"0o",$C$2,"Price","RFRSwap",$C$2,"Default","","",,"",,$AH$4)</f>
        <v>E</v>
      </c>
      <c r="D470" t="str">
        <f t="array" ref="D470">[1]!YBPRICE(H470,"0o",$C$2,"FullPrice","RFRSwap",$C$2,"Default","","",,"",,$AH$4)</f>
        <v>E</v>
      </c>
      <c r="E470" t="str">
        <f t="array" ref="E470">[1]!YBPRICE(H470,"0o",$C$2,"MacaulayDuration","RFRSwap",$C$2,"Default","","",,"",,$AH$4)</f>
        <v>E</v>
      </c>
      <c r="F470">
        <v>0</v>
      </c>
      <c r="G470">
        <v>3690000</v>
      </c>
      <c r="H470" t="str">
        <f t="array" ref="H470">[1]!YBPORT(I470,$I$3:$Z$3,I470:Z470)</f>
        <v>YBP_PORT467</v>
      </c>
      <c r="I470" t="s">
        <v>505</v>
      </c>
      <c r="J470" t="s">
        <v>12</v>
      </c>
      <c r="K470" t="s">
        <v>14</v>
      </c>
      <c r="L470">
        <v>50207</v>
      </c>
      <c r="M470">
        <v>44325</v>
      </c>
      <c r="N470" t="s">
        <v>3</v>
      </c>
      <c r="O470">
        <v>2.9630000000000001</v>
      </c>
      <c r="P470" t="s">
        <v>2</v>
      </c>
      <c r="R470">
        <v>12</v>
      </c>
      <c r="S470" t="s">
        <v>4</v>
      </c>
      <c r="T470" t="s">
        <v>18</v>
      </c>
      <c r="U470" t="s">
        <v>1</v>
      </c>
      <c r="V470" t="s">
        <v>2</v>
      </c>
      <c r="W470">
        <v>12</v>
      </c>
      <c r="X470" t="s">
        <v>5</v>
      </c>
      <c r="Z470" t="s">
        <v>37</v>
      </c>
    </row>
    <row r="471" spans="1:26" x14ac:dyDescent="0.3">
      <c r="A471">
        <v>100405</v>
      </c>
      <c r="B471" t="e">
        <f t="shared" si="9"/>
        <v>#VALUE!</v>
      </c>
      <c r="C471" t="str">
        <f t="array" ref="C471">[1]!YBPRICE(H471,"0o",$C$2,"Price","RFRSwap",$C$2,"Default","","",,"",,$AH$4)</f>
        <v>E</v>
      </c>
      <c r="D471" t="str">
        <f t="array" ref="D471">[1]!YBPRICE(H471,"0o",$C$2,"FullPrice","RFRSwap",$C$2,"Default","","",,"",,$AH$4)</f>
        <v>E</v>
      </c>
      <c r="E471" t="str">
        <f t="array" ref="E471">[1]!YBPRICE(H471,"0o",$C$2,"MacaulayDuration","RFRSwap",$C$2,"Default","","",,"",,$AH$4)</f>
        <v>E</v>
      </c>
      <c r="F471">
        <v>0</v>
      </c>
      <c r="G471">
        <v>3104000</v>
      </c>
      <c r="H471" t="str">
        <f t="array" ref="H471">[1]!YBPORT(I471,$I$3:$Z$3,I471:Z471)</f>
        <v>YBP_PORT468</v>
      </c>
      <c r="I471" t="s">
        <v>506</v>
      </c>
      <c r="J471" t="s">
        <v>12</v>
      </c>
      <c r="K471" t="s">
        <v>14</v>
      </c>
      <c r="L471">
        <v>50212</v>
      </c>
      <c r="M471">
        <v>44494</v>
      </c>
      <c r="N471" t="s">
        <v>3</v>
      </c>
      <c r="O471">
        <v>4.8029999999999999</v>
      </c>
      <c r="P471" t="s">
        <v>2</v>
      </c>
      <c r="R471">
        <v>12</v>
      </c>
      <c r="S471" t="s">
        <v>4</v>
      </c>
      <c r="T471" t="s">
        <v>18</v>
      </c>
      <c r="U471" t="s">
        <v>1</v>
      </c>
      <c r="V471" t="s">
        <v>2</v>
      </c>
      <c r="W471">
        <v>12</v>
      </c>
      <c r="X471" t="s">
        <v>5</v>
      </c>
      <c r="Z471" t="s">
        <v>37</v>
      </c>
    </row>
    <row r="472" spans="1:26" x14ac:dyDescent="0.3">
      <c r="A472">
        <v>100457</v>
      </c>
      <c r="B472" t="e">
        <f t="shared" si="9"/>
        <v>#VALUE!</v>
      </c>
      <c r="C472" t="str">
        <f t="array" ref="C472">[1]!YBPRICE(H472,"0o",$C$2,"Price","RFRSwap",$C$2,"Default","","",,"",,$AH$4)</f>
        <v>E</v>
      </c>
      <c r="D472" t="str">
        <f t="array" ref="D472">[1]!YBPRICE(H472,"0o",$C$2,"FullPrice","RFRSwap",$C$2,"Default","","",,"",,$AH$4)</f>
        <v>E</v>
      </c>
      <c r="E472" t="str">
        <f t="array" ref="E472">[1]!YBPRICE(H472,"0o",$C$2,"MacaulayDuration","RFRSwap",$C$2,"Default","","",,"",,$AH$4)</f>
        <v>E</v>
      </c>
      <c r="F472">
        <v>0</v>
      </c>
      <c r="G472">
        <v>124999.99999999999</v>
      </c>
      <c r="H472" t="str">
        <f t="array" ref="H472">[1]!YBPORT(I472,$I$3:$Z$3,I472:Z472)</f>
        <v>YBP_PORT469</v>
      </c>
      <c r="I472" t="s">
        <v>507</v>
      </c>
      <c r="J472" t="s">
        <v>12</v>
      </c>
      <c r="K472" t="s">
        <v>14</v>
      </c>
      <c r="L472">
        <v>50214</v>
      </c>
      <c r="M472">
        <v>44738</v>
      </c>
      <c r="N472" t="s">
        <v>18</v>
      </c>
      <c r="P472" t="s">
        <v>2</v>
      </c>
      <c r="Q472" t="s">
        <v>38</v>
      </c>
      <c r="R472">
        <v>12</v>
      </c>
      <c r="S472" t="s">
        <v>5</v>
      </c>
      <c r="T472" t="s">
        <v>3</v>
      </c>
      <c r="V472" t="s">
        <v>2</v>
      </c>
      <c r="W472">
        <v>12</v>
      </c>
      <c r="X472" t="s">
        <v>4</v>
      </c>
      <c r="Y472">
        <v>1.8779999999999999</v>
      </c>
    </row>
    <row r="473" spans="1:26" x14ac:dyDescent="0.3">
      <c r="A473">
        <v>100121</v>
      </c>
      <c r="B473" t="e">
        <f t="shared" si="9"/>
        <v>#VALUE!</v>
      </c>
      <c r="C473" t="str">
        <f t="array" ref="C473">[1]!YBPRICE(H473,"0o",$C$2,"Price","RFRSwap",$C$2,"Default","","",,"",,$AH$4)</f>
        <v>E</v>
      </c>
      <c r="D473" t="str">
        <f t="array" ref="D473">[1]!YBPRICE(H473,"0o",$C$2,"FullPrice","RFRSwap",$C$2,"Default","","",,"",,$AH$4)</f>
        <v>E</v>
      </c>
      <c r="E473" t="str">
        <f t="array" ref="E473">[1]!YBPRICE(H473,"0o",$C$2,"MacaulayDuration","RFRSwap",$C$2,"Default","","",,"",,$AH$4)</f>
        <v>E</v>
      </c>
      <c r="F473">
        <v>0</v>
      </c>
      <c r="G473">
        <v>8879000</v>
      </c>
      <c r="H473" t="str">
        <f t="array" ref="H473">[1]!YBPORT(I473,$I$3:$Z$3,I473:Z473)</f>
        <v>YBP_PORT470</v>
      </c>
      <c r="I473" t="s">
        <v>508</v>
      </c>
      <c r="J473" t="s">
        <v>12</v>
      </c>
      <c r="K473" t="s">
        <v>14</v>
      </c>
      <c r="L473">
        <v>50226</v>
      </c>
      <c r="M473">
        <v>44437</v>
      </c>
      <c r="N473" t="s">
        <v>18</v>
      </c>
      <c r="P473" t="s">
        <v>2</v>
      </c>
      <c r="Q473" t="s">
        <v>38</v>
      </c>
      <c r="R473">
        <v>12</v>
      </c>
      <c r="S473" t="s">
        <v>5</v>
      </c>
      <c r="T473" t="s">
        <v>3</v>
      </c>
      <c r="V473" t="s">
        <v>2</v>
      </c>
      <c r="W473">
        <v>12</v>
      </c>
      <c r="X473" t="s">
        <v>4</v>
      </c>
      <c r="Y473">
        <v>1.5429999999999999</v>
      </c>
    </row>
    <row r="474" spans="1:26" x14ac:dyDescent="0.3">
      <c r="A474">
        <v>100324</v>
      </c>
      <c r="B474" t="e">
        <f t="shared" si="9"/>
        <v>#VALUE!</v>
      </c>
      <c r="C474" t="str">
        <f t="array" ref="C474">[1]!YBPRICE(H474,"0o",$C$2,"Price","RFRSwap",$C$2,"Default","","",,"",,$AH$4)</f>
        <v>E</v>
      </c>
      <c r="D474" t="str">
        <f t="array" ref="D474">[1]!YBPRICE(H474,"0o",$C$2,"FullPrice","RFRSwap",$C$2,"Default","","",,"",,$AH$4)</f>
        <v>E</v>
      </c>
      <c r="E474" t="str">
        <f t="array" ref="E474">[1]!YBPRICE(H474,"0o",$C$2,"MacaulayDuration","RFRSwap",$C$2,"Default","","",,"",,$AH$4)</f>
        <v>E</v>
      </c>
      <c r="F474">
        <v>0</v>
      </c>
      <c r="G474">
        <v>9096000</v>
      </c>
      <c r="H474" t="str">
        <f t="array" ref="H474">[1]!YBPORT(I474,$I$3:$Z$3,I474:Z474)</f>
        <v>YBP_PORT471</v>
      </c>
      <c r="I474" t="s">
        <v>509</v>
      </c>
      <c r="J474" t="s">
        <v>12</v>
      </c>
      <c r="K474" t="s">
        <v>14</v>
      </c>
      <c r="L474">
        <v>50235</v>
      </c>
      <c r="M474">
        <v>44642</v>
      </c>
      <c r="N474" t="s">
        <v>18</v>
      </c>
      <c r="P474" t="s">
        <v>2</v>
      </c>
      <c r="Q474" t="s">
        <v>38</v>
      </c>
      <c r="R474">
        <v>1</v>
      </c>
      <c r="S474" t="s">
        <v>5</v>
      </c>
      <c r="T474" t="s">
        <v>3</v>
      </c>
      <c r="V474" t="s">
        <v>2</v>
      </c>
      <c r="W474">
        <v>1</v>
      </c>
      <c r="X474" t="s">
        <v>4</v>
      </c>
      <c r="Y474">
        <v>2.1890000000000001</v>
      </c>
    </row>
    <row r="475" spans="1:26" x14ac:dyDescent="0.3">
      <c r="A475">
        <v>100248</v>
      </c>
      <c r="B475" t="e">
        <f t="shared" si="9"/>
        <v>#VALUE!</v>
      </c>
      <c r="C475" t="str">
        <f t="array" ref="C475">[1]!YBPRICE(H475,"0o",$C$2,"Price","RFRSwap",$C$2,"Default","","",,"",,$AH$4)</f>
        <v>E</v>
      </c>
      <c r="D475" t="str">
        <f t="array" ref="D475">[1]!YBPRICE(H475,"0o",$C$2,"FullPrice","RFRSwap",$C$2,"Default","","",,"",,$AH$4)</f>
        <v>E</v>
      </c>
      <c r="E475" t="str">
        <f t="array" ref="E475">[1]!YBPRICE(H475,"0o",$C$2,"MacaulayDuration","RFRSwap",$C$2,"Default","","",,"",,$AH$4)</f>
        <v>E</v>
      </c>
      <c r="F475">
        <v>0</v>
      </c>
      <c r="G475">
        <v>6955000</v>
      </c>
      <c r="H475" t="str">
        <f t="array" ref="H475">[1]!YBPORT(I475,$I$3:$Z$3,I475:Z475)</f>
        <v>YBP_PORT472</v>
      </c>
      <c r="I475" t="s">
        <v>510</v>
      </c>
      <c r="J475" t="s">
        <v>12</v>
      </c>
      <c r="K475" t="s">
        <v>14</v>
      </c>
      <c r="L475">
        <v>50252</v>
      </c>
      <c r="M475">
        <v>44517</v>
      </c>
      <c r="N475" t="s">
        <v>18</v>
      </c>
      <c r="P475" t="s">
        <v>2</v>
      </c>
      <c r="Q475" t="s">
        <v>38</v>
      </c>
      <c r="R475">
        <v>1</v>
      </c>
      <c r="S475" t="s">
        <v>5</v>
      </c>
      <c r="T475" t="s">
        <v>3</v>
      </c>
      <c r="V475" t="s">
        <v>2</v>
      </c>
      <c r="W475">
        <v>1</v>
      </c>
      <c r="X475" t="s">
        <v>4</v>
      </c>
      <c r="Y475">
        <v>1.514</v>
      </c>
    </row>
    <row r="476" spans="1:26" x14ac:dyDescent="0.3">
      <c r="A476">
        <v>100430</v>
      </c>
      <c r="B476" t="e">
        <f t="shared" si="9"/>
        <v>#VALUE!</v>
      </c>
      <c r="C476" t="str">
        <f t="array" ref="C476">[1]!YBPRICE(H476,"0o",$C$2,"Price","RFRSwap",$C$2,"Default","","",,"",,$AH$4)</f>
        <v>E</v>
      </c>
      <c r="D476" t="str">
        <f t="array" ref="D476">[1]!YBPRICE(H476,"0o",$C$2,"FullPrice","RFRSwap",$C$2,"Default","","",,"",,$AH$4)</f>
        <v>E</v>
      </c>
      <c r="E476" t="str">
        <f t="array" ref="E476">[1]!YBPRICE(H476,"0o",$C$2,"MacaulayDuration","RFRSwap",$C$2,"Default","","",,"",,$AH$4)</f>
        <v>E</v>
      </c>
      <c r="F476">
        <v>0</v>
      </c>
      <c r="G476">
        <v>650000</v>
      </c>
      <c r="H476" t="str">
        <f t="array" ref="H476">[1]!YBPORT(I476,$I$3:$Z$3,I476:Z476)</f>
        <v>YBP_PORT473</v>
      </c>
      <c r="I476" t="s">
        <v>511</v>
      </c>
      <c r="J476" t="s">
        <v>12</v>
      </c>
      <c r="K476" t="s">
        <v>14</v>
      </c>
      <c r="L476">
        <v>50255</v>
      </c>
      <c r="M476">
        <v>44630</v>
      </c>
      <c r="N476" t="s">
        <v>18</v>
      </c>
      <c r="P476" t="s">
        <v>2</v>
      </c>
      <c r="Q476" t="s">
        <v>38</v>
      </c>
      <c r="R476">
        <v>12</v>
      </c>
      <c r="S476" t="s">
        <v>5</v>
      </c>
      <c r="T476" t="s">
        <v>3</v>
      </c>
      <c r="V476" t="s">
        <v>2</v>
      </c>
      <c r="W476">
        <v>12</v>
      </c>
      <c r="X476" t="s">
        <v>4</v>
      </c>
      <c r="Y476">
        <v>3.9710000000000001</v>
      </c>
    </row>
    <row r="477" spans="1:26" x14ac:dyDescent="0.3">
      <c r="A477">
        <v>100424</v>
      </c>
      <c r="B477" t="e">
        <f t="shared" si="9"/>
        <v>#VALUE!</v>
      </c>
      <c r="C477" t="str">
        <f t="array" ref="C477">[1]!YBPRICE(H477,"0o",$C$2,"Price","RFRSwap",$C$2,"Default","","",,"",,$AH$4)</f>
        <v>E</v>
      </c>
      <c r="D477" t="str">
        <f t="array" ref="D477">[1]!YBPRICE(H477,"0o",$C$2,"FullPrice","RFRSwap",$C$2,"Default","","",,"",,$AH$4)</f>
        <v>E</v>
      </c>
      <c r="E477" t="str">
        <f t="array" ref="E477">[1]!YBPRICE(H477,"0o",$C$2,"MacaulayDuration","RFRSwap",$C$2,"Default","","",,"",,$AH$4)</f>
        <v>E</v>
      </c>
      <c r="F477">
        <v>0</v>
      </c>
      <c r="G477">
        <v>4393000</v>
      </c>
      <c r="H477" t="str">
        <f t="array" ref="H477">[1]!YBPORT(I477,$I$3:$Z$3,I477:Z477)</f>
        <v>YBP_PORT474</v>
      </c>
      <c r="I477" t="s">
        <v>512</v>
      </c>
      <c r="J477" t="s">
        <v>12</v>
      </c>
      <c r="K477" t="s">
        <v>14</v>
      </c>
      <c r="L477">
        <v>50268</v>
      </c>
      <c r="M477">
        <v>45325</v>
      </c>
      <c r="N477" t="s">
        <v>18</v>
      </c>
      <c r="P477" t="s">
        <v>2</v>
      </c>
      <c r="Q477" t="s">
        <v>38</v>
      </c>
      <c r="R477">
        <v>12</v>
      </c>
      <c r="S477" t="s">
        <v>5</v>
      </c>
      <c r="T477" t="s">
        <v>3</v>
      </c>
      <c r="V477" t="s">
        <v>2</v>
      </c>
      <c r="W477">
        <v>12</v>
      </c>
      <c r="X477" t="s">
        <v>4</v>
      </c>
      <c r="Y477">
        <v>2.4449999999999998</v>
      </c>
    </row>
    <row r="478" spans="1:26" x14ac:dyDescent="0.3">
      <c r="A478">
        <v>100187</v>
      </c>
      <c r="B478" t="e">
        <f t="shared" si="9"/>
        <v>#VALUE!</v>
      </c>
      <c r="C478" t="str">
        <f t="array" ref="C478">[1]!YBPRICE(H478,"0o",$C$2,"Price","RFRSwap",$C$2,"Default","","",,"",,$AH$4)</f>
        <v>E</v>
      </c>
      <c r="D478" t="str">
        <f t="array" ref="D478">[1]!YBPRICE(H478,"0o",$C$2,"FullPrice","RFRSwap",$C$2,"Default","","",,"",,$AH$4)</f>
        <v>E</v>
      </c>
      <c r="E478" t="str">
        <f t="array" ref="E478">[1]!YBPRICE(H478,"0o",$C$2,"MacaulayDuration","RFRSwap",$C$2,"Default","","",,"",,$AH$4)</f>
        <v>E</v>
      </c>
      <c r="F478">
        <v>0</v>
      </c>
      <c r="G478">
        <v>6184999.9999999991</v>
      </c>
      <c r="H478" t="str">
        <f t="array" ref="H478">[1]!YBPORT(I478,$I$3:$Z$3,I478:Z478)</f>
        <v>YBP_PORT475</v>
      </c>
      <c r="I478" t="s">
        <v>513</v>
      </c>
      <c r="J478" t="s">
        <v>12</v>
      </c>
      <c r="K478" t="s">
        <v>14</v>
      </c>
      <c r="L478">
        <v>50273</v>
      </c>
      <c r="M478">
        <v>44785</v>
      </c>
      <c r="N478" t="s">
        <v>18</v>
      </c>
      <c r="P478" t="s">
        <v>2</v>
      </c>
      <c r="Q478" t="s">
        <v>37</v>
      </c>
      <c r="R478">
        <v>4</v>
      </c>
      <c r="S478" t="s">
        <v>5</v>
      </c>
      <c r="T478" t="s">
        <v>3</v>
      </c>
      <c r="V478" t="s">
        <v>2</v>
      </c>
      <c r="W478">
        <v>4</v>
      </c>
      <c r="X478" t="s">
        <v>4</v>
      </c>
      <c r="Y478">
        <v>4.1120000000000001</v>
      </c>
    </row>
    <row r="479" spans="1:26" x14ac:dyDescent="0.3">
      <c r="A479">
        <v>100085</v>
      </c>
      <c r="B479" t="e">
        <f t="shared" si="9"/>
        <v>#VALUE!</v>
      </c>
      <c r="C479" t="str">
        <f t="array" ref="C479">[1]!YBPRICE(H479,"0o",$C$2,"Price","RFRSwap",$C$2,"Default","","",,"",,$AH$4)</f>
        <v>E</v>
      </c>
      <c r="D479" t="str">
        <f t="array" ref="D479">[1]!YBPRICE(H479,"0o",$C$2,"FullPrice","RFRSwap",$C$2,"Default","","",,"",,$AH$4)</f>
        <v>E</v>
      </c>
      <c r="E479" t="str">
        <f t="array" ref="E479">[1]!YBPRICE(H479,"0o",$C$2,"MacaulayDuration","RFRSwap",$C$2,"Default","","",,"",,$AH$4)</f>
        <v>E</v>
      </c>
      <c r="F479">
        <v>0</v>
      </c>
      <c r="G479">
        <v>6008000</v>
      </c>
      <c r="H479" t="str">
        <f t="array" ref="H479">[1]!YBPORT(I479,$I$3:$Z$3,I479:Z479)</f>
        <v>YBP_PORT476</v>
      </c>
      <c r="I479" t="s">
        <v>514</v>
      </c>
      <c r="J479" t="s">
        <v>12</v>
      </c>
      <c r="K479" t="s">
        <v>14</v>
      </c>
      <c r="L479">
        <v>50274</v>
      </c>
      <c r="M479">
        <v>44571</v>
      </c>
      <c r="N479" t="s">
        <v>18</v>
      </c>
      <c r="P479" t="s">
        <v>2</v>
      </c>
      <c r="Q479" t="s">
        <v>38</v>
      </c>
      <c r="R479">
        <v>12</v>
      </c>
      <c r="S479" t="s">
        <v>5</v>
      </c>
      <c r="T479" t="s">
        <v>3</v>
      </c>
      <c r="V479" t="s">
        <v>2</v>
      </c>
      <c r="W479">
        <v>12</v>
      </c>
      <c r="X479" t="s">
        <v>4</v>
      </c>
      <c r="Y479">
        <v>1.8360000000000001</v>
      </c>
    </row>
    <row r="480" spans="1:26" x14ac:dyDescent="0.3">
      <c r="A480">
        <v>100432</v>
      </c>
      <c r="B480" t="e">
        <f t="shared" si="9"/>
        <v>#VALUE!</v>
      </c>
      <c r="C480" t="str">
        <f t="array" ref="C480">[1]!YBPRICE(H480,"0o",$C$2,"Price","RFRSwap",$C$2,"Default","","",,"",,$AH$4)</f>
        <v>E</v>
      </c>
      <c r="D480" t="str">
        <f t="array" ref="D480">[1]!YBPRICE(H480,"0o",$C$2,"FullPrice","RFRSwap",$C$2,"Default","","",,"",,$AH$4)</f>
        <v>E</v>
      </c>
      <c r="E480" t="str">
        <f t="array" ref="E480">[1]!YBPRICE(H480,"0o",$C$2,"MacaulayDuration","RFRSwap",$C$2,"Default","","",,"",,$AH$4)</f>
        <v>E</v>
      </c>
      <c r="F480">
        <v>0</v>
      </c>
      <c r="G480">
        <v>7883000</v>
      </c>
      <c r="H480" t="str">
        <f t="array" ref="H480">[1]!YBPORT(I480,$I$3:$Z$3,I480:Z480)</f>
        <v>YBP_PORT477</v>
      </c>
      <c r="I480" t="s">
        <v>515</v>
      </c>
      <c r="J480" t="s">
        <v>12</v>
      </c>
      <c r="K480" t="s">
        <v>14</v>
      </c>
      <c r="L480">
        <v>50277</v>
      </c>
      <c r="M480">
        <v>45048</v>
      </c>
      <c r="N480" t="s">
        <v>18</v>
      </c>
      <c r="P480" t="s">
        <v>2</v>
      </c>
      <c r="Q480" t="s">
        <v>38</v>
      </c>
      <c r="R480">
        <v>12</v>
      </c>
      <c r="S480" t="s">
        <v>5</v>
      </c>
      <c r="T480" t="s">
        <v>3</v>
      </c>
      <c r="V480" t="s">
        <v>2</v>
      </c>
      <c r="W480">
        <v>12</v>
      </c>
      <c r="X480" t="s">
        <v>4</v>
      </c>
      <c r="Y480">
        <v>1.4119999999999999</v>
      </c>
    </row>
    <row r="481" spans="1:26" x14ac:dyDescent="0.3">
      <c r="A481">
        <v>100316</v>
      </c>
      <c r="B481" t="e">
        <f t="shared" si="9"/>
        <v>#VALUE!</v>
      </c>
      <c r="C481" t="str">
        <f t="array" ref="C481">[1]!YBPRICE(H481,"0o",$C$2,"Price","RFRSwap",$C$2,"Default","","",,"",,$AH$4)</f>
        <v>E</v>
      </c>
      <c r="D481" t="str">
        <f t="array" ref="D481">[1]!YBPRICE(H481,"0o",$C$2,"FullPrice","RFRSwap",$C$2,"Default","","",,"",,$AH$4)</f>
        <v>E</v>
      </c>
      <c r="E481" t="str">
        <f t="array" ref="E481">[1]!YBPRICE(H481,"0o",$C$2,"MacaulayDuration","RFRSwap",$C$2,"Default","","",,"",,$AH$4)</f>
        <v>E</v>
      </c>
      <c r="F481">
        <v>0</v>
      </c>
      <c r="G481">
        <v>2266000</v>
      </c>
      <c r="H481" t="str">
        <f t="array" ref="H481">[1]!YBPORT(I481,$I$3:$Z$3,I481:Z481)</f>
        <v>YBP_PORT478</v>
      </c>
      <c r="I481" t="s">
        <v>516</v>
      </c>
      <c r="J481" t="s">
        <v>12</v>
      </c>
      <c r="K481" t="s">
        <v>14</v>
      </c>
      <c r="L481">
        <v>50282</v>
      </c>
      <c r="M481">
        <v>45338</v>
      </c>
      <c r="N481" t="s">
        <v>18</v>
      </c>
      <c r="P481" t="s">
        <v>2</v>
      </c>
      <c r="Q481" t="s">
        <v>38</v>
      </c>
      <c r="R481">
        <v>1</v>
      </c>
      <c r="S481" t="s">
        <v>5</v>
      </c>
      <c r="T481" t="s">
        <v>3</v>
      </c>
      <c r="V481" t="s">
        <v>2</v>
      </c>
      <c r="W481">
        <v>1</v>
      </c>
      <c r="X481" t="s">
        <v>4</v>
      </c>
      <c r="Y481">
        <v>4.4969999999999999</v>
      </c>
    </row>
    <row r="482" spans="1:26" x14ac:dyDescent="0.3">
      <c r="A482">
        <v>100155</v>
      </c>
      <c r="B482" t="e">
        <f t="shared" si="9"/>
        <v>#VALUE!</v>
      </c>
      <c r="C482" t="str">
        <f t="array" ref="C482">[1]!YBPRICE(H482,"0o",$C$2,"Price","RFRSwap",$C$2,"Default","","",,"",,$AH$4)</f>
        <v>E</v>
      </c>
      <c r="D482" t="str">
        <f t="array" ref="D482">[1]!YBPRICE(H482,"0o",$C$2,"FullPrice","RFRSwap",$C$2,"Default","","",,"",,$AH$4)</f>
        <v>E</v>
      </c>
      <c r="E482" t="str">
        <f t="array" ref="E482">[1]!YBPRICE(H482,"0o",$C$2,"MacaulayDuration","RFRSwap",$C$2,"Default","","",,"",,$AH$4)</f>
        <v>E</v>
      </c>
      <c r="F482">
        <v>0</v>
      </c>
      <c r="G482">
        <v>9106000</v>
      </c>
      <c r="H482" t="str">
        <f t="array" ref="H482">[1]!YBPORT(I482,$I$3:$Z$3,I482:Z482)</f>
        <v>YBP_PORT479</v>
      </c>
      <c r="I482" t="s">
        <v>517</v>
      </c>
      <c r="J482" t="s">
        <v>12</v>
      </c>
      <c r="K482" t="s">
        <v>14</v>
      </c>
      <c r="L482">
        <v>50283</v>
      </c>
      <c r="M482">
        <v>44400</v>
      </c>
      <c r="N482" t="s">
        <v>18</v>
      </c>
      <c r="P482" t="s">
        <v>2</v>
      </c>
      <c r="Q482" t="s">
        <v>38</v>
      </c>
      <c r="R482">
        <v>12</v>
      </c>
      <c r="S482" t="s">
        <v>5</v>
      </c>
      <c r="T482" t="s">
        <v>3</v>
      </c>
      <c r="V482" t="s">
        <v>2</v>
      </c>
      <c r="W482">
        <v>12</v>
      </c>
      <c r="X482" t="s">
        <v>4</v>
      </c>
      <c r="Y482">
        <v>4.9720000000000004</v>
      </c>
    </row>
    <row r="483" spans="1:26" x14ac:dyDescent="0.3">
      <c r="A483">
        <v>100455</v>
      </c>
      <c r="B483" t="e">
        <f t="shared" si="9"/>
        <v>#VALUE!</v>
      </c>
      <c r="C483" t="str">
        <f t="array" ref="C483">[1]!YBPRICE(H483,"0o",$C$2,"Price","RFRSwap",$C$2,"Default","","",,"",,$AH$4)</f>
        <v>E</v>
      </c>
      <c r="D483" t="str">
        <f t="array" ref="D483">[1]!YBPRICE(H483,"0o",$C$2,"FullPrice","RFRSwap",$C$2,"Default","","",,"",,$AH$4)</f>
        <v>E</v>
      </c>
      <c r="E483" t="str">
        <f t="array" ref="E483">[1]!YBPRICE(H483,"0o",$C$2,"MacaulayDuration","RFRSwap",$C$2,"Default","","",,"",,$AH$4)</f>
        <v>E</v>
      </c>
      <c r="F483">
        <v>0</v>
      </c>
      <c r="G483">
        <v>7013000</v>
      </c>
      <c r="H483" t="str">
        <f t="array" ref="H483">[1]!YBPORT(I483,$I$3:$Z$3,I483:Z483)</f>
        <v>YBP_PORT480</v>
      </c>
      <c r="I483" t="s">
        <v>518</v>
      </c>
      <c r="J483" t="s">
        <v>12</v>
      </c>
      <c r="K483" t="s">
        <v>14</v>
      </c>
      <c r="L483">
        <v>50347</v>
      </c>
      <c r="M483">
        <v>45401</v>
      </c>
      <c r="N483" t="s">
        <v>18</v>
      </c>
      <c r="P483" t="s">
        <v>2</v>
      </c>
      <c r="Q483" t="s">
        <v>38</v>
      </c>
      <c r="R483">
        <v>12</v>
      </c>
      <c r="S483" t="s">
        <v>5</v>
      </c>
      <c r="T483" t="s">
        <v>3</v>
      </c>
      <c r="V483" t="s">
        <v>2</v>
      </c>
      <c r="W483">
        <v>12</v>
      </c>
      <c r="X483" t="s">
        <v>4</v>
      </c>
      <c r="Y483">
        <v>2.6989999999999998</v>
      </c>
    </row>
    <row r="484" spans="1:26" x14ac:dyDescent="0.3">
      <c r="A484">
        <v>100407</v>
      </c>
      <c r="B484" t="e">
        <f t="shared" si="9"/>
        <v>#VALUE!</v>
      </c>
      <c r="C484" t="str">
        <f t="array" ref="C484">[1]!YBPRICE(H484,"0o",$C$2,"Price","RFRSwap",$C$2,"Default","","",,"",,$AH$4)</f>
        <v>E</v>
      </c>
      <c r="D484" t="str">
        <f t="array" ref="D484">[1]!YBPRICE(H484,"0o",$C$2,"FullPrice","RFRSwap",$C$2,"Default","","",,"",,$AH$4)</f>
        <v>E</v>
      </c>
      <c r="E484" t="str">
        <f t="array" ref="E484">[1]!YBPRICE(H484,"0o",$C$2,"MacaulayDuration","RFRSwap",$C$2,"Default","","",,"",,$AH$4)</f>
        <v>E</v>
      </c>
      <c r="F484">
        <v>0</v>
      </c>
      <c r="G484">
        <v>130000</v>
      </c>
      <c r="H484" t="str">
        <f t="array" ref="H484">[1]!YBPORT(I484,$I$3:$Z$3,I484:Z484)</f>
        <v>YBP_PORT481</v>
      </c>
      <c r="I484" t="s">
        <v>519</v>
      </c>
      <c r="J484" t="s">
        <v>12</v>
      </c>
      <c r="K484" t="s">
        <v>14</v>
      </c>
      <c r="L484">
        <v>50353</v>
      </c>
      <c r="M484">
        <v>45513</v>
      </c>
      <c r="N484" t="s">
        <v>3</v>
      </c>
      <c r="O484">
        <v>1.103</v>
      </c>
      <c r="P484" t="s">
        <v>2</v>
      </c>
      <c r="R484">
        <v>12</v>
      </c>
      <c r="S484" t="s">
        <v>4</v>
      </c>
      <c r="T484" t="s">
        <v>18</v>
      </c>
      <c r="U484" t="s">
        <v>1</v>
      </c>
      <c r="V484" t="s">
        <v>2</v>
      </c>
      <c r="W484">
        <v>12</v>
      </c>
      <c r="X484" t="s">
        <v>5</v>
      </c>
      <c r="Z484" t="s">
        <v>37</v>
      </c>
    </row>
    <row r="485" spans="1:26" x14ac:dyDescent="0.3">
      <c r="A485">
        <v>100238</v>
      </c>
      <c r="B485" t="e">
        <f t="shared" si="9"/>
        <v>#VALUE!</v>
      </c>
      <c r="C485" t="str">
        <f t="array" ref="C485">[1]!YBPRICE(H485,"0o",$C$2,"Price","RFRSwap",$C$2,"Default","","",,"",,$AH$4)</f>
        <v>E</v>
      </c>
      <c r="D485" t="str">
        <f t="array" ref="D485">[1]!YBPRICE(H485,"0o",$C$2,"FullPrice","RFRSwap",$C$2,"Default","","",,"",,$AH$4)</f>
        <v>E</v>
      </c>
      <c r="E485" t="str">
        <f t="array" ref="E485">[1]!YBPRICE(H485,"0o",$C$2,"MacaulayDuration","RFRSwap",$C$2,"Default","","",,"",,$AH$4)</f>
        <v>E</v>
      </c>
      <c r="F485">
        <v>0</v>
      </c>
      <c r="G485">
        <v>4759000</v>
      </c>
      <c r="H485" t="str">
        <f t="array" ref="H485">[1]!YBPORT(I485,$I$3:$Z$3,I485:Z485)</f>
        <v>YBP_PORT482</v>
      </c>
      <c r="I485" t="s">
        <v>520</v>
      </c>
      <c r="J485" t="s">
        <v>12</v>
      </c>
      <c r="K485" t="s">
        <v>14</v>
      </c>
      <c r="L485">
        <v>50376</v>
      </c>
      <c r="M485">
        <v>44593</v>
      </c>
      <c r="N485" t="s">
        <v>18</v>
      </c>
      <c r="P485" t="s">
        <v>2</v>
      </c>
      <c r="Q485" t="s">
        <v>37</v>
      </c>
      <c r="R485">
        <v>4</v>
      </c>
      <c r="S485" t="s">
        <v>5</v>
      </c>
      <c r="T485" t="s">
        <v>3</v>
      </c>
      <c r="V485" t="s">
        <v>2</v>
      </c>
      <c r="W485">
        <v>4</v>
      </c>
      <c r="X485" t="s">
        <v>4</v>
      </c>
      <c r="Y485">
        <v>2.0459999999999998</v>
      </c>
    </row>
    <row r="486" spans="1:26" x14ac:dyDescent="0.3">
      <c r="A486">
        <v>100137</v>
      </c>
      <c r="B486" t="e">
        <f t="shared" si="9"/>
        <v>#VALUE!</v>
      </c>
      <c r="C486" t="str">
        <f t="array" ref="C486">[1]!YBPRICE(H486,"0o",$C$2,"Price","RFRSwap",$C$2,"Default","","",,"",,$AH$4)</f>
        <v>E</v>
      </c>
      <c r="D486" t="str">
        <f t="array" ref="D486">[1]!YBPRICE(H486,"0o",$C$2,"FullPrice","RFRSwap",$C$2,"Default","","",,"",,$AH$4)</f>
        <v>E</v>
      </c>
      <c r="E486" t="str">
        <f t="array" ref="E486">[1]!YBPRICE(H486,"0o",$C$2,"MacaulayDuration","RFRSwap",$C$2,"Default","","",,"",,$AH$4)</f>
        <v>E</v>
      </c>
      <c r="F486">
        <v>0</v>
      </c>
      <c r="G486">
        <v>5558000</v>
      </c>
      <c r="H486" t="str">
        <f t="array" ref="H486">[1]!YBPORT(I486,$I$3:$Z$3,I486:Z486)</f>
        <v>YBP_PORT483</v>
      </c>
      <c r="I486" t="s">
        <v>521</v>
      </c>
      <c r="J486" t="s">
        <v>12</v>
      </c>
      <c r="K486" t="s">
        <v>14</v>
      </c>
      <c r="L486">
        <v>50378</v>
      </c>
      <c r="M486">
        <v>45508</v>
      </c>
      <c r="N486" t="s">
        <v>18</v>
      </c>
      <c r="P486" t="s">
        <v>2</v>
      </c>
      <c r="Q486" t="s">
        <v>38</v>
      </c>
      <c r="R486">
        <v>12</v>
      </c>
      <c r="S486" t="s">
        <v>5</v>
      </c>
      <c r="T486" t="s">
        <v>3</v>
      </c>
      <c r="V486" t="s">
        <v>2</v>
      </c>
      <c r="W486">
        <v>12</v>
      </c>
      <c r="X486" t="s">
        <v>4</v>
      </c>
      <c r="Y486">
        <v>1.4890000000000001</v>
      </c>
    </row>
    <row r="487" spans="1:26" x14ac:dyDescent="0.3">
      <c r="A487">
        <v>100376</v>
      </c>
      <c r="B487" t="e">
        <f t="shared" si="9"/>
        <v>#VALUE!</v>
      </c>
      <c r="C487" t="str">
        <f t="array" ref="C487">[1]!YBPRICE(H487,"0o",$C$2,"Price","RFRSwap",$C$2,"Default","","",,"",,$AH$4)</f>
        <v>E</v>
      </c>
      <c r="D487" t="str">
        <f t="array" ref="D487">[1]!YBPRICE(H487,"0o",$C$2,"FullPrice","RFRSwap",$C$2,"Default","","",,"",,$AH$4)</f>
        <v>E</v>
      </c>
      <c r="E487" t="str">
        <f t="array" ref="E487">[1]!YBPRICE(H487,"0o",$C$2,"MacaulayDuration","RFRSwap",$C$2,"Default","","",,"",,$AH$4)</f>
        <v>E</v>
      </c>
      <c r="F487">
        <v>0</v>
      </c>
      <c r="G487">
        <v>1619999.9999999998</v>
      </c>
      <c r="H487" t="str">
        <f t="array" ref="H487">[1]!YBPORT(I487,$I$3:$Z$3,I487:Z487)</f>
        <v>YBP_PORT484</v>
      </c>
      <c r="I487" t="s">
        <v>522</v>
      </c>
      <c r="J487" t="s">
        <v>12</v>
      </c>
      <c r="K487" t="s">
        <v>14</v>
      </c>
      <c r="L487">
        <v>50417</v>
      </c>
      <c r="M487">
        <v>44510</v>
      </c>
      <c r="N487" t="s">
        <v>3</v>
      </c>
      <c r="O487">
        <v>3.34</v>
      </c>
      <c r="P487" t="s">
        <v>2</v>
      </c>
      <c r="R487">
        <v>12</v>
      </c>
      <c r="S487" t="s">
        <v>4</v>
      </c>
      <c r="T487" t="s">
        <v>18</v>
      </c>
      <c r="U487" t="s">
        <v>1</v>
      </c>
      <c r="V487" t="s">
        <v>2</v>
      </c>
      <c r="W487">
        <v>12</v>
      </c>
      <c r="X487" t="s">
        <v>5</v>
      </c>
      <c r="Z487" t="s">
        <v>37</v>
      </c>
    </row>
    <row r="488" spans="1:26" x14ac:dyDescent="0.3">
      <c r="A488">
        <v>100049</v>
      </c>
      <c r="B488" t="e">
        <f t="shared" si="9"/>
        <v>#VALUE!</v>
      </c>
      <c r="C488" t="str">
        <f t="array" ref="C488">[1]!YBPRICE(H488,"0o",$C$2,"Price","RFRSwap",$C$2,"Default","","",,"",,$AH$4)</f>
        <v>E</v>
      </c>
      <c r="D488" t="str">
        <f t="array" ref="D488">[1]!YBPRICE(H488,"0o",$C$2,"FullPrice","RFRSwap",$C$2,"Default","","",,"",,$AH$4)</f>
        <v>E</v>
      </c>
      <c r="E488" t="str">
        <f t="array" ref="E488">[1]!YBPRICE(H488,"0o",$C$2,"MacaulayDuration","RFRSwap",$C$2,"Default","","",,"",,$AH$4)</f>
        <v>E</v>
      </c>
      <c r="F488">
        <v>0</v>
      </c>
      <c r="G488">
        <v>502000</v>
      </c>
      <c r="H488" t="str">
        <f t="array" ref="H488">[1]!YBPORT(I488,$I$3:$Z$3,I488:Z488)</f>
        <v>YBP_PORT485</v>
      </c>
      <c r="I488" t="s">
        <v>523</v>
      </c>
      <c r="J488" t="s">
        <v>12</v>
      </c>
      <c r="K488" t="s">
        <v>14</v>
      </c>
      <c r="L488">
        <v>50418</v>
      </c>
      <c r="M488">
        <v>45329</v>
      </c>
      <c r="N488" t="s">
        <v>3</v>
      </c>
      <c r="O488">
        <v>4.9470000000000001</v>
      </c>
      <c r="P488" t="s">
        <v>2</v>
      </c>
      <c r="R488">
        <v>12</v>
      </c>
      <c r="S488" t="s">
        <v>4</v>
      </c>
      <c r="T488" t="s">
        <v>18</v>
      </c>
      <c r="U488" t="s">
        <v>1</v>
      </c>
      <c r="V488" t="s">
        <v>2</v>
      </c>
      <c r="W488">
        <v>12</v>
      </c>
      <c r="X488" t="s">
        <v>5</v>
      </c>
      <c r="Z488" t="s">
        <v>37</v>
      </c>
    </row>
    <row r="489" spans="1:26" x14ac:dyDescent="0.3">
      <c r="A489">
        <v>100510</v>
      </c>
      <c r="B489" t="e">
        <f t="shared" si="9"/>
        <v>#VALUE!</v>
      </c>
      <c r="C489" t="str">
        <f t="array" ref="C489">[1]!YBPRICE(H489,"0o",$C$2,"Price","RFRSwap",$C$2,"Default","","",,"",,$AH$4)</f>
        <v>E</v>
      </c>
      <c r="D489" t="str">
        <f t="array" ref="D489">[1]!YBPRICE(H489,"0o",$C$2,"FullPrice","RFRSwap",$C$2,"Default","","",,"",,$AH$4)</f>
        <v>E</v>
      </c>
      <c r="E489" t="str">
        <f t="array" ref="E489">[1]!YBPRICE(H489,"0o",$C$2,"MacaulayDuration","RFRSwap",$C$2,"Default","","",,"",,$AH$4)</f>
        <v>E</v>
      </c>
      <c r="F489">
        <v>0</v>
      </c>
      <c r="G489">
        <v>2676000</v>
      </c>
      <c r="H489" t="str">
        <f t="array" ref="H489">[1]!YBPORT(I489,$I$3:$Z$3,I489:Z489)</f>
        <v>YBP_PORT486</v>
      </c>
      <c r="I489" t="s">
        <v>524</v>
      </c>
      <c r="J489" t="s">
        <v>12</v>
      </c>
      <c r="K489" t="s">
        <v>14</v>
      </c>
      <c r="L489">
        <v>50434</v>
      </c>
      <c r="M489">
        <v>45484</v>
      </c>
      <c r="N489" t="s">
        <v>18</v>
      </c>
      <c r="P489" t="s">
        <v>2</v>
      </c>
      <c r="Q489" t="s">
        <v>38</v>
      </c>
      <c r="R489">
        <v>12</v>
      </c>
      <c r="S489" t="s">
        <v>5</v>
      </c>
      <c r="T489" t="s">
        <v>3</v>
      </c>
      <c r="V489" t="s">
        <v>2</v>
      </c>
      <c r="W489">
        <v>12</v>
      </c>
      <c r="X489" t="s">
        <v>4</v>
      </c>
      <c r="Y489">
        <v>3.4910000000000001</v>
      </c>
    </row>
    <row r="490" spans="1:26" x14ac:dyDescent="0.3">
      <c r="A490">
        <v>100083</v>
      </c>
      <c r="B490" t="e">
        <f t="shared" si="9"/>
        <v>#VALUE!</v>
      </c>
      <c r="C490" t="str">
        <f t="array" ref="C490">[1]!YBPRICE(H490,"0o",$C$2,"Price","RFRSwap",$C$2,"Default","","",,"",,$AH$4)</f>
        <v>E</v>
      </c>
      <c r="D490" t="str">
        <f t="array" ref="D490">[1]!YBPRICE(H490,"0o",$C$2,"FullPrice","RFRSwap",$C$2,"Default","","",,"",,$AH$4)</f>
        <v>E</v>
      </c>
      <c r="E490" t="str">
        <f t="array" ref="E490">[1]!YBPRICE(H490,"0o",$C$2,"MacaulayDuration","RFRSwap",$C$2,"Default","","",,"",,$AH$4)</f>
        <v>E</v>
      </c>
      <c r="F490">
        <v>0</v>
      </c>
      <c r="G490">
        <v>4675000</v>
      </c>
      <c r="H490" t="str">
        <f t="array" ref="H490">[1]!YBPORT(I490,$I$3:$Z$3,I490:Z490)</f>
        <v>YBP_PORT487</v>
      </c>
      <c r="I490" t="s">
        <v>525</v>
      </c>
      <c r="J490" t="s">
        <v>12</v>
      </c>
      <c r="K490" t="s">
        <v>14</v>
      </c>
      <c r="L490">
        <v>50443</v>
      </c>
      <c r="M490">
        <v>45173</v>
      </c>
      <c r="N490" t="s">
        <v>18</v>
      </c>
      <c r="P490" t="s">
        <v>2</v>
      </c>
      <c r="Q490" t="s">
        <v>38</v>
      </c>
      <c r="R490">
        <v>12</v>
      </c>
      <c r="S490" t="s">
        <v>5</v>
      </c>
      <c r="T490" t="s">
        <v>3</v>
      </c>
      <c r="V490" t="s">
        <v>2</v>
      </c>
      <c r="W490">
        <v>12</v>
      </c>
      <c r="X490" t="s">
        <v>4</v>
      </c>
      <c r="Y490">
        <v>4.2</v>
      </c>
    </row>
    <row r="491" spans="1:26" x14ac:dyDescent="0.3">
      <c r="A491">
        <v>100341</v>
      </c>
      <c r="B491" t="e">
        <f t="shared" si="9"/>
        <v>#VALUE!</v>
      </c>
      <c r="C491" t="str">
        <f t="array" ref="C491">[1]!YBPRICE(H491,"0o",$C$2,"Price","RFRSwap",$C$2,"Default","","",,"",,$AH$4)</f>
        <v>E</v>
      </c>
      <c r="D491" t="str">
        <f t="array" ref="D491">[1]!YBPRICE(H491,"0o",$C$2,"FullPrice","RFRSwap",$C$2,"Default","","",,"",,$AH$4)</f>
        <v>E</v>
      </c>
      <c r="E491" t="str">
        <f t="array" ref="E491">[1]!YBPRICE(H491,"0o",$C$2,"MacaulayDuration","RFRSwap",$C$2,"Default","","",,"",,$AH$4)</f>
        <v>E</v>
      </c>
      <c r="F491">
        <v>0</v>
      </c>
      <c r="G491">
        <v>1686000</v>
      </c>
      <c r="H491" t="str">
        <f t="array" ref="H491">[1]!YBPORT(I491,$I$3:$Z$3,I491:Z491)</f>
        <v>YBP_PORT488</v>
      </c>
      <c r="I491" t="s">
        <v>526</v>
      </c>
      <c r="J491" t="s">
        <v>12</v>
      </c>
      <c r="K491" t="s">
        <v>14</v>
      </c>
      <c r="L491">
        <v>50480</v>
      </c>
      <c r="M491">
        <v>45473</v>
      </c>
      <c r="N491" t="s">
        <v>18</v>
      </c>
      <c r="P491" t="s">
        <v>2</v>
      </c>
      <c r="Q491" t="s">
        <v>38</v>
      </c>
      <c r="R491">
        <v>1</v>
      </c>
      <c r="S491" t="s">
        <v>5</v>
      </c>
      <c r="T491" t="s">
        <v>3</v>
      </c>
      <c r="V491" t="s">
        <v>2</v>
      </c>
      <c r="W491">
        <v>1</v>
      </c>
      <c r="X491" t="s">
        <v>4</v>
      </c>
      <c r="Y491">
        <v>4.0970000000000004</v>
      </c>
    </row>
    <row r="492" spans="1:26" x14ac:dyDescent="0.3">
      <c r="A492">
        <v>100018</v>
      </c>
      <c r="B492" t="e">
        <f t="shared" si="9"/>
        <v>#VALUE!</v>
      </c>
      <c r="C492" t="str">
        <f t="array" ref="C492">[1]!YBPRICE(H492,"0o",$C$2,"Price","RFRSwap",$C$2,"Default","","",,"",,$AH$4)</f>
        <v>E</v>
      </c>
      <c r="D492" t="str">
        <f t="array" ref="D492">[1]!YBPRICE(H492,"0o",$C$2,"FullPrice","RFRSwap",$C$2,"Default","","",,"",,$AH$4)</f>
        <v>E</v>
      </c>
      <c r="E492" t="str">
        <f t="array" ref="E492">[1]!YBPRICE(H492,"0o",$C$2,"MacaulayDuration","RFRSwap",$C$2,"Default","","",,"",,$AH$4)</f>
        <v>E</v>
      </c>
      <c r="F492">
        <v>0</v>
      </c>
      <c r="G492">
        <v>1169000</v>
      </c>
      <c r="H492" t="str">
        <f t="array" ref="H492">[1]!YBPORT(I492,$I$3:$Z$3,I492:Z492)</f>
        <v>YBP_PORT489</v>
      </c>
      <c r="I492" t="s">
        <v>527</v>
      </c>
      <c r="J492" t="s">
        <v>12</v>
      </c>
      <c r="K492" t="s">
        <v>14</v>
      </c>
      <c r="L492">
        <v>50492</v>
      </c>
      <c r="M492">
        <v>45365</v>
      </c>
      <c r="N492" t="s">
        <v>3</v>
      </c>
      <c r="O492">
        <v>1.7450000000000001</v>
      </c>
      <c r="P492" t="s">
        <v>2</v>
      </c>
      <c r="R492">
        <v>12</v>
      </c>
      <c r="S492" t="s">
        <v>4</v>
      </c>
      <c r="T492" t="s">
        <v>18</v>
      </c>
      <c r="U492" t="s">
        <v>1</v>
      </c>
      <c r="V492" t="s">
        <v>2</v>
      </c>
      <c r="W492">
        <v>12</v>
      </c>
      <c r="X492" t="s">
        <v>5</v>
      </c>
      <c r="Z492" t="s">
        <v>37</v>
      </c>
    </row>
    <row r="493" spans="1:26" x14ac:dyDescent="0.3">
      <c r="A493">
        <v>100544</v>
      </c>
      <c r="B493" t="e">
        <f t="shared" si="9"/>
        <v>#VALUE!</v>
      </c>
      <c r="C493" t="str">
        <f t="array" ref="C493">[1]!YBPRICE(H493,"0o",$C$2,"Price","RFRSwap",$C$2,"Default","","",,"",,$AH$4)</f>
        <v>E</v>
      </c>
      <c r="D493" t="str">
        <f t="array" ref="D493">[1]!YBPRICE(H493,"0o",$C$2,"FullPrice","RFRSwap",$C$2,"Default","","",,"",,$AH$4)</f>
        <v>E</v>
      </c>
      <c r="E493" t="str">
        <f t="array" ref="E493">[1]!YBPRICE(H493,"0o",$C$2,"MacaulayDuration","RFRSwap",$C$2,"Default","","",,"",,$AH$4)</f>
        <v>E</v>
      </c>
      <c r="F493">
        <v>0</v>
      </c>
      <c r="G493">
        <v>7508000</v>
      </c>
      <c r="H493" t="str">
        <f t="array" ref="H493">[1]!YBPORT(I493,$I$3:$Z$3,I493:Z493)</f>
        <v>YBP_PORT490</v>
      </c>
      <c r="I493" t="s">
        <v>528</v>
      </c>
      <c r="J493" t="s">
        <v>12</v>
      </c>
      <c r="K493" t="s">
        <v>14</v>
      </c>
      <c r="L493">
        <v>50501</v>
      </c>
      <c r="M493">
        <v>45370</v>
      </c>
      <c r="N493" t="s">
        <v>18</v>
      </c>
      <c r="P493" t="s">
        <v>2</v>
      </c>
      <c r="Q493" t="s">
        <v>37</v>
      </c>
      <c r="R493">
        <v>4</v>
      </c>
      <c r="S493" t="s">
        <v>5</v>
      </c>
      <c r="T493" t="s">
        <v>3</v>
      </c>
      <c r="V493" t="s">
        <v>2</v>
      </c>
      <c r="W493">
        <v>4</v>
      </c>
      <c r="X493" t="s">
        <v>4</v>
      </c>
      <c r="Y493">
        <v>4.734</v>
      </c>
    </row>
    <row r="494" spans="1:26" x14ac:dyDescent="0.3">
      <c r="A494">
        <v>100555</v>
      </c>
      <c r="B494" t="e">
        <f t="shared" si="9"/>
        <v>#VALUE!</v>
      </c>
      <c r="C494" t="str">
        <f t="array" ref="C494">[1]!YBPRICE(H494,"0o",$C$2,"Price","RFRSwap",$C$2,"Default","","",,"",,$AH$4)</f>
        <v>E</v>
      </c>
      <c r="D494" t="str">
        <f t="array" ref="D494">[1]!YBPRICE(H494,"0o",$C$2,"FullPrice","RFRSwap",$C$2,"Default","","",,"",,$AH$4)</f>
        <v>E</v>
      </c>
      <c r="E494" t="str">
        <f t="array" ref="E494">[1]!YBPRICE(H494,"0o",$C$2,"MacaulayDuration","RFRSwap",$C$2,"Default","","",,"",,$AH$4)</f>
        <v>E</v>
      </c>
      <c r="F494">
        <v>0</v>
      </c>
      <c r="G494">
        <v>8569000</v>
      </c>
      <c r="H494" t="str">
        <f t="array" ref="H494">[1]!YBPORT(I494,$I$3:$Z$3,I494:Z494)</f>
        <v>YBP_PORT491</v>
      </c>
      <c r="I494" t="s">
        <v>529</v>
      </c>
      <c r="J494" t="s">
        <v>12</v>
      </c>
      <c r="K494" t="s">
        <v>14</v>
      </c>
      <c r="L494">
        <v>50528</v>
      </c>
      <c r="M494">
        <v>45414</v>
      </c>
      <c r="N494" t="s">
        <v>18</v>
      </c>
      <c r="P494" t="s">
        <v>2</v>
      </c>
      <c r="Q494" t="s">
        <v>37</v>
      </c>
      <c r="R494">
        <v>4</v>
      </c>
      <c r="S494" t="s">
        <v>5</v>
      </c>
      <c r="T494" t="s">
        <v>3</v>
      </c>
      <c r="V494" t="s">
        <v>2</v>
      </c>
      <c r="W494">
        <v>4</v>
      </c>
      <c r="X494" t="s">
        <v>4</v>
      </c>
      <c r="Y494">
        <v>2.6429999999999998</v>
      </c>
    </row>
    <row r="495" spans="1:26" x14ac:dyDescent="0.3">
      <c r="A495">
        <v>100185</v>
      </c>
      <c r="B495" t="e">
        <f t="shared" si="9"/>
        <v>#VALUE!</v>
      </c>
      <c r="C495" t="str">
        <f t="array" ref="C495">[1]!YBPRICE(H495,"0o",$C$2,"Price","RFRSwap",$C$2,"Default","","",,"",,$AH$4)</f>
        <v>E</v>
      </c>
      <c r="D495" t="str">
        <f t="array" ref="D495">[1]!YBPRICE(H495,"0o",$C$2,"FullPrice","RFRSwap",$C$2,"Default","","",,"",,$AH$4)</f>
        <v>E</v>
      </c>
      <c r="E495" t="str">
        <f t="array" ref="E495">[1]!YBPRICE(H495,"0o",$C$2,"MacaulayDuration","RFRSwap",$C$2,"Default","","",,"",,$AH$4)</f>
        <v>E</v>
      </c>
      <c r="F495">
        <v>0</v>
      </c>
      <c r="G495">
        <v>7992000</v>
      </c>
      <c r="H495" t="str">
        <f t="array" ref="H495">[1]!YBPORT(I495,$I$3:$Z$3,I495:Z495)</f>
        <v>YBP_PORT492</v>
      </c>
      <c r="I495" t="s">
        <v>530</v>
      </c>
      <c r="J495" t="s">
        <v>12</v>
      </c>
      <c r="K495" t="s">
        <v>14</v>
      </c>
      <c r="L495">
        <v>50534</v>
      </c>
      <c r="M495">
        <v>45255</v>
      </c>
      <c r="N495" t="s">
        <v>18</v>
      </c>
      <c r="P495" t="s">
        <v>2</v>
      </c>
      <c r="Q495" t="s">
        <v>37</v>
      </c>
      <c r="R495">
        <v>4</v>
      </c>
      <c r="S495" t="s">
        <v>5</v>
      </c>
      <c r="T495" t="s">
        <v>3</v>
      </c>
      <c r="V495" t="s">
        <v>2</v>
      </c>
      <c r="W495">
        <v>4</v>
      </c>
      <c r="X495" t="s">
        <v>4</v>
      </c>
      <c r="Y495">
        <v>1.9510000000000001</v>
      </c>
    </row>
    <row r="496" spans="1:26" x14ac:dyDescent="0.3">
      <c r="A496">
        <v>100535</v>
      </c>
      <c r="B496" t="e">
        <f t="shared" si="9"/>
        <v>#VALUE!</v>
      </c>
      <c r="C496" t="str">
        <f t="array" ref="C496">[1]!YBPRICE(H496,"0o",$C$2,"Price","RFRSwap",$C$2,"Default","","",,"",,$AH$4)</f>
        <v>E</v>
      </c>
      <c r="D496" t="str">
        <f t="array" ref="D496">[1]!YBPRICE(H496,"0o",$C$2,"FullPrice","RFRSwap",$C$2,"Default","","",,"",,$AH$4)</f>
        <v>E</v>
      </c>
      <c r="E496" t="str">
        <f t="array" ref="E496">[1]!YBPRICE(H496,"0o",$C$2,"MacaulayDuration","RFRSwap",$C$2,"Default","","",,"",,$AH$4)</f>
        <v>E</v>
      </c>
      <c r="F496">
        <v>0</v>
      </c>
      <c r="G496">
        <v>7650000</v>
      </c>
      <c r="H496" t="str">
        <f t="array" ref="H496">[1]!YBPORT(I496,$I$3:$Z$3,I496:Z496)</f>
        <v>YBP_PORT493</v>
      </c>
      <c r="I496" t="s">
        <v>531</v>
      </c>
      <c r="J496" t="s">
        <v>12</v>
      </c>
      <c r="K496" t="s">
        <v>14</v>
      </c>
      <c r="L496">
        <v>50558</v>
      </c>
      <c r="M496">
        <v>45306</v>
      </c>
      <c r="N496" t="s">
        <v>18</v>
      </c>
      <c r="P496" t="s">
        <v>2</v>
      </c>
      <c r="Q496" t="s">
        <v>37</v>
      </c>
      <c r="R496">
        <v>4</v>
      </c>
      <c r="S496" t="s">
        <v>5</v>
      </c>
      <c r="T496" t="s">
        <v>3</v>
      </c>
      <c r="V496" t="s">
        <v>2</v>
      </c>
      <c r="W496">
        <v>4</v>
      </c>
      <c r="X496" t="s">
        <v>4</v>
      </c>
      <c r="Y496">
        <v>2.883</v>
      </c>
    </row>
    <row r="497" spans="1:26" x14ac:dyDescent="0.3">
      <c r="A497">
        <v>100073</v>
      </c>
      <c r="B497" t="e">
        <f t="shared" si="9"/>
        <v>#VALUE!</v>
      </c>
      <c r="C497" t="str">
        <f t="array" ref="C497">[1]!YBPRICE(H497,"0o",$C$2,"Price","RFRSwap",$C$2,"Default","","",,"",,$AH$4)</f>
        <v>E</v>
      </c>
      <c r="D497" t="str">
        <f t="array" ref="D497">[1]!YBPRICE(H497,"0o",$C$2,"FullPrice","RFRSwap",$C$2,"Default","","",,"",,$AH$4)</f>
        <v>E</v>
      </c>
      <c r="E497" t="str">
        <f t="array" ref="E497">[1]!YBPRICE(H497,"0o",$C$2,"MacaulayDuration","RFRSwap",$C$2,"Default","","",,"",,$AH$4)</f>
        <v>E</v>
      </c>
      <c r="F497">
        <v>0</v>
      </c>
      <c r="G497">
        <v>2940999.9999999995</v>
      </c>
      <c r="H497" t="str">
        <f t="array" ref="H497">[1]!YBPORT(I497,$I$3:$Z$3,I497:Z497)</f>
        <v>YBP_PORT494</v>
      </c>
      <c r="I497" t="s">
        <v>532</v>
      </c>
      <c r="J497" t="s">
        <v>12</v>
      </c>
      <c r="K497" t="s">
        <v>14</v>
      </c>
      <c r="L497">
        <v>50559</v>
      </c>
      <c r="M497">
        <v>44967</v>
      </c>
      <c r="N497" t="s">
        <v>3</v>
      </c>
      <c r="O497">
        <v>4.6180000000000003</v>
      </c>
      <c r="P497" t="s">
        <v>2</v>
      </c>
      <c r="R497">
        <v>12</v>
      </c>
      <c r="S497" t="s">
        <v>4</v>
      </c>
      <c r="T497" t="s">
        <v>18</v>
      </c>
      <c r="U497" t="s">
        <v>1</v>
      </c>
      <c r="V497" t="s">
        <v>2</v>
      </c>
      <c r="W497">
        <v>12</v>
      </c>
      <c r="X497" t="s">
        <v>5</v>
      </c>
      <c r="Z497" t="s">
        <v>37</v>
      </c>
    </row>
    <row r="498" spans="1:26" x14ac:dyDescent="0.3">
      <c r="A498">
        <v>100047</v>
      </c>
      <c r="B498" t="e">
        <f t="shared" si="9"/>
        <v>#VALUE!</v>
      </c>
      <c r="C498" t="str">
        <f t="array" ref="C498">[1]!YBPRICE(H498,"0o",$C$2,"Price","RFRSwap",$C$2,"Default","","",,"",,$AH$4)</f>
        <v>E</v>
      </c>
      <c r="D498" t="str">
        <f t="array" ref="D498">[1]!YBPRICE(H498,"0o",$C$2,"FullPrice","RFRSwap",$C$2,"Default","","",,"",,$AH$4)</f>
        <v>E</v>
      </c>
      <c r="E498" t="str">
        <f t="array" ref="E498">[1]!YBPRICE(H498,"0o",$C$2,"MacaulayDuration","RFRSwap",$C$2,"Default","","",,"",,$AH$4)</f>
        <v>E</v>
      </c>
      <c r="F498">
        <v>0</v>
      </c>
      <c r="G498">
        <v>7514000</v>
      </c>
      <c r="H498" t="str">
        <f t="array" ref="H498">[1]!YBPORT(I498,$I$3:$Z$3,I498:Z498)</f>
        <v>YBP_PORT495</v>
      </c>
      <c r="I498" t="s">
        <v>533</v>
      </c>
      <c r="J498" t="s">
        <v>12</v>
      </c>
      <c r="K498" t="s">
        <v>14</v>
      </c>
      <c r="L498">
        <v>50580</v>
      </c>
      <c r="M498">
        <v>45476</v>
      </c>
      <c r="N498" t="s">
        <v>3</v>
      </c>
      <c r="O498">
        <v>2.6560000000000001</v>
      </c>
      <c r="P498" t="s">
        <v>2</v>
      </c>
      <c r="R498">
        <v>12</v>
      </c>
      <c r="S498" t="s">
        <v>4</v>
      </c>
      <c r="T498" t="s">
        <v>18</v>
      </c>
      <c r="U498" t="s">
        <v>1</v>
      </c>
      <c r="V498" t="s">
        <v>2</v>
      </c>
      <c r="W498">
        <v>12</v>
      </c>
      <c r="X498" t="s">
        <v>5</v>
      </c>
      <c r="Z498" t="s">
        <v>37</v>
      </c>
    </row>
    <row r="499" spans="1:26" x14ac:dyDescent="0.3">
      <c r="A499">
        <v>100317</v>
      </c>
      <c r="B499" t="e">
        <f t="shared" si="9"/>
        <v>#VALUE!</v>
      </c>
      <c r="C499" t="str">
        <f t="array" ref="C499">[1]!YBPRICE(H499,"0o",$C$2,"Price","RFRSwap",$C$2,"Default","","",,"",,$AH$4)</f>
        <v>E</v>
      </c>
      <c r="D499" t="str">
        <f t="array" ref="D499">[1]!YBPRICE(H499,"0o",$C$2,"FullPrice","RFRSwap",$C$2,"Default","","",,"",,$AH$4)</f>
        <v>E</v>
      </c>
      <c r="E499" t="str">
        <f t="array" ref="E499">[1]!YBPRICE(H499,"0o",$C$2,"MacaulayDuration","RFRSwap",$C$2,"Default","","",,"",,$AH$4)</f>
        <v>E</v>
      </c>
      <c r="F499">
        <v>0</v>
      </c>
      <c r="G499">
        <v>5385000</v>
      </c>
      <c r="H499" t="str">
        <f t="array" ref="H499">[1]!YBPORT(I499,$I$3:$Z$3,I499:Z499)</f>
        <v>YBP_PORT496</v>
      </c>
      <c r="I499" t="s">
        <v>534</v>
      </c>
      <c r="J499" t="s">
        <v>12</v>
      </c>
      <c r="K499" t="s">
        <v>14</v>
      </c>
      <c r="L499">
        <v>50621</v>
      </c>
      <c r="M499">
        <v>44815</v>
      </c>
      <c r="N499" t="s">
        <v>18</v>
      </c>
      <c r="P499" t="s">
        <v>2</v>
      </c>
      <c r="Q499" t="s">
        <v>38</v>
      </c>
      <c r="R499">
        <v>1</v>
      </c>
      <c r="S499" t="s">
        <v>5</v>
      </c>
      <c r="T499" t="s">
        <v>3</v>
      </c>
      <c r="V499" t="s">
        <v>2</v>
      </c>
      <c r="W499">
        <v>1</v>
      </c>
      <c r="X499" t="s">
        <v>4</v>
      </c>
      <c r="Y499">
        <v>2.6680000000000001</v>
      </c>
    </row>
    <row r="500" spans="1:26" x14ac:dyDescent="0.3">
      <c r="A500">
        <v>100543</v>
      </c>
      <c r="B500" t="e">
        <f t="shared" si="9"/>
        <v>#VALUE!</v>
      </c>
      <c r="C500" t="str">
        <f t="array" ref="C500">[1]!YBPRICE(H500,"0o",$C$2,"Price","RFRSwap",$C$2,"Default","","",,"",,$AH$4)</f>
        <v>E</v>
      </c>
      <c r="D500" t="str">
        <f t="array" ref="D500">[1]!YBPRICE(H500,"0o",$C$2,"FullPrice","RFRSwap",$C$2,"Default","","",,"",,$AH$4)</f>
        <v>E</v>
      </c>
      <c r="E500" t="str">
        <f t="array" ref="E500">[1]!YBPRICE(H500,"0o",$C$2,"MacaulayDuration","RFRSwap",$C$2,"Default","","",,"",,$AH$4)</f>
        <v>E</v>
      </c>
      <c r="F500">
        <v>0</v>
      </c>
      <c r="G500">
        <v>8749000</v>
      </c>
      <c r="H500" t="str">
        <f t="array" ref="H500">[1]!YBPORT(I500,$I$3:$Z$3,I500:Z500)</f>
        <v>YBP_PORT497</v>
      </c>
      <c r="I500" t="s">
        <v>535</v>
      </c>
      <c r="J500" t="s">
        <v>12</v>
      </c>
      <c r="K500" t="s">
        <v>14</v>
      </c>
      <c r="L500">
        <v>50687</v>
      </c>
      <c r="M500">
        <v>45164</v>
      </c>
      <c r="N500" t="s">
        <v>18</v>
      </c>
      <c r="P500" t="s">
        <v>2</v>
      </c>
      <c r="Q500" t="s">
        <v>37</v>
      </c>
      <c r="R500">
        <v>4</v>
      </c>
      <c r="S500" t="s">
        <v>5</v>
      </c>
      <c r="T500" t="s">
        <v>3</v>
      </c>
      <c r="V500" t="s">
        <v>2</v>
      </c>
      <c r="W500">
        <v>4</v>
      </c>
      <c r="X500" t="s">
        <v>4</v>
      </c>
      <c r="Y500">
        <v>4.8879999999999999</v>
      </c>
    </row>
    <row r="501" spans="1:26" x14ac:dyDescent="0.3">
      <c r="A501">
        <v>100522</v>
      </c>
      <c r="B501" t="e">
        <f t="shared" si="9"/>
        <v>#VALUE!</v>
      </c>
      <c r="C501" t="str">
        <f t="array" ref="C501">[1]!YBPRICE(H501,"0o",$C$2,"Price","RFRSwap",$C$2,"Default","","",,"",,$AH$4)</f>
        <v>E</v>
      </c>
      <c r="D501" t="str">
        <f t="array" ref="D501">[1]!YBPRICE(H501,"0o",$C$2,"FullPrice","RFRSwap",$C$2,"Default","","",,"",,$AH$4)</f>
        <v>E</v>
      </c>
      <c r="E501" t="str">
        <f t="array" ref="E501">[1]!YBPRICE(H501,"0o",$C$2,"MacaulayDuration","RFRSwap",$C$2,"Default","","",,"",,$AH$4)</f>
        <v>E</v>
      </c>
      <c r="F501">
        <v>0</v>
      </c>
      <c r="G501">
        <v>2838000</v>
      </c>
      <c r="H501" t="str">
        <f t="array" ref="H501">[1]!YBPORT(I501,$I$3:$Z$3,I501:Z501)</f>
        <v>YBP_PORT498</v>
      </c>
      <c r="I501" t="s">
        <v>536</v>
      </c>
      <c r="J501" t="s">
        <v>12</v>
      </c>
      <c r="K501" t="s">
        <v>14</v>
      </c>
      <c r="L501">
        <v>50694</v>
      </c>
      <c r="M501">
        <v>45430</v>
      </c>
      <c r="N501" t="s">
        <v>18</v>
      </c>
      <c r="P501" t="s">
        <v>2</v>
      </c>
      <c r="Q501" t="s">
        <v>38</v>
      </c>
      <c r="R501">
        <v>12</v>
      </c>
      <c r="S501" t="s">
        <v>5</v>
      </c>
      <c r="T501" t="s">
        <v>3</v>
      </c>
      <c r="V501" t="s">
        <v>2</v>
      </c>
      <c r="W501">
        <v>12</v>
      </c>
      <c r="X501" t="s">
        <v>4</v>
      </c>
      <c r="Y501">
        <v>2.8029999999999999</v>
      </c>
    </row>
    <row r="502" spans="1:26" x14ac:dyDescent="0.3">
      <c r="A502">
        <v>100071</v>
      </c>
      <c r="B502" t="e">
        <f t="shared" si="9"/>
        <v>#VALUE!</v>
      </c>
      <c r="C502" t="str">
        <f t="array" ref="C502">[1]!YBPRICE(H502,"0o",$C$2,"Price","RFRSwap",$C$2,"Default","","",,"",,$AH$4)</f>
        <v>E</v>
      </c>
      <c r="D502" t="str">
        <f t="array" ref="D502">[1]!YBPRICE(H502,"0o",$C$2,"FullPrice","RFRSwap",$C$2,"Default","","",,"",,$AH$4)</f>
        <v>E</v>
      </c>
      <c r="E502" t="str">
        <f t="array" ref="E502">[1]!YBPRICE(H502,"0o",$C$2,"MacaulayDuration","RFRSwap",$C$2,"Default","","",,"",,$AH$4)</f>
        <v>E</v>
      </c>
      <c r="F502">
        <v>0</v>
      </c>
      <c r="G502">
        <v>3858999.9999999995</v>
      </c>
      <c r="H502" t="str">
        <f t="array" ref="H502">[1]!YBPORT(I502,$I$3:$Z$3,I502:Z502)</f>
        <v>YBP_PORT499</v>
      </c>
      <c r="I502" t="s">
        <v>537</v>
      </c>
      <c r="J502" t="s">
        <v>12</v>
      </c>
      <c r="K502" t="s">
        <v>14</v>
      </c>
      <c r="L502">
        <v>50776</v>
      </c>
      <c r="M502">
        <v>45411</v>
      </c>
      <c r="N502" t="s">
        <v>3</v>
      </c>
      <c r="O502">
        <v>1.837</v>
      </c>
      <c r="P502" t="s">
        <v>2</v>
      </c>
      <c r="R502">
        <v>12</v>
      </c>
      <c r="S502" t="s">
        <v>4</v>
      </c>
      <c r="T502" t="s">
        <v>18</v>
      </c>
      <c r="U502" t="s">
        <v>1</v>
      </c>
      <c r="V502" t="s">
        <v>2</v>
      </c>
      <c r="W502">
        <v>12</v>
      </c>
      <c r="X502" t="s">
        <v>5</v>
      </c>
      <c r="Z502" t="s">
        <v>37</v>
      </c>
    </row>
    <row r="503" spans="1:26" x14ac:dyDescent="0.3">
      <c r="A503">
        <v>100536</v>
      </c>
      <c r="B503" t="e">
        <f t="shared" si="9"/>
        <v>#VALUE!</v>
      </c>
      <c r="C503" t="str">
        <f t="array" ref="C503">[1]!YBPRICE(H503,"0o",$C$2,"Price","RFRSwap",$C$2,"Default","","",,"",,$AH$4)</f>
        <v>E</v>
      </c>
      <c r="D503" t="str">
        <f t="array" ref="D503">[1]!YBPRICE(H503,"0o",$C$2,"FullPrice","RFRSwap",$C$2,"Default","","",,"",,$AH$4)</f>
        <v>E</v>
      </c>
      <c r="E503" t="str">
        <f t="array" ref="E503">[1]!YBPRICE(H503,"0o",$C$2,"MacaulayDuration","RFRSwap",$C$2,"Default","","",,"",,$AH$4)</f>
        <v>E</v>
      </c>
      <c r="F503">
        <v>0</v>
      </c>
      <c r="G503">
        <v>8864000</v>
      </c>
      <c r="H503" t="str">
        <f t="array" ref="H503">[1]!YBPORT(I503,$I$3:$Z$3,I503:Z503)</f>
        <v>YBP_PORT500</v>
      </c>
      <c r="I503" t="s">
        <v>538</v>
      </c>
      <c r="J503" t="s">
        <v>12</v>
      </c>
      <c r="K503" t="s">
        <v>14</v>
      </c>
      <c r="L503">
        <v>50806</v>
      </c>
      <c r="M503">
        <v>44887</v>
      </c>
      <c r="N503" t="s">
        <v>18</v>
      </c>
      <c r="P503" t="s">
        <v>2</v>
      </c>
      <c r="Q503" t="s">
        <v>37</v>
      </c>
      <c r="R503">
        <v>4</v>
      </c>
      <c r="S503" t="s">
        <v>5</v>
      </c>
      <c r="T503" t="s">
        <v>3</v>
      </c>
      <c r="V503" t="s">
        <v>2</v>
      </c>
      <c r="W503">
        <v>4</v>
      </c>
      <c r="X503" t="s">
        <v>4</v>
      </c>
      <c r="Y503">
        <v>4.968</v>
      </c>
    </row>
    <row r="504" spans="1:26" x14ac:dyDescent="0.3">
      <c r="A504">
        <v>100111</v>
      </c>
      <c r="B504" t="e">
        <f t="shared" si="9"/>
        <v>#VALUE!</v>
      </c>
      <c r="C504" t="str">
        <f t="array" ref="C504">[1]!YBPRICE(H504,"0o",$C$2,"Price","RFRSwap",$C$2,"Default","","",,"",,$AH$4)</f>
        <v>E</v>
      </c>
      <c r="D504" t="str">
        <f t="array" ref="D504">[1]!YBPRICE(H504,"0o",$C$2,"FullPrice","RFRSwap",$C$2,"Default","","",,"",,$AH$4)</f>
        <v>E</v>
      </c>
      <c r="E504" t="str">
        <f t="array" ref="E504">[1]!YBPRICE(H504,"0o",$C$2,"MacaulayDuration","RFRSwap",$C$2,"Default","","",,"",,$AH$4)</f>
        <v>E</v>
      </c>
      <c r="F504">
        <v>0</v>
      </c>
      <c r="G504">
        <v>4879000</v>
      </c>
      <c r="H504" t="str">
        <f t="array" ref="H504">[1]!YBPORT(I504,$I$3:$Z$3,I504:Z504)</f>
        <v>YBP_PORT501</v>
      </c>
      <c r="I504" t="s">
        <v>539</v>
      </c>
      <c r="J504" t="s">
        <v>12</v>
      </c>
      <c r="K504" t="s">
        <v>14</v>
      </c>
      <c r="L504">
        <v>50908</v>
      </c>
      <c r="M504">
        <v>45269</v>
      </c>
      <c r="N504" t="s">
        <v>18</v>
      </c>
      <c r="P504" t="s">
        <v>2</v>
      </c>
      <c r="Q504" t="s">
        <v>38</v>
      </c>
      <c r="R504">
        <v>12</v>
      </c>
      <c r="S504" t="s">
        <v>5</v>
      </c>
      <c r="T504" t="s">
        <v>3</v>
      </c>
      <c r="V504" t="s">
        <v>2</v>
      </c>
      <c r="W504">
        <v>12</v>
      </c>
      <c r="X504" t="s">
        <v>4</v>
      </c>
      <c r="Y504">
        <v>1.46</v>
      </c>
    </row>
    <row r="505" spans="1:26" x14ac:dyDescent="0.3">
      <c r="A505">
        <v>100094</v>
      </c>
      <c r="B505" t="e">
        <f t="shared" si="9"/>
        <v>#VALUE!</v>
      </c>
      <c r="C505" t="str">
        <f t="array" ref="C505">[1]!YBPRICE(H505,"0o",$C$2,"Price","RFRSwap",$C$2,"Default","","",,"",,$AH$4)</f>
        <v>E</v>
      </c>
      <c r="D505" t="str">
        <f t="array" ref="D505">[1]!YBPRICE(H505,"0o",$C$2,"FullPrice","RFRSwap",$C$2,"Default","","",,"",,$AH$4)</f>
        <v>E</v>
      </c>
      <c r="E505" t="str">
        <f t="array" ref="E505">[1]!YBPRICE(H505,"0o",$C$2,"MacaulayDuration","RFRSwap",$C$2,"Default","","",,"",,$AH$4)</f>
        <v>E</v>
      </c>
      <c r="F505">
        <v>0</v>
      </c>
      <c r="G505">
        <v>3686999.9999999995</v>
      </c>
      <c r="H505" t="str">
        <f t="array" ref="H505">[1]!YBPORT(I505,$I$3:$Z$3,I505:Z505)</f>
        <v>YBP_PORT502</v>
      </c>
      <c r="I505" t="s">
        <v>540</v>
      </c>
      <c r="J505" t="s">
        <v>12</v>
      </c>
      <c r="K505" t="s">
        <v>14</v>
      </c>
      <c r="L505">
        <v>50910</v>
      </c>
      <c r="M505">
        <v>45472</v>
      </c>
      <c r="N505" t="s">
        <v>18</v>
      </c>
      <c r="P505" t="s">
        <v>2</v>
      </c>
      <c r="Q505" t="s">
        <v>38</v>
      </c>
      <c r="R505">
        <v>12</v>
      </c>
      <c r="S505" t="s">
        <v>5</v>
      </c>
      <c r="T505" t="s">
        <v>3</v>
      </c>
      <c r="V505" t="s">
        <v>2</v>
      </c>
      <c r="W505">
        <v>12</v>
      </c>
      <c r="X505" t="s">
        <v>4</v>
      </c>
      <c r="Y505">
        <v>4.7270000000000003</v>
      </c>
    </row>
    <row r="506" spans="1:26" x14ac:dyDescent="0.3">
      <c r="A506">
        <v>100218</v>
      </c>
      <c r="B506" t="e">
        <f t="shared" si="9"/>
        <v>#VALUE!</v>
      </c>
      <c r="C506" t="str">
        <f t="array" ref="C506">[1]!YBPRICE(H506,"0o",$C$2,"Price","RFRSwap",$C$2,"Default","","",,"",,$AH$4)</f>
        <v>E</v>
      </c>
      <c r="D506" t="str">
        <f t="array" ref="D506">[1]!YBPRICE(H506,"0o",$C$2,"FullPrice","RFRSwap",$C$2,"Default","","",,"",,$AH$4)</f>
        <v>E</v>
      </c>
      <c r="E506" t="str">
        <f t="array" ref="E506">[1]!YBPRICE(H506,"0o",$C$2,"MacaulayDuration","RFRSwap",$C$2,"Default","","",,"",,$AH$4)</f>
        <v>E</v>
      </c>
      <c r="F506">
        <v>0</v>
      </c>
      <c r="G506">
        <v>1974999.9999999998</v>
      </c>
      <c r="H506" t="str">
        <f t="array" ref="H506">[1]!YBPORT(I506,$I$3:$Z$3,I506:Z506)</f>
        <v>YBP_PORT503</v>
      </c>
      <c r="I506" t="s">
        <v>541</v>
      </c>
      <c r="J506" t="s">
        <v>12</v>
      </c>
      <c r="K506" t="s">
        <v>14</v>
      </c>
      <c r="L506">
        <v>50913</v>
      </c>
      <c r="M506">
        <v>45475</v>
      </c>
      <c r="N506" t="s">
        <v>18</v>
      </c>
      <c r="P506" t="s">
        <v>2</v>
      </c>
      <c r="Q506" t="s">
        <v>37</v>
      </c>
      <c r="R506">
        <v>4</v>
      </c>
      <c r="S506" t="s">
        <v>5</v>
      </c>
      <c r="T506" t="s">
        <v>3</v>
      </c>
      <c r="V506" t="s">
        <v>2</v>
      </c>
      <c r="W506">
        <v>4</v>
      </c>
      <c r="X506" t="s">
        <v>4</v>
      </c>
      <c r="Y506">
        <v>4.1050000000000004</v>
      </c>
    </row>
    <row r="507" spans="1:26" x14ac:dyDescent="0.3">
      <c r="A507">
        <v>100004</v>
      </c>
      <c r="B507" t="e">
        <f t="shared" si="9"/>
        <v>#VALUE!</v>
      </c>
      <c r="C507" t="str">
        <f t="array" ref="C507">[1]!YBPRICE(H507,"0o",$C$2,"Price","RFRSwap",$C$2,"Default","","",,"",,$AH$4)</f>
        <v>E</v>
      </c>
      <c r="D507" t="str">
        <f t="array" ref="D507">[1]!YBPRICE(H507,"0o",$C$2,"FullPrice","RFRSwap",$C$2,"Default","","",,"",,$AH$4)</f>
        <v>E</v>
      </c>
      <c r="E507" t="str">
        <f t="array" ref="E507">[1]!YBPRICE(H507,"0o",$C$2,"MacaulayDuration","RFRSwap",$C$2,"Default","","",,"",,$AH$4)</f>
        <v>E</v>
      </c>
      <c r="F507">
        <v>0</v>
      </c>
      <c r="G507">
        <v>9686000</v>
      </c>
      <c r="H507" t="str">
        <f t="array" ref="H507">[1]!YBPORT(I507,$I$3:$Z$3,I507:Z507)</f>
        <v>YBP_PORT504</v>
      </c>
      <c r="I507" t="s">
        <v>542</v>
      </c>
      <c r="J507" t="s">
        <v>12</v>
      </c>
      <c r="K507" t="s">
        <v>14</v>
      </c>
      <c r="L507">
        <v>50928</v>
      </c>
      <c r="M507">
        <v>45469</v>
      </c>
      <c r="N507" t="s">
        <v>18</v>
      </c>
      <c r="P507" t="s">
        <v>2</v>
      </c>
      <c r="Q507" t="s">
        <v>38</v>
      </c>
      <c r="R507">
        <v>1</v>
      </c>
      <c r="S507" t="s">
        <v>5</v>
      </c>
      <c r="T507" t="s">
        <v>3</v>
      </c>
      <c r="V507" t="s">
        <v>2</v>
      </c>
      <c r="W507">
        <v>1</v>
      </c>
      <c r="X507" t="s">
        <v>4</v>
      </c>
      <c r="Y507">
        <v>4.4820000000000002</v>
      </c>
    </row>
    <row r="508" spans="1:26" x14ac:dyDescent="0.3">
      <c r="A508">
        <v>100080</v>
      </c>
      <c r="B508" t="e">
        <f t="shared" si="9"/>
        <v>#VALUE!</v>
      </c>
      <c r="C508" t="str">
        <f t="array" ref="C508">[1]!YBPRICE(H508,"0o",$C$2,"Price","RFRSwap",$C$2,"Default","","",,"",,$AH$4)</f>
        <v>E</v>
      </c>
      <c r="D508" t="str">
        <f t="array" ref="D508">[1]!YBPRICE(H508,"0o",$C$2,"FullPrice","RFRSwap",$C$2,"Default","","",,"",,$AH$4)</f>
        <v>E</v>
      </c>
      <c r="E508" t="str">
        <f t="array" ref="E508">[1]!YBPRICE(H508,"0o",$C$2,"MacaulayDuration","RFRSwap",$C$2,"Default","","",,"",,$AH$4)</f>
        <v>E</v>
      </c>
      <c r="F508">
        <v>0</v>
      </c>
      <c r="G508">
        <v>7537000</v>
      </c>
      <c r="H508" t="str">
        <f t="array" ref="H508">[1]!YBPORT(I508,$I$3:$Z$3,I508:Z508)</f>
        <v>YBP_PORT505</v>
      </c>
      <c r="I508" t="s">
        <v>543</v>
      </c>
      <c r="J508" t="s">
        <v>12</v>
      </c>
      <c r="K508" t="s">
        <v>14</v>
      </c>
      <c r="L508">
        <v>50950</v>
      </c>
      <c r="M508">
        <v>45347</v>
      </c>
      <c r="N508" t="s">
        <v>18</v>
      </c>
      <c r="P508" t="s">
        <v>2</v>
      </c>
      <c r="Q508" t="s">
        <v>38</v>
      </c>
      <c r="R508">
        <v>12</v>
      </c>
      <c r="S508" t="s">
        <v>5</v>
      </c>
      <c r="T508" t="s">
        <v>3</v>
      </c>
      <c r="V508" t="s">
        <v>2</v>
      </c>
      <c r="W508">
        <v>12</v>
      </c>
      <c r="X508" t="s">
        <v>4</v>
      </c>
      <c r="Y508">
        <v>4.0309999999999997</v>
      </c>
    </row>
    <row r="509" spans="1:26" x14ac:dyDescent="0.3">
      <c r="A509">
        <v>100553</v>
      </c>
      <c r="B509" t="e">
        <f t="shared" si="9"/>
        <v>#VALUE!</v>
      </c>
      <c r="C509" t="str">
        <f t="array" ref="C509">[1]!YBPRICE(H509,"0o",$C$2,"Price","RFRSwap",$C$2,"Default","","",,"",,$AH$4)</f>
        <v>E</v>
      </c>
      <c r="D509" t="str">
        <f t="array" ref="D509">[1]!YBPRICE(H509,"0o",$C$2,"FullPrice","RFRSwap",$C$2,"Default","","",,"",,$AH$4)</f>
        <v>E</v>
      </c>
      <c r="E509" t="str">
        <f t="array" ref="E509">[1]!YBPRICE(H509,"0o",$C$2,"MacaulayDuration","RFRSwap",$C$2,"Default","","",,"",,$AH$4)</f>
        <v>E</v>
      </c>
      <c r="F509">
        <v>0</v>
      </c>
      <c r="G509">
        <v>2173000</v>
      </c>
      <c r="H509" t="str">
        <f t="array" ref="H509">[1]!YBPORT(I509,$I$3:$Z$3,I509:Z509)</f>
        <v>YBP_PORT506</v>
      </c>
      <c r="I509" t="s">
        <v>544</v>
      </c>
      <c r="J509" t="s">
        <v>12</v>
      </c>
      <c r="K509" t="s">
        <v>14</v>
      </c>
      <c r="L509">
        <v>50959</v>
      </c>
      <c r="M509">
        <v>45483</v>
      </c>
      <c r="N509" t="s">
        <v>18</v>
      </c>
      <c r="P509" t="s">
        <v>2</v>
      </c>
      <c r="Q509" t="s">
        <v>37</v>
      </c>
      <c r="R509">
        <v>4</v>
      </c>
      <c r="S509" t="s">
        <v>5</v>
      </c>
      <c r="T509" t="s">
        <v>3</v>
      </c>
      <c r="V509" t="s">
        <v>2</v>
      </c>
      <c r="W509">
        <v>4</v>
      </c>
      <c r="X509" t="s">
        <v>4</v>
      </c>
      <c r="Y509">
        <v>1.82</v>
      </c>
    </row>
    <row r="510" spans="1:26" x14ac:dyDescent="0.3">
      <c r="A510">
        <v>100478</v>
      </c>
      <c r="B510" t="e">
        <f t="shared" si="9"/>
        <v>#VALUE!</v>
      </c>
      <c r="C510" t="str">
        <f t="array" ref="C510">[1]!YBPRICE(H510,"0o",$C$2,"Price","RFRSwap",$C$2,"Default","","",,"",,$AH$4)</f>
        <v>E</v>
      </c>
      <c r="D510" t="str">
        <f t="array" ref="D510">[1]!YBPRICE(H510,"0o",$C$2,"FullPrice","RFRSwap",$C$2,"Default","","",,"",,$AH$4)</f>
        <v>E</v>
      </c>
      <c r="E510" t="str">
        <f t="array" ref="E510">[1]!YBPRICE(H510,"0o",$C$2,"MacaulayDuration","RFRSwap",$C$2,"Default","","",,"",,$AH$4)</f>
        <v>E</v>
      </c>
      <c r="F510">
        <v>0</v>
      </c>
      <c r="G510">
        <v>5961000</v>
      </c>
      <c r="H510" t="str">
        <f t="array" ref="H510">[1]!YBPORT(I510,$I$3:$Z$3,I510:Z510)</f>
        <v>YBP_PORT507</v>
      </c>
      <c r="I510" t="s">
        <v>545</v>
      </c>
      <c r="J510" t="s">
        <v>12</v>
      </c>
      <c r="K510" t="s">
        <v>14</v>
      </c>
      <c r="L510">
        <v>50963</v>
      </c>
      <c r="M510">
        <v>44999</v>
      </c>
      <c r="N510" t="s">
        <v>18</v>
      </c>
      <c r="P510" t="s">
        <v>2</v>
      </c>
      <c r="Q510" t="s">
        <v>38</v>
      </c>
      <c r="R510">
        <v>12</v>
      </c>
      <c r="S510" t="s">
        <v>5</v>
      </c>
      <c r="T510" t="s">
        <v>3</v>
      </c>
      <c r="V510" t="s">
        <v>2</v>
      </c>
      <c r="W510">
        <v>12</v>
      </c>
      <c r="X510" t="s">
        <v>4</v>
      </c>
      <c r="Y510">
        <v>3.1859999999999999</v>
      </c>
    </row>
    <row r="511" spans="1:26" x14ac:dyDescent="0.3">
      <c r="A511">
        <v>100235</v>
      </c>
      <c r="B511" t="e">
        <f t="shared" si="9"/>
        <v>#VALUE!</v>
      </c>
      <c r="C511" t="str">
        <f t="array" ref="C511">[1]!YBPRICE(H511,"0o",$C$2,"Price","RFRSwap",$C$2,"Default","","",,"",,$AH$4)</f>
        <v>E</v>
      </c>
      <c r="D511" t="str">
        <f t="array" ref="D511">[1]!YBPRICE(H511,"0o",$C$2,"FullPrice","RFRSwap",$C$2,"Default","","",,"",,$AH$4)</f>
        <v>E</v>
      </c>
      <c r="E511" t="str">
        <f t="array" ref="E511">[1]!YBPRICE(H511,"0o",$C$2,"MacaulayDuration","RFRSwap",$C$2,"Default","","",,"",,$AH$4)</f>
        <v>E</v>
      </c>
      <c r="F511">
        <v>0</v>
      </c>
      <c r="G511">
        <v>6051000</v>
      </c>
      <c r="H511" t="str">
        <f t="array" ref="H511">[1]!YBPORT(I511,$I$3:$Z$3,I511:Z511)</f>
        <v>YBP_PORT508</v>
      </c>
      <c r="I511" t="s">
        <v>546</v>
      </c>
      <c r="J511" t="s">
        <v>12</v>
      </c>
      <c r="K511" t="s">
        <v>14</v>
      </c>
      <c r="L511">
        <v>51007</v>
      </c>
      <c r="M511">
        <v>45101</v>
      </c>
      <c r="N511" t="s">
        <v>18</v>
      </c>
      <c r="P511" t="s">
        <v>2</v>
      </c>
      <c r="Q511" t="s">
        <v>37</v>
      </c>
      <c r="R511">
        <v>4</v>
      </c>
      <c r="S511" t="s">
        <v>5</v>
      </c>
      <c r="T511" t="s">
        <v>3</v>
      </c>
      <c r="V511" t="s">
        <v>2</v>
      </c>
      <c r="W511">
        <v>4</v>
      </c>
      <c r="X511" t="s">
        <v>4</v>
      </c>
      <c r="Y511">
        <v>4.1790000000000003</v>
      </c>
    </row>
    <row r="512" spans="1:26" x14ac:dyDescent="0.3">
      <c r="A512">
        <v>100231</v>
      </c>
      <c r="B512" t="e">
        <f t="shared" si="9"/>
        <v>#VALUE!</v>
      </c>
      <c r="C512" t="str">
        <f t="array" ref="C512">[1]!YBPRICE(H512,"0o",$C$2,"Price","RFRSwap",$C$2,"Default","","",,"",,$AH$4)</f>
        <v>E</v>
      </c>
      <c r="D512" t="str">
        <f t="array" ref="D512">[1]!YBPRICE(H512,"0o",$C$2,"FullPrice","RFRSwap",$C$2,"Default","","",,"",,$AH$4)</f>
        <v>E</v>
      </c>
      <c r="E512" t="str">
        <f t="array" ref="E512">[1]!YBPRICE(H512,"0o",$C$2,"MacaulayDuration","RFRSwap",$C$2,"Default","","",,"",,$AH$4)</f>
        <v>E</v>
      </c>
      <c r="F512">
        <v>0</v>
      </c>
      <c r="G512">
        <v>5463000</v>
      </c>
      <c r="H512" t="str">
        <f t="array" ref="H512">[1]!YBPORT(I512,$I$3:$Z$3,I512:Z512)</f>
        <v>YBP_PORT509</v>
      </c>
      <c r="I512" t="s">
        <v>547</v>
      </c>
      <c r="J512" t="s">
        <v>12</v>
      </c>
      <c r="K512" t="s">
        <v>14</v>
      </c>
      <c r="L512">
        <v>51012</v>
      </c>
      <c r="M512">
        <v>45397</v>
      </c>
      <c r="N512" t="s">
        <v>18</v>
      </c>
      <c r="P512" t="s">
        <v>2</v>
      </c>
      <c r="Q512" t="s">
        <v>37</v>
      </c>
      <c r="R512">
        <v>4</v>
      </c>
      <c r="S512" t="s">
        <v>5</v>
      </c>
      <c r="T512" t="s">
        <v>3</v>
      </c>
      <c r="V512" t="s">
        <v>2</v>
      </c>
      <c r="W512">
        <v>4</v>
      </c>
      <c r="X512" t="s">
        <v>4</v>
      </c>
      <c r="Y512">
        <v>4.5389999999999997</v>
      </c>
    </row>
    <row r="513" spans="1:26" x14ac:dyDescent="0.3">
      <c r="A513">
        <v>100081</v>
      </c>
      <c r="B513" t="e">
        <f t="shared" si="9"/>
        <v>#VALUE!</v>
      </c>
      <c r="C513" t="str">
        <f t="array" ref="C513">[1]!YBPRICE(H513,"0o",$C$2,"Price","RFRSwap",$C$2,"Default","","",,"",,$AH$4)</f>
        <v>E</v>
      </c>
      <c r="D513" t="str">
        <f t="array" ref="D513">[1]!YBPRICE(H513,"0o",$C$2,"FullPrice","RFRSwap",$C$2,"Default","","",,"",,$AH$4)</f>
        <v>E</v>
      </c>
      <c r="E513" t="str">
        <f t="array" ref="E513">[1]!YBPRICE(H513,"0o",$C$2,"MacaulayDuration","RFRSwap",$C$2,"Default","","",,"",,$AH$4)</f>
        <v>E</v>
      </c>
      <c r="F513">
        <v>0</v>
      </c>
      <c r="G513">
        <v>6130000</v>
      </c>
      <c r="H513" t="str">
        <f t="array" ref="H513">[1]!YBPORT(I513,$I$3:$Z$3,I513:Z513)</f>
        <v>YBP_PORT510</v>
      </c>
      <c r="I513" t="s">
        <v>548</v>
      </c>
      <c r="J513" t="s">
        <v>12</v>
      </c>
      <c r="K513" t="s">
        <v>14</v>
      </c>
      <c r="L513">
        <v>51023</v>
      </c>
      <c r="M513">
        <v>45087</v>
      </c>
      <c r="N513" t="s">
        <v>18</v>
      </c>
      <c r="P513" t="s">
        <v>2</v>
      </c>
      <c r="Q513" t="s">
        <v>38</v>
      </c>
      <c r="R513">
        <v>12</v>
      </c>
      <c r="S513" t="s">
        <v>5</v>
      </c>
      <c r="T513" t="s">
        <v>3</v>
      </c>
      <c r="V513" t="s">
        <v>2</v>
      </c>
      <c r="W513">
        <v>12</v>
      </c>
      <c r="X513" t="s">
        <v>4</v>
      </c>
      <c r="Y513">
        <v>4.1609999999999996</v>
      </c>
    </row>
    <row r="514" spans="1:26" x14ac:dyDescent="0.3">
      <c r="A514">
        <v>100068</v>
      </c>
      <c r="B514" t="e">
        <f t="shared" si="9"/>
        <v>#VALUE!</v>
      </c>
      <c r="C514" t="str">
        <f t="array" ref="C514">[1]!YBPRICE(H514,"0o",$C$2,"Price","RFRSwap",$C$2,"Default","","",,"",,$AH$4)</f>
        <v>E</v>
      </c>
      <c r="D514" t="str">
        <f t="array" ref="D514">[1]!YBPRICE(H514,"0o",$C$2,"FullPrice","RFRSwap",$C$2,"Default","","",,"",,$AH$4)</f>
        <v>E</v>
      </c>
      <c r="E514" t="str">
        <f t="array" ref="E514">[1]!YBPRICE(H514,"0o",$C$2,"MacaulayDuration","RFRSwap",$C$2,"Default","","",,"",,$AH$4)</f>
        <v>E</v>
      </c>
      <c r="F514">
        <v>0</v>
      </c>
      <c r="G514">
        <v>6796000</v>
      </c>
      <c r="H514" t="str">
        <f t="array" ref="H514">[1]!YBPORT(I514,$I$3:$Z$3,I514:Z514)</f>
        <v>YBP_PORT511</v>
      </c>
      <c r="I514" t="s">
        <v>549</v>
      </c>
      <c r="J514" t="s">
        <v>12</v>
      </c>
      <c r="K514" t="s">
        <v>14</v>
      </c>
      <c r="L514">
        <v>51036</v>
      </c>
      <c r="M514">
        <v>45482</v>
      </c>
      <c r="N514" t="s">
        <v>3</v>
      </c>
      <c r="O514">
        <v>4.0030000000000001</v>
      </c>
      <c r="P514" t="s">
        <v>2</v>
      </c>
      <c r="R514">
        <v>12</v>
      </c>
      <c r="S514" t="s">
        <v>4</v>
      </c>
      <c r="T514" t="s">
        <v>18</v>
      </c>
      <c r="U514" t="s">
        <v>1</v>
      </c>
      <c r="V514" t="s">
        <v>2</v>
      </c>
      <c r="W514">
        <v>12</v>
      </c>
      <c r="X514" t="s">
        <v>5</v>
      </c>
      <c r="Z514" t="s">
        <v>37</v>
      </c>
    </row>
    <row r="515" spans="1:26" x14ac:dyDescent="0.3">
      <c r="A515">
        <v>100420</v>
      </c>
      <c r="B515" t="e">
        <f t="shared" si="9"/>
        <v>#VALUE!</v>
      </c>
      <c r="C515" t="str">
        <f t="array" ref="C515">[1]!YBPRICE(H515,"0o",$C$2,"Price","RFRSwap",$C$2,"Default","","",,"",,$AH$4)</f>
        <v>E</v>
      </c>
      <c r="D515" t="str">
        <f t="array" ref="D515">[1]!YBPRICE(H515,"0o",$C$2,"FullPrice","RFRSwap",$C$2,"Default","","",,"",,$AH$4)</f>
        <v>E</v>
      </c>
      <c r="E515" t="str">
        <f t="array" ref="E515">[1]!YBPRICE(H515,"0o",$C$2,"MacaulayDuration","RFRSwap",$C$2,"Default","","",,"",,$AH$4)</f>
        <v>E</v>
      </c>
      <c r="F515">
        <v>0</v>
      </c>
      <c r="G515">
        <v>3310000</v>
      </c>
      <c r="H515" t="str">
        <f t="array" ref="H515">[1]!YBPORT(I515,$I$3:$Z$3,I515:Z515)</f>
        <v>YBP_PORT512</v>
      </c>
      <c r="I515" t="s">
        <v>550</v>
      </c>
      <c r="J515" t="s">
        <v>12</v>
      </c>
      <c r="K515" t="s">
        <v>14</v>
      </c>
      <c r="L515">
        <v>51218</v>
      </c>
      <c r="M515">
        <v>45307</v>
      </c>
      <c r="N515" t="s">
        <v>18</v>
      </c>
      <c r="P515" t="s">
        <v>2</v>
      </c>
      <c r="Q515" t="s">
        <v>38</v>
      </c>
      <c r="R515">
        <v>12</v>
      </c>
      <c r="S515" t="s">
        <v>5</v>
      </c>
      <c r="T515" t="s">
        <v>3</v>
      </c>
      <c r="V515" t="s">
        <v>2</v>
      </c>
      <c r="W515">
        <v>12</v>
      </c>
      <c r="X515" t="s">
        <v>4</v>
      </c>
      <c r="Y515">
        <v>3.8170000000000002</v>
      </c>
    </row>
    <row r="516" spans="1:26" x14ac:dyDescent="0.3">
      <c r="A516">
        <v>100190</v>
      </c>
      <c r="B516" t="e">
        <f t="shared" ref="B516:B517" si="10">C516*G516</f>
        <v>#VALUE!</v>
      </c>
      <c r="C516" t="str">
        <f t="array" ref="C516">[1]!YBPRICE(H516,"0o",$C$2,"Price","RFRSwap",$C$2,"Default","","",,"",,$AH$4)</f>
        <v>E</v>
      </c>
      <c r="D516" t="str">
        <f t="array" ref="D516">[1]!YBPRICE(H516,"0o",$C$2,"FullPrice","RFRSwap",$C$2,"Default","","",,"",,$AH$4)</f>
        <v>E</v>
      </c>
      <c r="E516" t="str">
        <f t="array" ref="E516">[1]!YBPRICE(H516,"0o",$C$2,"MacaulayDuration","RFRSwap",$C$2,"Default","","",,"",,$AH$4)</f>
        <v>E</v>
      </c>
      <c r="F516">
        <v>0</v>
      </c>
      <c r="G516">
        <v>4685000</v>
      </c>
      <c r="H516" t="str">
        <f t="array" ref="H516">[1]!YBPORT(I516,$I$3:$Z$3,I516:Z516)</f>
        <v>YBP_PORT513</v>
      </c>
      <c r="I516" t="s">
        <v>551</v>
      </c>
      <c r="J516" t="s">
        <v>12</v>
      </c>
      <c r="K516" t="s">
        <v>14</v>
      </c>
      <c r="L516">
        <v>51238</v>
      </c>
      <c r="M516">
        <v>45431</v>
      </c>
      <c r="N516" t="s">
        <v>18</v>
      </c>
      <c r="P516" t="s">
        <v>2</v>
      </c>
      <c r="Q516" t="s">
        <v>37</v>
      </c>
      <c r="R516">
        <v>4</v>
      </c>
      <c r="S516" t="s">
        <v>5</v>
      </c>
      <c r="T516" t="s">
        <v>3</v>
      </c>
      <c r="V516" t="s">
        <v>2</v>
      </c>
      <c r="W516">
        <v>4</v>
      </c>
      <c r="X516" t="s">
        <v>4</v>
      </c>
      <c r="Y516">
        <v>1.2330000000000001</v>
      </c>
    </row>
    <row r="517" spans="1:26" x14ac:dyDescent="0.3">
      <c r="A517">
        <v>100501</v>
      </c>
      <c r="B517" t="e">
        <f t="shared" si="10"/>
        <v>#VALUE!</v>
      </c>
      <c r="C517" t="str">
        <f t="array" ref="C517">[1]!YBPRICE(H517,"0o",$C$2,"Price","RFRSwap",$C$2,"Default","","",,"",,$AH$4)</f>
        <v>E</v>
      </c>
      <c r="D517" t="str">
        <f t="array" ref="D517">[1]!YBPRICE(H517,"0o",$C$2,"FullPrice","RFRSwap",$C$2,"Default","","",,"",,$AH$4)</f>
        <v>E</v>
      </c>
      <c r="E517" t="str">
        <f t="array" ref="E517">[1]!YBPRICE(H517,"0o",$C$2,"MacaulayDuration","RFRSwap",$C$2,"Default","","",,"",,$AH$4)</f>
        <v>E</v>
      </c>
      <c r="F517">
        <v>0</v>
      </c>
      <c r="G517">
        <v>6725000</v>
      </c>
      <c r="H517" t="str">
        <f t="array" ref="H517">[1]!YBPORT(I517,$I$3:$Z$3,I517:Z517)</f>
        <v>YBP_PORT514</v>
      </c>
      <c r="I517" t="s">
        <v>552</v>
      </c>
      <c r="J517" t="s">
        <v>12</v>
      </c>
      <c r="K517" t="s">
        <v>14</v>
      </c>
      <c r="L517">
        <v>51359</v>
      </c>
      <c r="M517">
        <v>45415</v>
      </c>
      <c r="N517" t="s">
        <v>18</v>
      </c>
      <c r="P517" t="s">
        <v>2</v>
      </c>
      <c r="Q517" t="s">
        <v>38</v>
      </c>
      <c r="R517">
        <v>12</v>
      </c>
      <c r="S517" t="s">
        <v>5</v>
      </c>
      <c r="T517" t="s">
        <v>3</v>
      </c>
      <c r="V517" t="s">
        <v>2</v>
      </c>
      <c r="W517">
        <v>12</v>
      </c>
      <c r="X517" t="s">
        <v>4</v>
      </c>
      <c r="Y517">
        <v>1.5720000000000001</v>
      </c>
    </row>
    <row r="518" spans="1:26" x14ac:dyDescent="0.3">
      <c r="B518" t="e">
        <f>SUM(Table146[MTM])</f>
        <v>#VALUE!</v>
      </c>
      <c r="C518">
        <f>AVERAGE(Table146[[Price ]])</f>
        <v>-5.3810398237414923</v>
      </c>
      <c r="D518">
        <f>AVERAGE(Table146[Full Price])</f>
        <v>-5.4387283725850342</v>
      </c>
      <c r="E518" t="s">
        <v>556</v>
      </c>
      <c r="F518" t="s">
        <v>556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1-15-2020</vt:lpstr>
      <vt:lpstr>3-15-2021</vt:lpstr>
      <vt:lpstr>11-15-2021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khashayar karami</dc:creator>
  <cp:lastModifiedBy>Rajas Koranne</cp:lastModifiedBy>
  <dcterms:created xsi:type="dcterms:W3CDTF">2021-11-14T23:10:09Z</dcterms:created>
  <dcterms:modified xsi:type="dcterms:W3CDTF">2024-12-09T04:56:30Z</dcterms:modified>
</cp:coreProperties>
</file>