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 Data\"/>
    </mc:Choice>
  </mc:AlternateContent>
  <xr:revisionPtr revIDLastSave="0" documentId="13_ncr:1_{87FBB52D-E110-4CB2-83A1-54FBA69F7C98}" xr6:coauthVersionLast="45" xr6:coauthVersionMax="45" xr10:uidLastSave="{00000000-0000-0000-0000-000000000000}"/>
  <bookViews>
    <workbookView xWindow="-108" yWindow="-108" windowWidth="23256" windowHeight="12456" activeTab="1" xr2:uid="{CE0325E9-C313-4BFA-859B-121E00267544}"/>
  </bookViews>
  <sheets>
    <sheet name="Products " sheetId="1" r:id="rId1"/>
    <sheet name="Order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  <c r="J9" i="2"/>
  <c r="J3" i="2"/>
  <c r="J4" i="2"/>
  <c r="J5" i="2"/>
  <c r="J6" i="2"/>
  <c r="J7" i="2"/>
  <c r="J2" i="2"/>
  <c r="I3" i="2"/>
  <c r="I4" i="2"/>
  <c r="I5" i="2"/>
  <c r="I6" i="2"/>
  <c r="I7" i="2"/>
  <c r="I2" i="2"/>
  <c r="H7" i="2"/>
  <c r="H6" i="2"/>
  <c r="H3" i="2"/>
  <c r="H4" i="2"/>
  <c r="H5" i="2"/>
  <c r="H2" i="2"/>
  <c r="G3" i="2"/>
  <c r="G4" i="2"/>
  <c r="G5" i="2"/>
  <c r="G6" i="2"/>
  <c r="G7" i="2"/>
  <c r="G2" i="2"/>
  <c r="F3" i="2"/>
  <c r="F4" i="2"/>
  <c r="F5" i="2"/>
  <c r="F6" i="2"/>
  <c r="F7" i="2"/>
  <c r="F2" i="2"/>
  <c r="E7" i="2"/>
  <c r="E6" i="2"/>
  <c r="E3" i="2"/>
  <c r="E4" i="2"/>
  <c r="E5" i="2"/>
  <c r="E2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<sst xmlns="http://schemas.openxmlformats.org/spreadsheetml/2006/main" count="22" uniqueCount="20">
  <si>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</si>
  <si>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</si>
  <si>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</si>
  <si>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</si>
  <si>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</si>
  <si>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</si>
  <si>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</si>
  <si>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</si>
  <si>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</si>
  <si>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</si>
  <si>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</si>
  <si>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</si>
  <si>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t>Product Price</t>
  </si>
  <si>
    <t>Exist / Not Found</t>
  </si>
  <si>
    <t>Original Price</t>
  </si>
  <si>
    <t>Discounted Price</t>
  </si>
  <si>
    <t>Order Value</t>
  </si>
  <si>
    <t>Maximum Order value</t>
  </si>
  <si>
    <t>Order Status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</si>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</sst>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A190-00EA-4607-B3B9-49A4D0F991DD}">
  <dimension ref="A1:E7"/>
  <sheetViews>
    <sheetView workbookViewId="0">
      <selection activeCell="H22" sqref="H22"/>
    </sheetView>
  </sheetViews>
  <sheetFormatPr defaultRowHeight="14.4" x14ac:dyDescent="0.3"/>
  <cols>
    <col min="1" max="1" width="11.88671875" customWidth="1"/>
    <col min="2" max="2" width="13.33203125" customWidth="1"/>
    <col min="3" max="3" width="10.44140625" customWidth="1"/>
    <col min="4" max="4" width="11.77734375" customWidth="1"/>
    <col min="5" max="5" width="13.1093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18</v>
      </c>
      <c r="E1" s="2" t="s">
        <v>19</v>
      </c>
    </row>
    <row r="2" spans="1:5" x14ac:dyDescent="0.3">
      <c r="A2" s="5">
        <v>101</v>
      </c>
      <c r="B2" s="5" t="s">
        <v>3</v>
      </c>
      <c r="C2" s="5">
        <v>120</v>
      </c>
      <c r="D2" s="4" t="str">
        <f>IF(ISNA(VLOOKUP(A2, Orders!$B$2:$B$7, 1, FALSE)), "Not Ordered", "Ordered")</f>
        <v>Ordered</v>
      </c>
      <c r="E2" s="4">
        <f>SUMIF(Orders!$B$2:$B$7, A2, Orders!$C$2:$C$7)</f>
        <v>2</v>
      </c>
    </row>
    <row r="3" spans="1:5" x14ac:dyDescent="0.3">
      <c r="A3" s="5">
        <v>102</v>
      </c>
      <c r="B3" s="5" t="s">
        <v>4</v>
      </c>
      <c r="C3" s="5">
        <v>150</v>
      </c>
      <c r="D3" s="4" t="str">
        <f>IF(ISNA(VLOOKUP(A3, Orders!$B$2:$B$7, 1, FALSE)), "Not Ordered", "Ordered")</f>
        <v>Ordered</v>
      </c>
      <c r="E3" s="4">
        <f>SUMIF(Orders!$B$2:$B$7, A3, Orders!$C$2:$C$7)</f>
        <v>5</v>
      </c>
    </row>
    <row r="4" spans="1:5" x14ac:dyDescent="0.3">
      <c r="A4" s="5">
        <v>103</v>
      </c>
      <c r="B4" s="5" t="s">
        <v>5</v>
      </c>
      <c r="C4" s="5">
        <v>200</v>
      </c>
      <c r="D4" s="4" t="str">
        <f>IF(ISNA(VLOOKUP(A4, Orders!$B$2:$B$7, 1, FALSE)), "Not Ordered", "Ordered")</f>
        <v>Ordered</v>
      </c>
      <c r="E4" s="4">
        <f>SUMIF(Orders!$B$2:$B$7, A4, Orders!$C$2:$C$7)</f>
        <v>1</v>
      </c>
    </row>
    <row r="5" spans="1:5" ht="15.6" customHeight="1" x14ac:dyDescent="0.3">
      <c r="A5" s="5">
        <v>104</v>
      </c>
      <c r="B5" s="5" t="s">
        <v>6</v>
      </c>
      <c r="C5" s="5">
        <v>90</v>
      </c>
      <c r="D5" s="4" t="str">
        <f>IF(ISNA(VLOOKUP(A5, Orders!$B$2:$B$7, 1, FALSE)), "Not Ordered", "Ordered")</f>
        <v>Ordered</v>
      </c>
      <c r="E5" s="4">
        <f>SUMIF(Orders!$B$2:$B$7, A5, Orders!$C$2:$C$7)</f>
        <v>6</v>
      </c>
    </row>
    <row r="6" spans="1:5" x14ac:dyDescent="0.3">
      <c r="A6" s="5">
        <v>105</v>
      </c>
      <c r="B6" s="5" t="s">
        <v>7</v>
      </c>
      <c r="C6" s="5">
        <v>220</v>
      </c>
      <c r="D6" s="4" t="str">
        <f>IF(ISNA(VLOOKUP(A6, Orders!$B$2:$B$7, 1, FALSE)), "Not Ordered", "Ordered")</f>
        <v>Ordered</v>
      </c>
      <c r="E6" s="4">
        <f>SUMIF(Orders!$B$2:$B$7, A6, Orders!$C$2:$C$7)</f>
        <v>4</v>
      </c>
    </row>
    <row r="7" spans="1:5" x14ac:dyDescent="0.3">
      <c r="A7" s="5">
        <v>106</v>
      </c>
      <c r="B7" s="5" t="s">
        <v>8</v>
      </c>
      <c r="C7" s="5">
        <v>130</v>
      </c>
      <c r="D7" s="4" t="str">
        <f>IF(ISNA(VLOOKUP(A7, Orders!$B$2:$B$7, 1, FALSE)), "Not Ordered", "Ordered")</f>
        <v>Ordered</v>
      </c>
      <c r="E7" s="4">
        <f>SUMIF(Orders!$B$2:$B$7, A7, Orders!$C$2:$C$7)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828D-5814-40DF-B46D-81A489DDC0F4}">
  <dimension ref="A1:J9"/>
  <sheetViews>
    <sheetView tabSelected="1" workbookViewId="0">
      <selection activeCell="G15" sqref="G15"/>
    </sheetView>
  </sheetViews>
  <sheetFormatPr defaultRowHeight="14.4" x14ac:dyDescent="0.3"/>
  <cols>
    <col min="1" max="1" width="7.5546875" bestFit="1" customWidth="1"/>
    <col min="2" max="2" width="11.88671875" customWidth="1"/>
    <col min="4" max="4" width="9" bestFit="1" customWidth="1"/>
    <col min="5" max="5" width="13.109375" customWidth="1"/>
    <col min="6" max="6" width="11.44140625" customWidth="1"/>
    <col min="7" max="7" width="17.77734375" customWidth="1"/>
    <col min="8" max="8" width="13.5546875" customWidth="1"/>
    <col min="9" max="9" width="19.21875" bestFit="1" customWidth="1"/>
    <col min="10" max="10" width="11" bestFit="1" customWidth="1"/>
  </cols>
  <sheetData>
    <row r="1" spans="1:10" x14ac:dyDescent="0.3">
      <c r="A1" s="2" t="s">
        <v>9</v>
      </c>
      <c r="B1" s="2" t="s">
        <v>0</v>
      </c>
      <c r="C1" s="2" t="s">
        <v>10</v>
      </c>
      <c r="D1" s="2" t="s">
        <v>1</v>
      </c>
      <c r="E1" s="2" t="s">
        <v>12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x14ac:dyDescent="0.3">
      <c r="A2" s="3">
        <v>1</v>
      </c>
      <c r="B2" s="3">
        <v>101</v>
      </c>
      <c r="C2" s="3">
        <v>2</v>
      </c>
      <c r="D2" s="4" t="str">
        <f>VLOOKUP(B2,'Products '!A2:B7, 2, FALSE)</f>
        <v>Product A</v>
      </c>
      <c r="E2" s="4">
        <f>VLOOKUP(D2, 'Products '!B2:C7, 2, FALSE)</f>
        <v>120</v>
      </c>
      <c r="F2" s="4">
        <f>C2*E2</f>
        <v>240</v>
      </c>
      <c r="G2" s="4" t="str">
        <f>IF(ISNA(VLOOKUP(B2,[1]Products!A2:A7,1,FALSE)), " Exist", "Not Found")</f>
        <v xml:space="preserve"> Exist</v>
      </c>
      <c r="H2" s="4">
        <f>VLOOKUP(B2,'Products '!A2:C7, 3, FALSE)</f>
        <v>120</v>
      </c>
      <c r="I2" s="4">
        <f>H2*0.9</f>
        <v>108</v>
      </c>
      <c r="J2" s="4">
        <f>F2</f>
        <v>240</v>
      </c>
    </row>
    <row r="3" spans="1:10" x14ac:dyDescent="0.3">
      <c r="A3" s="3">
        <v>2</v>
      </c>
      <c r="B3" s="3">
        <v>103</v>
      </c>
      <c r="C3" s="3">
        <v>1</v>
      </c>
      <c r="D3" s="4" t="str">
        <f>VLOOKUP(B3,'Products '!A2:B7, 2, FALSE)</f>
        <v>Product C</v>
      </c>
      <c r="E3" s="4">
        <f>VLOOKUP(D3, 'Products '!B3:C8, 2, FALSE)</f>
        <v>200</v>
      </c>
      <c r="F3" s="4">
        <f t="shared" ref="F3:F7" si="0">C3*E3</f>
        <v>200</v>
      </c>
      <c r="G3" s="4" t="str">
        <f>IF(ISNA(VLOOKUP(B3,[1]Products!A3:A8,1,FALSE)), " Exist", "Not Found")</f>
        <v xml:space="preserve"> Exist</v>
      </c>
      <c r="H3" s="4">
        <f>VLOOKUP(B3,'Products '!A3:C8, 3, FALSE)</f>
        <v>200</v>
      </c>
      <c r="I3" s="4">
        <f t="shared" ref="I3:I7" si="1">H3*0.9</f>
        <v>180</v>
      </c>
      <c r="J3" s="4">
        <f t="shared" ref="J3:J7" si="2">F3</f>
        <v>200</v>
      </c>
    </row>
    <row r="4" spans="1:10" x14ac:dyDescent="0.3">
      <c r="A4" s="3">
        <v>3</v>
      </c>
      <c r="B4" s="3">
        <v>105</v>
      </c>
      <c r="C4" s="3">
        <v>4</v>
      </c>
      <c r="D4" s="4" t="str">
        <f>VLOOKUP(B4,'Products '!A2:B7, 2, FALSE)</f>
        <v>Product E</v>
      </c>
      <c r="E4" s="4">
        <f>VLOOKUP(D4, 'Products '!B4:C9, 2, FALSE)</f>
        <v>220</v>
      </c>
      <c r="F4" s="4">
        <f t="shared" si="0"/>
        <v>880</v>
      </c>
      <c r="G4" s="4" t="str">
        <f>IF(ISNA(VLOOKUP(B4,[1]Products!A4:A9,1,FALSE)), " Exist", "Not Found")</f>
        <v xml:space="preserve"> Exist</v>
      </c>
      <c r="H4" s="4">
        <f>VLOOKUP(B4,'Products '!A4:C9, 3, FALSE)</f>
        <v>220</v>
      </c>
      <c r="I4" s="4">
        <f t="shared" si="1"/>
        <v>198</v>
      </c>
      <c r="J4" s="4">
        <f t="shared" si="2"/>
        <v>880</v>
      </c>
    </row>
    <row r="5" spans="1:10" x14ac:dyDescent="0.3">
      <c r="A5" s="3">
        <v>4</v>
      </c>
      <c r="B5" s="3">
        <v>106</v>
      </c>
      <c r="C5" s="3">
        <v>3</v>
      </c>
      <c r="D5" s="4" t="str">
        <f>VLOOKUP(B5,'Products '!A2:B7, 2, FALSE)</f>
        <v>Product F</v>
      </c>
      <c r="E5" s="4">
        <f>VLOOKUP(D5, 'Products '!B5:C10, 2, FALSE)</f>
        <v>130</v>
      </c>
      <c r="F5" s="4">
        <f t="shared" si="0"/>
        <v>390</v>
      </c>
      <c r="G5" s="4" t="str">
        <f>IF(ISNA(VLOOKUP(B5,[1]Products!A5:A10,1,FALSE)), " Exist", "Not Found")</f>
        <v xml:space="preserve"> Exist</v>
      </c>
      <c r="H5" s="4">
        <f>VLOOKUP(B5,'Products '!A5:C10, 3, FALSE)</f>
        <v>130</v>
      </c>
      <c r="I5" s="4">
        <f t="shared" si="1"/>
        <v>117</v>
      </c>
      <c r="J5" s="4">
        <f t="shared" si="2"/>
        <v>390</v>
      </c>
    </row>
    <row r="6" spans="1:10" x14ac:dyDescent="0.3">
      <c r="A6" s="3">
        <v>5</v>
      </c>
      <c r="B6" s="3">
        <v>102</v>
      </c>
      <c r="C6" s="3">
        <v>5</v>
      </c>
      <c r="D6" s="4" t="str">
        <f>VLOOKUP(B6,'Products '!A2:B7, 2, FALSE)</f>
        <v>Product B</v>
      </c>
      <c r="E6" s="4">
        <f>VLOOKUP(D6, 'Products '!B2:C7, 2, FALSE)</f>
        <v>150</v>
      </c>
      <c r="F6" s="4">
        <f t="shared" si="0"/>
        <v>750</v>
      </c>
      <c r="G6" s="4" t="str">
        <f>IF(ISNA(VLOOKUP(B6,[1]Products!A6:A11,1,FALSE)), " Exist", "Not Found")</f>
        <v xml:space="preserve"> Exist</v>
      </c>
      <c r="H6" s="4">
        <f>VLOOKUP(B6,'Products '!A2:C7, 3, FALSE)</f>
        <v>150</v>
      </c>
      <c r="I6" s="4">
        <f t="shared" si="1"/>
        <v>135</v>
      </c>
      <c r="J6" s="4">
        <f t="shared" si="2"/>
        <v>750</v>
      </c>
    </row>
    <row r="7" spans="1:10" x14ac:dyDescent="0.3">
      <c r="A7" s="3">
        <v>6</v>
      </c>
      <c r="B7" s="3">
        <v>104</v>
      </c>
      <c r="C7" s="3">
        <v>6</v>
      </c>
      <c r="D7" s="4" t="str">
        <f>VLOOKUP(B7,'Products '!A2:B7, 2, FALSE)</f>
        <v>Product D</v>
      </c>
      <c r="E7" s="4">
        <f>VLOOKUP(D7, 'Products '!B2:C7, 2, FALSE)</f>
        <v>90</v>
      </c>
      <c r="F7" s="4">
        <f t="shared" si="0"/>
        <v>540</v>
      </c>
      <c r="G7" s="4" t="str">
        <f>IF(ISNA(VLOOKUP(B7,[1]Products!A7:A12,1,FALSE)), " Exist", "Not Found")</f>
        <v xml:space="preserve"> Exist</v>
      </c>
      <c r="H7" s="4">
        <f>VLOOKUP(B7,'Products '!A2:C7, 3, FALSE)</f>
        <v>90</v>
      </c>
      <c r="I7" s="4">
        <f t="shared" si="1"/>
        <v>81</v>
      </c>
      <c r="J7" s="4">
        <f t="shared" si="2"/>
        <v>540</v>
      </c>
    </row>
    <row r="9" spans="1:10" x14ac:dyDescent="0.3">
      <c r="I9" s="1" t="s">
        <v>17</v>
      </c>
      <c r="J9" s="1">
        <f>MAX(J2:J7)</f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 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Chaudhari</dc:creator>
  <cp:lastModifiedBy>Rajas Chaudhari</cp:lastModifiedBy>
  <dcterms:created xsi:type="dcterms:W3CDTF">2024-07-11T05:41:36Z</dcterms:created>
  <dcterms:modified xsi:type="dcterms:W3CDTF">2024-07-11T06:18:04Z</dcterms:modified>
</cp:coreProperties>
</file>