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llege things\SEM - VIII\FYP\4_Ad and Kinematics\"/>
    </mc:Choice>
  </mc:AlternateContent>
  <bookViews>
    <workbookView xWindow="0" yWindow="0" windowWidth="19200" windowHeight="7050" activeTab="4"/>
  </bookViews>
  <sheets>
    <sheet name="Sheet1" sheetId="1" r:id="rId1"/>
    <sheet name="Sheet2" sheetId="2" r:id="rId2"/>
    <sheet name="Sheet3" sheetId="3" r:id="rId3"/>
    <sheet name="NORMALIZED CHORD DIST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3" i="5"/>
  <c r="D2" i="4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" i="4"/>
  <c r="L6" i="4"/>
  <c r="B12" i="3"/>
  <c r="B13" i="3"/>
  <c r="B14" i="3"/>
  <c r="B15" i="3"/>
  <c r="B16" i="3"/>
  <c r="B17" i="3"/>
  <c r="B18" i="3"/>
  <c r="B19" i="3"/>
  <c r="B20" i="3"/>
  <c r="B21" i="3"/>
  <c r="B2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H2" i="1"/>
</calcChain>
</file>

<file path=xl/sharedStrings.xml><?xml version="1.0" encoding="utf-8"?>
<sst xmlns="http://schemas.openxmlformats.org/spreadsheetml/2006/main" count="16" uniqueCount="12">
  <si>
    <t>y</t>
  </si>
  <si>
    <t>c(y)</t>
  </si>
  <si>
    <t>clength</t>
  </si>
  <si>
    <t>r_cap</t>
  </si>
  <si>
    <t>c(r_cap)</t>
  </si>
  <si>
    <t>y_cap</t>
  </si>
  <si>
    <t>MAC</t>
  </si>
  <si>
    <t>wingspan</t>
  </si>
  <si>
    <t>AR</t>
  </si>
  <si>
    <t>c_cap</t>
  </si>
  <si>
    <t>x pos</t>
  </si>
  <si>
    <t xml:space="preserve">chord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</si>
</sst>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0.23125000000000001</c:v>
                </c:pt>
                <c:pt idx="1">
                  <c:v>0.22153</c:v>
                </c:pt>
                <c:pt idx="2">
                  <c:v>0.21181</c:v>
                </c:pt>
                <c:pt idx="3">
                  <c:v>0.202901</c:v>
                </c:pt>
                <c:pt idx="4">
                  <c:v>0.19318099999999999</c:v>
                </c:pt>
                <c:pt idx="5">
                  <c:v>0.18346100000000001</c:v>
                </c:pt>
                <c:pt idx="6">
                  <c:v>0.17374100000000001</c:v>
                </c:pt>
                <c:pt idx="7">
                  <c:v>0.164021</c:v>
                </c:pt>
                <c:pt idx="8">
                  <c:v>0.15430199999999999</c:v>
                </c:pt>
                <c:pt idx="9">
                  <c:v>0.14458199999999999</c:v>
                </c:pt>
                <c:pt idx="10">
                  <c:v>0.13486200000000001</c:v>
                </c:pt>
                <c:pt idx="11">
                  <c:v>0.125142</c:v>
                </c:pt>
                <c:pt idx="12">
                  <c:v>0.115423</c:v>
                </c:pt>
                <c:pt idx="13">
                  <c:v>0.10570300000000001</c:v>
                </c:pt>
                <c:pt idx="14">
                  <c:v>9.6792900000000001E-2</c:v>
                </c:pt>
                <c:pt idx="15">
                  <c:v>8.70731E-2</c:v>
                </c:pt>
                <c:pt idx="16">
                  <c:v>7.73533E-2</c:v>
                </c:pt>
                <c:pt idx="17">
                  <c:v>6.7633499999999999E-2</c:v>
                </c:pt>
                <c:pt idx="18">
                  <c:v>5.7913699999999999E-2</c:v>
                </c:pt>
                <c:pt idx="19">
                  <c:v>4.8194000000000001E-2</c:v>
                </c:pt>
                <c:pt idx="20">
                  <c:v>3.84742E-2</c:v>
                </c:pt>
                <c:pt idx="21">
                  <c:v>2.8754399999999999E-2</c:v>
                </c:pt>
                <c:pt idx="22">
                  <c:v>1.9034599999999999E-2</c:v>
                </c:pt>
                <c:pt idx="23">
                  <c:v>9.3147999999999998E-3</c:v>
                </c:pt>
                <c:pt idx="24" formatCode="0.00E+00">
                  <c:v>-4.0499120000000001E-4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8.1147500000000004E-3</c:v>
                </c:pt>
                <c:pt idx="2">
                  <c:v>1.6229500000000001E-2</c:v>
                </c:pt>
                <c:pt idx="3">
                  <c:v>2.2540999999999999E-2</c:v>
                </c:pt>
                <c:pt idx="4">
                  <c:v>2.7950800000000001E-2</c:v>
                </c:pt>
                <c:pt idx="5">
                  <c:v>3.4262300000000002E-2</c:v>
                </c:pt>
                <c:pt idx="6">
                  <c:v>3.8770499999999999E-2</c:v>
                </c:pt>
                <c:pt idx="7">
                  <c:v>4.2376999999999998E-2</c:v>
                </c:pt>
                <c:pt idx="8">
                  <c:v>4.5983599999999999E-2</c:v>
                </c:pt>
                <c:pt idx="9">
                  <c:v>4.8688500000000003E-2</c:v>
                </c:pt>
                <c:pt idx="10">
                  <c:v>5.1393399999999999E-2</c:v>
                </c:pt>
                <c:pt idx="11">
                  <c:v>5.31967E-2</c:v>
                </c:pt>
                <c:pt idx="12">
                  <c:v>5.4098399999999998E-2</c:v>
                </c:pt>
                <c:pt idx="13">
                  <c:v>5.5E-2</c:v>
                </c:pt>
                <c:pt idx="14">
                  <c:v>5.5E-2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5.5E-2</c:v>
                </c:pt>
                <c:pt idx="19">
                  <c:v>5.5E-2</c:v>
                </c:pt>
                <c:pt idx="20">
                  <c:v>5.5E-2</c:v>
                </c:pt>
                <c:pt idx="21">
                  <c:v>5.5E-2</c:v>
                </c:pt>
                <c:pt idx="22">
                  <c:v>5.5E-2</c:v>
                </c:pt>
                <c:pt idx="23">
                  <c:v>5.5E-2</c:v>
                </c:pt>
                <c:pt idx="24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5-420F-8CFD-8CAD94C916B3}"/>
            </c:ext>
          </c:extLst>
        </c:ser>
        <c:ser>
          <c:idx val="1"/>
          <c:order val="1"/>
          <c:tx>
            <c:v>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Sheet1!$E$2:$E$26</c:f>
              <c:numCache>
                <c:formatCode>General</c:formatCode>
                <c:ptCount val="25"/>
                <c:pt idx="0">
                  <c:v>0.23125000000000001</c:v>
                </c:pt>
                <c:pt idx="1">
                  <c:v>0.22153</c:v>
                </c:pt>
                <c:pt idx="2">
                  <c:v>0.21181</c:v>
                </c:pt>
                <c:pt idx="3">
                  <c:v>0.202901</c:v>
                </c:pt>
                <c:pt idx="4">
                  <c:v>0.19318099999999999</c:v>
                </c:pt>
                <c:pt idx="5">
                  <c:v>0.18346100000000001</c:v>
                </c:pt>
                <c:pt idx="6">
                  <c:v>0.17374100000000001</c:v>
                </c:pt>
                <c:pt idx="7">
                  <c:v>0.164021</c:v>
                </c:pt>
                <c:pt idx="8">
                  <c:v>0.15430199999999999</c:v>
                </c:pt>
                <c:pt idx="9">
                  <c:v>0.14458199999999999</c:v>
                </c:pt>
                <c:pt idx="10">
                  <c:v>0.13486200000000001</c:v>
                </c:pt>
                <c:pt idx="11">
                  <c:v>0.125142</c:v>
                </c:pt>
                <c:pt idx="12">
                  <c:v>0.115423</c:v>
                </c:pt>
                <c:pt idx="13">
                  <c:v>0.10570300000000001</c:v>
                </c:pt>
                <c:pt idx="14">
                  <c:v>9.6792900000000001E-2</c:v>
                </c:pt>
                <c:pt idx="15">
                  <c:v>8.70731E-2</c:v>
                </c:pt>
                <c:pt idx="16">
                  <c:v>7.73533E-2</c:v>
                </c:pt>
                <c:pt idx="17">
                  <c:v>6.7633499999999999E-2</c:v>
                </c:pt>
                <c:pt idx="18">
                  <c:v>5.7913699999999999E-2</c:v>
                </c:pt>
                <c:pt idx="19">
                  <c:v>4.8194000000000001E-2</c:v>
                </c:pt>
                <c:pt idx="20">
                  <c:v>3.84742E-2</c:v>
                </c:pt>
                <c:pt idx="21">
                  <c:v>2.8754399999999999E-2</c:v>
                </c:pt>
                <c:pt idx="22">
                  <c:v>1.9034599999999999E-2</c:v>
                </c:pt>
                <c:pt idx="23">
                  <c:v>1.01248E-2</c:v>
                </c:pt>
                <c:pt idx="24" formatCode="0.00E+00">
                  <c:v>-4.0499120000000001E-4</c:v>
                </c:pt>
              </c:numCache>
            </c:numRef>
          </c:xVal>
          <c:yVal>
            <c:numRef>
              <c:f>Sheet1!$F$2:$F$26</c:f>
              <c:numCache>
                <c:formatCode>0.00E+00</c:formatCode>
                <c:ptCount val="25"/>
                <c:pt idx="0" formatCode="General">
                  <c:v>0</c:v>
                </c:pt>
                <c:pt idx="1">
                  <c:v>-9.0163929999999997E-4</c:v>
                </c:pt>
                <c:pt idx="2" formatCode="General">
                  <c:v>-3.60656E-3</c:v>
                </c:pt>
                <c:pt idx="3" formatCode="General">
                  <c:v>-6.3114800000000004E-3</c:v>
                </c:pt>
                <c:pt idx="4" formatCode="General">
                  <c:v>-9.9180299999999996E-3</c:v>
                </c:pt>
                <c:pt idx="5" formatCode="General">
                  <c:v>-1.6229500000000001E-2</c:v>
                </c:pt>
                <c:pt idx="6" formatCode="General">
                  <c:v>-2.7049199999999999E-2</c:v>
                </c:pt>
                <c:pt idx="7" formatCode="General">
                  <c:v>-2.3442600000000001E-2</c:v>
                </c:pt>
                <c:pt idx="8" formatCode="General">
                  <c:v>-2.2540999999999999E-2</c:v>
                </c:pt>
                <c:pt idx="9" formatCode="General">
                  <c:v>-2.0737700000000001E-2</c:v>
                </c:pt>
                <c:pt idx="10" formatCode="General">
                  <c:v>-2.0737700000000001E-2</c:v>
                </c:pt>
                <c:pt idx="11" formatCode="General">
                  <c:v>-2.16393E-2</c:v>
                </c:pt>
                <c:pt idx="12" formatCode="General">
                  <c:v>-2.2540999999999999E-2</c:v>
                </c:pt>
                <c:pt idx="13" formatCode="General">
                  <c:v>-2.4344299999999999E-2</c:v>
                </c:pt>
                <c:pt idx="14" formatCode="General">
                  <c:v>-2.7049199999999999E-2</c:v>
                </c:pt>
                <c:pt idx="15" formatCode="General">
                  <c:v>-2.9754099999999999E-2</c:v>
                </c:pt>
                <c:pt idx="16" formatCode="General">
                  <c:v>-2.88525E-2</c:v>
                </c:pt>
                <c:pt idx="17" formatCode="General">
                  <c:v>-2.88525E-2</c:v>
                </c:pt>
                <c:pt idx="18" formatCode="General">
                  <c:v>-2.9754099999999999E-2</c:v>
                </c:pt>
                <c:pt idx="19" formatCode="General">
                  <c:v>-3.0655700000000001E-2</c:v>
                </c:pt>
                <c:pt idx="20" formatCode="General">
                  <c:v>-3.2459000000000002E-2</c:v>
                </c:pt>
                <c:pt idx="21" formatCode="General">
                  <c:v>-3.5163899999999998E-2</c:v>
                </c:pt>
                <c:pt idx="22" formatCode="General">
                  <c:v>-3.8770499999999999E-2</c:v>
                </c:pt>
                <c:pt idx="23" formatCode="General">
                  <c:v>-4.2376999999999998E-2</c:v>
                </c:pt>
                <c:pt idx="24" formatCode="General">
                  <c:v>-4.6885200000000002E-2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45-420F-8CFD-8CAD94C91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27647"/>
        <c:axId val="1014628479"/>
      </c:scatterChart>
      <c:valAx>
        <c:axId val="101462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28479"/>
        <c:crosses val="autoZero"/>
        <c:crossBetween val="midCat"/>
      </c:valAx>
      <c:valAx>
        <c:axId val="101462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2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0.23125000000000001</c:v>
                </c:pt>
                <c:pt idx="1">
                  <c:v>0.22153</c:v>
                </c:pt>
                <c:pt idx="2">
                  <c:v>0.21181</c:v>
                </c:pt>
                <c:pt idx="3">
                  <c:v>0.202901</c:v>
                </c:pt>
                <c:pt idx="4">
                  <c:v>0.19318099999999999</c:v>
                </c:pt>
                <c:pt idx="5">
                  <c:v>0.18346100000000001</c:v>
                </c:pt>
                <c:pt idx="6">
                  <c:v>0.17374100000000001</c:v>
                </c:pt>
                <c:pt idx="7">
                  <c:v>0.164021</c:v>
                </c:pt>
                <c:pt idx="8">
                  <c:v>0.15430199999999999</c:v>
                </c:pt>
                <c:pt idx="9">
                  <c:v>0.14458199999999999</c:v>
                </c:pt>
                <c:pt idx="10">
                  <c:v>0.13486200000000001</c:v>
                </c:pt>
                <c:pt idx="11">
                  <c:v>0.125142</c:v>
                </c:pt>
                <c:pt idx="12">
                  <c:v>0.115423</c:v>
                </c:pt>
                <c:pt idx="13">
                  <c:v>0.10570300000000001</c:v>
                </c:pt>
                <c:pt idx="14">
                  <c:v>9.6792900000000001E-2</c:v>
                </c:pt>
                <c:pt idx="15">
                  <c:v>8.70731E-2</c:v>
                </c:pt>
                <c:pt idx="16">
                  <c:v>7.73533E-2</c:v>
                </c:pt>
                <c:pt idx="17">
                  <c:v>6.7633499999999999E-2</c:v>
                </c:pt>
                <c:pt idx="18">
                  <c:v>5.7913699999999999E-2</c:v>
                </c:pt>
                <c:pt idx="19">
                  <c:v>4.8194000000000001E-2</c:v>
                </c:pt>
                <c:pt idx="20">
                  <c:v>3.84742E-2</c:v>
                </c:pt>
                <c:pt idx="21">
                  <c:v>2.8754399999999999E-2</c:v>
                </c:pt>
                <c:pt idx="22">
                  <c:v>1.9034599999999999E-2</c:v>
                </c:pt>
                <c:pt idx="23">
                  <c:v>9.3147999999999998E-3</c:v>
                </c:pt>
                <c:pt idx="24" formatCode="0.00E+00">
                  <c:v>-4.0499120000000001E-4</c:v>
                </c:pt>
              </c:numCache>
            </c:numRef>
          </c:xVal>
          <c:yVal>
            <c:numRef>
              <c:f>Sheet1!$H$2:$H$26</c:f>
              <c:numCache>
                <c:formatCode>0.00E+00</c:formatCode>
                <c:ptCount val="25"/>
                <c:pt idx="0" formatCode="General">
                  <c:v>0</c:v>
                </c:pt>
                <c:pt idx="1">
                  <c:v>9.0163893000000002E-3</c:v>
                </c:pt>
                <c:pt idx="2" formatCode="General">
                  <c:v>1.9836060000000003E-2</c:v>
                </c:pt>
                <c:pt idx="3">
                  <c:v>2.885248E-2</c:v>
                </c:pt>
                <c:pt idx="4" formatCode="General">
                  <c:v>3.7868829999999999E-2</c:v>
                </c:pt>
                <c:pt idx="5">
                  <c:v>5.0491800000000003E-2</c:v>
                </c:pt>
                <c:pt idx="6" formatCode="General">
                  <c:v>6.5819699999999995E-2</c:v>
                </c:pt>
                <c:pt idx="7">
                  <c:v>6.5819600000000006E-2</c:v>
                </c:pt>
                <c:pt idx="8" formatCode="General">
                  <c:v>6.8524599999999991E-2</c:v>
                </c:pt>
                <c:pt idx="9">
                  <c:v>6.9426200000000007E-2</c:v>
                </c:pt>
                <c:pt idx="10" formatCode="General">
                  <c:v>7.2131100000000004E-2</c:v>
                </c:pt>
                <c:pt idx="11">
                  <c:v>7.4836E-2</c:v>
                </c:pt>
                <c:pt idx="12" formatCode="General">
                  <c:v>7.6639399999999996E-2</c:v>
                </c:pt>
                <c:pt idx="13">
                  <c:v>7.9344300000000006E-2</c:v>
                </c:pt>
                <c:pt idx="14" formatCode="General">
                  <c:v>8.2049200000000003E-2</c:v>
                </c:pt>
                <c:pt idx="15">
                  <c:v>8.4754099999999999E-2</c:v>
                </c:pt>
                <c:pt idx="16" formatCode="General">
                  <c:v>8.3852499999999996E-2</c:v>
                </c:pt>
                <c:pt idx="17">
                  <c:v>8.3852499999999996E-2</c:v>
                </c:pt>
                <c:pt idx="18" formatCode="General">
                  <c:v>8.4754099999999999E-2</c:v>
                </c:pt>
                <c:pt idx="19">
                  <c:v>8.5655700000000001E-2</c:v>
                </c:pt>
                <c:pt idx="20" formatCode="General">
                  <c:v>8.7459000000000009E-2</c:v>
                </c:pt>
                <c:pt idx="21">
                  <c:v>9.0163899999999991E-2</c:v>
                </c:pt>
                <c:pt idx="22" formatCode="General">
                  <c:v>9.3770500000000007E-2</c:v>
                </c:pt>
                <c:pt idx="23">
                  <c:v>9.7376999999999991E-2</c:v>
                </c:pt>
                <c:pt idx="24" formatCode="General">
                  <c:v>0.10188520000000001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5-49A3-89F0-466918FCD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4479"/>
        <c:axId val="1392944895"/>
      </c:scatterChart>
      <c:valAx>
        <c:axId val="139294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44895"/>
        <c:crosses val="autoZero"/>
        <c:crossBetween val="midCat"/>
      </c:valAx>
      <c:valAx>
        <c:axId val="13929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4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7729658792651"/>
                  <c:y val="-0.262896981627296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0.95796756756756751</c:v>
                </c:pt>
                <c:pt idx="2">
                  <c:v>0.91593513513513514</c:v>
                </c:pt>
                <c:pt idx="3">
                  <c:v>0.87740972972972964</c:v>
                </c:pt>
                <c:pt idx="4">
                  <c:v>0.83537729729729726</c:v>
                </c:pt>
                <c:pt idx="5">
                  <c:v>0.79334486486486488</c:v>
                </c:pt>
                <c:pt idx="6">
                  <c:v>0.7513124324324324</c:v>
                </c:pt>
                <c:pt idx="7">
                  <c:v>0.70928000000000002</c:v>
                </c:pt>
                <c:pt idx="8">
                  <c:v>0.66725189189189182</c:v>
                </c:pt>
                <c:pt idx="9">
                  <c:v>0.62521945945945934</c:v>
                </c:pt>
                <c:pt idx="10">
                  <c:v>0.58318702702702707</c:v>
                </c:pt>
                <c:pt idx="11">
                  <c:v>0.54115459459459458</c:v>
                </c:pt>
                <c:pt idx="12">
                  <c:v>0.49912648648648644</c:v>
                </c:pt>
                <c:pt idx="13">
                  <c:v>0.45709405405405407</c:v>
                </c:pt>
                <c:pt idx="14">
                  <c:v>0.41856389189189186</c:v>
                </c:pt>
                <c:pt idx="15">
                  <c:v>0.37653232432432432</c:v>
                </c:pt>
                <c:pt idx="16">
                  <c:v>0.33450075675675672</c:v>
                </c:pt>
                <c:pt idx="17">
                  <c:v>0.29246918918918918</c:v>
                </c:pt>
                <c:pt idx="18">
                  <c:v>0.25043762162162159</c:v>
                </c:pt>
                <c:pt idx="19">
                  <c:v>0.20840648648648649</c:v>
                </c:pt>
                <c:pt idx="20">
                  <c:v>0.16637491891891892</c:v>
                </c:pt>
                <c:pt idx="21">
                  <c:v>0.12434335135135134</c:v>
                </c:pt>
                <c:pt idx="22">
                  <c:v>8.2311783783783773E-2</c:v>
                </c:pt>
                <c:pt idx="23">
                  <c:v>4.0280216216216212E-2</c:v>
                </c:pt>
                <c:pt idx="24">
                  <c:v>-1.7513132972972972E-3</c:v>
                </c:pt>
              </c:numCache>
            </c:numRef>
          </c:xVal>
          <c:yVal>
            <c:numRef>
              <c:f>Sheet1!$H$2:$H$26</c:f>
              <c:numCache>
                <c:formatCode>0.00E+00</c:formatCode>
                <c:ptCount val="25"/>
                <c:pt idx="0" formatCode="General">
                  <c:v>0</c:v>
                </c:pt>
                <c:pt idx="1">
                  <c:v>9.0163893000000002E-3</c:v>
                </c:pt>
                <c:pt idx="2" formatCode="General">
                  <c:v>1.9836060000000003E-2</c:v>
                </c:pt>
                <c:pt idx="3">
                  <c:v>2.885248E-2</c:v>
                </c:pt>
                <c:pt idx="4" formatCode="General">
                  <c:v>3.7868829999999999E-2</c:v>
                </c:pt>
                <c:pt idx="5">
                  <c:v>5.0491800000000003E-2</c:v>
                </c:pt>
                <c:pt idx="6" formatCode="General">
                  <c:v>6.5819699999999995E-2</c:v>
                </c:pt>
                <c:pt idx="7">
                  <c:v>6.5819600000000006E-2</c:v>
                </c:pt>
                <c:pt idx="8" formatCode="General">
                  <c:v>6.8524599999999991E-2</c:v>
                </c:pt>
                <c:pt idx="9">
                  <c:v>6.9426200000000007E-2</c:v>
                </c:pt>
                <c:pt idx="10" formatCode="General">
                  <c:v>7.2131100000000004E-2</c:v>
                </c:pt>
                <c:pt idx="11">
                  <c:v>7.4836E-2</c:v>
                </c:pt>
                <c:pt idx="12" formatCode="General">
                  <c:v>7.6639399999999996E-2</c:v>
                </c:pt>
                <c:pt idx="13">
                  <c:v>7.9344300000000006E-2</c:v>
                </c:pt>
                <c:pt idx="14" formatCode="General">
                  <c:v>8.2049200000000003E-2</c:v>
                </c:pt>
                <c:pt idx="15">
                  <c:v>8.4754099999999999E-2</c:v>
                </c:pt>
                <c:pt idx="16" formatCode="General">
                  <c:v>8.3852499999999996E-2</c:v>
                </c:pt>
                <c:pt idx="17">
                  <c:v>8.3852499999999996E-2</c:v>
                </c:pt>
                <c:pt idx="18" formatCode="General">
                  <c:v>8.4754099999999999E-2</c:v>
                </c:pt>
                <c:pt idx="19">
                  <c:v>8.5655700000000001E-2</c:v>
                </c:pt>
                <c:pt idx="20" formatCode="General">
                  <c:v>8.7459000000000009E-2</c:v>
                </c:pt>
                <c:pt idx="21">
                  <c:v>9.0163899999999991E-2</c:v>
                </c:pt>
                <c:pt idx="22" formatCode="General">
                  <c:v>9.3770500000000007E-2</c:v>
                </c:pt>
                <c:pt idx="23">
                  <c:v>9.7376999999999991E-2</c:v>
                </c:pt>
                <c:pt idx="24" formatCode="General">
                  <c:v>0.10188520000000001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9-40EC-9242-003F9196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698255"/>
        <c:axId val="1450695759"/>
      </c:scatterChart>
      <c:valAx>
        <c:axId val="145069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695759"/>
        <c:crosses val="autoZero"/>
        <c:crossBetween val="midCat"/>
      </c:valAx>
      <c:valAx>
        <c:axId val="14506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69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Sheet2!$A$1:$A$25</c:f>
              <c:numCache>
                <c:formatCode>General</c:formatCode>
                <c:ptCount val="25"/>
                <c:pt idx="0">
                  <c:v>0.23125000000000001</c:v>
                </c:pt>
                <c:pt idx="1">
                  <c:v>0.22153</c:v>
                </c:pt>
                <c:pt idx="2">
                  <c:v>0.21181</c:v>
                </c:pt>
                <c:pt idx="3">
                  <c:v>0.202901</c:v>
                </c:pt>
                <c:pt idx="4">
                  <c:v>0.19318099999999999</c:v>
                </c:pt>
                <c:pt idx="5">
                  <c:v>0.18346100000000001</c:v>
                </c:pt>
                <c:pt idx="6">
                  <c:v>0.17374100000000001</c:v>
                </c:pt>
                <c:pt idx="7">
                  <c:v>0.164021</c:v>
                </c:pt>
                <c:pt idx="8">
                  <c:v>0.15430199999999999</c:v>
                </c:pt>
                <c:pt idx="9">
                  <c:v>0.14458199999999999</c:v>
                </c:pt>
                <c:pt idx="10">
                  <c:v>0.13486200000000001</c:v>
                </c:pt>
                <c:pt idx="11">
                  <c:v>0.125142</c:v>
                </c:pt>
                <c:pt idx="12">
                  <c:v>0.115423</c:v>
                </c:pt>
                <c:pt idx="13">
                  <c:v>0.10570300000000001</c:v>
                </c:pt>
                <c:pt idx="14">
                  <c:v>9.6792900000000001E-2</c:v>
                </c:pt>
                <c:pt idx="15">
                  <c:v>8.70731E-2</c:v>
                </c:pt>
                <c:pt idx="16">
                  <c:v>7.73533E-2</c:v>
                </c:pt>
                <c:pt idx="17">
                  <c:v>6.7633499999999999E-2</c:v>
                </c:pt>
                <c:pt idx="18">
                  <c:v>5.7913699999999999E-2</c:v>
                </c:pt>
                <c:pt idx="19">
                  <c:v>4.8194000000000001E-2</c:v>
                </c:pt>
                <c:pt idx="20">
                  <c:v>3.84742E-2</c:v>
                </c:pt>
                <c:pt idx="21">
                  <c:v>2.8754399999999999E-2</c:v>
                </c:pt>
                <c:pt idx="22">
                  <c:v>1.9034599999999999E-2</c:v>
                </c:pt>
                <c:pt idx="23">
                  <c:v>1.01248E-2</c:v>
                </c:pt>
                <c:pt idx="24" formatCode="0.00E+00">
                  <c:v>-4.0499120000000001E-4</c:v>
                </c:pt>
              </c:numCache>
            </c:numRef>
          </c:xVal>
          <c:yVal>
            <c:numRef>
              <c:f>Sheet2!$B$1:$B$25</c:f>
              <c:numCache>
                <c:formatCode>0.00E+00</c:formatCode>
                <c:ptCount val="25"/>
                <c:pt idx="0" formatCode="General">
                  <c:v>0</c:v>
                </c:pt>
                <c:pt idx="1">
                  <c:v>-9.0163929999999997E-4</c:v>
                </c:pt>
                <c:pt idx="2" formatCode="General">
                  <c:v>-3.60656E-3</c:v>
                </c:pt>
                <c:pt idx="3" formatCode="General">
                  <c:v>-6.3114800000000004E-3</c:v>
                </c:pt>
                <c:pt idx="4" formatCode="General">
                  <c:v>-9.9180299999999996E-3</c:v>
                </c:pt>
                <c:pt idx="5" formatCode="General">
                  <c:v>-1.6229500000000001E-2</c:v>
                </c:pt>
                <c:pt idx="6" formatCode="General">
                  <c:v>-2.7049199999999999E-2</c:v>
                </c:pt>
                <c:pt idx="7" formatCode="General">
                  <c:v>-2.3442600000000001E-2</c:v>
                </c:pt>
                <c:pt idx="8" formatCode="General">
                  <c:v>-2.2540999999999999E-2</c:v>
                </c:pt>
                <c:pt idx="9" formatCode="General">
                  <c:v>-2.0737700000000001E-2</c:v>
                </c:pt>
                <c:pt idx="10" formatCode="General">
                  <c:v>-2.0737700000000001E-2</c:v>
                </c:pt>
                <c:pt idx="11" formatCode="General">
                  <c:v>-2.16393E-2</c:v>
                </c:pt>
                <c:pt idx="12" formatCode="General">
                  <c:v>-2.2540999999999999E-2</c:v>
                </c:pt>
                <c:pt idx="13" formatCode="General">
                  <c:v>-2.4344299999999999E-2</c:v>
                </c:pt>
                <c:pt idx="14" formatCode="General">
                  <c:v>-2.7049199999999999E-2</c:v>
                </c:pt>
                <c:pt idx="15" formatCode="General">
                  <c:v>-2.9754099999999999E-2</c:v>
                </c:pt>
                <c:pt idx="16" formatCode="General">
                  <c:v>-2.88525E-2</c:v>
                </c:pt>
                <c:pt idx="17" formatCode="General">
                  <c:v>-2.88525E-2</c:v>
                </c:pt>
                <c:pt idx="18" formatCode="General">
                  <c:v>-2.9754099999999999E-2</c:v>
                </c:pt>
                <c:pt idx="19" formatCode="General">
                  <c:v>-3.0655700000000001E-2</c:v>
                </c:pt>
                <c:pt idx="20" formatCode="General">
                  <c:v>-3.2459000000000002E-2</c:v>
                </c:pt>
                <c:pt idx="21" formatCode="General">
                  <c:v>-3.5163899999999998E-2</c:v>
                </c:pt>
                <c:pt idx="22" formatCode="General">
                  <c:v>-3.8770499999999999E-2</c:v>
                </c:pt>
                <c:pt idx="23" formatCode="General">
                  <c:v>-4.2376999999999998E-2</c:v>
                </c:pt>
                <c:pt idx="24" formatCode="General">
                  <c:v>-4.6885200000000002E-2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88-4A56-A3A3-107FE89A6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867007"/>
        <c:axId val="1554864095"/>
      </c:scatterChart>
      <c:valAx>
        <c:axId val="15548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4095"/>
        <c:crosses val="autoZero"/>
        <c:crossBetween val="midCat"/>
      </c:valAx>
      <c:valAx>
        <c:axId val="155486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232852143482064"/>
                  <c:y val="-0.23242162438028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'NORMALIZED CHORD DIST'!$B$2:$B$26</c:f>
              <c:numCache>
                <c:formatCode>General</c:formatCode>
                <c:ptCount val="25"/>
                <c:pt idx="0">
                  <c:v>1</c:v>
                </c:pt>
                <c:pt idx="1">
                  <c:v>0.95796756756756751</c:v>
                </c:pt>
                <c:pt idx="2">
                  <c:v>0.91593513513513514</c:v>
                </c:pt>
                <c:pt idx="3">
                  <c:v>0.87740972972972964</c:v>
                </c:pt>
                <c:pt idx="4">
                  <c:v>0.83537729729729726</c:v>
                </c:pt>
                <c:pt idx="5">
                  <c:v>0.79334486486486488</c:v>
                </c:pt>
                <c:pt idx="6">
                  <c:v>0.7513124324324324</c:v>
                </c:pt>
                <c:pt idx="7">
                  <c:v>0.70928000000000002</c:v>
                </c:pt>
                <c:pt idx="8">
                  <c:v>0.66725189189189182</c:v>
                </c:pt>
                <c:pt idx="9">
                  <c:v>0.62521945945945934</c:v>
                </c:pt>
                <c:pt idx="10">
                  <c:v>0.58318702702702707</c:v>
                </c:pt>
                <c:pt idx="11">
                  <c:v>0.54115459459459458</c:v>
                </c:pt>
                <c:pt idx="12">
                  <c:v>0.49912648648648644</c:v>
                </c:pt>
                <c:pt idx="13">
                  <c:v>0.45709405405405407</c:v>
                </c:pt>
                <c:pt idx="14">
                  <c:v>0.41856389189189186</c:v>
                </c:pt>
                <c:pt idx="15">
                  <c:v>0.37653232432432432</c:v>
                </c:pt>
                <c:pt idx="16">
                  <c:v>0.33450075675675672</c:v>
                </c:pt>
                <c:pt idx="17">
                  <c:v>0.29246918918918918</c:v>
                </c:pt>
                <c:pt idx="18">
                  <c:v>0.25043762162162159</c:v>
                </c:pt>
                <c:pt idx="19">
                  <c:v>0.20840648648648649</c:v>
                </c:pt>
                <c:pt idx="20">
                  <c:v>0.16637491891891892</c:v>
                </c:pt>
                <c:pt idx="21">
                  <c:v>0.12434335135135134</c:v>
                </c:pt>
                <c:pt idx="22">
                  <c:v>8.2311783783783773E-2</c:v>
                </c:pt>
                <c:pt idx="23">
                  <c:v>4.0280216216216212E-2</c:v>
                </c:pt>
                <c:pt idx="24">
                  <c:v>-1.7513132972972972E-3</c:v>
                </c:pt>
              </c:numCache>
            </c:numRef>
          </c:xVal>
          <c:yVal>
            <c:numRef>
              <c:f>'NORMALIZED CHORD DIST'!$D$2:$D$26</c:f>
              <c:numCache>
                <c:formatCode>General</c:formatCode>
                <c:ptCount val="25"/>
                <c:pt idx="0">
                  <c:v>0</c:v>
                </c:pt>
                <c:pt idx="1">
                  <c:v>0.16141773708972973</c:v>
                </c:pt>
                <c:pt idx="2">
                  <c:v>0.35511908497297301</c:v>
                </c:pt>
                <c:pt idx="3">
                  <c:v>0.51653737167567559</c:v>
                </c:pt>
                <c:pt idx="4">
                  <c:v>0.67795440518918915</c:v>
                </c:pt>
                <c:pt idx="5">
                  <c:v>0.90393968432432426</c:v>
                </c:pt>
                <c:pt idx="6">
                  <c:v>1.178350521081081</c:v>
                </c:pt>
                <c:pt idx="7">
                  <c:v>1.1783487308108107</c:v>
                </c:pt>
                <c:pt idx="8">
                  <c:v>1.2267755416216213</c:v>
                </c:pt>
                <c:pt idx="9">
                  <c:v>1.2429166183783784</c:v>
                </c:pt>
                <c:pt idx="10">
                  <c:v>1.291341638918919</c:v>
                </c:pt>
                <c:pt idx="11">
                  <c:v>1.3397666594594593</c:v>
                </c:pt>
                <c:pt idx="12">
                  <c:v>1.3720523935135134</c:v>
                </c:pt>
                <c:pt idx="13">
                  <c:v>1.4204774140540541</c:v>
                </c:pt>
                <c:pt idx="14">
                  <c:v>1.4689024345945945</c:v>
                </c:pt>
                <c:pt idx="15">
                  <c:v>1.517327455135135</c:v>
                </c:pt>
                <c:pt idx="16">
                  <c:v>1.5011863783783781</c:v>
                </c:pt>
                <c:pt idx="17">
                  <c:v>1.5011863783783781</c:v>
                </c:pt>
                <c:pt idx="18">
                  <c:v>1.517327455135135</c:v>
                </c:pt>
                <c:pt idx="19">
                  <c:v>1.5334685318918917</c:v>
                </c:pt>
                <c:pt idx="20">
                  <c:v>1.5657524756756758</c:v>
                </c:pt>
                <c:pt idx="21">
                  <c:v>1.6141774962162159</c:v>
                </c:pt>
                <c:pt idx="22">
                  <c:v>1.6787453837837838</c:v>
                </c:pt>
                <c:pt idx="23">
                  <c:v>1.7433114810810808</c:v>
                </c:pt>
                <c:pt idx="24">
                  <c:v>1.8240204454054054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3-4E62-B8DD-ADD4F1D8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122063"/>
        <c:axId val="1677108751"/>
      </c:scatterChart>
      <c:valAx>
        <c:axId val="167712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08751"/>
        <c:crosses val="autoZero"/>
        <c:crossBetween val="midCat"/>
      </c:valAx>
      <c:valAx>
        <c:axId val="167710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2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NORMALIZED CHORD DISTRIBUTION FOR TADARIDA AUSTRALIS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9156036745406824"/>
                  <c:y val="-0.220943423738699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'NORMALIZED CHORD DIST'!$B$2:$B$8</c:f>
              <c:numCache>
                <c:formatCode>General</c:formatCode>
                <c:ptCount val="7"/>
                <c:pt idx="0">
                  <c:v>1</c:v>
                </c:pt>
                <c:pt idx="1">
                  <c:v>0.95796756756756751</c:v>
                </c:pt>
                <c:pt idx="2">
                  <c:v>0.91593513513513514</c:v>
                </c:pt>
                <c:pt idx="3">
                  <c:v>0.87740972972972964</c:v>
                </c:pt>
                <c:pt idx="4">
                  <c:v>0.83537729729729726</c:v>
                </c:pt>
                <c:pt idx="5">
                  <c:v>0.79334486486486488</c:v>
                </c:pt>
                <c:pt idx="6">
                  <c:v>0.7513124324324324</c:v>
                </c:pt>
              </c:numCache>
            </c:numRef>
          </c:xVal>
          <c:yVal>
            <c:numRef>
              <c:f>'NORMALIZED CHORD DIST'!$D$2:$D$8</c:f>
              <c:numCache>
                <c:formatCode>General</c:formatCode>
                <c:ptCount val="7"/>
                <c:pt idx="0">
                  <c:v>0</c:v>
                </c:pt>
                <c:pt idx="1">
                  <c:v>0.16141773708972973</c:v>
                </c:pt>
                <c:pt idx="2">
                  <c:v>0.35511908497297301</c:v>
                </c:pt>
                <c:pt idx="3">
                  <c:v>0.51653737167567559</c:v>
                </c:pt>
                <c:pt idx="4">
                  <c:v>0.67795440518918915</c:v>
                </c:pt>
                <c:pt idx="5">
                  <c:v>0.90393968432432426</c:v>
                </c:pt>
                <c:pt idx="6">
                  <c:v>1.178350521081081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6-4031-B149-F8BD8F9815F6}"/>
            </c:ext>
          </c:extLst>
        </c:ser>
        <c:ser>
          <c:idx val="1"/>
          <c:order val="1"/>
          <c:tx>
            <c:v>Series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'NORMALIZED CHORD DIST'!$B$8:$B$17</c:f>
              <c:numCache>
                <c:formatCode>General</c:formatCode>
                <c:ptCount val="10"/>
                <c:pt idx="0">
                  <c:v>0.7513124324324324</c:v>
                </c:pt>
                <c:pt idx="1">
                  <c:v>0.70928000000000002</c:v>
                </c:pt>
                <c:pt idx="2">
                  <c:v>0.66725189189189182</c:v>
                </c:pt>
                <c:pt idx="3">
                  <c:v>0.62521945945945934</c:v>
                </c:pt>
                <c:pt idx="4">
                  <c:v>0.58318702702702707</c:v>
                </c:pt>
                <c:pt idx="5">
                  <c:v>0.54115459459459458</c:v>
                </c:pt>
                <c:pt idx="6">
                  <c:v>0.49912648648648644</c:v>
                </c:pt>
                <c:pt idx="7">
                  <c:v>0.45709405405405407</c:v>
                </c:pt>
                <c:pt idx="8">
                  <c:v>0.41856389189189186</c:v>
                </c:pt>
                <c:pt idx="9">
                  <c:v>0.37653232432432432</c:v>
                </c:pt>
              </c:numCache>
            </c:numRef>
          </c:xVal>
          <c:yVal>
            <c:numRef>
              <c:f>'NORMALIZED CHORD DIST'!$D$8:$D$17</c:f>
              <c:numCache>
                <c:formatCode>General</c:formatCode>
                <c:ptCount val="10"/>
                <c:pt idx="0">
                  <c:v>1.178350521081081</c:v>
                </c:pt>
                <c:pt idx="1">
                  <c:v>1.1783487308108107</c:v>
                </c:pt>
                <c:pt idx="2">
                  <c:v>1.2267755416216213</c:v>
                </c:pt>
                <c:pt idx="3">
                  <c:v>1.2429166183783784</c:v>
                </c:pt>
                <c:pt idx="4">
                  <c:v>1.291341638918919</c:v>
                </c:pt>
                <c:pt idx="5">
                  <c:v>1.3397666594594593</c:v>
                </c:pt>
                <c:pt idx="6">
                  <c:v>1.3720523935135134</c:v>
                </c:pt>
                <c:pt idx="7">
                  <c:v>1.4204774140540541</c:v>
                </c:pt>
                <c:pt idx="8">
                  <c:v>1.4689024345945945</c:v>
                </c:pt>
                <c:pt idx="9">
                  <c:v>1.517327455135135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36-4031-B149-F8BD8F9815F6}"/>
            </c:ext>
          </c:extLst>
        </c:ser>
        <c:ser>
          <c:idx val="2"/>
          <c:order val="2"/>
          <c:tx>
            <c:v>Series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5567738407699039"/>
                  <c:y val="-9.0669655876348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'NORMALIZED CHORD DIST'!$B$17:$B$26</c:f>
              <c:numCache>
                <c:formatCode>General</c:formatCode>
                <c:ptCount val="10"/>
                <c:pt idx="0">
                  <c:v>0.37653232432432432</c:v>
                </c:pt>
                <c:pt idx="1">
                  <c:v>0.33450075675675672</c:v>
                </c:pt>
                <c:pt idx="2">
                  <c:v>0.29246918918918918</c:v>
                </c:pt>
                <c:pt idx="3">
                  <c:v>0.25043762162162159</c:v>
                </c:pt>
                <c:pt idx="4">
                  <c:v>0.20840648648648649</c:v>
                </c:pt>
                <c:pt idx="5">
                  <c:v>0.16637491891891892</c:v>
                </c:pt>
                <c:pt idx="6">
                  <c:v>0.12434335135135134</c:v>
                </c:pt>
                <c:pt idx="7">
                  <c:v>8.2311783783783773E-2</c:v>
                </c:pt>
                <c:pt idx="8">
                  <c:v>4.0280216216216212E-2</c:v>
                </c:pt>
                <c:pt idx="9">
                  <c:v>-1.7513132972972972E-3</c:v>
                </c:pt>
              </c:numCache>
            </c:numRef>
          </c:xVal>
          <c:yVal>
            <c:numRef>
              <c:f>'NORMALIZED CHORD DIST'!$D$17:$D$26</c:f>
              <c:numCache>
                <c:formatCode>General</c:formatCode>
                <c:ptCount val="10"/>
                <c:pt idx="0">
                  <c:v>1.517327455135135</c:v>
                </c:pt>
                <c:pt idx="1">
                  <c:v>1.5011863783783781</c:v>
                </c:pt>
                <c:pt idx="2">
                  <c:v>1.5011863783783781</c:v>
                </c:pt>
                <c:pt idx="3">
                  <c:v>1.517327455135135</c:v>
                </c:pt>
                <c:pt idx="4">
                  <c:v>1.5334685318918917</c:v>
                </c:pt>
                <c:pt idx="5">
                  <c:v>1.5657524756756758</c:v>
                </c:pt>
                <c:pt idx="6">
                  <c:v>1.6141774962162159</c:v>
                </c:pt>
                <c:pt idx="7">
                  <c:v>1.6787453837837838</c:v>
                </c:pt>
                <c:pt idx="8">
                  <c:v>1.7433114810810808</c:v>
                </c:pt>
                <c:pt idx="9">
                  <c:v>1.8240204454054054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36-4031-B149-F8BD8F981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116239"/>
        <c:axId val="1677114159"/>
      </c:scatterChart>
      <c:valAx>
        <c:axId val="167711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y/c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14159"/>
        <c:crosses val="autoZero"/>
        <c:crossBetween val="midCat"/>
      </c:valAx>
      <c:valAx>
        <c:axId val="16771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1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26</xdr:row>
      <xdr:rowOff>161924</xdr:rowOff>
    </xdr:from>
    <xdr:to>
      <xdr:col>14</xdr:col>
      <xdr:colOff>25399</xdr:colOff>
      <xdr:row>44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15875</xdr:colOff>
      <xdr:row>8</xdr:row>
      <xdr:rowOff>136525</xdr:rowOff>
    </xdr:from>
    <xdr:to>
      <xdr:col>17</xdr:col>
      <xdr:colOff>320675</xdr:colOff>
      <xdr:row>23</xdr:row>
      <xdr:rowOff>117475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466725</xdr:colOff>
      <xdr:row>5</xdr:row>
      <xdr:rowOff>31750</xdr:rowOff>
    </xdr:from>
    <xdr:to>
      <xdr:col>25</xdr:col>
      <xdr:colOff>161925</xdr:colOff>
      <xdr:row>20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22225</xdr:rowOff>
    </xdr:from>
    <xdr:to>
      <xdr:col>13</xdr:col>
      <xdr:colOff>358775</xdr:colOff>
      <xdr:row>19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293008</xdr:colOff>
      <xdr:row>7</xdr:row>
      <xdr:rowOff>16134</xdr:rowOff>
    </xdr:from>
    <xdr:to>
      <xdr:col>11</xdr:col>
      <xdr:colOff>597808</xdr:colOff>
      <xdr:row>21</xdr:row>
      <xdr:rowOff>181234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173783</xdr:colOff>
      <xdr:row>4</xdr:row>
      <xdr:rowOff>84235</xdr:rowOff>
    </xdr:from>
    <xdr:to>
      <xdr:col>21</xdr:col>
      <xdr:colOff>285102</xdr:colOff>
      <xdr:row>22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D28" zoomScaleNormal="100" workbookViewId="0">
      <selection activeCell="P32" sqref="P3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H1" t="s">
        <v>2</v>
      </c>
    </row>
    <row r="2" spans="1:8" x14ac:dyDescent="0.35">
      <c r="A2">
        <v>0.23125000000000001</v>
      </c>
      <c r="B2">
        <f>A2/0.23125</f>
        <v>1</v>
      </c>
      <c r="C2">
        <v>0</v>
      </c>
      <c r="E2" s="2">
        <v>0.23125000000000001</v>
      </c>
      <c r="F2" s="2">
        <v>0</v>
      </c>
      <c r="H2">
        <f>C2-F2</f>
        <v>0</v>
      </c>
    </row>
    <row r="3" spans="1:8" x14ac:dyDescent="0.35">
      <c r="A3">
        <v>0.22153</v>
      </c>
      <c r="B3">
        <f t="shared" ref="B3:B26" si="0">A3/0.23125</f>
        <v>0.95796756756756751</v>
      </c>
      <c r="C3">
        <v>8.1147500000000004E-3</v>
      </c>
      <c r="E3" s="2">
        <v>0.22153</v>
      </c>
      <c r="F3" s="3">
        <v>-9.0163929999999997E-4</v>
      </c>
      <c r="H3" s="1">
        <f>C3-F3</f>
        <v>9.0163893000000002E-3</v>
      </c>
    </row>
    <row r="4" spans="1:8" x14ac:dyDescent="0.35">
      <c r="A4">
        <v>0.21181</v>
      </c>
      <c r="B4">
        <f t="shared" si="0"/>
        <v>0.91593513513513514</v>
      </c>
      <c r="C4">
        <v>1.6229500000000001E-2</v>
      </c>
      <c r="E4">
        <v>0.21181</v>
      </c>
      <c r="F4">
        <v>-3.60656E-3</v>
      </c>
      <c r="H4">
        <f t="shared" ref="H4:H26" si="1">C4-F4</f>
        <v>1.9836060000000003E-2</v>
      </c>
    </row>
    <row r="5" spans="1:8" x14ac:dyDescent="0.35">
      <c r="A5">
        <v>0.202901</v>
      </c>
      <c r="B5">
        <f t="shared" si="0"/>
        <v>0.87740972972972964</v>
      </c>
      <c r="C5">
        <v>2.2540999999999999E-2</v>
      </c>
      <c r="E5">
        <v>0.202901</v>
      </c>
      <c r="F5">
        <v>-6.3114800000000004E-3</v>
      </c>
      <c r="H5" s="1">
        <f t="shared" si="1"/>
        <v>2.885248E-2</v>
      </c>
    </row>
    <row r="6" spans="1:8" x14ac:dyDescent="0.35">
      <c r="A6">
        <v>0.19318099999999999</v>
      </c>
      <c r="B6">
        <f t="shared" si="0"/>
        <v>0.83537729729729726</v>
      </c>
      <c r="C6">
        <v>2.7950800000000001E-2</v>
      </c>
      <c r="E6">
        <v>0.19318099999999999</v>
      </c>
      <c r="F6">
        <v>-9.9180299999999996E-3</v>
      </c>
      <c r="H6">
        <f t="shared" si="1"/>
        <v>3.7868829999999999E-2</v>
      </c>
    </row>
    <row r="7" spans="1:8" x14ac:dyDescent="0.35">
      <c r="A7">
        <v>0.18346100000000001</v>
      </c>
      <c r="B7">
        <f t="shared" si="0"/>
        <v>0.79334486486486488</v>
      </c>
      <c r="C7">
        <v>3.4262300000000002E-2</v>
      </c>
      <c r="E7">
        <v>0.18346100000000001</v>
      </c>
      <c r="F7">
        <v>-1.6229500000000001E-2</v>
      </c>
      <c r="H7" s="1">
        <f t="shared" si="1"/>
        <v>5.0491800000000003E-2</v>
      </c>
    </row>
    <row r="8" spans="1:8" x14ac:dyDescent="0.35">
      <c r="A8">
        <v>0.17374100000000001</v>
      </c>
      <c r="B8">
        <f t="shared" si="0"/>
        <v>0.7513124324324324</v>
      </c>
      <c r="C8">
        <v>3.8770499999999999E-2</v>
      </c>
      <c r="E8">
        <v>0.17374100000000001</v>
      </c>
      <c r="F8">
        <v>-2.7049199999999999E-2</v>
      </c>
      <c r="H8">
        <f t="shared" si="1"/>
        <v>6.5819699999999995E-2</v>
      </c>
    </row>
    <row r="9" spans="1:8" x14ac:dyDescent="0.35">
      <c r="A9">
        <v>0.164021</v>
      </c>
      <c r="B9">
        <f t="shared" si="0"/>
        <v>0.70928000000000002</v>
      </c>
      <c r="C9">
        <v>4.2376999999999998E-2</v>
      </c>
      <c r="E9">
        <v>0.164021</v>
      </c>
      <c r="F9">
        <v>-2.3442600000000001E-2</v>
      </c>
      <c r="H9" s="1">
        <f t="shared" si="1"/>
        <v>6.5819600000000006E-2</v>
      </c>
    </row>
    <row r="10" spans="1:8" x14ac:dyDescent="0.35">
      <c r="A10">
        <v>0.15430199999999999</v>
      </c>
      <c r="B10">
        <f t="shared" si="0"/>
        <v>0.66725189189189182</v>
      </c>
      <c r="C10">
        <v>4.5983599999999999E-2</v>
      </c>
      <c r="E10">
        <v>0.15430199999999999</v>
      </c>
      <c r="F10">
        <v>-2.2540999999999999E-2</v>
      </c>
      <c r="H10">
        <f t="shared" si="1"/>
        <v>6.8524599999999991E-2</v>
      </c>
    </row>
    <row r="11" spans="1:8" x14ac:dyDescent="0.35">
      <c r="A11">
        <v>0.14458199999999999</v>
      </c>
      <c r="B11">
        <f t="shared" si="0"/>
        <v>0.62521945945945934</v>
      </c>
      <c r="C11">
        <v>4.8688500000000003E-2</v>
      </c>
      <c r="E11">
        <v>0.14458199999999999</v>
      </c>
      <c r="F11">
        <v>-2.0737700000000001E-2</v>
      </c>
      <c r="H11" s="1">
        <f t="shared" si="1"/>
        <v>6.9426200000000007E-2</v>
      </c>
    </row>
    <row r="12" spans="1:8" x14ac:dyDescent="0.35">
      <c r="A12">
        <v>0.13486200000000001</v>
      </c>
      <c r="B12">
        <f t="shared" si="0"/>
        <v>0.58318702702702707</v>
      </c>
      <c r="C12">
        <v>5.1393399999999999E-2</v>
      </c>
      <c r="E12">
        <v>0.13486200000000001</v>
      </c>
      <c r="F12">
        <v>-2.0737700000000001E-2</v>
      </c>
      <c r="H12">
        <f t="shared" si="1"/>
        <v>7.2131100000000004E-2</v>
      </c>
    </row>
    <row r="13" spans="1:8" x14ac:dyDescent="0.35">
      <c r="A13">
        <v>0.125142</v>
      </c>
      <c r="B13">
        <f t="shared" si="0"/>
        <v>0.54115459459459458</v>
      </c>
      <c r="C13">
        <v>5.31967E-2</v>
      </c>
      <c r="E13">
        <v>0.125142</v>
      </c>
      <c r="F13">
        <v>-2.16393E-2</v>
      </c>
      <c r="H13" s="1">
        <f t="shared" si="1"/>
        <v>7.4836E-2</v>
      </c>
    </row>
    <row r="14" spans="1:8" x14ac:dyDescent="0.35">
      <c r="A14">
        <v>0.115423</v>
      </c>
      <c r="B14">
        <f t="shared" si="0"/>
        <v>0.49912648648648644</v>
      </c>
      <c r="C14">
        <v>5.4098399999999998E-2</v>
      </c>
      <c r="E14">
        <v>0.115423</v>
      </c>
      <c r="F14">
        <v>-2.2540999999999999E-2</v>
      </c>
      <c r="H14">
        <f t="shared" si="1"/>
        <v>7.6639399999999996E-2</v>
      </c>
    </row>
    <row r="15" spans="1:8" x14ac:dyDescent="0.35">
      <c r="A15">
        <v>0.10570300000000001</v>
      </c>
      <c r="B15">
        <f t="shared" si="0"/>
        <v>0.45709405405405407</v>
      </c>
      <c r="C15">
        <v>5.5E-2</v>
      </c>
      <c r="E15">
        <v>0.10570300000000001</v>
      </c>
      <c r="F15">
        <v>-2.4344299999999999E-2</v>
      </c>
      <c r="H15" s="1">
        <f t="shared" si="1"/>
        <v>7.9344300000000006E-2</v>
      </c>
    </row>
    <row r="16" spans="1:8" x14ac:dyDescent="0.35">
      <c r="A16">
        <v>9.6792900000000001E-2</v>
      </c>
      <c r="B16">
        <f t="shared" si="0"/>
        <v>0.41856389189189186</v>
      </c>
      <c r="C16">
        <v>5.5E-2</v>
      </c>
      <c r="E16">
        <v>9.6792900000000001E-2</v>
      </c>
      <c r="F16">
        <v>-2.7049199999999999E-2</v>
      </c>
      <c r="H16">
        <f t="shared" si="1"/>
        <v>8.2049200000000003E-2</v>
      </c>
    </row>
    <row r="17" spans="1:8" x14ac:dyDescent="0.35">
      <c r="A17">
        <v>8.70731E-2</v>
      </c>
      <c r="B17">
        <f t="shared" si="0"/>
        <v>0.37653232432432432</v>
      </c>
      <c r="C17">
        <v>5.5E-2</v>
      </c>
      <c r="E17">
        <v>8.70731E-2</v>
      </c>
      <c r="F17">
        <v>-2.9754099999999999E-2</v>
      </c>
      <c r="H17" s="1">
        <f t="shared" si="1"/>
        <v>8.4754099999999999E-2</v>
      </c>
    </row>
    <row r="18" spans="1:8" x14ac:dyDescent="0.35">
      <c r="A18">
        <v>7.73533E-2</v>
      </c>
      <c r="B18">
        <f t="shared" si="0"/>
        <v>0.33450075675675672</v>
      </c>
      <c r="C18">
        <v>5.5E-2</v>
      </c>
      <c r="E18">
        <v>7.73533E-2</v>
      </c>
      <c r="F18">
        <v>-2.88525E-2</v>
      </c>
      <c r="H18">
        <f t="shared" si="1"/>
        <v>8.3852499999999996E-2</v>
      </c>
    </row>
    <row r="19" spans="1:8" x14ac:dyDescent="0.35">
      <c r="A19">
        <v>6.7633499999999999E-2</v>
      </c>
      <c r="B19">
        <f t="shared" si="0"/>
        <v>0.29246918918918918</v>
      </c>
      <c r="C19">
        <v>5.5E-2</v>
      </c>
      <c r="E19">
        <v>6.7633499999999999E-2</v>
      </c>
      <c r="F19">
        <v>-2.88525E-2</v>
      </c>
      <c r="H19" s="1">
        <f t="shared" si="1"/>
        <v>8.3852499999999996E-2</v>
      </c>
    </row>
    <row r="20" spans="1:8" x14ac:dyDescent="0.35">
      <c r="A20">
        <v>5.7913699999999999E-2</v>
      </c>
      <c r="B20">
        <f t="shared" si="0"/>
        <v>0.25043762162162159</v>
      </c>
      <c r="C20">
        <v>5.5E-2</v>
      </c>
      <c r="E20">
        <v>5.7913699999999999E-2</v>
      </c>
      <c r="F20">
        <v>-2.9754099999999999E-2</v>
      </c>
      <c r="H20">
        <f t="shared" si="1"/>
        <v>8.4754099999999999E-2</v>
      </c>
    </row>
    <row r="21" spans="1:8" x14ac:dyDescent="0.35">
      <c r="A21">
        <v>4.8194000000000001E-2</v>
      </c>
      <c r="B21">
        <f t="shared" si="0"/>
        <v>0.20840648648648649</v>
      </c>
      <c r="C21">
        <v>5.5E-2</v>
      </c>
      <c r="E21">
        <v>4.8194000000000001E-2</v>
      </c>
      <c r="F21">
        <v>-3.0655700000000001E-2</v>
      </c>
      <c r="H21" s="1">
        <f t="shared" si="1"/>
        <v>8.5655700000000001E-2</v>
      </c>
    </row>
    <row r="22" spans="1:8" x14ac:dyDescent="0.35">
      <c r="A22">
        <v>3.84742E-2</v>
      </c>
      <c r="B22">
        <f t="shared" si="0"/>
        <v>0.16637491891891892</v>
      </c>
      <c r="C22">
        <v>5.5E-2</v>
      </c>
      <c r="E22">
        <v>3.84742E-2</v>
      </c>
      <c r="F22">
        <v>-3.2459000000000002E-2</v>
      </c>
      <c r="H22">
        <f t="shared" si="1"/>
        <v>8.7459000000000009E-2</v>
      </c>
    </row>
    <row r="23" spans="1:8" x14ac:dyDescent="0.35">
      <c r="A23">
        <v>2.8754399999999999E-2</v>
      </c>
      <c r="B23">
        <f t="shared" si="0"/>
        <v>0.12434335135135134</v>
      </c>
      <c r="C23">
        <v>5.5E-2</v>
      </c>
      <c r="E23">
        <v>2.8754399999999999E-2</v>
      </c>
      <c r="F23">
        <v>-3.5163899999999998E-2</v>
      </c>
      <c r="H23" s="1">
        <f t="shared" si="1"/>
        <v>9.0163899999999991E-2</v>
      </c>
    </row>
    <row r="24" spans="1:8" x14ac:dyDescent="0.35">
      <c r="A24">
        <v>1.9034599999999999E-2</v>
      </c>
      <c r="B24">
        <f t="shared" si="0"/>
        <v>8.2311783783783773E-2</v>
      </c>
      <c r="C24">
        <v>5.5E-2</v>
      </c>
      <c r="E24">
        <v>1.9034599999999999E-2</v>
      </c>
      <c r="F24">
        <v>-3.8770499999999999E-2</v>
      </c>
      <c r="H24">
        <f t="shared" si="1"/>
        <v>9.3770500000000007E-2</v>
      </c>
    </row>
    <row r="25" spans="1:8" x14ac:dyDescent="0.35">
      <c r="A25">
        <v>9.3147999999999998E-3</v>
      </c>
      <c r="B25">
        <f t="shared" si="0"/>
        <v>4.0280216216216212E-2</v>
      </c>
      <c r="C25">
        <v>5.5E-2</v>
      </c>
      <c r="E25">
        <v>1.01248E-2</v>
      </c>
      <c r="F25">
        <v>-4.2376999999999998E-2</v>
      </c>
      <c r="H25" s="1">
        <f t="shared" si="1"/>
        <v>9.7376999999999991E-2</v>
      </c>
    </row>
    <row r="26" spans="1:8" x14ac:dyDescent="0.35">
      <c r="A26" s="1">
        <v>-4.0499120000000001E-4</v>
      </c>
      <c r="B26">
        <f t="shared" si="0"/>
        <v>-1.7513132972972972E-3</v>
      </c>
      <c r="C26">
        <v>5.5E-2</v>
      </c>
      <c r="E26" s="1">
        <v>-4.0499120000000001E-4</v>
      </c>
      <c r="F26">
        <v>-4.6885200000000002E-2</v>
      </c>
      <c r="H26">
        <f t="shared" si="1"/>
        <v>0.10188520000000001</v>
      </c>
    </row>
    <row r="49" ht="14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5" x14ac:dyDescent="0.35"/>
  <sheetData>
    <row r="1" spans="1:2" x14ac:dyDescent="0.35">
      <c r="A1" s="2">
        <v>0.23125000000000001</v>
      </c>
      <c r="B1" s="2">
        <v>0</v>
      </c>
    </row>
    <row r="2" spans="1:2" x14ac:dyDescent="0.35">
      <c r="A2" s="2">
        <v>0.22153</v>
      </c>
      <c r="B2" s="3">
        <v>-9.0163929999999997E-4</v>
      </c>
    </row>
    <row r="3" spans="1:2" x14ac:dyDescent="0.35">
      <c r="A3">
        <v>0.21181</v>
      </c>
      <c r="B3">
        <v>-3.60656E-3</v>
      </c>
    </row>
    <row r="4" spans="1:2" x14ac:dyDescent="0.35">
      <c r="A4">
        <v>0.202901</v>
      </c>
      <c r="B4">
        <v>-6.3114800000000004E-3</v>
      </c>
    </row>
    <row r="5" spans="1:2" x14ac:dyDescent="0.35">
      <c r="A5">
        <v>0.19318099999999999</v>
      </c>
      <c r="B5">
        <v>-9.9180299999999996E-3</v>
      </c>
    </row>
    <row r="6" spans="1:2" x14ac:dyDescent="0.35">
      <c r="A6">
        <v>0.18346100000000001</v>
      </c>
      <c r="B6">
        <v>-1.6229500000000001E-2</v>
      </c>
    </row>
    <row r="7" spans="1:2" x14ac:dyDescent="0.35">
      <c r="A7">
        <v>0.17374100000000001</v>
      </c>
      <c r="B7">
        <v>-2.7049199999999999E-2</v>
      </c>
    </row>
    <row r="8" spans="1:2" x14ac:dyDescent="0.35">
      <c r="A8">
        <v>0.164021</v>
      </c>
      <c r="B8">
        <v>-2.3442600000000001E-2</v>
      </c>
    </row>
    <row r="9" spans="1:2" x14ac:dyDescent="0.35">
      <c r="A9">
        <v>0.15430199999999999</v>
      </c>
      <c r="B9">
        <v>-2.2540999999999999E-2</v>
      </c>
    </row>
    <row r="10" spans="1:2" x14ac:dyDescent="0.35">
      <c r="A10">
        <v>0.14458199999999999</v>
      </c>
      <c r="B10">
        <v>-2.0737700000000001E-2</v>
      </c>
    </row>
    <row r="11" spans="1:2" x14ac:dyDescent="0.35">
      <c r="A11">
        <v>0.13486200000000001</v>
      </c>
      <c r="B11">
        <v>-2.0737700000000001E-2</v>
      </c>
    </row>
    <row r="12" spans="1:2" x14ac:dyDescent="0.35">
      <c r="A12">
        <v>0.125142</v>
      </c>
      <c r="B12">
        <v>-2.16393E-2</v>
      </c>
    </row>
    <row r="13" spans="1:2" x14ac:dyDescent="0.35">
      <c r="A13">
        <v>0.115423</v>
      </c>
      <c r="B13">
        <v>-2.2540999999999999E-2</v>
      </c>
    </row>
    <row r="14" spans="1:2" x14ac:dyDescent="0.35">
      <c r="A14">
        <v>0.10570300000000001</v>
      </c>
      <c r="B14">
        <v>-2.4344299999999999E-2</v>
      </c>
    </row>
    <row r="15" spans="1:2" x14ac:dyDescent="0.35">
      <c r="A15">
        <v>9.6792900000000001E-2</v>
      </c>
      <c r="B15">
        <v>-2.7049199999999999E-2</v>
      </c>
    </row>
    <row r="16" spans="1:2" x14ac:dyDescent="0.35">
      <c r="A16">
        <v>8.70731E-2</v>
      </c>
      <c r="B16">
        <v>-2.9754099999999999E-2</v>
      </c>
    </row>
    <row r="17" spans="1:2" x14ac:dyDescent="0.35">
      <c r="A17">
        <v>7.73533E-2</v>
      </c>
      <c r="B17">
        <v>-2.88525E-2</v>
      </c>
    </row>
    <row r="18" spans="1:2" x14ac:dyDescent="0.35">
      <c r="A18">
        <v>6.7633499999999999E-2</v>
      </c>
      <c r="B18">
        <v>-2.88525E-2</v>
      </c>
    </row>
    <row r="19" spans="1:2" x14ac:dyDescent="0.35">
      <c r="A19">
        <v>5.7913699999999999E-2</v>
      </c>
      <c r="B19">
        <v>-2.9754099999999999E-2</v>
      </c>
    </row>
    <row r="20" spans="1:2" x14ac:dyDescent="0.35">
      <c r="A20">
        <v>4.8194000000000001E-2</v>
      </c>
      <c r="B20">
        <v>-3.0655700000000001E-2</v>
      </c>
    </row>
    <row r="21" spans="1:2" x14ac:dyDescent="0.35">
      <c r="A21">
        <v>3.84742E-2</v>
      </c>
      <c r="B21">
        <v>-3.2459000000000002E-2</v>
      </c>
    </row>
    <row r="22" spans="1:2" x14ac:dyDescent="0.35">
      <c r="A22">
        <v>2.8754399999999999E-2</v>
      </c>
      <c r="B22">
        <v>-3.5163899999999998E-2</v>
      </c>
    </row>
    <row r="23" spans="1:2" x14ac:dyDescent="0.35">
      <c r="A23">
        <v>1.9034599999999999E-2</v>
      </c>
      <c r="B23">
        <v>-3.8770499999999999E-2</v>
      </c>
    </row>
    <row r="24" spans="1:2" x14ac:dyDescent="0.35">
      <c r="A24">
        <v>1.01248E-2</v>
      </c>
      <c r="B24">
        <v>-4.2376999999999998E-2</v>
      </c>
    </row>
    <row r="25" spans="1:2" x14ac:dyDescent="0.35">
      <c r="A25" s="1">
        <v>-4.0499120000000001E-4</v>
      </c>
      <c r="B25">
        <v>-4.6885200000000002E-2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1</v>
      </c>
    </row>
    <row r="4" spans="1:2" x14ac:dyDescent="0.35">
      <c r="A4">
        <v>0.1</v>
      </c>
      <c r="B4">
        <v>1</v>
      </c>
    </row>
    <row r="5" spans="1:2" x14ac:dyDescent="0.35">
      <c r="A5">
        <v>0.15</v>
      </c>
      <c r="B5">
        <v>1</v>
      </c>
    </row>
    <row r="6" spans="1:2" x14ac:dyDescent="0.35">
      <c r="A6">
        <v>0.2</v>
      </c>
      <c r="B6">
        <v>1</v>
      </c>
    </row>
    <row r="7" spans="1:2" x14ac:dyDescent="0.35">
      <c r="A7">
        <v>0.25</v>
      </c>
      <c r="B7">
        <v>1</v>
      </c>
    </row>
    <row r="8" spans="1:2" x14ac:dyDescent="0.35">
      <c r="A8">
        <v>0.3</v>
      </c>
      <c r="B8">
        <v>1</v>
      </c>
    </row>
    <row r="9" spans="1:2" x14ac:dyDescent="0.35">
      <c r="A9">
        <v>0.35</v>
      </c>
      <c r="B9">
        <v>1</v>
      </c>
    </row>
    <row r="10" spans="1:2" x14ac:dyDescent="0.35">
      <c r="A10">
        <v>0.4</v>
      </c>
      <c r="B10">
        <v>1</v>
      </c>
    </row>
    <row r="11" spans="1:2" x14ac:dyDescent="0.35">
      <c r="A11">
        <v>0.45</v>
      </c>
      <c r="B11">
        <v>1</v>
      </c>
    </row>
    <row r="12" spans="1:2" x14ac:dyDescent="0.35">
      <c r="A12">
        <v>0.5</v>
      </c>
      <c r="B12">
        <f t="shared" ref="B12:B22" si="0">4*A12*(1-A12)</f>
        <v>1</v>
      </c>
    </row>
    <row r="13" spans="1:2" x14ac:dyDescent="0.35">
      <c r="A13">
        <v>0.55000000000000004</v>
      </c>
      <c r="B13">
        <f t="shared" si="0"/>
        <v>0.99</v>
      </c>
    </row>
    <row r="14" spans="1:2" x14ac:dyDescent="0.35">
      <c r="A14">
        <v>0.6</v>
      </c>
      <c r="B14">
        <f t="shared" si="0"/>
        <v>0.96</v>
      </c>
    </row>
    <row r="15" spans="1:2" x14ac:dyDescent="0.35">
      <c r="A15">
        <v>0.65</v>
      </c>
      <c r="B15">
        <f t="shared" si="0"/>
        <v>0.90999999999999992</v>
      </c>
    </row>
    <row r="16" spans="1:2" x14ac:dyDescent="0.35">
      <c r="A16">
        <v>0.7</v>
      </c>
      <c r="B16">
        <f t="shared" si="0"/>
        <v>0.84000000000000008</v>
      </c>
    </row>
    <row r="17" spans="1:2" x14ac:dyDescent="0.35">
      <c r="A17">
        <v>0.75</v>
      </c>
      <c r="B17">
        <f t="shared" si="0"/>
        <v>0.75</v>
      </c>
    </row>
    <row r="18" spans="1:2" x14ac:dyDescent="0.35">
      <c r="A18">
        <v>0.8</v>
      </c>
      <c r="B18">
        <f t="shared" si="0"/>
        <v>0.6399999999999999</v>
      </c>
    </row>
    <row r="19" spans="1:2" x14ac:dyDescent="0.35">
      <c r="A19">
        <v>0.85</v>
      </c>
      <c r="B19">
        <f t="shared" si="0"/>
        <v>0.51</v>
      </c>
    </row>
    <row r="20" spans="1:2" x14ac:dyDescent="0.35">
      <c r="A20">
        <v>0.9</v>
      </c>
      <c r="B20">
        <f t="shared" si="0"/>
        <v>0.35999999999999993</v>
      </c>
    </row>
    <row r="21" spans="1:2" x14ac:dyDescent="0.35">
      <c r="A21">
        <v>0.95</v>
      </c>
      <c r="B21">
        <f t="shared" si="0"/>
        <v>0.19000000000000017</v>
      </c>
    </row>
    <row r="22" spans="1:2" x14ac:dyDescent="0.35">
      <c r="A22">
        <v>1</v>
      </c>
      <c r="B2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98" workbookViewId="0">
      <selection activeCell="C1" activeCellId="1" sqref="A1:A1048576 C1:C1048576"/>
    </sheetView>
  </sheetViews>
  <sheetFormatPr defaultRowHeight="14.5" x14ac:dyDescent="0.35"/>
  <sheetData>
    <row r="1" spans="1:12" x14ac:dyDescent="0.35">
      <c r="A1" t="s">
        <v>0</v>
      </c>
      <c r="B1" s="5" t="s">
        <v>5</v>
      </c>
      <c r="C1" t="s">
        <v>2</v>
      </c>
      <c r="D1" s="5" t="s">
        <v>9</v>
      </c>
      <c r="L1" s="4" t="s">
        <v>7</v>
      </c>
    </row>
    <row r="2" spans="1:12" x14ac:dyDescent="0.35">
      <c r="A2">
        <v>0.23125000000000001</v>
      </c>
      <c r="B2" s="5">
        <f>A2/($L$2/2)</f>
        <v>1</v>
      </c>
      <c r="C2">
        <v>0</v>
      </c>
      <c r="D2" s="5">
        <f>C2/$L$6</f>
        <v>0</v>
      </c>
      <c r="L2">
        <v>0.46250000000000002</v>
      </c>
    </row>
    <row r="3" spans="1:12" x14ac:dyDescent="0.35">
      <c r="A3">
        <v>0.22153</v>
      </c>
      <c r="B3" s="5">
        <f t="shared" ref="B3:B26" si="0">A3/($L$2/2)</f>
        <v>0.95796756756756751</v>
      </c>
      <c r="C3">
        <v>9.0163893000000002E-3</v>
      </c>
      <c r="D3" s="5">
        <f t="shared" ref="D3:D26" si="1">C3/$L$6</f>
        <v>0.16141773708972973</v>
      </c>
      <c r="L3" s="4" t="s">
        <v>8</v>
      </c>
    </row>
    <row r="4" spans="1:12" x14ac:dyDescent="0.35">
      <c r="A4">
        <v>0.21181</v>
      </c>
      <c r="B4" s="5">
        <f t="shared" si="0"/>
        <v>0.91593513513513514</v>
      </c>
      <c r="C4">
        <v>1.9836060000000003E-2</v>
      </c>
      <c r="D4" s="5">
        <f t="shared" si="1"/>
        <v>0.35511908497297301</v>
      </c>
      <c r="L4">
        <v>8.2799999999999994</v>
      </c>
    </row>
    <row r="5" spans="1:12" x14ac:dyDescent="0.35">
      <c r="A5">
        <v>0.202901</v>
      </c>
      <c r="B5" s="5">
        <f t="shared" si="0"/>
        <v>0.87740972972972964</v>
      </c>
      <c r="C5">
        <v>2.885248E-2</v>
      </c>
      <c r="D5" s="5">
        <f t="shared" si="1"/>
        <v>0.51653737167567559</v>
      </c>
      <c r="L5" s="4" t="s">
        <v>6</v>
      </c>
    </row>
    <row r="6" spans="1:12" x14ac:dyDescent="0.35">
      <c r="A6">
        <v>0.19318099999999999</v>
      </c>
      <c r="B6" s="5">
        <f t="shared" si="0"/>
        <v>0.83537729729729726</v>
      </c>
      <c r="C6">
        <v>3.7868829999999999E-2</v>
      </c>
      <c r="D6" s="5">
        <f t="shared" si="1"/>
        <v>0.67795440518918915</v>
      </c>
      <c r="L6">
        <f>L2/L4</f>
        <v>5.5857487922705319E-2</v>
      </c>
    </row>
    <row r="7" spans="1:12" x14ac:dyDescent="0.35">
      <c r="A7">
        <v>0.18346100000000001</v>
      </c>
      <c r="B7" s="5">
        <f t="shared" si="0"/>
        <v>0.79334486486486488</v>
      </c>
      <c r="C7">
        <v>5.0491800000000003E-2</v>
      </c>
      <c r="D7" s="5">
        <f t="shared" si="1"/>
        <v>0.90393968432432426</v>
      </c>
    </row>
    <row r="8" spans="1:12" x14ac:dyDescent="0.35">
      <c r="A8">
        <v>0.17374100000000001</v>
      </c>
      <c r="B8" s="5">
        <f t="shared" si="0"/>
        <v>0.7513124324324324</v>
      </c>
      <c r="C8">
        <v>6.5819699999999995E-2</v>
      </c>
      <c r="D8" s="5">
        <f t="shared" si="1"/>
        <v>1.178350521081081</v>
      </c>
    </row>
    <row r="9" spans="1:12" x14ac:dyDescent="0.35">
      <c r="A9">
        <v>0.164021</v>
      </c>
      <c r="B9" s="5">
        <f t="shared" si="0"/>
        <v>0.70928000000000002</v>
      </c>
      <c r="C9">
        <v>6.5819600000000006E-2</v>
      </c>
      <c r="D9" s="5">
        <f t="shared" si="1"/>
        <v>1.1783487308108107</v>
      </c>
    </row>
    <row r="10" spans="1:12" x14ac:dyDescent="0.35">
      <c r="A10">
        <v>0.15430199999999999</v>
      </c>
      <c r="B10" s="5">
        <f t="shared" si="0"/>
        <v>0.66725189189189182</v>
      </c>
      <c r="C10">
        <v>6.8524599999999991E-2</v>
      </c>
      <c r="D10" s="5">
        <f t="shared" si="1"/>
        <v>1.2267755416216213</v>
      </c>
    </row>
    <row r="11" spans="1:12" x14ac:dyDescent="0.35">
      <c r="A11">
        <v>0.14458199999999999</v>
      </c>
      <c r="B11" s="5">
        <f t="shared" si="0"/>
        <v>0.62521945945945934</v>
      </c>
      <c r="C11">
        <v>6.9426200000000007E-2</v>
      </c>
      <c r="D11" s="5">
        <f t="shared" si="1"/>
        <v>1.2429166183783784</v>
      </c>
    </row>
    <row r="12" spans="1:12" x14ac:dyDescent="0.35">
      <c r="A12">
        <v>0.13486200000000001</v>
      </c>
      <c r="B12" s="5">
        <f t="shared" si="0"/>
        <v>0.58318702702702707</v>
      </c>
      <c r="C12">
        <v>7.2131100000000004E-2</v>
      </c>
      <c r="D12" s="5">
        <f t="shared" si="1"/>
        <v>1.291341638918919</v>
      </c>
    </row>
    <row r="13" spans="1:12" x14ac:dyDescent="0.35">
      <c r="A13">
        <v>0.125142</v>
      </c>
      <c r="B13" s="5">
        <f t="shared" si="0"/>
        <v>0.54115459459459458</v>
      </c>
      <c r="C13">
        <v>7.4836E-2</v>
      </c>
      <c r="D13" s="5">
        <f t="shared" si="1"/>
        <v>1.3397666594594593</v>
      </c>
    </row>
    <row r="14" spans="1:12" x14ac:dyDescent="0.35">
      <c r="A14">
        <v>0.115423</v>
      </c>
      <c r="B14" s="5">
        <f t="shared" si="0"/>
        <v>0.49912648648648644</v>
      </c>
      <c r="C14">
        <v>7.6639399999999996E-2</v>
      </c>
      <c r="D14" s="5">
        <f t="shared" si="1"/>
        <v>1.3720523935135134</v>
      </c>
    </row>
    <row r="15" spans="1:12" x14ac:dyDescent="0.35">
      <c r="A15">
        <v>0.10570300000000001</v>
      </c>
      <c r="B15" s="5">
        <f t="shared" si="0"/>
        <v>0.45709405405405407</v>
      </c>
      <c r="C15">
        <v>7.9344300000000006E-2</v>
      </c>
      <c r="D15" s="5">
        <f t="shared" si="1"/>
        <v>1.4204774140540541</v>
      </c>
    </row>
    <row r="16" spans="1:12" x14ac:dyDescent="0.35">
      <c r="A16">
        <v>9.6792900000000001E-2</v>
      </c>
      <c r="B16" s="5">
        <f t="shared" si="0"/>
        <v>0.41856389189189186</v>
      </c>
      <c r="C16">
        <v>8.2049200000000003E-2</v>
      </c>
      <c r="D16" s="5">
        <f t="shared" si="1"/>
        <v>1.4689024345945945</v>
      </c>
    </row>
    <row r="17" spans="1:4" x14ac:dyDescent="0.35">
      <c r="A17">
        <v>8.70731E-2</v>
      </c>
      <c r="B17" s="5">
        <f t="shared" si="0"/>
        <v>0.37653232432432432</v>
      </c>
      <c r="C17">
        <v>8.4754099999999999E-2</v>
      </c>
      <c r="D17" s="5">
        <f t="shared" si="1"/>
        <v>1.517327455135135</v>
      </c>
    </row>
    <row r="18" spans="1:4" x14ac:dyDescent="0.35">
      <c r="A18">
        <v>7.73533E-2</v>
      </c>
      <c r="B18" s="5">
        <f t="shared" si="0"/>
        <v>0.33450075675675672</v>
      </c>
      <c r="C18">
        <v>8.3852499999999996E-2</v>
      </c>
      <c r="D18" s="5">
        <f t="shared" si="1"/>
        <v>1.5011863783783781</v>
      </c>
    </row>
    <row r="19" spans="1:4" x14ac:dyDescent="0.35">
      <c r="A19">
        <v>6.7633499999999999E-2</v>
      </c>
      <c r="B19" s="5">
        <f t="shared" si="0"/>
        <v>0.29246918918918918</v>
      </c>
      <c r="C19">
        <v>8.3852499999999996E-2</v>
      </c>
      <c r="D19" s="5">
        <f t="shared" si="1"/>
        <v>1.5011863783783781</v>
      </c>
    </row>
    <row r="20" spans="1:4" x14ac:dyDescent="0.35">
      <c r="A20">
        <v>5.7913699999999999E-2</v>
      </c>
      <c r="B20" s="5">
        <f t="shared" si="0"/>
        <v>0.25043762162162159</v>
      </c>
      <c r="C20">
        <v>8.4754099999999999E-2</v>
      </c>
      <c r="D20" s="5">
        <f t="shared" si="1"/>
        <v>1.517327455135135</v>
      </c>
    </row>
    <row r="21" spans="1:4" x14ac:dyDescent="0.35">
      <c r="A21">
        <v>4.8194000000000001E-2</v>
      </c>
      <c r="B21" s="5">
        <f t="shared" si="0"/>
        <v>0.20840648648648649</v>
      </c>
      <c r="C21">
        <v>8.5655700000000001E-2</v>
      </c>
      <c r="D21" s="5">
        <f t="shared" si="1"/>
        <v>1.5334685318918917</v>
      </c>
    </row>
    <row r="22" spans="1:4" x14ac:dyDescent="0.35">
      <c r="A22">
        <v>3.84742E-2</v>
      </c>
      <c r="B22" s="5">
        <f t="shared" si="0"/>
        <v>0.16637491891891892</v>
      </c>
      <c r="C22">
        <v>8.7459000000000009E-2</v>
      </c>
      <c r="D22" s="5">
        <f t="shared" si="1"/>
        <v>1.5657524756756758</v>
      </c>
    </row>
    <row r="23" spans="1:4" x14ac:dyDescent="0.35">
      <c r="A23">
        <v>2.8754399999999999E-2</v>
      </c>
      <c r="B23" s="5">
        <f t="shared" si="0"/>
        <v>0.12434335135135134</v>
      </c>
      <c r="C23">
        <v>9.0163899999999991E-2</v>
      </c>
      <c r="D23" s="5">
        <f t="shared" si="1"/>
        <v>1.6141774962162159</v>
      </c>
    </row>
    <row r="24" spans="1:4" x14ac:dyDescent="0.35">
      <c r="A24">
        <v>1.9034599999999999E-2</v>
      </c>
      <c r="B24" s="5">
        <f t="shared" si="0"/>
        <v>8.2311783783783773E-2</v>
      </c>
      <c r="C24">
        <v>9.3770500000000007E-2</v>
      </c>
      <c r="D24" s="5">
        <f t="shared" si="1"/>
        <v>1.6787453837837838</v>
      </c>
    </row>
    <row r="25" spans="1:4" x14ac:dyDescent="0.35">
      <c r="A25">
        <v>9.3147999999999998E-3</v>
      </c>
      <c r="B25" s="5">
        <f t="shared" si="0"/>
        <v>4.0280216216216212E-2</v>
      </c>
      <c r="C25">
        <v>9.7376999999999991E-2</v>
      </c>
      <c r="D25" s="5">
        <f t="shared" si="1"/>
        <v>1.7433114810810808</v>
      </c>
    </row>
    <row r="26" spans="1:4" x14ac:dyDescent="0.35">
      <c r="A26">
        <v>-4.0499120000000001E-4</v>
      </c>
      <c r="B26" s="5">
        <f t="shared" si="0"/>
        <v>-1.7513132972972972E-3</v>
      </c>
      <c r="C26">
        <v>0.10188520000000001</v>
      </c>
      <c r="D26" s="5">
        <f t="shared" si="1"/>
        <v>1.8240204454054054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4.5" x14ac:dyDescent="0.35"/>
  <cols>
    <col min="1" max="1" width="12.453125" bestFit="1" customWidth="1"/>
    <col min="2" max="2" width="11.81640625" bestFit="1" customWidth="1"/>
    <col min="4" max="4" width="6.81640625" customWidth="1"/>
  </cols>
  <sheetData>
    <row r="1" spans="1:5" x14ac:dyDescent="0.35">
      <c r="A1" t="s">
        <v>0</v>
      </c>
      <c r="B1" t="s">
        <v>2</v>
      </c>
      <c r="D1" t="s">
        <v>10</v>
      </c>
      <c r="E1" t="s">
        <v>11</v>
      </c>
    </row>
    <row r="2" spans="1:5" x14ac:dyDescent="0.35">
      <c r="A2">
        <v>0.23125000000000001</v>
      </c>
      <c r="B2">
        <v>0</v>
      </c>
      <c r="C2">
        <v>0</v>
      </c>
      <c r="D2">
        <f>0.0841*C2*0.94/2</f>
        <v>0</v>
      </c>
    </row>
    <row r="3" spans="1:5" x14ac:dyDescent="0.35">
      <c r="A3">
        <v>0.22153</v>
      </c>
      <c r="B3">
        <v>9.0163893000000002E-3</v>
      </c>
      <c r="C3">
        <v>1</v>
      </c>
      <c r="D3">
        <f>0.0841*C3*0.94/2</f>
        <v>3.9526999999999993E-2</v>
      </c>
    </row>
    <row r="4" spans="1:5" x14ac:dyDescent="0.35">
      <c r="A4">
        <v>0.21181</v>
      </c>
      <c r="B4">
        <v>1.9836060000000003E-2</v>
      </c>
      <c r="C4">
        <v>2</v>
      </c>
      <c r="D4">
        <f t="shared" ref="D4:D26" si="0">0.0841*C4*0.94/2</f>
        <v>7.9053999999999985E-2</v>
      </c>
    </row>
    <row r="5" spans="1:5" x14ac:dyDescent="0.35">
      <c r="A5">
        <v>0.202901</v>
      </c>
      <c r="B5">
        <v>2.885248E-2</v>
      </c>
      <c r="C5">
        <v>3</v>
      </c>
      <c r="D5">
        <f t="shared" si="0"/>
        <v>0.11858099999999998</v>
      </c>
    </row>
    <row r="6" spans="1:5" x14ac:dyDescent="0.35">
      <c r="A6">
        <v>0.19318099999999999</v>
      </c>
      <c r="B6">
        <v>3.7868829999999999E-2</v>
      </c>
      <c r="C6">
        <v>4</v>
      </c>
      <c r="D6">
        <f t="shared" si="0"/>
        <v>0.15810799999999997</v>
      </c>
    </row>
    <row r="7" spans="1:5" x14ac:dyDescent="0.35">
      <c r="A7">
        <v>0.18346100000000001</v>
      </c>
      <c r="B7">
        <v>5.0491800000000003E-2</v>
      </c>
      <c r="C7">
        <v>5</v>
      </c>
      <c r="D7">
        <f t="shared" si="0"/>
        <v>0.19763499999999998</v>
      </c>
    </row>
    <row r="8" spans="1:5" x14ac:dyDescent="0.35">
      <c r="A8">
        <v>0.17374100000000001</v>
      </c>
      <c r="B8">
        <v>6.5819699999999995E-2</v>
      </c>
      <c r="C8">
        <v>6</v>
      </c>
      <c r="D8">
        <f t="shared" si="0"/>
        <v>0.23716199999999996</v>
      </c>
    </row>
    <row r="9" spans="1:5" x14ac:dyDescent="0.35">
      <c r="A9">
        <v>0.164021</v>
      </c>
      <c r="B9">
        <v>6.5819600000000006E-2</v>
      </c>
      <c r="C9">
        <v>7</v>
      </c>
      <c r="D9">
        <f t="shared" si="0"/>
        <v>0.27668899999999996</v>
      </c>
    </row>
    <row r="10" spans="1:5" x14ac:dyDescent="0.35">
      <c r="A10">
        <v>0.15430199999999999</v>
      </c>
      <c r="B10">
        <v>6.8524599999999991E-2</v>
      </c>
      <c r="C10">
        <v>8</v>
      </c>
      <c r="D10">
        <f t="shared" si="0"/>
        <v>0.31621599999999994</v>
      </c>
    </row>
    <row r="11" spans="1:5" x14ac:dyDescent="0.35">
      <c r="A11">
        <v>0.14458199999999999</v>
      </c>
      <c r="B11">
        <v>6.9426200000000007E-2</v>
      </c>
      <c r="C11">
        <v>9</v>
      </c>
      <c r="D11">
        <f t="shared" si="0"/>
        <v>0.35574299999999992</v>
      </c>
    </row>
    <row r="12" spans="1:5" x14ac:dyDescent="0.35">
      <c r="A12">
        <v>0.13486200000000001</v>
      </c>
      <c r="B12">
        <v>7.2131100000000004E-2</v>
      </c>
      <c r="C12">
        <v>10</v>
      </c>
      <c r="D12">
        <f t="shared" si="0"/>
        <v>0.39526999999999995</v>
      </c>
    </row>
    <row r="13" spans="1:5" x14ac:dyDescent="0.35">
      <c r="A13">
        <v>0.125142</v>
      </c>
      <c r="B13">
        <v>7.4836E-2</v>
      </c>
      <c r="C13">
        <v>11</v>
      </c>
      <c r="D13">
        <f t="shared" si="0"/>
        <v>0.43479699999999993</v>
      </c>
    </row>
    <row r="14" spans="1:5" x14ac:dyDescent="0.35">
      <c r="A14">
        <v>0.115423</v>
      </c>
      <c r="B14">
        <v>7.6639399999999996E-2</v>
      </c>
      <c r="C14">
        <v>12</v>
      </c>
      <c r="D14">
        <f t="shared" si="0"/>
        <v>0.47432399999999991</v>
      </c>
    </row>
    <row r="15" spans="1:5" x14ac:dyDescent="0.35">
      <c r="A15">
        <v>0.10570300000000001</v>
      </c>
      <c r="B15">
        <v>7.9344300000000006E-2</v>
      </c>
      <c r="C15">
        <v>13</v>
      </c>
      <c r="D15">
        <f t="shared" si="0"/>
        <v>0.51385099999999995</v>
      </c>
    </row>
    <row r="16" spans="1:5" x14ac:dyDescent="0.35">
      <c r="A16">
        <v>9.6792900000000001E-2</v>
      </c>
      <c r="B16">
        <v>8.2049200000000003E-2</v>
      </c>
      <c r="C16">
        <v>14</v>
      </c>
      <c r="D16">
        <f t="shared" si="0"/>
        <v>0.55337799999999993</v>
      </c>
    </row>
    <row r="17" spans="1:4" x14ac:dyDescent="0.35">
      <c r="A17">
        <v>8.70731E-2</v>
      </c>
      <c r="B17">
        <v>8.4754099999999999E-2</v>
      </c>
      <c r="C17">
        <v>15</v>
      </c>
      <c r="D17">
        <f t="shared" si="0"/>
        <v>0.5929049999999999</v>
      </c>
    </row>
    <row r="18" spans="1:4" x14ac:dyDescent="0.35">
      <c r="A18">
        <v>7.73533E-2</v>
      </c>
      <c r="B18">
        <v>8.3852499999999996E-2</v>
      </c>
      <c r="C18">
        <v>16</v>
      </c>
      <c r="D18">
        <f t="shared" si="0"/>
        <v>0.63243199999999988</v>
      </c>
    </row>
    <row r="19" spans="1:4" x14ac:dyDescent="0.35">
      <c r="A19">
        <v>6.7633499999999999E-2</v>
      </c>
      <c r="B19">
        <v>8.3852499999999996E-2</v>
      </c>
      <c r="C19">
        <v>17</v>
      </c>
      <c r="D19">
        <f t="shared" si="0"/>
        <v>0.67195899999999997</v>
      </c>
    </row>
    <row r="20" spans="1:4" x14ac:dyDescent="0.35">
      <c r="A20">
        <v>5.7913699999999999E-2</v>
      </c>
      <c r="B20">
        <v>8.4754099999999999E-2</v>
      </c>
      <c r="C20">
        <v>18</v>
      </c>
      <c r="D20">
        <f t="shared" si="0"/>
        <v>0.71148599999999984</v>
      </c>
    </row>
    <row r="21" spans="1:4" x14ac:dyDescent="0.35">
      <c r="A21">
        <v>4.8194000000000001E-2</v>
      </c>
      <c r="B21">
        <v>8.5655700000000001E-2</v>
      </c>
      <c r="C21">
        <v>19</v>
      </c>
      <c r="D21">
        <f t="shared" si="0"/>
        <v>0.75101299999999993</v>
      </c>
    </row>
    <row r="22" spans="1:4" x14ac:dyDescent="0.35">
      <c r="A22">
        <v>3.84742E-2</v>
      </c>
      <c r="B22">
        <v>8.7459000000000009E-2</v>
      </c>
      <c r="C22">
        <v>20</v>
      </c>
      <c r="D22">
        <f t="shared" si="0"/>
        <v>0.79053999999999991</v>
      </c>
    </row>
    <row r="23" spans="1:4" x14ac:dyDescent="0.35">
      <c r="A23">
        <v>2.8754399999999999E-2</v>
      </c>
      <c r="B23">
        <v>9.0163899999999991E-2</v>
      </c>
      <c r="C23">
        <v>21</v>
      </c>
      <c r="D23">
        <f t="shared" si="0"/>
        <v>0.83006699999999989</v>
      </c>
    </row>
    <row r="24" spans="1:4" x14ac:dyDescent="0.35">
      <c r="A24">
        <v>1.9034599999999999E-2</v>
      </c>
      <c r="B24">
        <v>9.3770500000000007E-2</v>
      </c>
      <c r="C24">
        <v>22</v>
      </c>
      <c r="D24">
        <f t="shared" si="0"/>
        <v>0.86959399999999987</v>
      </c>
    </row>
    <row r="25" spans="1:4" x14ac:dyDescent="0.35">
      <c r="A25">
        <v>9.3147999999999998E-3</v>
      </c>
      <c r="B25">
        <v>9.7376999999999991E-2</v>
      </c>
      <c r="C25">
        <v>23</v>
      </c>
      <c r="D25">
        <f t="shared" si="0"/>
        <v>0.90912099999999996</v>
      </c>
    </row>
    <row r="26" spans="1:4" x14ac:dyDescent="0.35">
      <c r="A26">
        <v>-4.0499120000000001E-4</v>
      </c>
      <c r="B26">
        <v>0.10188520000000001</v>
      </c>
      <c r="C26">
        <v>24</v>
      </c>
      <c r="D26">
        <f t="shared" si="0"/>
        <v>0.94864799999999982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NORMALIZED CHORD DIST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Srikanth</dc:creator>
  <cp:lastModifiedBy>Rajashree Srikanth</cp:lastModifiedBy>
  <dcterms:created xsi:type="dcterms:W3CDTF">2022-03-07T05:57:02Z</dcterms:created>
  <dcterms:modified xsi:type="dcterms:W3CDTF">2022-04-27T11:37:44Z</dcterms:modified>
</cp:coreProperties>
</file>