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Flight Controller" sheetId="1" r:id="rId1"/>
    <sheet name="Motor" sheetId="2" r:id="rId2"/>
    <sheet name="Camera" sheetId="8" r:id="rId3"/>
    <sheet name="Servo Motor" sheetId="4" r:id="rId4"/>
    <sheet name="Batteries" sheetId="5" r:id="rId5"/>
    <sheet name="ESC" sheetId="3" r:id="rId6"/>
    <sheet name="Receiver" sheetId="6" r:id="rId7"/>
    <sheet name="Sheet1" sheetId="9" r:id="rId8"/>
    <sheet name="Telemetry and others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15" i="9"/>
  <c r="B11" i="9"/>
  <c r="B9" i="9"/>
  <c r="B7" i="9"/>
  <c r="B6" i="9"/>
  <c r="B4" i="9"/>
  <c r="B3" i="9"/>
  <c r="B2" i="9"/>
  <c r="B8" i="9" l="1"/>
  <c r="B12" i="9" s="1"/>
  <c r="B13" i="9" s="1"/>
</calcChain>
</file>

<file path=xl/sharedStrings.xml><?xml version="1.0" encoding="utf-8"?>
<sst xmlns="http://schemas.openxmlformats.org/spreadsheetml/2006/main" count="218" uniqueCount="150">
  <si>
    <t>Pixhawk 4</t>
  </si>
  <si>
    <t>S No</t>
  </si>
  <si>
    <t>Weight (g)</t>
  </si>
  <si>
    <t>Power consumed (W)</t>
  </si>
  <si>
    <t>Current (A)</t>
  </si>
  <si>
    <t>Voltage (V)</t>
  </si>
  <si>
    <t>Ref</t>
  </si>
  <si>
    <t>Dimensions (LXBXH) (mm)</t>
  </si>
  <si>
    <t>2-2.5</t>
  </si>
  <si>
    <t xml:space="preserve">https://docs.px4.io/master/en/flight_controller/pixhawk4.html </t>
  </si>
  <si>
    <t>44x84x12</t>
  </si>
  <si>
    <t>Motor</t>
  </si>
  <si>
    <t>Torque (N-m)</t>
  </si>
  <si>
    <t>https://hobbyking.com/en_us/turnigy-d0703-1200kv-brushless-micro-drone-motor-1-9g.html?queryID=8eb4415e255ca5c17b7ac91582267a11&amp;objectID=69615&amp;indexName=hbk_live_products_analytics</t>
  </si>
  <si>
    <t>https://hobbyking.com/en_us/hobbyking-ap03-4000kv-brushless-micro-motor-3-1g.html?queryID=d1b9402f3c181eeebe2006590f9789a3&amp;objectID=38293&amp;indexName=hbk_live_products_analytics</t>
  </si>
  <si>
    <t>kV rating (rpm/v)</t>
  </si>
  <si>
    <t>Dimensions (LXD) (mm)</t>
  </si>
  <si>
    <t>16.2x10</t>
  </si>
  <si>
    <t>Turnigy D0703-12000KV Brushless Micro-Drone Motor</t>
  </si>
  <si>
    <t>HobbyKing AP03 4000kv Brushless Micro Motor</t>
  </si>
  <si>
    <t>10x3</t>
  </si>
  <si>
    <t>ESC</t>
  </si>
  <si>
    <t>https://hobbyking.com/en_us/blheli-s-20a.html?queryID=4897d7ba272441b894c574423464dd4f&amp;objectID=59272&amp;indexName=hbk_live_products_analytics</t>
  </si>
  <si>
    <t>https://hobbyking.com/en_us/h-king-hkm-282a-ultra-micro-digital-servo-0-12kg-0-08sec-2g.html?queryID=a1df6119f8e56d4ee33ec2c759c2219a&amp;objectID=86411&amp;indexName=hbk_live_products_analytics</t>
  </si>
  <si>
    <t>https://hobbyking.com/en_us/h-king-hk-282as-ultra-micro-digital-servo-0-11kg-0-08sec-2-2g.html?queryID=a1df6119f8e56d4ee33ec2c759c2219a&amp;objectID=86409&amp;indexName=hbk_live_products_analytics</t>
  </si>
  <si>
    <t>Turnigy</t>
  </si>
  <si>
    <t>Lipo</t>
  </si>
  <si>
    <t>Company</t>
  </si>
  <si>
    <t>Battery</t>
  </si>
  <si>
    <t>V</t>
  </si>
  <si>
    <t>mAh/g</t>
  </si>
  <si>
    <t>link</t>
  </si>
  <si>
    <t>Servo Motor</t>
  </si>
  <si>
    <t>RPM</t>
  </si>
  <si>
    <t>Voltage</t>
  </si>
  <si>
    <t>H-King HKM-282A Ultra-Micro Digital Servo</t>
  </si>
  <si>
    <t>Torque (kg-cm)</t>
  </si>
  <si>
    <t>4.8-6</t>
  </si>
  <si>
    <t>20x18x23</t>
  </si>
  <si>
    <t>H-King HK-282AS Ultra-Micro Digital Servo</t>
  </si>
  <si>
    <t>Battery Rating (mAh)</t>
  </si>
  <si>
    <t>https://hobbyking.com/en_us/turnigy-1200mah-1s-1c-lipoly-w-2-pin-jst-ph-connector.html?queryID=cea1adccf4d2a357706dc3ae76313be0&amp;objectID=60075&amp;indexName=hbk_live_products_analytics</t>
  </si>
  <si>
    <t>https://hobbyking.com/en_us/turnigy-2000mah-1s-1c-lipoly-w-2-pin-jst-ph-connector.html?queryID=cea1adccf4d2a357706dc3ae76313be0&amp;objectID=60076&amp;indexName=hbk_live_products_analytics</t>
  </si>
  <si>
    <t>https://hobbyking.com/en_us/turnigy-nano-tech-650mah-1s-15c-round-lipo.html?queryID=cea1adccf4d2a357706dc3ae76313be0&amp;objectID=79600&amp;indexName=hbk_live_products_analytics</t>
  </si>
  <si>
    <t>Turnigy MultiStar 20A BLHeli-S Rev16 V3 ESC</t>
  </si>
  <si>
    <t>27x12</t>
  </si>
  <si>
    <t>Dimensions (LXB) (mm)</t>
  </si>
  <si>
    <t>https://www.precisionmicrodrives.com/tips-powering-motors-batteries</t>
  </si>
  <si>
    <t>https://probots.co.in/catalog/product/view/id/3353/s/fpv-camera-with-5-8ghz/?gclid=CjwKCAjwu_mSBhAYEiwA5BBmfxSuvQSNg0inKAnx86jGRjzOeDCcy0Emg--Vynj9pTjXSBtuGH9L8hoCV-cQAvD_BwE</t>
  </si>
  <si>
    <t>https://www.amazon.com/Wolfwhoop-WT05-Transmitter-Antenna-Quadcopter/dp/B06XJMQQ6Y/ref=sr_1_7?keywords=fpv+camera+and+transmitter&amp;qid=1650397304&amp;sr=8-7</t>
  </si>
  <si>
    <t>https://www.amazon.com/AKK-C163-Transmitter-Quadcopter-Aircraft/dp/B06XTWJSYJ/ref=sr_1_11?keywords=fpv+camera+and+transmitter&amp;qid=1650397304&amp;sr=8-11</t>
  </si>
  <si>
    <t>https://www.horizonhobby.com/product/ultra-micro-fpv-camera-and-video-transmitter/SPMVA1100.html</t>
  </si>
  <si>
    <t xml:space="preserve">Camera </t>
  </si>
  <si>
    <t>With transmitter?</t>
  </si>
  <si>
    <t>I/P Voltage</t>
  </si>
  <si>
    <t>Power Consumption (W)</t>
  </si>
  <si>
    <t>Transmission Frequency (GHz)</t>
  </si>
  <si>
    <t>Square Dimensions (LXBXH) mm</t>
  </si>
  <si>
    <t>Lens Dimensions (LXD)</t>
  </si>
  <si>
    <t>Antenna Dimensions (BXH) mm</t>
  </si>
  <si>
    <t>Spektrum Ultra Micro FPV Camera and Video Transmitter</t>
  </si>
  <si>
    <t>YES</t>
  </si>
  <si>
    <t>3.3-4.2</t>
  </si>
  <si>
    <t>13.2x17.6x9</t>
  </si>
  <si>
    <t>9x10</t>
  </si>
  <si>
    <t>20x25</t>
  </si>
  <si>
    <t>Probots Micro FPV Camera with 5.8Ghz AV Transmitter 25mW 40 Ch</t>
  </si>
  <si>
    <t>2.5-5</t>
  </si>
  <si>
    <t>17x17.5x12.5</t>
  </si>
  <si>
    <t>AKK C163 Super Mini 5.8GHZ 40CH 200MW FPV Transmitter</t>
  </si>
  <si>
    <t>3.2-5</t>
  </si>
  <si>
    <t>18.7x13</t>
  </si>
  <si>
    <t>https://www.amazon.com/AKK-C163-Transmitter-Quadcopter-Aircraft/dp/B06XTWJSYJ</t>
  </si>
  <si>
    <t>Wolfwhoop WT05 Micro AIO 600TVL Camera Only 3.4g 5.8GHz 25mW FPV Transmitter</t>
  </si>
  <si>
    <t>3.3-5.5</t>
  </si>
  <si>
    <t>15 X 12.5</t>
  </si>
  <si>
    <t>7.4-14.8</t>
  </si>
  <si>
    <t>FS-A6 Receiver</t>
  </si>
  <si>
    <t>No. of Channels</t>
  </si>
  <si>
    <t>4-6.5</t>
  </si>
  <si>
    <t>Frequency Range (GHz)</t>
  </si>
  <si>
    <t>Dimensions (LXBXH) mm</t>
  </si>
  <si>
    <t>Receiver</t>
  </si>
  <si>
    <t>I/P Voltage (V)</t>
  </si>
  <si>
    <t>2.4-2.5</t>
  </si>
  <si>
    <t>45x20x15</t>
  </si>
  <si>
    <t>https://robu.in/product/fs-a6-receiver/</t>
  </si>
  <si>
    <t>FlySky FS-GR3E 2.4G 3CH Receiver</t>
  </si>
  <si>
    <t>4.5-6.5</t>
  </si>
  <si>
    <t>https://robu.in/product/flysky-fs-gr3e-2-4g-3ch-receiver/</t>
  </si>
  <si>
    <t>38x23x13</t>
  </si>
  <si>
    <t>DJI Receiver 16</t>
  </si>
  <si>
    <t>4-8.4</t>
  </si>
  <si>
    <t>41x29x5</t>
  </si>
  <si>
    <t>https://www.dji.com/dt7-dr16-rc-system</t>
  </si>
  <si>
    <t>Range (km)</t>
  </si>
  <si>
    <t>Spektrum AR620 6 Channel Sport Receiver</t>
  </si>
  <si>
    <t>3.5-9</t>
  </si>
  <si>
    <t>Spektrum DSMX SRXL2 Serial Receiver with Telemetry</t>
  </si>
  <si>
    <t>3.3-8.4</t>
  </si>
  <si>
    <t>28.2x18x7.8</t>
  </si>
  <si>
    <t>https://www.spektrumrc.com/Products/Default.aspx?ProdID=SPM4651T</t>
  </si>
  <si>
    <t>3.6-8.4</t>
  </si>
  <si>
    <t>46x31x14</t>
  </si>
  <si>
    <t>GR-12 6 Channel 2.4GHz HoTT Receiver</t>
  </si>
  <si>
    <t>36x21x10</t>
  </si>
  <si>
    <t>https://www.graupner.com/6CH-fulll-range-2.4GHz-telemetry-receiver-for-surface-and-airplane-radios-33506.html#tab-4</t>
  </si>
  <si>
    <t>GR-12L 12-16 Channel Receiver SUMD/SBUS Diversity PCB</t>
  </si>
  <si>
    <t>8,12,16</t>
  </si>
  <si>
    <t>2.5-8.4</t>
  </si>
  <si>
    <t>25x15x4</t>
  </si>
  <si>
    <t>https://www.graupner.com/GR-12L-12-16CH-Receiver-SUMDSBUS-Diversity-S1045.html#tab-4</t>
  </si>
  <si>
    <t>GR-16 8 Channel 2.4GHz HoTT Receiver</t>
  </si>
  <si>
    <t>https://www.graupner.com/8CH-2.4GHz-telemetry-receiver-33508.html#tab-4</t>
  </si>
  <si>
    <t>https://www.spektrumrc.com/Products/Default.aspx?ProdID=SPMAR620</t>
  </si>
  <si>
    <t>32.1x26.4x17.9</t>
  </si>
  <si>
    <t>Dualsky XC0610BA</t>
  </si>
  <si>
    <t>25x12x6</t>
  </si>
  <si>
    <t>Dualsky XC1010BA</t>
  </si>
  <si>
    <t>28X18X6</t>
  </si>
  <si>
    <t>http://www.dualsky.com/Xcontroller_ESC/Xcontroller_BA.shtml</t>
  </si>
  <si>
    <t xml:space="preserve">http://www.dualsky.com/Xcontroller_ESC/Xcontroller_BA.shtml </t>
  </si>
  <si>
    <t>TOTAL WEIGHT</t>
  </si>
  <si>
    <t>Batteries</t>
  </si>
  <si>
    <t>total electronics (excluding payload)</t>
  </si>
  <si>
    <t>Camera (payload)</t>
  </si>
  <si>
    <t>Structure</t>
  </si>
  <si>
    <t>Battery (flapping)</t>
  </si>
  <si>
    <t>Flight Controller</t>
  </si>
  <si>
    <t xml:space="preserve">Flight Controller </t>
  </si>
  <si>
    <t>Power extra</t>
  </si>
  <si>
    <t>GPS</t>
  </si>
  <si>
    <t>https://arkelectron.com/product/ark-rtk-gps/</t>
  </si>
  <si>
    <t>telemetry radio</t>
  </si>
  <si>
    <t>https://arkelectron.com/product/ark-gps/</t>
  </si>
  <si>
    <t>wt</t>
  </si>
  <si>
    <t>GR-12 6CH V2 Airplane Gyro Vario Telemetry Receiver</t>
  </si>
  <si>
    <t>extra electronics wt</t>
  </si>
  <si>
    <t>can be used for telemetry, gps, extra battery for increased endurance, etc.</t>
  </si>
  <si>
    <t>https://m.banggood.in/3_7V-1S-12A-Brushed-ESC-With-BEC-5V-600mA-Boost-For-720-or-820-or-N20-or-N30-Coreless-Motor-RC-Airplane-p-1469554.html</t>
  </si>
  <si>
    <t>https://www.hglrc.com/products/hglrc-aeolus-1202-5-5600-8000-11600kv-brushless-motor</t>
  </si>
  <si>
    <t>https://www.electronicscomp.com/emax-lightning-30a-brushless-esc-original?gclid=Cj0KCQjw37iTBhCWARIsACBt1IyDnelybbDFAQPJ48dUL3bvmmToBmTE4i2UW4utxpnJigY5YdQD1zYaAqTPEALw_wcB</t>
  </si>
  <si>
    <t>https://dronenodes.com/drone-esc-electronic-speed-controller/</t>
  </si>
  <si>
    <t>HGLRC AEOLUS 1202.5 11600KV Brushless Motor</t>
  </si>
  <si>
    <t>15.94x9</t>
  </si>
  <si>
    <t>N/a</t>
  </si>
  <si>
    <t>N/A</t>
  </si>
  <si>
    <t>Promo ESC 3.7V 1S 12A</t>
  </si>
  <si>
    <t>32x12.5</t>
  </si>
  <si>
    <t>3.0-6.0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</si>
</sst>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1" applyFill="1"/>
    <xf numFmtId="0" fontId="0" fillId="0" borderId="0" xfId="0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x4.io/master/en/flight_controller/pixhawk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ecisionmicrodrives.com/tips-powering-motors-batteries" TargetMode="External"/><Relationship Id="rId2" Type="http://schemas.openxmlformats.org/officeDocument/2006/relationships/hyperlink" Target="https://hobbyking.com/en_us/hobbyking-ap03-4000kv-brushless-micro-motor-3-1g.html?queryID=d1b9402f3c181eeebe2006590f9789a3&amp;objectID=38293&amp;indexName=hbk_live_products_analytics" TargetMode="External"/><Relationship Id="rId1" Type="http://schemas.openxmlformats.org/officeDocument/2006/relationships/hyperlink" Target="https://hobbyking.com/en_us/turnigy-d0703-1200kv-brushless-micro-drone-motor-1-9g.html?queryID=8eb4415e255ca5c17b7ac91582267a11&amp;objectID=69615&amp;indexName=hbk_live_products_analytic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glrc.com/products/hglrc-aeolus-1202-5-5600-8000-11600kv-brushless-moto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Wolfwhoop-WT05-Transmitter-Antenna-Quadcopter/dp/B06XJMQQ6Y/ref=sr_1_7?keywords=fpv+camera+and+transmitter&amp;qid=1650397304&amp;sr=8-7" TargetMode="External"/><Relationship Id="rId3" Type="http://schemas.openxmlformats.org/officeDocument/2006/relationships/hyperlink" Target="https://www.amazon.com/AKK-C163-Transmitter-Quadcopter-Aircraft/dp/B06XTWJSYJ/ref=sr_1_11?keywords=fpv+camera+and+transmitter&amp;qid=1650397304&amp;sr=8-11" TargetMode="External"/><Relationship Id="rId7" Type="http://schemas.openxmlformats.org/officeDocument/2006/relationships/hyperlink" Target="https://www.amazon.com/AKK-C163-Transmitter-Quadcopter-Aircraft/dp/B06XTWJSYJ" TargetMode="External"/><Relationship Id="rId2" Type="http://schemas.openxmlformats.org/officeDocument/2006/relationships/hyperlink" Target="https://www.amazon.com/Wolfwhoop-WT05-Transmitter-Antenna-Quadcopter/dp/B06XJMQQ6Y/ref=sr_1_7?keywords=fpv+camera+and+transmitter&amp;qid=1650397304&amp;sr=8-7" TargetMode="External"/><Relationship Id="rId1" Type="http://schemas.openxmlformats.org/officeDocument/2006/relationships/hyperlink" Target="https://probots.co.in/catalog/product/view/id/3353/s/fpv-camera-with-5-8ghz/?gclid=CjwKCAjwu_mSBhAYEiwA5BBmfxSuvQSNg0inKAnx86jGRjzOeDCcy0Emg--Vynj9pTjXSBtuGH9L8hoCV-cQAvD_BwE" TargetMode="External"/><Relationship Id="rId6" Type="http://schemas.openxmlformats.org/officeDocument/2006/relationships/hyperlink" Target="https://probots.co.in/catalog/product/view/id/3353/s/fpv-camera-with-5-8ghz/?gclid=CjwKCAjwu_mSBhAYEiwA5BBmfxSuvQSNg0inKAnx86jGRjzOeDCcy0Emg--Vynj9pTjXSBtuGH9L8hoCV-cQAvD_BwE" TargetMode="External"/><Relationship Id="rId5" Type="http://schemas.openxmlformats.org/officeDocument/2006/relationships/hyperlink" Target="https://www.horizonhobby.com/product/ultra-micro-fpv-camera-and-video-transmitter/SPMVA1100.html" TargetMode="External"/><Relationship Id="rId4" Type="http://schemas.openxmlformats.org/officeDocument/2006/relationships/hyperlink" Target="https://www.horizonhobby.com/product/ultra-micro-fpv-camera-and-video-transmitter/SPMVA1100.html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hobbyking.com/en_us/h-king-hk-282as-ultra-micro-digital-servo-0-11kg-0-08sec-2-2g.html?queryID=a1df6119f8e56d4ee33ec2c759c2219a&amp;objectID=86409&amp;indexName=hbk_live_products_analytics" TargetMode="External"/><Relationship Id="rId1" Type="http://schemas.openxmlformats.org/officeDocument/2006/relationships/hyperlink" Target="https://hobbyking.com/en_us/h-king-hkm-282a-ultra-micro-digital-servo-0-12kg-0-08sec-2g.html?queryID=a1df6119f8e56d4ee33ec2c759c2219a&amp;objectID=86411&amp;indexName=hbk_live_products_analytic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nano-tech-650mah-1s-15c-round-lipo.html?queryID=cea1adccf4d2a357706dc3ae76313be0&amp;objectID=79600&amp;indexName=hbk_live_products_analytics" TargetMode="External"/><Relationship Id="rId2" Type="http://schemas.openxmlformats.org/officeDocument/2006/relationships/hyperlink" Target="https://hobbyking.com/en_us/turnigy-2000mah-1s-1c-lipoly-w-2-pin-jst-ph-connector.html?queryID=cea1adccf4d2a357706dc3ae76313be0&amp;objectID=60076&amp;indexName=hbk_live_products_analytics" TargetMode="External"/><Relationship Id="rId1" Type="http://schemas.openxmlformats.org/officeDocument/2006/relationships/hyperlink" Target="https://hobbyking.com/en_us/turnigy-1200mah-1s-1c-lipoly-w-2-pin-jst-ph-connector.html?queryID=cea1adccf4d2a357706dc3ae76313be0&amp;objectID=60075&amp;indexName=hbk_live_products_analytic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ualsky.com/Xcontroller_ESC/Xcontroller_BA.s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dualsky.com/Xcontroller_ESC/Xcontroller_BA.shtml" TargetMode="External"/><Relationship Id="rId1" Type="http://schemas.openxmlformats.org/officeDocument/2006/relationships/hyperlink" Target="https://hobbyking.com/en_us/blheli-s-20a.html?queryID=4897d7ba272441b894c574423464dd4f&amp;objectID=59272&amp;indexName=hbk_live_products_analytics" TargetMode="External"/><Relationship Id="rId6" Type="http://schemas.openxmlformats.org/officeDocument/2006/relationships/hyperlink" Target="https://dronenodes.com/drone-esc-electronic-speed-controller/" TargetMode="External"/><Relationship Id="rId5" Type="http://schemas.openxmlformats.org/officeDocument/2006/relationships/hyperlink" Target="https://www.electronicscomp.com/emax-lightning-30a-brushless-esc-original?gclid=Cj0KCQjw37iTBhCWARIsACBt1IyDnelybbDFAQPJ48dUL3bvmmToBmTE4i2UW4utxpnJigY5YdQD1zYaAqTPEALw_wcB" TargetMode="External"/><Relationship Id="rId4" Type="http://schemas.openxmlformats.org/officeDocument/2006/relationships/hyperlink" Target="https://m.banggood.in/3_7V-1S-12A-Brushed-ESC-With-BEC-5V-600mA-Boost-For-720-or-820-or-N20-or-N30-Coreless-Motor-RC-Airplane-p-1469554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ktrumrc.com/Products/Default.aspx?ProdID=SPMAR620" TargetMode="External"/><Relationship Id="rId3" Type="http://schemas.openxmlformats.org/officeDocument/2006/relationships/hyperlink" Target="https://www.dji.com/dt7-dr16-rc-system" TargetMode="External"/><Relationship Id="rId7" Type="http://schemas.openxmlformats.org/officeDocument/2006/relationships/hyperlink" Target="https://www.graupner.com/8CH-2.4GHz-telemetry-receiver-33508.html" TargetMode="External"/><Relationship Id="rId2" Type="http://schemas.openxmlformats.org/officeDocument/2006/relationships/hyperlink" Target="https://robu.in/product/flysky-fs-gr3e-2-4g-3ch-receiver/" TargetMode="External"/><Relationship Id="rId1" Type="http://schemas.openxmlformats.org/officeDocument/2006/relationships/hyperlink" Target="https://robu.in/product/fs-a6-receiver/" TargetMode="External"/><Relationship Id="rId6" Type="http://schemas.openxmlformats.org/officeDocument/2006/relationships/hyperlink" Target="https://www.graupner.com/GR-12L-12-16CH-Receiver-SUMDSBUS-Diversity-S1045.html" TargetMode="External"/><Relationship Id="rId5" Type="http://schemas.openxmlformats.org/officeDocument/2006/relationships/hyperlink" Target="https://www.graupner.com/6CH-fulll-range-2.4GHz-telemetry-receiver-for-surface-and-airplane-radios-33506.html" TargetMode="External"/><Relationship Id="rId4" Type="http://schemas.openxmlformats.org/officeDocument/2006/relationships/hyperlink" Target="https://www.spektrumrc.com/Products/Default.aspx?ProdID=SPM4651T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upner.com/6CH-fulll-range-2.4GHz-telemetry-receiver-for-surface-and-airplane-radios-33506.html" TargetMode="External"/><Relationship Id="rId2" Type="http://schemas.openxmlformats.org/officeDocument/2006/relationships/hyperlink" Target="https://arkelectron.com/product/ark-gps/" TargetMode="External"/><Relationship Id="rId1" Type="http://schemas.openxmlformats.org/officeDocument/2006/relationships/hyperlink" Target="https://arkelectron.com/product/ark-rtk-gps/" TargetMode="External"/><Relationship Id="rId5" Type="http://schemas.openxmlformats.org/officeDocument/2006/relationships/hyperlink" Target="https://www.graupner.com/8CH-2.4GHz-telemetry-receiver-33508.html" TargetMode="External"/><Relationship Id="rId4" Type="http://schemas.openxmlformats.org/officeDocument/2006/relationships/hyperlink" Target="https://www.graupner.com/GR-12L-12-16CH-Receiver-SUMDSBUS-Diversity-S10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8" sqref="L8"/>
    </sheetView>
  </sheetViews>
  <sheetFormatPr defaultRowHeight="14.5" x14ac:dyDescent="0.35"/>
  <cols>
    <col min="2" max="2" width="17.6328125" customWidth="1"/>
    <col min="3" max="3" width="12.1796875" customWidth="1"/>
    <col min="4" max="4" width="19.7265625" customWidth="1"/>
    <col min="5" max="5" width="9.81640625" hidden="1" customWidth="1"/>
    <col min="6" max="6" width="10.08984375" hidden="1" customWidth="1"/>
    <col min="7" max="7" width="22.7265625" bestFit="1" customWidth="1"/>
  </cols>
  <sheetData>
    <row r="1" spans="1:8" s="2" customFormat="1" x14ac:dyDescent="0.35">
      <c r="A1" s="2" t="s">
        <v>1</v>
      </c>
      <c r="B1" s="2" t="s">
        <v>129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6</v>
      </c>
    </row>
    <row r="2" spans="1:8" x14ac:dyDescent="0.35">
      <c r="A2">
        <v>1</v>
      </c>
      <c r="B2" t="s">
        <v>0</v>
      </c>
      <c r="C2">
        <v>15.8</v>
      </c>
      <c r="D2" t="s">
        <v>8</v>
      </c>
      <c r="G2" t="s">
        <v>10</v>
      </c>
      <c r="H2" s="1" t="s">
        <v>9</v>
      </c>
    </row>
  </sheetData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I4"/>
    </sheetView>
  </sheetViews>
  <sheetFormatPr defaultRowHeight="14.5" x14ac:dyDescent="0.35"/>
  <cols>
    <col min="2" max="2" width="40.453125" customWidth="1"/>
    <col min="3" max="3" width="13" customWidth="1"/>
    <col min="4" max="4" width="18.90625" bestFit="1" customWidth="1"/>
    <col min="5" max="5" width="13" hidden="1" customWidth="1"/>
    <col min="6" max="6" width="18.6328125" customWidth="1"/>
    <col min="7" max="7" width="9.81640625" bestFit="1" customWidth="1"/>
    <col min="8" max="8" width="10.08984375" bestFit="1" customWidth="1"/>
    <col min="9" max="9" width="22.7265625" bestFit="1" customWidth="1"/>
  </cols>
  <sheetData>
    <row r="1" spans="1:10" s="2" customFormat="1" x14ac:dyDescent="0.35">
      <c r="A1" s="9" t="s">
        <v>1</v>
      </c>
      <c r="B1" s="9" t="s">
        <v>11</v>
      </c>
      <c r="C1" s="9" t="s">
        <v>2</v>
      </c>
      <c r="D1" s="9" t="s">
        <v>3</v>
      </c>
      <c r="E1" s="9" t="s">
        <v>12</v>
      </c>
      <c r="F1" s="9" t="s">
        <v>15</v>
      </c>
      <c r="G1" s="9" t="s">
        <v>5</v>
      </c>
      <c r="H1" s="9" t="s">
        <v>4</v>
      </c>
      <c r="I1" s="9" t="s">
        <v>16</v>
      </c>
      <c r="J1" s="2" t="s">
        <v>6</v>
      </c>
    </row>
    <row r="2" spans="1:10" ht="26.5" x14ac:dyDescent="0.35">
      <c r="A2" s="10">
        <v>1</v>
      </c>
      <c r="B2" s="10" t="s">
        <v>18</v>
      </c>
      <c r="C2" s="11">
        <v>1.9</v>
      </c>
      <c r="D2" s="11">
        <v>24.4</v>
      </c>
      <c r="E2" s="11"/>
      <c r="F2" s="11">
        <v>12000</v>
      </c>
      <c r="G2" s="11">
        <v>7.4</v>
      </c>
      <c r="H2" s="11">
        <v>3.3</v>
      </c>
      <c r="I2" s="11" t="s">
        <v>17</v>
      </c>
      <c r="J2" s="1" t="s">
        <v>13</v>
      </c>
    </row>
    <row r="3" spans="1:10" x14ac:dyDescent="0.35">
      <c r="A3" s="10">
        <v>2</v>
      </c>
      <c r="B3" s="10" t="s">
        <v>19</v>
      </c>
      <c r="C3" s="11">
        <v>3</v>
      </c>
      <c r="D3" s="11">
        <v>18.5</v>
      </c>
      <c r="E3" s="11"/>
      <c r="F3" s="11">
        <v>4000</v>
      </c>
      <c r="G3" s="11">
        <v>7.4</v>
      </c>
      <c r="H3" s="11">
        <v>2.5</v>
      </c>
      <c r="I3" s="11" t="s">
        <v>20</v>
      </c>
      <c r="J3" s="1" t="s">
        <v>14</v>
      </c>
    </row>
    <row r="4" spans="1:10" x14ac:dyDescent="0.35">
      <c r="A4" s="10">
        <v>3</v>
      </c>
      <c r="B4" s="10" t="s">
        <v>143</v>
      </c>
      <c r="C4" s="11">
        <v>4.5999999999999996</v>
      </c>
      <c r="D4" s="11">
        <v>44.4</v>
      </c>
      <c r="E4" s="11"/>
      <c r="F4" s="11">
        <v>11600</v>
      </c>
      <c r="G4" s="11">
        <v>3.7</v>
      </c>
      <c r="H4" s="11">
        <v>12</v>
      </c>
      <c r="I4" s="11" t="s">
        <v>144</v>
      </c>
      <c r="J4" s="1" t="s">
        <v>140</v>
      </c>
    </row>
    <row r="5" spans="1:10" x14ac:dyDescent="0.35">
      <c r="A5" s="6"/>
      <c r="B5" s="6"/>
      <c r="C5" s="6"/>
      <c r="D5" s="6"/>
      <c r="E5" s="6"/>
      <c r="F5" s="6"/>
      <c r="G5" s="6"/>
      <c r="H5" s="6"/>
      <c r="I5" s="6"/>
    </row>
    <row r="7" spans="1:10" x14ac:dyDescent="0.35">
      <c r="B7" s="1" t="s">
        <v>47</v>
      </c>
    </row>
  </sheetData>
  <hyperlinks>
    <hyperlink ref="J2" r:id="rId1"/>
    <hyperlink ref="J3" r:id="rId2"/>
    <hyperlink ref="B7" r:id="rId3"/>
    <hyperlink ref="J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zoomScale="92" workbookViewId="0">
      <selection activeCell="A7" sqref="A7:H11"/>
    </sheetView>
  </sheetViews>
  <sheetFormatPr defaultRowHeight="14.5" x14ac:dyDescent="0.35"/>
  <cols>
    <col min="2" max="2" width="49.36328125" customWidth="1"/>
    <col min="3" max="3" width="15.6328125" hidden="1" customWidth="1"/>
    <col min="4" max="4" width="11.1796875" customWidth="1"/>
    <col min="5" max="5" width="12.6328125" customWidth="1"/>
    <col min="6" max="6" width="16.6328125" customWidth="1"/>
    <col min="7" max="7" width="14.81640625" customWidth="1"/>
    <col min="8" max="8" width="17.453125" bestFit="1" customWidth="1"/>
    <col min="9" max="9" width="19.7265625" bestFit="1" customWidth="1"/>
    <col min="10" max="10" width="27.26953125" bestFit="1" customWidth="1"/>
  </cols>
  <sheetData>
    <row r="2" spans="1:11" x14ac:dyDescent="0.35">
      <c r="A2">
        <v>1</v>
      </c>
      <c r="B2" s="1" t="s">
        <v>48</v>
      </c>
    </row>
    <row r="3" spans="1:11" x14ac:dyDescent="0.35">
      <c r="A3">
        <v>2</v>
      </c>
      <c r="B3" s="1" t="s">
        <v>49</v>
      </c>
    </row>
    <row r="4" spans="1:11" x14ac:dyDescent="0.35">
      <c r="A4">
        <v>3</v>
      </c>
      <c r="B4" s="1" t="s">
        <v>50</v>
      </c>
    </row>
    <row r="5" spans="1:11" x14ac:dyDescent="0.35">
      <c r="A5">
        <v>4</v>
      </c>
      <c r="B5" s="1" t="s">
        <v>51</v>
      </c>
    </row>
    <row r="7" spans="1:11" s="2" customFormat="1" ht="26.5" x14ac:dyDescent="0.35">
      <c r="A7" s="12" t="s">
        <v>1</v>
      </c>
      <c r="B7" s="12" t="s">
        <v>52</v>
      </c>
      <c r="C7" s="12" t="s">
        <v>53</v>
      </c>
      <c r="D7" s="12" t="s">
        <v>2</v>
      </c>
      <c r="E7" s="12" t="s">
        <v>54</v>
      </c>
      <c r="F7" s="12" t="s">
        <v>55</v>
      </c>
      <c r="G7" s="12" t="s">
        <v>56</v>
      </c>
      <c r="H7" s="12" t="s">
        <v>57</v>
      </c>
      <c r="I7" s="2" t="s">
        <v>58</v>
      </c>
      <c r="J7" s="2" t="s">
        <v>59</v>
      </c>
      <c r="K7" s="2" t="s">
        <v>6</v>
      </c>
    </row>
    <row r="8" spans="1:11" x14ac:dyDescent="0.35">
      <c r="A8" s="10">
        <v>1</v>
      </c>
      <c r="B8" s="10" t="s">
        <v>60</v>
      </c>
      <c r="C8" s="10" t="s">
        <v>61</v>
      </c>
      <c r="D8" s="10">
        <v>4.5</v>
      </c>
      <c r="E8" s="10" t="s">
        <v>62</v>
      </c>
      <c r="F8" s="10">
        <v>1.1100000000000001</v>
      </c>
      <c r="G8" s="10">
        <v>5.8</v>
      </c>
      <c r="H8" s="10" t="s">
        <v>63</v>
      </c>
      <c r="I8" t="s">
        <v>64</v>
      </c>
      <c r="J8" t="s">
        <v>65</v>
      </c>
      <c r="K8" s="1" t="s">
        <v>51</v>
      </c>
    </row>
    <row r="9" spans="1:11" ht="26.5" x14ac:dyDescent="0.35">
      <c r="A9" s="10">
        <v>2</v>
      </c>
      <c r="B9" s="10" t="s">
        <v>66</v>
      </c>
      <c r="C9" s="10" t="s">
        <v>61</v>
      </c>
      <c r="D9" s="10">
        <v>3.4</v>
      </c>
      <c r="E9" s="10" t="s">
        <v>67</v>
      </c>
      <c r="F9" s="10">
        <v>1.1499999999999999</v>
      </c>
      <c r="G9" s="10">
        <v>5.8</v>
      </c>
      <c r="H9" s="10" t="s">
        <v>68</v>
      </c>
      <c r="J9" t="s">
        <v>65</v>
      </c>
      <c r="K9" s="1" t="s">
        <v>48</v>
      </c>
    </row>
    <row r="10" spans="1:11" x14ac:dyDescent="0.35">
      <c r="A10" s="10">
        <v>3</v>
      </c>
      <c r="B10" s="10" t="s">
        <v>69</v>
      </c>
      <c r="C10" s="10" t="s">
        <v>61</v>
      </c>
      <c r="D10" s="10">
        <v>4.5</v>
      </c>
      <c r="E10" s="10" t="s">
        <v>70</v>
      </c>
      <c r="F10" s="10">
        <v>1</v>
      </c>
      <c r="G10" s="10">
        <v>5.8</v>
      </c>
      <c r="H10" s="10" t="s">
        <v>71</v>
      </c>
      <c r="K10" s="1" t="s">
        <v>72</v>
      </c>
    </row>
    <row r="11" spans="1:11" ht="26.5" x14ac:dyDescent="0.35">
      <c r="A11" s="10">
        <v>4</v>
      </c>
      <c r="B11" s="10" t="s">
        <v>73</v>
      </c>
      <c r="C11" s="10" t="s">
        <v>61</v>
      </c>
      <c r="D11" s="10">
        <v>3.4</v>
      </c>
      <c r="E11" s="10" t="s">
        <v>74</v>
      </c>
      <c r="F11" s="10">
        <v>1</v>
      </c>
      <c r="G11" s="10">
        <v>5.8</v>
      </c>
      <c r="H11" s="10" t="s">
        <v>75</v>
      </c>
      <c r="K11" s="1" t="s">
        <v>49</v>
      </c>
    </row>
  </sheetData>
  <hyperlinks>
    <hyperlink ref="B2" r:id="rId1"/>
    <hyperlink ref="B3" r:id="rId2"/>
    <hyperlink ref="B4" r:id="rId3"/>
    <hyperlink ref="B5" r:id="rId4"/>
    <hyperlink ref="K8" r:id="rId5"/>
    <hyperlink ref="K9" r:id="rId6"/>
    <hyperlink ref="K10" r:id="rId7"/>
    <hyperlink ref="K11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G3"/>
    </sheetView>
  </sheetViews>
  <sheetFormatPr defaultRowHeight="14.5" x14ac:dyDescent="0.35"/>
  <cols>
    <col min="2" max="2" width="36.7265625" bestFit="1" customWidth="1"/>
    <col min="3" max="3" width="13.81640625" customWidth="1"/>
    <col min="4" max="4" width="15.26953125" customWidth="1"/>
    <col min="5" max="5" width="14.6328125" customWidth="1"/>
    <col min="6" max="6" width="15.26953125" customWidth="1"/>
    <col min="7" max="7" width="25" customWidth="1"/>
  </cols>
  <sheetData>
    <row r="1" spans="1:8" s="2" customFormat="1" x14ac:dyDescent="0.35">
      <c r="A1" s="7" t="s">
        <v>1</v>
      </c>
      <c r="B1" s="7" t="s">
        <v>32</v>
      </c>
      <c r="C1" s="7" t="s">
        <v>2</v>
      </c>
      <c r="D1" s="7" t="s">
        <v>33</v>
      </c>
      <c r="E1" s="7" t="s">
        <v>36</v>
      </c>
      <c r="F1" s="7" t="s">
        <v>34</v>
      </c>
      <c r="G1" s="7" t="s">
        <v>7</v>
      </c>
      <c r="H1" s="2" t="s">
        <v>6</v>
      </c>
    </row>
    <row r="2" spans="1:8" x14ac:dyDescent="0.35">
      <c r="A2" s="8">
        <v>1</v>
      </c>
      <c r="B2" s="8" t="s">
        <v>35</v>
      </c>
      <c r="C2" s="8">
        <v>2</v>
      </c>
      <c r="D2" s="8">
        <v>124.99</v>
      </c>
      <c r="E2" s="8">
        <v>0.12</v>
      </c>
      <c r="F2" s="8" t="s">
        <v>37</v>
      </c>
      <c r="G2" s="8" t="s">
        <v>38</v>
      </c>
      <c r="H2" s="1" t="s">
        <v>23</v>
      </c>
    </row>
    <row r="3" spans="1:8" x14ac:dyDescent="0.35">
      <c r="A3" s="8">
        <v>2</v>
      </c>
      <c r="B3" s="8" t="s">
        <v>39</v>
      </c>
      <c r="C3" s="8">
        <v>2.2000000000000002</v>
      </c>
      <c r="D3" s="8">
        <v>124.99</v>
      </c>
      <c r="E3" s="8">
        <v>0.11</v>
      </c>
      <c r="F3" s="8" t="s">
        <v>37</v>
      </c>
      <c r="G3" s="8" t="s">
        <v>38</v>
      </c>
      <c r="H3" s="1" t="s">
        <v>24</v>
      </c>
    </row>
  </sheetData>
  <hyperlinks>
    <hyperlink ref="H2" r:id="rId1"/>
    <hyperlink ref="H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4.5" x14ac:dyDescent="0.35"/>
  <cols>
    <col min="2" max="2" width="11.08984375" customWidth="1"/>
    <col min="3" max="3" width="12.6328125" customWidth="1"/>
    <col min="4" max="4" width="18.54296875" bestFit="1" customWidth="1"/>
    <col min="5" max="5" width="7" customWidth="1"/>
    <col min="6" max="6" width="11.36328125" customWidth="1"/>
  </cols>
  <sheetData>
    <row r="1" spans="1:7" s="2" customFormat="1" x14ac:dyDescent="0.35">
      <c r="A1" s="2" t="s">
        <v>27</v>
      </c>
      <c r="B1" s="2" t="s">
        <v>28</v>
      </c>
      <c r="C1" s="2" t="s">
        <v>2</v>
      </c>
      <c r="D1" s="2" t="s">
        <v>40</v>
      </c>
      <c r="E1" s="2" t="s">
        <v>29</v>
      </c>
      <c r="F1" s="2" t="s">
        <v>30</v>
      </c>
      <c r="G1" s="2" t="s">
        <v>31</v>
      </c>
    </row>
    <row r="2" spans="1:7" x14ac:dyDescent="0.35">
      <c r="A2" t="s">
        <v>25</v>
      </c>
      <c r="B2" t="s">
        <v>26</v>
      </c>
      <c r="C2">
        <v>20.5</v>
      </c>
      <c r="D2">
        <v>1200</v>
      </c>
      <c r="E2">
        <v>3.7</v>
      </c>
      <c r="F2">
        <v>58.536585365853661</v>
      </c>
      <c r="G2" s="1" t="s">
        <v>41</v>
      </c>
    </row>
    <row r="3" spans="1:7" x14ac:dyDescent="0.35">
      <c r="A3" t="s">
        <v>25</v>
      </c>
      <c r="B3" t="s">
        <v>26</v>
      </c>
      <c r="C3">
        <v>33</v>
      </c>
      <c r="D3">
        <v>2000</v>
      </c>
      <c r="E3">
        <v>3.7</v>
      </c>
      <c r="F3">
        <v>60.606060606060609</v>
      </c>
      <c r="G3" s="1" t="s">
        <v>42</v>
      </c>
    </row>
    <row r="4" spans="1:7" x14ac:dyDescent="0.35">
      <c r="A4" t="s">
        <v>25</v>
      </c>
      <c r="B4" t="s">
        <v>26</v>
      </c>
      <c r="C4">
        <v>13</v>
      </c>
      <c r="D4">
        <v>650</v>
      </c>
      <c r="E4">
        <v>3.7</v>
      </c>
      <c r="F4">
        <v>50</v>
      </c>
      <c r="G4" s="1" t="s">
        <v>43</v>
      </c>
    </row>
  </sheetData>
  <hyperlinks>
    <hyperlink ref="G2" r:id="rId1"/>
    <hyperlink ref="G3" r:id="rId2"/>
    <hyperlink ref="G4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F5"/>
    </sheetView>
  </sheetViews>
  <sheetFormatPr defaultRowHeight="14.5" x14ac:dyDescent="0.35"/>
  <cols>
    <col min="2" max="2" width="37.90625" bestFit="1" customWidth="1"/>
    <col min="3" max="3" width="9.36328125" bestFit="1" customWidth="1"/>
    <col min="4" max="4" width="9.81640625" bestFit="1" customWidth="1"/>
    <col min="5" max="5" width="10.08984375" bestFit="1" customWidth="1"/>
    <col min="6" max="6" width="24.90625" customWidth="1"/>
  </cols>
  <sheetData>
    <row r="1" spans="1:7" s="2" customFormat="1" x14ac:dyDescent="0.35">
      <c r="A1" s="9" t="s">
        <v>1</v>
      </c>
      <c r="B1" s="9" t="s">
        <v>21</v>
      </c>
      <c r="C1" s="9" t="s">
        <v>2</v>
      </c>
      <c r="D1" s="9" t="s">
        <v>5</v>
      </c>
      <c r="E1" s="9" t="s">
        <v>4</v>
      </c>
      <c r="F1" s="9" t="s">
        <v>46</v>
      </c>
      <c r="G1" s="2" t="s">
        <v>6</v>
      </c>
    </row>
    <row r="2" spans="1:7" x14ac:dyDescent="0.35">
      <c r="A2" s="11">
        <v>1</v>
      </c>
      <c r="B2" s="11" t="s">
        <v>44</v>
      </c>
      <c r="C2" s="11">
        <v>7.9</v>
      </c>
      <c r="D2" s="11" t="s">
        <v>76</v>
      </c>
      <c r="E2" s="11">
        <v>20</v>
      </c>
      <c r="F2" s="11" t="s">
        <v>45</v>
      </c>
      <c r="G2" s="1" t="s">
        <v>22</v>
      </c>
    </row>
    <row r="3" spans="1:7" x14ac:dyDescent="0.35">
      <c r="A3" s="11">
        <v>2</v>
      </c>
      <c r="B3" s="11" t="s">
        <v>116</v>
      </c>
      <c r="C3" s="11">
        <v>5.5</v>
      </c>
      <c r="D3" s="11">
        <v>10.5</v>
      </c>
      <c r="E3" s="11">
        <v>6</v>
      </c>
      <c r="F3" s="11" t="s">
        <v>117</v>
      </c>
      <c r="G3" s="1" t="s">
        <v>120</v>
      </c>
    </row>
    <row r="4" spans="1:7" x14ac:dyDescent="0.35">
      <c r="A4" s="11">
        <v>3</v>
      </c>
      <c r="B4" s="11" t="s">
        <v>118</v>
      </c>
      <c r="C4" s="11">
        <v>7.5</v>
      </c>
      <c r="D4" s="11">
        <v>10.5</v>
      </c>
      <c r="E4" s="11">
        <v>10</v>
      </c>
      <c r="F4" s="11" t="s">
        <v>119</v>
      </c>
      <c r="G4" s="1" t="s">
        <v>121</v>
      </c>
    </row>
    <row r="5" spans="1:7" x14ac:dyDescent="0.35">
      <c r="A5" s="11">
        <v>4</v>
      </c>
      <c r="B5" s="11" t="s">
        <v>147</v>
      </c>
      <c r="C5" s="11">
        <v>9</v>
      </c>
      <c r="D5" s="16" t="s">
        <v>149</v>
      </c>
      <c r="E5" s="11">
        <v>12</v>
      </c>
      <c r="F5" s="11" t="s">
        <v>148</v>
      </c>
    </row>
    <row r="9" spans="1:7" x14ac:dyDescent="0.35">
      <c r="A9" s="1" t="s">
        <v>139</v>
      </c>
    </row>
    <row r="10" spans="1:7" x14ac:dyDescent="0.35">
      <c r="A10" s="1" t="s">
        <v>141</v>
      </c>
    </row>
    <row r="11" spans="1:7" x14ac:dyDescent="0.35">
      <c r="A11" s="1" t="s">
        <v>142</v>
      </c>
    </row>
  </sheetData>
  <hyperlinks>
    <hyperlink ref="G2" r:id="rId1"/>
    <hyperlink ref="G3" r:id="rId2"/>
    <hyperlink ref="G4" r:id="rId3"/>
    <hyperlink ref="A9" r:id="rId4"/>
    <hyperlink ref="A10" r:id="rId5"/>
    <hyperlink ref="A11" r:id="rId6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4" sqref="D14"/>
    </sheetView>
  </sheetViews>
  <sheetFormatPr defaultRowHeight="14.5" x14ac:dyDescent="0.35"/>
  <cols>
    <col min="1" max="1" width="6.54296875" customWidth="1"/>
    <col min="2" max="2" width="38.36328125" customWidth="1"/>
    <col min="3" max="3" width="8.54296875" customWidth="1"/>
    <col min="4" max="4" width="10.54296875" customWidth="1"/>
    <col min="5" max="5" width="9.6328125" customWidth="1"/>
    <col min="6" max="6" width="16.6328125" customWidth="1"/>
    <col min="7" max="7" width="16.36328125" customWidth="1"/>
    <col min="8" max="8" width="11.26953125" hidden="1" customWidth="1"/>
    <col min="9" max="9" width="13.6328125" customWidth="1"/>
  </cols>
  <sheetData>
    <row r="1" spans="1:10" s="2" customFormat="1" ht="26.5" x14ac:dyDescent="0.35">
      <c r="A1" s="13" t="s">
        <v>1</v>
      </c>
      <c r="B1" s="13" t="s">
        <v>82</v>
      </c>
      <c r="C1" s="13" t="s">
        <v>2</v>
      </c>
      <c r="D1" s="13" t="s">
        <v>78</v>
      </c>
      <c r="E1" s="13" t="s">
        <v>83</v>
      </c>
      <c r="F1" s="13" t="s">
        <v>55</v>
      </c>
      <c r="G1" s="13" t="s">
        <v>80</v>
      </c>
      <c r="H1" s="13" t="s">
        <v>95</v>
      </c>
      <c r="I1" s="13" t="s">
        <v>81</v>
      </c>
      <c r="J1" s="2" t="s">
        <v>6</v>
      </c>
    </row>
    <row r="2" spans="1:10" x14ac:dyDescent="0.35">
      <c r="A2" s="14">
        <v>1</v>
      </c>
      <c r="B2" s="14" t="s">
        <v>77</v>
      </c>
      <c r="C2" s="14">
        <v>10</v>
      </c>
      <c r="D2" s="14">
        <v>6</v>
      </c>
      <c r="E2" s="14" t="s">
        <v>79</v>
      </c>
      <c r="F2" s="14" t="s">
        <v>145</v>
      </c>
      <c r="G2" s="14" t="s">
        <v>84</v>
      </c>
      <c r="H2" s="14">
        <v>1.5</v>
      </c>
      <c r="I2" s="14" t="s">
        <v>85</v>
      </c>
      <c r="J2" s="1" t="s">
        <v>86</v>
      </c>
    </row>
    <row r="3" spans="1:10" x14ac:dyDescent="0.35">
      <c r="A3" s="14">
        <v>2</v>
      </c>
      <c r="B3" s="14" t="s">
        <v>87</v>
      </c>
      <c r="C3" s="14">
        <v>7</v>
      </c>
      <c r="D3" s="14">
        <v>3</v>
      </c>
      <c r="E3" s="14" t="s">
        <v>88</v>
      </c>
      <c r="F3" s="14" t="s">
        <v>146</v>
      </c>
      <c r="G3" s="14">
        <v>2.4</v>
      </c>
      <c r="H3" s="14">
        <v>1.5</v>
      </c>
      <c r="I3" s="14" t="s">
        <v>90</v>
      </c>
      <c r="J3" s="1" t="s">
        <v>89</v>
      </c>
    </row>
    <row r="4" spans="1:10" x14ac:dyDescent="0.35">
      <c r="A4" s="14">
        <v>3</v>
      </c>
      <c r="B4" s="14" t="s">
        <v>91</v>
      </c>
      <c r="C4" s="14">
        <v>10</v>
      </c>
      <c r="D4" s="14">
        <v>16</v>
      </c>
      <c r="E4" s="14" t="s">
        <v>92</v>
      </c>
      <c r="F4" s="14">
        <v>0.72499999999999998</v>
      </c>
      <c r="G4" s="14">
        <v>2.4</v>
      </c>
      <c r="H4" s="14">
        <v>4</v>
      </c>
      <c r="I4" s="14" t="s">
        <v>93</v>
      </c>
      <c r="J4" s="1" t="s">
        <v>94</v>
      </c>
    </row>
    <row r="5" spans="1:10" x14ac:dyDescent="0.35">
      <c r="A5" s="14">
        <v>4</v>
      </c>
      <c r="B5" s="14" t="s">
        <v>96</v>
      </c>
      <c r="C5" s="14">
        <v>8</v>
      </c>
      <c r="D5" s="14">
        <v>6</v>
      </c>
      <c r="E5" s="14" t="s">
        <v>97</v>
      </c>
      <c r="F5" s="14" t="s">
        <v>146</v>
      </c>
      <c r="G5" s="14">
        <v>2.4</v>
      </c>
      <c r="H5" s="14"/>
      <c r="I5" s="14" t="s">
        <v>115</v>
      </c>
      <c r="J5" s="1" t="s">
        <v>114</v>
      </c>
    </row>
    <row r="6" spans="1:10" ht="26.5" x14ac:dyDescent="0.35">
      <c r="A6" s="14">
        <v>5</v>
      </c>
      <c r="B6" s="14" t="s">
        <v>98</v>
      </c>
      <c r="C6" s="14">
        <v>4</v>
      </c>
      <c r="D6" s="14">
        <v>20</v>
      </c>
      <c r="E6" s="14" t="s">
        <v>99</v>
      </c>
      <c r="F6" s="14" t="s">
        <v>146</v>
      </c>
      <c r="G6" s="14">
        <v>2.4</v>
      </c>
      <c r="H6" s="14"/>
      <c r="I6" s="14" t="s">
        <v>100</v>
      </c>
      <c r="J6" s="1" t="s">
        <v>101</v>
      </c>
    </row>
    <row r="7" spans="1:10" s="4" customFormat="1" x14ac:dyDescent="0.35">
      <c r="A7" s="14">
        <v>6</v>
      </c>
      <c r="B7" s="14" t="s">
        <v>112</v>
      </c>
      <c r="C7" s="14">
        <v>12</v>
      </c>
      <c r="D7" s="15">
        <v>8</v>
      </c>
      <c r="E7" s="14" t="s">
        <v>102</v>
      </c>
      <c r="F7" s="14">
        <v>0.6</v>
      </c>
      <c r="G7" s="14">
        <v>2.4</v>
      </c>
      <c r="H7" s="14">
        <v>4</v>
      </c>
      <c r="I7" s="14" t="s">
        <v>103</v>
      </c>
      <c r="J7" s="5" t="s">
        <v>113</v>
      </c>
    </row>
    <row r="8" spans="1:10" x14ac:dyDescent="0.35">
      <c r="A8" s="14">
        <v>7</v>
      </c>
      <c r="B8" s="14" t="s">
        <v>104</v>
      </c>
      <c r="C8" s="14">
        <v>7</v>
      </c>
      <c r="D8" s="14">
        <v>6</v>
      </c>
      <c r="E8" s="14" t="s">
        <v>102</v>
      </c>
      <c r="F8" s="14">
        <v>0.6</v>
      </c>
      <c r="G8" s="14">
        <v>2.4</v>
      </c>
      <c r="H8" s="14">
        <v>2</v>
      </c>
      <c r="I8" s="14" t="s">
        <v>105</v>
      </c>
      <c r="J8" s="1" t="s">
        <v>106</v>
      </c>
    </row>
    <row r="9" spans="1:10" ht="26.5" x14ac:dyDescent="0.35">
      <c r="A9" s="14">
        <v>8</v>
      </c>
      <c r="B9" s="14" t="s">
        <v>107</v>
      </c>
      <c r="C9" s="14">
        <v>4</v>
      </c>
      <c r="D9" s="15" t="s">
        <v>108</v>
      </c>
      <c r="E9" s="14" t="s">
        <v>109</v>
      </c>
      <c r="F9" s="14">
        <v>0.6</v>
      </c>
      <c r="G9" s="14">
        <v>2.4</v>
      </c>
      <c r="H9" s="14">
        <v>3</v>
      </c>
      <c r="I9" s="14" t="s">
        <v>110</v>
      </c>
      <c r="J9" s="1" t="s">
        <v>111</v>
      </c>
    </row>
    <row r="10" spans="1:10" ht="26.5" x14ac:dyDescent="0.35">
      <c r="A10" s="14">
        <v>9</v>
      </c>
      <c r="B10" s="14" t="s">
        <v>136</v>
      </c>
      <c r="C10" s="14">
        <v>8</v>
      </c>
      <c r="D10" s="15">
        <v>6</v>
      </c>
      <c r="E10" s="14" t="s">
        <v>102</v>
      </c>
      <c r="F10" s="14">
        <v>0.6</v>
      </c>
      <c r="G10" s="14">
        <v>2.4</v>
      </c>
      <c r="H10" s="14"/>
      <c r="I10" s="14" t="s">
        <v>105</v>
      </c>
    </row>
  </sheetData>
  <hyperlinks>
    <hyperlink ref="J2" r:id="rId1"/>
    <hyperlink ref="J3" r:id="rId2"/>
    <hyperlink ref="J4" r:id="rId3"/>
    <hyperlink ref="J6" r:id="rId4"/>
    <hyperlink ref="J8" r:id="rId5" location="tab-4"/>
    <hyperlink ref="J9" r:id="rId6" location="tab-4"/>
    <hyperlink ref="J7" r:id="rId7" location="tab-4"/>
    <hyperlink ref="J5" r:id="rId8"/>
  </hyperlinks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2" workbookViewId="0">
      <selection activeCell="A7" sqref="A7"/>
    </sheetView>
  </sheetViews>
  <sheetFormatPr defaultRowHeight="14.5" x14ac:dyDescent="0.35"/>
  <cols>
    <col min="1" max="1" width="31.08984375" bestFit="1" customWidth="1"/>
  </cols>
  <sheetData>
    <row r="1" spans="1:3" x14ac:dyDescent="0.35">
      <c r="A1" s="2" t="s">
        <v>122</v>
      </c>
    </row>
    <row r="2" spans="1:3" x14ac:dyDescent="0.35">
      <c r="A2" t="s">
        <v>128</v>
      </c>
      <c r="B2">
        <f>'Flight Controller'!C2</f>
        <v>15.8</v>
      </c>
    </row>
    <row r="3" spans="1:3" x14ac:dyDescent="0.35">
      <c r="A3" t="s">
        <v>11</v>
      </c>
      <c r="B3">
        <f>Motor!C2</f>
        <v>1.9</v>
      </c>
    </row>
    <row r="4" spans="1:3" x14ac:dyDescent="0.35">
      <c r="A4" t="s">
        <v>32</v>
      </c>
      <c r="B4">
        <f>'Servo Motor'!C2</f>
        <v>2</v>
      </c>
    </row>
    <row r="5" spans="1:3" x14ac:dyDescent="0.35">
      <c r="A5" t="s">
        <v>123</v>
      </c>
      <c r="B5">
        <f>Batteries!C4</f>
        <v>13</v>
      </c>
    </row>
    <row r="6" spans="1:3" x14ac:dyDescent="0.35">
      <c r="A6" t="s">
        <v>21</v>
      </c>
      <c r="B6">
        <f>ESC!C2</f>
        <v>7.9</v>
      </c>
    </row>
    <row r="7" spans="1:3" x14ac:dyDescent="0.35">
      <c r="A7" t="s">
        <v>82</v>
      </c>
      <c r="B7">
        <f>Receiver!C7</f>
        <v>12</v>
      </c>
    </row>
    <row r="8" spans="1:3" x14ac:dyDescent="0.35">
      <c r="A8" s="2" t="s">
        <v>124</v>
      </c>
      <c r="B8" s="2">
        <f>SUM(B2:B7)</f>
        <v>52.6</v>
      </c>
    </row>
    <row r="9" spans="1:3" x14ac:dyDescent="0.35">
      <c r="A9" s="2" t="s">
        <v>125</v>
      </c>
      <c r="B9" s="2">
        <f>Camera!D8</f>
        <v>4.5</v>
      </c>
    </row>
    <row r="10" spans="1:3" x14ac:dyDescent="0.35">
      <c r="A10" s="2" t="s">
        <v>126</v>
      </c>
      <c r="B10" s="2">
        <v>106</v>
      </c>
    </row>
    <row r="11" spans="1:3" x14ac:dyDescent="0.35">
      <c r="A11" s="2" t="s">
        <v>127</v>
      </c>
      <c r="B11" s="2">
        <f>Batteries!C2*2</f>
        <v>41</v>
      </c>
    </row>
    <row r="12" spans="1:3" x14ac:dyDescent="0.35">
      <c r="B12">
        <f>SUM(B8:B11)</f>
        <v>204.1</v>
      </c>
    </row>
    <row r="13" spans="1:3" x14ac:dyDescent="0.35">
      <c r="A13" s="2" t="s">
        <v>137</v>
      </c>
      <c r="B13">
        <f>221-B12</f>
        <v>16.900000000000006</v>
      </c>
      <c r="C13" t="s">
        <v>138</v>
      </c>
    </row>
    <row r="14" spans="1:3" x14ac:dyDescent="0.35">
      <c r="A14" s="2"/>
    </row>
    <row r="15" spans="1:3" x14ac:dyDescent="0.35">
      <c r="A15" s="2" t="s">
        <v>130</v>
      </c>
      <c r="B15">
        <f>2.5+1+0.5+-0.6</f>
        <v>3.4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7" sqref="F17"/>
    </sheetView>
  </sheetViews>
  <sheetFormatPr defaultRowHeight="14.5" x14ac:dyDescent="0.35"/>
  <cols>
    <col min="2" max="2" width="49.1796875" bestFit="1" customWidth="1"/>
    <col min="8" max="8" width="12.90625" customWidth="1"/>
  </cols>
  <sheetData>
    <row r="1" spans="1:10" x14ac:dyDescent="0.35">
      <c r="B1" t="s">
        <v>135</v>
      </c>
    </row>
    <row r="2" spans="1:10" x14ac:dyDescent="0.35">
      <c r="A2" t="s">
        <v>131</v>
      </c>
      <c r="B2">
        <v>16</v>
      </c>
      <c r="C2" s="1" t="s">
        <v>132</v>
      </c>
    </row>
    <row r="3" spans="1:10" x14ac:dyDescent="0.35">
      <c r="A3" t="s">
        <v>133</v>
      </c>
      <c r="B3">
        <v>12</v>
      </c>
      <c r="C3" s="1" t="s">
        <v>134</v>
      </c>
    </row>
    <row r="4" spans="1:10" s="2" customFormat="1" x14ac:dyDescent="0.35">
      <c r="A4" s="2" t="s">
        <v>1</v>
      </c>
      <c r="B4" s="2" t="s">
        <v>82</v>
      </c>
      <c r="C4" s="2" t="s">
        <v>2</v>
      </c>
      <c r="D4" s="2" t="s">
        <v>78</v>
      </c>
      <c r="E4" s="2" t="s">
        <v>83</v>
      </c>
      <c r="F4" s="2" t="s">
        <v>55</v>
      </c>
      <c r="G4" s="2" t="s">
        <v>80</v>
      </c>
      <c r="H4" s="2" t="s">
        <v>95</v>
      </c>
      <c r="I4" s="2" t="s">
        <v>81</v>
      </c>
      <c r="J4" s="2" t="s">
        <v>6</v>
      </c>
    </row>
    <row r="5" spans="1:10" x14ac:dyDescent="0.35">
      <c r="A5">
        <v>6</v>
      </c>
      <c r="B5" t="s">
        <v>112</v>
      </c>
      <c r="C5">
        <v>12</v>
      </c>
      <c r="D5" s="3">
        <v>8</v>
      </c>
      <c r="E5" t="s">
        <v>102</v>
      </c>
      <c r="F5">
        <v>0.6</v>
      </c>
      <c r="G5">
        <v>2.4</v>
      </c>
      <c r="H5">
        <v>4</v>
      </c>
      <c r="I5" t="s">
        <v>103</v>
      </c>
      <c r="J5" s="1" t="s">
        <v>113</v>
      </c>
    </row>
    <row r="6" spans="1:10" x14ac:dyDescent="0.35">
      <c r="A6">
        <v>7</v>
      </c>
      <c r="B6" t="s">
        <v>104</v>
      </c>
      <c r="C6">
        <v>7</v>
      </c>
      <c r="D6">
        <v>6</v>
      </c>
      <c r="E6" t="s">
        <v>102</v>
      </c>
      <c r="F6">
        <v>0.6</v>
      </c>
      <c r="G6">
        <v>2.4</v>
      </c>
      <c r="H6">
        <v>2</v>
      </c>
      <c r="I6" t="s">
        <v>105</v>
      </c>
      <c r="J6" s="1" t="s">
        <v>106</v>
      </c>
    </row>
    <row r="7" spans="1:10" x14ac:dyDescent="0.35">
      <c r="A7">
        <v>8</v>
      </c>
      <c r="B7" t="s">
        <v>107</v>
      </c>
      <c r="C7">
        <v>4</v>
      </c>
      <c r="D7" s="3" t="s">
        <v>108</v>
      </c>
      <c r="E7" t="s">
        <v>109</v>
      </c>
      <c r="F7">
        <v>0.6</v>
      </c>
      <c r="G7">
        <v>2.4</v>
      </c>
      <c r="H7">
        <v>3</v>
      </c>
      <c r="I7" t="s">
        <v>110</v>
      </c>
      <c r="J7" s="1" t="s">
        <v>111</v>
      </c>
    </row>
  </sheetData>
  <hyperlinks>
    <hyperlink ref="C2" r:id="rId1"/>
    <hyperlink ref="C3" r:id="rId2"/>
    <hyperlink ref="J6" r:id="rId3" location="tab-4"/>
    <hyperlink ref="J7" r:id="rId4" location="tab-4"/>
    <hyperlink ref="J5" r:id="rId5" location="tab-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Flight Controller</vt:lpstr>
      <vt:lpstr>Motor</vt:lpstr>
      <vt:lpstr>Camera</vt:lpstr>
      <vt:lpstr>Servo Motor</vt:lpstr>
      <vt:lpstr>Batteries</vt:lpstr>
      <vt:lpstr>ESC</vt:lpstr>
      <vt:lpstr>Receiver</vt:lpstr>
      <vt:lpstr>Sheet1</vt:lpstr>
      <vt:lpstr>Telemetry and 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2022-05-05T14:15:32Z</dcterms:modified>
</cp:coreProperties>
</file>