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lege things\SEM - VIII\FYP\5_Layou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 l="1"/>
  <c r="E12" i="1"/>
  <c r="E11" i="1"/>
  <c r="E10" i="1"/>
  <c r="E9" i="1"/>
  <c r="B14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<sst xmlns="http://schemas.openxmlformats.org/spreadsheetml/2006/main" count="18" uniqueCount="14">
  <si>
    <t>x</t>
  </si>
  <si>
    <t>y</t>
  </si>
  <si>
    <t>root chord</t>
  </si>
  <si>
    <t>b_up</t>
  </si>
  <si>
    <t>b_down</t>
  </si>
  <si>
    <t>area</t>
  </si>
  <si>
    <t>AR</t>
  </si>
  <si>
    <t>avg span</t>
  </si>
  <si>
    <t>tail</t>
  </si>
  <si>
    <t>wing</t>
  </si>
  <si>
    <t>cm</t>
  </si>
  <si>
    <t>b</t>
  </si>
  <si>
    <t>for small model</t>
  </si>
  <si>
    <t>small model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</si>
</sst>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8.7883100000000006E-2</c:v>
                </c:pt>
                <c:pt idx="1">
                  <c:v>1.6604600000000001E-2</c:v>
                </c:pt>
                <c:pt idx="2">
                  <c:v>-1.7414599999999999E-2</c:v>
                </c:pt>
                <c:pt idx="3">
                  <c:v>-8.8693099999999997E-2</c:v>
                </c:pt>
                <c:pt idx="4">
                  <c:v>8.7883100000000006E-2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-2.9754099999999999E-2</c:v>
                </c:pt>
                <c:pt idx="1">
                  <c:v>-9.55738E-2</c:v>
                </c:pt>
                <c:pt idx="2">
                  <c:v>-9.55738E-2</c:v>
                </c:pt>
                <c:pt idx="3">
                  <c:v>-2.9754099999999999E-2</c:v>
                </c:pt>
                <c:pt idx="4">
                  <c:v>-2.9754099999999999E-2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4-4A3D-B844-8CEBD2FC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99984"/>
        <c:axId val="854701648"/>
      </c:scatterChart>
      <c:valAx>
        <c:axId val="8546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48"/>
        <c:crosses val="autoZero"/>
        <c:crossBetween val="midCat"/>
      </c:valAx>
      <c:valAx>
        <c:axId val="8547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2</xdr:row>
      <xdr:rowOff>60325</xdr:rowOff>
    </xdr:from>
    <xdr:to>
      <xdr:col>18</xdr:col>
      <xdr:colOff>358775</xdr:colOff>
      <xdr:row>17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4" sqref="G14"/>
    </sheetView>
  </sheetViews>
  <sheetFormatPr defaultRowHeight="14.5" x14ac:dyDescent="0.35"/>
  <cols>
    <col min="1" max="2" width="10.45312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>
        <v>8.7883100000000006E-2</v>
      </c>
      <c r="B2">
        <v>-2.9754099999999999E-2</v>
      </c>
    </row>
    <row r="3" spans="1:7" x14ac:dyDescent="0.35">
      <c r="A3">
        <v>1.6604600000000001E-2</v>
      </c>
      <c r="B3">
        <v>-9.55738E-2</v>
      </c>
    </row>
    <row r="4" spans="1:7" x14ac:dyDescent="0.35">
      <c r="A4">
        <v>-1.7414599999999999E-2</v>
      </c>
      <c r="B4">
        <v>-9.55738E-2</v>
      </c>
    </row>
    <row r="5" spans="1:7" x14ac:dyDescent="0.35">
      <c r="A5">
        <v>-8.8693099999999997E-2</v>
      </c>
      <c r="B5">
        <v>-2.9754099999999999E-2</v>
      </c>
    </row>
    <row r="6" spans="1:7" x14ac:dyDescent="0.35">
      <c r="A6">
        <v>8.7883100000000006E-2</v>
      </c>
      <c r="B6">
        <v>-2.9754099999999999E-2</v>
      </c>
    </row>
    <row r="8" spans="1:7" x14ac:dyDescent="0.35">
      <c r="A8" t="s">
        <v>8</v>
      </c>
      <c r="E8" t="s">
        <v>12</v>
      </c>
    </row>
    <row r="9" spans="1:7" x14ac:dyDescent="0.35">
      <c r="A9" t="s">
        <v>2</v>
      </c>
      <c r="B9">
        <f>B2-B3</f>
        <v>6.5819700000000009E-2</v>
      </c>
      <c r="E9">
        <f>(B9*E17)/B17</f>
        <v>6.914326900990099E-2</v>
      </c>
    </row>
    <row r="10" spans="1:7" x14ac:dyDescent="0.35">
      <c r="A10" t="s">
        <v>3</v>
      </c>
      <c r="B10">
        <f>A2-A5</f>
        <v>0.17657620000000002</v>
      </c>
      <c r="E10">
        <f>(B10*E18)/B18</f>
        <v>0.18824388702762435</v>
      </c>
    </row>
    <row r="11" spans="1:7" x14ac:dyDescent="0.35">
      <c r="A11" t="s">
        <v>4</v>
      </c>
      <c r="B11">
        <f>A3-A4</f>
        <v>3.4019199999999999E-2</v>
      </c>
      <c r="E11">
        <f>(B11*E18)/(B18)</f>
        <v>3.6267098519337015E-2</v>
      </c>
    </row>
    <row r="12" spans="1:7" x14ac:dyDescent="0.35">
      <c r="A12" t="s">
        <v>7</v>
      </c>
      <c r="B12">
        <f>AVERAGE(B10,B11)</f>
        <v>0.10529770000000001</v>
      </c>
      <c r="E12">
        <f>(B12*E18)/B18</f>
        <v>0.11225549277348067</v>
      </c>
    </row>
    <row r="13" spans="1:7" x14ac:dyDescent="0.35">
      <c r="A13" t="s">
        <v>5</v>
      </c>
      <c r="B13">
        <f>0.5*(B10+B11)*B9</f>
        <v>6.930663024690001E-3</v>
      </c>
      <c r="E13">
        <f>0.5*(E10+E11)*E9</f>
        <v>7.7617117346757709E-3</v>
      </c>
      <c r="G13">
        <f>0.5*(0.36216+0.06977)*0.1292</f>
        <v>2.7902678E-2</v>
      </c>
    </row>
    <row r="14" spans="1:7" x14ac:dyDescent="0.35">
      <c r="A14" s="1" t="s">
        <v>6</v>
      </c>
      <c r="B14" s="1">
        <f>(B12^2)/B13</f>
        <v>1.5997900324674832</v>
      </c>
    </row>
    <row r="16" spans="1:7" x14ac:dyDescent="0.35">
      <c r="A16" t="s">
        <v>9</v>
      </c>
      <c r="E16" t="s">
        <v>13</v>
      </c>
    </row>
    <row r="17" spans="1:6" x14ac:dyDescent="0.35">
      <c r="A17" t="s">
        <v>2</v>
      </c>
      <c r="B17">
        <v>10.1</v>
      </c>
      <c r="C17" t="s">
        <v>10</v>
      </c>
      <c r="E17">
        <v>10.61</v>
      </c>
      <c r="F17" t="s">
        <v>10</v>
      </c>
    </row>
    <row r="18" spans="1:6" x14ac:dyDescent="0.35">
      <c r="A18" t="s">
        <v>11</v>
      </c>
      <c r="B18">
        <v>45.25</v>
      </c>
      <c r="C18" t="s">
        <v>10</v>
      </c>
      <c r="E18">
        <v>48.24</v>
      </c>
      <c r="F18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Rajashree Srikanth</cp:lastModifiedBy>
  <dcterms:created xsi:type="dcterms:W3CDTF">2022-04-24T06:39:00Z</dcterms:created>
  <dcterms:modified xsi:type="dcterms:W3CDTF">2022-05-01T12:25:56Z</dcterms:modified>
</cp:coreProperties>
</file>