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\Documents\CU Boulder\Academics\Fall 21\ESD\Assignments\Lab1\Part1\"/>
    </mc:Choice>
  </mc:AlternateContent>
  <xr:revisionPtr revIDLastSave="0" documentId="13_ncr:1_{CE528144-577E-488F-8E1F-CE64F6C23817}" xr6:coauthVersionLast="47" xr6:coauthVersionMax="47" xr10:uidLastSave="{00000000-0000-0000-0000-000000000000}"/>
  <bookViews>
    <workbookView xWindow="-120" yWindow="-120" windowWidth="29040" windowHeight="15840" xr2:uid="{B80E87FF-7060-457B-93C8-2ED3A74FB27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I4" i="1"/>
  <c r="G20" i="2"/>
  <c r="G21" i="2"/>
  <c r="G22" i="2"/>
  <c r="G19" i="2"/>
  <c r="E20" i="2"/>
  <c r="F20" i="2"/>
  <c r="E21" i="2"/>
  <c r="F21" i="2"/>
  <c r="E22" i="2"/>
  <c r="F22" i="2"/>
  <c r="F19" i="2"/>
  <c r="E19" i="2"/>
  <c r="S3" i="2"/>
  <c r="M4" i="2"/>
  <c r="N4" i="2"/>
  <c r="O4" i="2"/>
  <c r="P4" i="2"/>
  <c r="Q4" i="2"/>
  <c r="R4" i="2"/>
  <c r="M5" i="2"/>
  <c r="N5" i="2"/>
  <c r="O5" i="2"/>
  <c r="P5" i="2"/>
  <c r="Q5" i="2"/>
  <c r="R5" i="2"/>
  <c r="M6" i="2"/>
  <c r="N6" i="2"/>
  <c r="O6" i="2"/>
  <c r="P6" i="2"/>
  <c r="Q6" i="2"/>
  <c r="R6" i="2"/>
  <c r="M7" i="2"/>
  <c r="N7" i="2"/>
  <c r="O7" i="2"/>
  <c r="P7" i="2"/>
  <c r="Q7" i="2"/>
  <c r="R7" i="2"/>
  <c r="M8" i="2"/>
  <c r="N8" i="2"/>
  <c r="O8" i="2"/>
  <c r="P8" i="2"/>
  <c r="Q8" i="2"/>
  <c r="R8" i="2"/>
  <c r="M9" i="2"/>
  <c r="N9" i="2"/>
  <c r="O9" i="2"/>
  <c r="P9" i="2"/>
  <c r="Q9" i="2"/>
  <c r="R9" i="2"/>
  <c r="M10" i="2"/>
  <c r="N10" i="2"/>
  <c r="O10" i="2"/>
  <c r="P10" i="2"/>
  <c r="Q10" i="2"/>
  <c r="R10" i="2"/>
  <c r="R3" i="2"/>
  <c r="N3" i="2"/>
  <c r="O3" i="2"/>
  <c r="P3" i="2"/>
  <c r="Q3" i="2"/>
  <c r="M3" i="2"/>
  <c r="S4" i="2"/>
  <c r="T4" i="2"/>
  <c r="S5" i="2"/>
  <c r="T5" i="2"/>
  <c r="S6" i="2"/>
  <c r="T6" i="2"/>
  <c r="S7" i="2"/>
  <c r="T7" i="2"/>
  <c r="S8" i="2"/>
  <c r="T8" i="2"/>
  <c r="S9" i="2"/>
  <c r="T9" i="2"/>
  <c r="S10" i="2"/>
  <c r="T10" i="2"/>
  <c r="T3" i="2"/>
  <c r="J4" i="2"/>
  <c r="J5" i="2"/>
  <c r="J6" i="2"/>
  <c r="J7" i="2"/>
  <c r="J8" i="2"/>
  <c r="J9" i="2"/>
  <c r="J10" i="2"/>
  <c r="J3" i="2"/>
  <c r="I4" i="2"/>
  <c r="I5" i="2"/>
  <c r="I6" i="2"/>
  <c r="I7" i="2"/>
  <c r="I8" i="2"/>
  <c r="I9" i="2"/>
  <c r="I10" i="2"/>
  <c r="I3" i="2"/>
  <c r="F13" i="1"/>
  <c r="L13" i="1" s="1"/>
  <c r="G13" i="1"/>
  <c r="M13" i="1"/>
  <c r="K13" i="1"/>
  <c r="Q13" i="1"/>
  <c r="N13" i="1" s="1"/>
  <c r="C13" i="1"/>
  <c r="P13" i="1" s="1"/>
  <c r="J13" i="1"/>
  <c r="I13" i="1"/>
  <c r="G7" i="1"/>
  <c r="G8" i="1"/>
  <c r="G9" i="1"/>
  <c r="G10" i="1"/>
  <c r="G11" i="1"/>
  <c r="G12" i="1"/>
  <c r="G5" i="1"/>
  <c r="F7" i="1"/>
  <c r="F8" i="1"/>
  <c r="F9" i="1"/>
  <c r="F10" i="1"/>
  <c r="F11" i="1"/>
  <c r="F12" i="1"/>
  <c r="F5" i="1"/>
  <c r="G6" i="1"/>
  <c r="F6" i="1"/>
  <c r="N5" i="1"/>
  <c r="N6" i="1"/>
  <c r="N7" i="1"/>
  <c r="N8" i="1"/>
  <c r="N9" i="1"/>
  <c r="N10" i="1"/>
  <c r="N11" i="1"/>
  <c r="N12" i="1"/>
  <c r="K5" i="1"/>
  <c r="K6" i="1"/>
  <c r="K7" i="1"/>
  <c r="K8" i="1"/>
  <c r="K9" i="1"/>
  <c r="K10" i="1"/>
  <c r="K11" i="1"/>
  <c r="K12" i="1"/>
  <c r="I5" i="1"/>
  <c r="I6" i="1"/>
  <c r="I7" i="1"/>
  <c r="I8" i="1"/>
  <c r="I9" i="1"/>
  <c r="I10" i="1"/>
  <c r="I11" i="1"/>
  <c r="I12" i="1"/>
  <c r="Q12" i="1"/>
  <c r="C12" i="1"/>
  <c r="P12" i="1" s="1"/>
  <c r="Q5" i="1"/>
  <c r="Q6" i="1"/>
  <c r="Q7" i="1"/>
  <c r="Q8" i="1"/>
  <c r="Q9" i="1"/>
  <c r="Q10" i="1"/>
  <c r="Q11" i="1"/>
  <c r="Q4" i="1"/>
  <c r="C11" i="1"/>
  <c r="P11" i="1" s="1"/>
  <c r="C5" i="1"/>
  <c r="C6" i="1"/>
  <c r="C7" i="1"/>
  <c r="P7" i="1" s="1"/>
  <c r="C8" i="1"/>
  <c r="C9" i="1"/>
  <c r="M9" i="1" s="1"/>
  <c r="C10" i="1"/>
  <c r="M10" i="1" s="1"/>
  <c r="C4" i="1"/>
  <c r="G4" i="1" s="1"/>
  <c r="F4" i="1" l="1"/>
  <c r="L4" i="1" s="1"/>
  <c r="M4" i="1"/>
  <c r="M5" i="1"/>
  <c r="L8" i="1"/>
  <c r="M6" i="1"/>
  <c r="J4" i="1"/>
  <c r="J12" i="1"/>
  <c r="J11" i="1"/>
  <c r="J10" i="1"/>
  <c r="J9" i="1"/>
  <c r="J8" i="1"/>
  <c r="J7" i="1"/>
  <c r="J6" i="1"/>
  <c r="J5" i="1"/>
  <c r="L11" i="1"/>
  <c r="P10" i="1"/>
  <c r="P6" i="1"/>
  <c r="L7" i="1"/>
  <c r="L6" i="1"/>
  <c r="L12" i="1"/>
  <c r="P9" i="1"/>
  <c r="M7" i="1"/>
  <c r="L5" i="1"/>
  <c r="P8" i="1"/>
  <c r="M11" i="1"/>
  <c r="L10" i="1"/>
  <c r="P4" i="1"/>
  <c r="N4" i="1" s="1"/>
  <c r="P5" i="1"/>
  <c r="L9" i="1"/>
  <c r="M8" i="1"/>
  <c r="M12" i="1"/>
</calcChain>
</file>

<file path=xl/sharedStrings.xml><?xml version="1.0" encoding="utf-8"?>
<sst xmlns="http://schemas.openxmlformats.org/spreadsheetml/2006/main" count="41" uniqueCount="38">
  <si>
    <t>A</t>
  </si>
  <si>
    <t>B</t>
  </si>
  <si>
    <t>A*8</t>
  </si>
  <si>
    <t>Q</t>
  </si>
  <si>
    <t>R</t>
  </si>
  <si>
    <t>Q Hex</t>
  </si>
  <si>
    <t>R Hex</t>
  </si>
  <si>
    <t>Error</t>
  </si>
  <si>
    <t>Error for mult</t>
  </si>
  <si>
    <t>Error for den 0</t>
  </si>
  <si>
    <t>A hex</t>
  </si>
  <si>
    <t>B Hex</t>
  </si>
  <si>
    <t>A*8 Hex</t>
  </si>
  <si>
    <t>X</t>
  </si>
  <si>
    <t>Y</t>
  </si>
  <si>
    <t>0x20</t>
  </si>
  <si>
    <t>0x21</t>
  </si>
  <si>
    <t>0x22</t>
  </si>
  <si>
    <t>0x23</t>
  </si>
  <si>
    <t>Z</t>
  </si>
  <si>
    <t>0x24</t>
  </si>
  <si>
    <t>X*8</t>
  </si>
  <si>
    <t>0x30</t>
  </si>
  <si>
    <t>Remainder</t>
  </si>
  <si>
    <t>A15</t>
  </si>
  <si>
    <t>A14</t>
  </si>
  <si>
    <t>A13</t>
  </si>
  <si>
    <t>A12</t>
  </si>
  <si>
    <t>RD</t>
  </si>
  <si>
    <t>PSEN</t>
  </si>
  <si>
    <t>invRead</t>
  </si>
  <si>
    <t>invCSPERIPH</t>
  </si>
  <si>
    <t>/RD</t>
  </si>
  <si>
    <t>/PSEN</t>
  </si>
  <si>
    <t>READ</t>
  </si>
  <si>
    <t>Decimal Z</t>
  </si>
  <si>
    <t>Decimal X (i/p)</t>
  </si>
  <si>
    <t>Decimal Y (i/p)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</si>
</sst>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3" applyNumberFormat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2" borderId="2" xfId="0" applyFill="1" applyBorder="1"/>
    <xf numFmtId="0" fontId="2" fillId="3" borderId="3" xfId="1"/>
  </cellXfs>
  <cellStyles count="2">
    <cellStyle name="Input" xfId="1" builtinId="20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6305-3612-42AF-9164-1E5E624C1E4D}">
  <dimension ref="B1:Q13"/>
  <sheetViews>
    <sheetView tabSelected="1" zoomScale="130" zoomScaleNormal="130" workbookViewId="0">
      <selection activeCell="S8" sqref="S8"/>
    </sheetView>
  </sheetViews>
  <sheetFormatPr defaultRowHeight="15" x14ac:dyDescent="0.25"/>
  <cols>
    <col min="2" max="2" width="14.28515625" bestFit="1" customWidth="1"/>
    <col min="3" max="3" width="10.28515625" customWidth="1"/>
    <col min="4" max="4" width="14.140625" bestFit="1" customWidth="1"/>
    <col min="13" max="13" width="10.7109375" bestFit="1" customWidth="1"/>
    <col min="16" max="16" width="12.85546875" hidden="1" customWidth="1"/>
    <col min="17" max="17" width="13.7109375" hidden="1" customWidth="1"/>
  </cols>
  <sheetData>
    <row r="1" spans="2:17" x14ac:dyDescent="0.25">
      <c r="I1" t="s">
        <v>13</v>
      </c>
      <c r="J1" t="s">
        <v>21</v>
      </c>
      <c r="K1" t="s">
        <v>14</v>
      </c>
      <c r="L1" t="s">
        <v>19</v>
      </c>
      <c r="M1" t="s">
        <v>23</v>
      </c>
      <c r="N1" t="s">
        <v>7</v>
      </c>
    </row>
    <row r="2" spans="2:17" x14ac:dyDescent="0.25">
      <c r="B2" t="s">
        <v>36</v>
      </c>
      <c r="D2" t="s">
        <v>37</v>
      </c>
      <c r="F2" t="s">
        <v>35</v>
      </c>
      <c r="I2" t="s">
        <v>15</v>
      </c>
      <c r="J2" t="s">
        <v>16</v>
      </c>
      <c r="K2" t="s">
        <v>17</v>
      </c>
      <c r="L2" t="s">
        <v>18</v>
      </c>
      <c r="M2" t="s">
        <v>20</v>
      </c>
      <c r="N2" t="s">
        <v>22</v>
      </c>
    </row>
    <row r="3" spans="2:17" x14ac:dyDescent="0.25">
      <c r="B3" t="s">
        <v>0</v>
      </c>
      <c r="C3" t="s">
        <v>2</v>
      </c>
      <c r="D3" t="s">
        <v>1</v>
      </c>
      <c r="F3" t="s">
        <v>3</v>
      </c>
      <c r="G3" t="s">
        <v>4</v>
      </c>
      <c r="I3" s="1" t="s">
        <v>10</v>
      </c>
      <c r="J3" s="1" t="s">
        <v>12</v>
      </c>
      <c r="K3" s="1" t="s">
        <v>11</v>
      </c>
      <c r="L3" s="1" t="s">
        <v>5</v>
      </c>
      <c r="M3" s="1" t="s">
        <v>6</v>
      </c>
      <c r="N3" s="1" t="s">
        <v>7</v>
      </c>
      <c r="P3" t="s">
        <v>8</v>
      </c>
      <c r="Q3" t="s">
        <v>9</v>
      </c>
    </row>
    <row r="4" spans="2:17" x14ac:dyDescent="0.25">
      <c r="B4" s="4">
        <v>16</v>
      </c>
      <c r="C4">
        <f>B4*8</f>
        <v>128</v>
      </c>
      <c r="D4" s="4">
        <v>10</v>
      </c>
      <c r="F4">
        <f t="shared" ref="F4:F5" si="0">QUOTIENT(_xlfn.BITAND(C4,255),D4)</f>
        <v>12</v>
      </c>
      <c r="G4">
        <f t="shared" ref="G4:G5" si="1">MOD(_xlfn.BITAND(C4,255),D4)</f>
        <v>8</v>
      </c>
      <c r="I4" s="2" t="str">
        <f>DEC2HEX(B4)</f>
        <v>10</v>
      </c>
      <c r="J4" s="2" t="str">
        <f>DEC2HEX(C4)</f>
        <v>80</v>
      </c>
      <c r="K4" s="2" t="str">
        <f>DEC2HEX(D4)</f>
        <v>A</v>
      </c>
      <c r="L4" s="2" t="str">
        <f>DEC2HEX(F4)</f>
        <v>C</v>
      </c>
      <c r="M4" s="2" t="str">
        <f>DEC2HEX(G4)</f>
        <v>8</v>
      </c>
      <c r="N4" s="2">
        <f>P4+Q4</f>
        <v>0</v>
      </c>
      <c r="P4">
        <f>IF(C4&gt;255,2,0)</f>
        <v>0</v>
      </c>
      <c r="Q4">
        <f>IF(D4=0,1,0)</f>
        <v>0</v>
      </c>
    </row>
    <row r="5" spans="2:17" x14ac:dyDescent="0.25">
      <c r="B5" s="4">
        <v>25</v>
      </c>
      <c r="C5">
        <f t="shared" ref="C5:C13" si="2">B5*8</f>
        <v>200</v>
      </c>
      <c r="D5" s="4">
        <v>244</v>
      </c>
      <c r="F5">
        <f t="shared" si="0"/>
        <v>0</v>
      </c>
      <c r="G5">
        <f t="shared" si="1"/>
        <v>200</v>
      </c>
      <c r="I5" s="2" t="str">
        <f t="shared" ref="I5:I13" si="3">DEC2HEX(B5)</f>
        <v>19</v>
      </c>
      <c r="J5" s="2" t="str">
        <f t="shared" ref="J5:J13" si="4">DEC2HEX(C5)</f>
        <v>C8</v>
      </c>
      <c r="K5" s="2" t="str">
        <f t="shared" ref="K5:K13" si="5">DEC2HEX(D5)</f>
        <v>F4</v>
      </c>
      <c r="L5" s="2" t="str">
        <f t="shared" ref="L5:L13" si="6">DEC2HEX(F5)</f>
        <v>0</v>
      </c>
      <c r="M5" s="2" t="str">
        <f t="shared" ref="M5:M13" si="7">DEC2HEX(G5)</f>
        <v>C8</v>
      </c>
      <c r="N5" s="2">
        <f t="shared" ref="N5:N13" si="8">P5+Q5</f>
        <v>0</v>
      </c>
      <c r="P5">
        <f t="shared" ref="P5:P13" si="9">IF(C5&gt;255,2,0)</f>
        <v>0</v>
      </c>
      <c r="Q5">
        <f t="shared" ref="Q5:Q13" si="10">IF(D5=0,1,0)</f>
        <v>0</v>
      </c>
    </row>
    <row r="6" spans="2:17" x14ac:dyDescent="0.25">
      <c r="B6" s="4">
        <v>127</v>
      </c>
      <c r="C6">
        <f t="shared" si="2"/>
        <v>1016</v>
      </c>
      <c r="D6" s="4">
        <v>135</v>
      </c>
      <c r="F6">
        <f>QUOTIENT(_xlfn.BITAND(C6,255),D6)</f>
        <v>1</v>
      </c>
      <c r="G6">
        <f>MOD(_xlfn.BITAND(C6,255),D6)</f>
        <v>113</v>
      </c>
      <c r="I6" s="2" t="str">
        <f t="shared" si="3"/>
        <v>7F</v>
      </c>
      <c r="J6" s="2" t="str">
        <f t="shared" si="4"/>
        <v>3F8</v>
      </c>
      <c r="K6" s="2" t="str">
        <f t="shared" si="5"/>
        <v>87</v>
      </c>
      <c r="L6" s="2" t="str">
        <f t="shared" si="6"/>
        <v>1</v>
      </c>
      <c r="M6" s="2" t="str">
        <f t="shared" si="7"/>
        <v>71</v>
      </c>
      <c r="N6" s="2">
        <f t="shared" si="8"/>
        <v>2</v>
      </c>
      <c r="P6">
        <f t="shared" si="9"/>
        <v>2</v>
      </c>
      <c r="Q6">
        <f t="shared" si="10"/>
        <v>0</v>
      </c>
    </row>
    <row r="7" spans="2:17" x14ac:dyDescent="0.25">
      <c r="B7" s="4">
        <v>12</v>
      </c>
      <c r="C7">
        <f t="shared" si="2"/>
        <v>96</v>
      </c>
      <c r="D7" s="4">
        <v>11</v>
      </c>
      <c r="F7">
        <f t="shared" ref="F7:F13" si="11">QUOTIENT(_xlfn.BITAND(C7,255),D7)</f>
        <v>8</v>
      </c>
      <c r="G7">
        <f t="shared" ref="G7:G13" si="12">MOD(_xlfn.BITAND(C7,255),D7)</f>
        <v>8</v>
      </c>
      <c r="I7" s="2" t="str">
        <f t="shared" si="3"/>
        <v>C</v>
      </c>
      <c r="J7" s="2" t="str">
        <f t="shared" si="4"/>
        <v>60</v>
      </c>
      <c r="K7" s="2" t="str">
        <f t="shared" si="5"/>
        <v>B</v>
      </c>
      <c r="L7" s="2" t="str">
        <f t="shared" si="6"/>
        <v>8</v>
      </c>
      <c r="M7" s="2" t="str">
        <f t="shared" si="7"/>
        <v>8</v>
      </c>
      <c r="N7" s="2">
        <f t="shared" si="8"/>
        <v>0</v>
      </c>
      <c r="P7">
        <f t="shared" si="9"/>
        <v>0</v>
      </c>
      <c r="Q7">
        <f t="shared" si="10"/>
        <v>0</v>
      </c>
    </row>
    <row r="8" spans="2:17" x14ac:dyDescent="0.25">
      <c r="B8" s="4">
        <v>39</v>
      </c>
      <c r="C8">
        <f t="shared" si="2"/>
        <v>312</v>
      </c>
      <c r="D8" s="4">
        <v>19</v>
      </c>
      <c r="F8">
        <f t="shared" si="11"/>
        <v>2</v>
      </c>
      <c r="G8">
        <f t="shared" si="12"/>
        <v>18</v>
      </c>
      <c r="I8" s="2" t="str">
        <f t="shared" si="3"/>
        <v>27</v>
      </c>
      <c r="J8" s="2" t="str">
        <f t="shared" si="4"/>
        <v>138</v>
      </c>
      <c r="K8" s="2" t="str">
        <f t="shared" si="5"/>
        <v>13</v>
      </c>
      <c r="L8" s="2" t="str">
        <f t="shared" si="6"/>
        <v>2</v>
      </c>
      <c r="M8" s="2" t="str">
        <f t="shared" si="7"/>
        <v>12</v>
      </c>
      <c r="N8" s="2">
        <f t="shared" si="8"/>
        <v>2</v>
      </c>
      <c r="P8">
        <f t="shared" si="9"/>
        <v>2</v>
      </c>
      <c r="Q8">
        <f t="shared" si="10"/>
        <v>0</v>
      </c>
    </row>
    <row r="9" spans="2:17" x14ac:dyDescent="0.25">
      <c r="B9" s="4">
        <v>28</v>
      </c>
      <c r="C9">
        <f t="shared" si="2"/>
        <v>224</v>
      </c>
      <c r="D9" s="4">
        <v>23</v>
      </c>
      <c r="F9">
        <f t="shared" si="11"/>
        <v>9</v>
      </c>
      <c r="G9">
        <f t="shared" si="12"/>
        <v>17</v>
      </c>
      <c r="I9" s="2" t="str">
        <f t="shared" si="3"/>
        <v>1C</v>
      </c>
      <c r="J9" s="2" t="str">
        <f t="shared" si="4"/>
        <v>E0</v>
      </c>
      <c r="K9" s="2" t="str">
        <f t="shared" si="5"/>
        <v>17</v>
      </c>
      <c r="L9" s="2" t="str">
        <f t="shared" si="6"/>
        <v>9</v>
      </c>
      <c r="M9" s="2" t="str">
        <f t="shared" si="7"/>
        <v>11</v>
      </c>
      <c r="N9" s="2">
        <f t="shared" si="8"/>
        <v>0</v>
      </c>
      <c r="P9">
        <f t="shared" si="9"/>
        <v>0</v>
      </c>
      <c r="Q9">
        <f t="shared" si="10"/>
        <v>0</v>
      </c>
    </row>
    <row r="10" spans="2:17" x14ac:dyDescent="0.25">
      <c r="B10" s="4">
        <v>225</v>
      </c>
      <c r="C10">
        <f t="shared" si="2"/>
        <v>1800</v>
      </c>
      <c r="D10" s="4">
        <v>75</v>
      </c>
      <c r="F10">
        <f t="shared" si="11"/>
        <v>0</v>
      </c>
      <c r="G10">
        <f t="shared" si="12"/>
        <v>8</v>
      </c>
      <c r="I10" s="2" t="str">
        <f t="shared" si="3"/>
        <v>E1</v>
      </c>
      <c r="J10" s="2" t="str">
        <f t="shared" si="4"/>
        <v>708</v>
      </c>
      <c r="K10" s="2" t="str">
        <f t="shared" si="5"/>
        <v>4B</v>
      </c>
      <c r="L10" s="2" t="str">
        <f t="shared" si="6"/>
        <v>0</v>
      </c>
      <c r="M10" s="2" t="str">
        <f t="shared" si="7"/>
        <v>8</v>
      </c>
      <c r="N10" s="2">
        <f t="shared" si="8"/>
        <v>2</v>
      </c>
      <c r="P10">
        <f t="shared" si="9"/>
        <v>2</v>
      </c>
      <c r="Q10">
        <f t="shared" si="10"/>
        <v>0</v>
      </c>
    </row>
    <row r="11" spans="2:17" x14ac:dyDescent="0.25">
      <c r="B11" s="4">
        <v>225</v>
      </c>
      <c r="C11">
        <f t="shared" si="2"/>
        <v>1800</v>
      </c>
      <c r="D11" s="4">
        <v>3</v>
      </c>
      <c r="F11">
        <f t="shared" si="11"/>
        <v>2</v>
      </c>
      <c r="G11">
        <f t="shared" si="12"/>
        <v>2</v>
      </c>
      <c r="I11" s="2" t="str">
        <f t="shared" si="3"/>
        <v>E1</v>
      </c>
      <c r="J11" s="2" t="str">
        <f t="shared" si="4"/>
        <v>708</v>
      </c>
      <c r="K11" s="2" t="str">
        <f t="shared" si="5"/>
        <v>3</v>
      </c>
      <c r="L11" s="2" t="str">
        <f t="shared" si="6"/>
        <v>2</v>
      </c>
      <c r="M11" s="2" t="str">
        <f t="shared" si="7"/>
        <v>2</v>
      </c>
      <c r="N11" s="2">
        <f t="shared" si="8"/>
        <v>2</v>
      </c>
      <c r="P11">
        <f t="shared" si="9"/>
        <v>2</v>
      </c>
      <c r="Q11">
        <f t="shared" si="10"/>
        <v>0</v>
      </c>
    </row>
    <row r="12" spans="2:17" x14ac:dyDescent="0.25">
      <c r="B12" s="4">
        <v>13</v>
      </c>
      <c r="C12">
        <f t="shared" si="2"/>
        <v>104</v>
      </c>
      <c r="D12" s="4">
        <v>0</v>
      </c>
      <c r="F12" t="e">
        <f t="shared" si="11"/>
        <v>#DIV/0!</v>
      </c>
      <c r="G12" t="e">
        <f t="shared" si="12"/>
        <v>#DIV/0!</v>
      </c>
      <c r="I12" s="2" t="str">
        <f t="shared" si="3"/>
        <v>D</v>
      </c>
      <c r="J12" s="2" t="str">
        <f t="shared" si="4"/>
        <v>68</v>
      </c>
      <c r="K12" s="2" t="str">
        <f t="shared" si="5"/>
        <v>0</v>
      </c>
      <c r="L12" s="2" t="e">
        <f t="shared" si="6"/>
        <v>#DIV/0!</v>
      </c>
      <c r="M12" s="2" t="e">
        <f t="shared" si="7"/>
        <v>#DIV/0!</v>
      </c>
      <c r="N12" s="2">
        <f t="shared" si="8"/>
        <v>1</v>
      </c>
      <c r="P12">
        <f t="shared" si="9"/>
        <v>0</v>
      </c>
      <c r="Q12">
        <f t="shared" si="10"/>
        <v>1</v>
      </c>
    </row>
    <row r="13" spans="2:17" x14ac:dyDescent="0.25">
      <c r="B13" s="4">
        <v>8</v>
      </c>
      <c r="C13">
        <f t="shared" si="2"/>
        <v>64</v>
      </c>
      <c r="D13" s="4">
        <v>7</v>
      </c>
      <c r="F13">
        <f t="shared" si="11"/>
        <v>9</v>
      </c>
      <c r="G13">
        <f t="shared" si="12"/>
        <v>1</v>
      </c>
      <c r="I13" s="3" t="str">
        <f t="shared" si="3"/>
        <v>8</v>
      </c>
      <c r="J13" s="3" t="str">
        <f t="shared" si="4"/>
        <v>40</v>
      </c>
      <c r="K13" s="3" t="str">
        <f t="shared" si="5"/>
        <v>7</v>
      </c>
      <c r="L13" s="3" t="str">
        <f t="shared" si="6"/>
        <v>9</v>
      </c>
      <c r="M13" s="3" t="str">
        <f t="shared" si="7"/>
        <v>1</v>
      </c>
      <c r="N13" s="3">
        <f t="shared" si="8"/>
        <v>0</v>
      </c>
      <c r="P13">
        <f t="shared" si="9"/>
        <v>0</v>
      </c>
      <c r="Q13">
        <f t="shared" si="10"/>
        <v>0</v>
      </c>
    </row>
  </sheetData>
  <conditionalFormatting sqref="N4:N29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D012-AD9A-40C6-AF49-1267FA2CF68F}">
  <dimension ref="C2:T22"/>
  <sheetViews>
    <sheetView workbookViewId="0">
      <selection activeCell="G22" sqref="G22"/>
    </sheetView>
  </sheetViews>
  <sheetFormatPr defaultRowHeight="15" x14ac:dyDescent="0.25"/>
  <sheetData>
    <row r="2" spans="3:20" x14ac:dyDescent="0.25"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</row>
    <row r="3" spans="3:20" x14ac:dyDescent="0.25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t="b">
        <f>NOT(AND(NOT(G3),NOT(H3)))</f>
        <v>0</v>
      </c>
      <c r="J3" t="b">
        <f>NOT(AND(C3:F3))</f>
        <v>1</v>
      </c>
      <c r="M3" t="str">
        <f>IF(C3=1,"1","0")</f>
        <v>0</v>
      </c>
      <c r="N3" t="str">
        <f t="shared" ref="N3:Q3" si="0">IF(D3=1,"1","0")</f>
        <v>0</v>
      </c>
      <c r="O3" t="str">
        <f t="shared" si="0"/>
        <v>0</v>
      </c>
      <c r="P3" t="str">
        <f t="shared" si="0"/>
        <v>0</v>
      </c>
      <c r="Q3" t="str">
        <f t="shared" si="0"/>
        <v>0</v>
      </c>
      <c r="R3" t="str">
        <f>IF(H3=1,"1","0")</f>
        <v>0</v>
      </c>
      <c r="S3" t="str">
        <f>IF(I3,"H","L")</f>
        <v>L</v>
      </c>
      <c r="T3" t="str">
        <f>IF(J3,"H","L")</f>
        <v>H</v>
      </c>
    </row>
    <row r="4" spans="3:20" x14ac:dyDescent="0.25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 t="b">
        <f t="shared" ref="I4:I10" si="1">NOT(AND(NOT(G4),NOT(H4)))</f>
        <v>1</v>
      </c>
      <c r="J4" t="b">
        <f t="shared" ref="J4:J10" si="2">NOT(AND(C4:F4))</f>
        <v>0</v>
      </c>
      <c r="M4" t="str">
        <f t="shared" ref="M4:M10" si="3">IF(C4=1,"1","0")</f>
        <v>1</v>
      </c>
      <c r="N4" t="str">
        <f t="shared" ref="N4:N10" si="4">IF(D4=1,"1","0")</f>
        <v>1</v>
      </c>
      <c r="O4" t="str">
        <f t="shared" ref="O4:O10" si="5">IF(E4=1,"1","0")</f>
        <v>1</v>
      </c>
      <c r="P4" t="str">
        <f t="shared" ref="P4:P10" si="6">IF(F4=1,"1","0")</f>
        <v>1</v>
      </c>
      <c r="Q4" t="str">
        <f t="shared" ref="Q4:Q10" si="7">IF(G4=1,"1","0")</f>
        <v>1</v>
      </c>
      <c r="R4" t="str">
        <f t="shared" ref="R4:R10" si="8">IF(H4=1,"1","0")</f>
        <v>1</v>
      </c>
      <c r="S4" t="str">
        <f t="shared" ref="S4:S10" si="9">IF(I4,"H","L")</f>
        <v>H</v>
      </c>
      <c r="T4" t="str">
        <f t="shared" ref="T4:T10" si="10">IF(J4,"H","L")</f>
        <v>L</v>
      </c>
    </row>
    <row r="5" spans="3:20" x14ac:dyDescent="0.25"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 t="b">
        <f t="shared" si="1"/>
        <v>1</v>
      </c>
      <c r="J5" t="b">
        <f t="shared" si="2"/>
        <v>1</v>
      </c>
      <c r="M5" t="str">
        <f t="shared" si="3"/>
        <v>0</v>
      </c>
      <c r="N5" t="str">
        <f t="shared" si="4"/>
        <v>1</v>
      </c>
      <c r="O5" t="str">
        <f t="shared" si="5"/>
        <v>0</v>
      </c>
      <c r="P5" t="str">
        <f t="shared" si="6"/>
        <v>1</v>
      </c>
      <c r="Q5" t="str">
        <f t="shared" si="7"/>
        <v>0</v>
      </c>
      <c r="R5" t="str">
        <f t="shared" si="8"/>
        <v>1</v>
      </c>
      <c r="S5" t="str">
        <f t="shared" si="9"/>
        <v>H</v>
      </c>
      <c r="T5" t="str">
        <f t="shared" si="10"/>
        <v>H</v>
      </c>
    </row>
    <row r="6" spans="3:20" x14ac:dyDescent="0.25"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 t="b">
        <f t="shared" si="1"/>
        <v>0</v>
      </c>
      <c r="J6" t="b">
        <f t="shared" si="2"/>
        <v>1</v>
      </c>
      <c r="M6" t="str">
        <f t="shared" si="3"/>
        <v>1</v>
      </c>
      <c r="N6" t="str">
        <f t="shared" si="4"/>
        <v>0</v>
      </c>
      <c r="O6" t="str">
        <f t="shared" si="5"/>
        <v>0</v>
      </c>
      <c r="P6" t="str">
        <f t="shared" si="6"/>
        <v>1</v>
      </c>
      <c r="Q6" t="str">
        <f t="shared" si="7"/>
        <v>0</v>
      </c>
      <c r="R6" t="str">
        <f t="shared" si="8"/>
        <v>0</v>
      </c>
      <c r="S6" t="str">
        <f t="shared" si="9"/>
        <v>L</v>
      </c>
      <c r="T6" t="str">
        <f t="shared" si="10"/>
        <v>H</v>
      </c>
    </row>
    <row r="7" spans="3:20" x14ac:dyDescent="0.25"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 t="b">
        <f t="shared" si="1"/>
        <v>0</v>
      </c>
      <c r="J7" t="b">
        <f t="shared" si="2"/>
        <v>1</v>
      </c>
      <c r="M7" t="str">
        <f t="shared" si="3"/>
        <v>1</v>
      </c>
      <c r="N7" t="str">
        <f t="shared" si="4"/>
        <v>1</v>
      </c>
      <c r="O7" t="str">
        <f t="shared" si="5"/>
        <v>1</v>
      </c>
      <c r="P7" t="str">
        <f t="shared" si="6"/>
        <v>0</v>
      </c>
      <c r="Q7" t="str">
        <f t="shared" si="7"/>
        <v>0</v>
      </c>
      <c r="R7" t="str">
        <f t="shared" si="8"/>
        <v>0</v>
      </c>
      <c r="S7" t="str">
        <f t="shared" si="9"/>
        <v>L</v>
      </c>
      <c r="T7" t="str">
        <f t="shared" si="10"/>
        <v>H</v>
      </c>
    </row>
    <row r="8" spans="3:20" x14ac:dyDescent="0.25"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 t="b">
        <f t="shared" si="1"/>
        <v>1</v>
      </c>
      <c r="J8" t="b">
        <f t="shared" si="2"/>
        <v>1</v>
      </c>
      <c r="M8" t="str">
        <f t="shared" si="3"/>
        <v>0</v>
      </c>
      <c r="N8" t="str">
        <f t="shared" si="4"/>
        <v>0</v>
      </c>
      <c r="O8" t="str">
        <f t="shared" si="5"/>
        <v>0</v>
      </c>
      <c r="P8" t="str">
        <f t="shared" si="6"/>
        <v>1</v>
      </c>
      <c r="Q8" t="str">
        <f t="shared" si="7"/>
        <v>1</v>
      </c>
      <c r="R8" t="str">
        <f t="shared" si="8"/>
        <v>1</v>
      </c>
      <c r="S8" t="str">
        <f t="shared" si="9"/>
        <v>H</v>
      </c>
      <c r="T8" t="str">
        <f t="shared" si="10"/>
        <v>H</v>
      </c>
    </row>
    <row r="9" spans="3:20" x14ac:dyDescent="0.25">
      <c r="C9">
        <v>1</v>
      </c>
      <c r="D9">
        <v>0</v>
      </c>
      <c r="E9">
        <v>1</v>
      </c>
      <c r="F9">
        <v>1</v>
      </c>
      <c r="G9">
        <v>0</v>
      </c>
      <c r="H9">
        <v>1</v>
      </c>
      <c r="I9" t="b">
        <f t="shared" si="1"/>
        <v>1</v>
      </c>
      <c r="J9" t="b">
        <f t="shared" si="2"/>
        <v>1</v>
      </c>
      <c r="M9" t="str">
        <f t="shared" si="3"/>
        <v>1</v>
      </c>
      <c r="N9" t="str">
        <f t="shared" si="4"/>
        <v>0</v>
      </c>
      <c r="O9" t="str">
        <f t="shared" si="5"/>
        <v>1</v>
      </c>
      <c r="P9" t="str">
        <f t="shared" si="6"/>
        <v>1</v>
      </c>
      <c r="Q9" t="str">
        <f t="shared" si="7"/>
        <v>0</v>
      </c>
      <c r="R9" t="str">
        <f t="shared" si="8"/>
        <v>1</v>
      </c>
      <c r="S9" t="str">
        <f t="shared" si="9"/>
        <v>H</v>
      </c>
      <c r="T9" t="str">
        <f t="shared" si="10"/>
        <v>H</v>
      </c>
    </row>
    <row r="10" spans="3:20" x14ac:dyDescent="0.25"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 t="b">
        <f t="shared" si="1"/>
        <v>1</v>
      </c>
      <c r="J10" t="b">
        <f t="shared" si="2"/>
        <v>1</v>
      </c>
      <c r="M10" t="str">
        <f t="shared" si="3"/>
        <v>0</v>
      </c>
      <c r="N10" t="str">
        <f t="shared" si="4"/>
        <v>1</v>
      </c>
      <c r="O10" t="str">
        <f t="shared" si="5"/>
        <v>0</v>
      </c>
      <c r="P10" t="str">
        <f t="shared" si="6"/>
        <v>0</v>
      </c>
      <c r="Q10" t="str">
        <f t="shared" si="7"/>
        <v>1</v>
      </c>
      <c r="R10" t="str">
        <f t="shared" si="8"/>
        <v>0</v>
      </c>
      <c r="S10" t="str">
        <f t="shared" si="9"/>
        <v>H</v>
      </c>
      <c r="T10" t="str">
        <f t="shared" si="10"/>
        <v>H</v>
      </c>
    </row>
    <row r="18" spans="3:8" x14ac:dyDescent="0.25">
      <c r="C18" t="s">
        <v>28</v>
      </c>
      <c r="D18" t="s">
        <v>29</v>
      </c>
      <c r="E18" t="s">
        <v>32</v>
      </c>
      <c r="F18" t="s">
        <v>33</v>
      </c>
      <c r="G18" t="s">
        <v>34</v>
      </c>
    </row>
    <row r="19" spans="3:8" x14ac:dyDescent="0.25">
      <c r="C19">
        <v>0</v>
      </c>
      <c r="D19">
        <v>0</v>
      </c>
      <c r="E19" t="b">
        <f>NOT(C19)</f>
        <v>1</v>
      </c>
      <c r="F19" t="b">
        <f>NOT(D19)</f>
        <v>1</v>
      </c>
      <c r="G19" t="b">
        <f>AND(NOT(E19), NOT(F19))</f>
        <v>0</v>
      </c>
      <c r="H19">
        <v>0</v>
      </c>
    </row>
    <row r="20" spans="3:8" x14ac:dyDescent="0.25">
      <c r="C20">
        <v>0</v>
      </c>
      <c r="D20">
        <v>1</v>
      </c>
      <c r="E20" t="b">
        <f t="shared" ref="E20:E22" si="11">NOT(C20)</f>
        <v>1</v>
      </c>
      <c r="F20" t="b">
        <f t="shared" ref="F20:F22" si="12">NOT(D20)</f>
        <v>0</v>
      </c>
      <c r="G20" t="b">
        <f t="shared" ref="G20:G22" si="13">AND(NOT(E20), NOT(F20))</f>
        <v>0</v>
      </c>
      <c r="H20">
        <v>1</v>
      </c>
    </row>
    <row r="21" spans="3:8" x14ac:dyDescent="0.25">
      <c r="C21">
        <v>1</v>
      </c>
      <c r="D21">
        <v>1</v>
      </c>
      <c r="E21" t="b">
        <f t="shared" si="11"/>
        <v>0</v>
      </c>
      <c r="F21" t="b">
        <f t="shared" si="12"/>
        <v>0</v>
      </c>
      <c r="G21" t="b">
        <f t="shared" si="13"/>
        <v>1</v>
      </c>
      <c r="H21">
        <v>1</v>
      </c>
    </row>
    <row r="22" spans="3:8" x14ac:dyDescent="0.25">
      <c r="C22">
        <v>1</v>
      </c>
      <c r="D22">
        <v>0</v>
      </c>
      <c r="E22" t="b">
        <f t="shared" si="11"/>
        <v>0</v>
      </c>
      <c r="F22" t="b">
        <f t="shared" si="12"/>
        <v>1</v>
      </c>
      <c r="G22" t="b">
        <f t="shared" si="13"/>
        <v>0</v>
      </c>
      <c r="H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2021-09-03T07:23:55Z</dcterms:created>
  <dcterms:modified xsi:type="dcterms:W3CDTF">2021-09-18T22:06:56Z</dcterms:modified>
</cp:coreProperties>
</file>