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cuments\CU Boulder\Academics\Fall 21\ESD\Assignments\Lab1\Final submission\chaple_lab_1\lab_writeup\useful utilities\"/>
    </mc:Choice>
  </mc:AlternateContent>
  <xr:revisionPtr revIDLastSave="0" documentId="13_ncr:1_{3888AF47-051C-45C1-96AB-462AF85F9860}" xr6:coauthVersionLast="47" xr6:coauthVersionMax="47" xr10:uidLastSave="{00000000-0000-0000-0000-000000000000}"/>
  <bookViews>
    <workbookView xWindow="-120" yWindow="-120" windowWidth="29040" windowHeight="15840" xr2:uid="{4D583044-F89E-4947-A7D7-86C93CED6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3" i="1" l="1"/>
  <c r="H56" i="1" s="1"/>
</calcChain>
</file>

<file path=xl/sharedStrings.xml><?xml version="1.0" encoding="utf-8"?>
<sst xmlns="http://schemas.openxmlformats.org/spreadsheetml/2006/main" count="82" uniqueCount="70">
  <si>
    <t>*</t>
  </si>
  <si>
    <t>* EMILY program: Logic block for interfacing external memory</t>
  </si>
  <si>
    <t>ORG $0000</t>
  </si>
  <si>
    <t>;MOV A,#8</t>
  </si>
  <si>
    <t xml:space="preserve">;used to feed in values </t>
  </si>
  <si>
    <t>;MOV B,#7</t>
  </si>
  <si>
    <t>MOV R3,B</t>
  </si>
  <si>
    <t>;Error handling for 0 denominator (Y)</t>
  </si>
  <si>
    <t>CJNE R3,#00h,DEN_NOT_ZERO</t>
  </si>
  <si>
    <t>MOV 30h,#01h</t>
  </si>
  <si>
    <t>MOV 20h,#00h</t>
  </si>
  <si>
    <t>MOV 21h,#00h</t>
  </si>
  <si>
    <t>MOV 22h,#00h</t>
  </si>
  <si>
    <t>MOV 23h,#00h</t>
  </si>
  <si>
    <t>MOV 24h,#00h</t>
  </si>
  <si>
    <t>SJMP</t>
  </si>
  <si>
    <t>ENDLOOP</t>
  </si>
  <si>
    <t>DEN_NOT_ZERO</t>
  </si>
  <si>
    <t>MOV 20h,A</t>
  </si>
  <si>
    <t>;copying value in Acc (X) to memory 0x20</t>
  </si>
  <si>
    <t>;multiplying X by 8</t>
  </si>
  <si>
    <t>MOV R2,#00h</t>
  </si>
  <si>
    <t>RLC A</t>
  </si>
  <si>
    <t>JNC LEFT_SHIFT2</t>
  </si>
  <si>
    <t>MOV R2,#01h</t>
  </si>
  <si>
    <t>LEFT_SHIFT2</t>
  </si>
  <si>
    <t>JNC LEFT_SHIFT3</t>
  </si>
  <si>
    <t>LEFT_SHIFT3</t>
  </si>
  <si>
    <t>JNC SHIFTING_DONE</t>
  </si>
  <si>
    <t>SHIFTING_DONE</t>
  </si>
  <si>
    <t xml:space="preserve">ANL A,#0F8h </t>
  </si>
  <si>
    <t>;masking first 3 bits #f8h</t>
  </si>
  <si>
    <t>CJNE R2,#01,NO_MULT_O_ERROR</t>
  </si>
  <si>
    <t>MOV 30h,#02h</t>
  </si>
  <si>
    <t>;Error code 2 as Mult &gt; 255</t>
  </si>
  <si>
    <t>MULT_O_ERROR</t>
  </si>
  <si>
    <t>;multiplication overflow error</t>
  </si>
  <si>
    <t>NO_MULT_O_ERROR</t>
  </si>
  <si>
    <t>MOV 30h,#00h</t>
  </si>
  <si>
    <t>MOV 21h,A</t>
  </si>
  <si>
    <t>;copying value X*8 to 0x21</t>
  </si>
  <si>
    <t>MOV 22h,B</t>
  </si>
  <si>
    <t>;copying value in B (Y) to 0x22</t>
  </si>
  <si>
    <t>MOV R1,#00h</t>
  </si>
  <si>
    <t>;initializing quotient value</t>
  </si>
  <si>
    <t>CLR C</t>
  </si>
  <si>
    <t>SUB_UNTIL_NONZERO</t>
  </si>
  <si>
    <t>SUBB A,B</t>
  </si>
  <si>
    <t>INC R1</t>
  </si>
  <si>
    <t>JNC</t>
  </si>
  <si>
    <t xml:space="preserve">;At this point accumulaotor is negative as carry is set and quotient is over-incremented by 1. </t>
  </si>
  <si>
    <t>DEC R1</t>
  </si>
  <si>
    <t>;Decrementing quotient which was increamened after above condition</t>
  </si>
  <si>
    <t>MOV 23h,R1</t>
  </si>
  <si>
    <t>;copying Quotient to 0x23</t>
  </si>
  <si>
    <t>ADD A,B</t>
  </si>
  <si>
    <t>;re-adding value which caused acc to go negative</t>
  </si>
  <si>
    <t>MOV 24h,A</t>
  </si>
  <si>
    <t>;copying remainder to 0x24</t>
  </si>
  <si>
    <t>SJMP ENDLOOP</t>
  </si>
  <si>
    <t>;checking overrflow</t>
  </si>
  <si>
    <t>Instructions</t>
  </si>
  <si>
    <t>Oscillator cycles</t>
  </si>
  <si>
    <t>Execution times</t>
  </si>
  <si>
    <t>Total oscillator cycles for that instruction</t>
  </si>
  <si>
    <t>Code not executed for X=10h Y=Ah</t>
  </si>
  <si>
    <t>Total oscillaor cycles</t>
  </si>
  <si>
    <t>Oscillator period</t>
  </si>
  <si>
    <t>oscillator freq (MHz)</t>
  </si>
  <si>
    <t>Total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</si>
</sst>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32FE-889B-438E-A341-909086E0C626}">
  <dimension ref="A1:Q56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22" customWidth="1"/>
    <col min="2" max="2" width="35.7109375" customWidth="1"/>
    <col min="3" max="5" width="0" hidden="1" customWidth="1"/>
    <col min="6" max="6" width="16.85546875" bestFit="1" customWidth="1"/>
    <col min="7" max="7" width="21" bestFit="1" customWidth="1"/>
    <col min="8" max="8" width="39.5703125" bestFit="1" customWidth="1"/>
    <col min="12" max="12" width="35.42578125" bestFit="1" customWidth="1"/>
    <col min="13" max="13" width="26.42578125" bestFit="1" customWidth="1"/>
    <col min="15" max="15" width="0" hidden="1" customWidth="1"/>
    <col min="16" max="16" width="3.85546875" bestFit="1" customWidth="1"/>
  </cols>
  <sheetData>
    <row r="1" spans="1:16" x14ac:dyDescent="0.25">
      <c r="A1" s="3"/>
      <c r="B1" s="3" t="s">
        <v>61</v>
      </c>
      <c r="C1" s="3"/>
      <c r="D1" s="3"/>
      <c r="E1" s="3"/>
      <c r="F1" s="3" t="s">
        <v>62</v>
      </c>
      <c r="G1" s="3" t="s">
        <v>63</v>
      </c>
      <c r="H1" s="3" t="s">
        <v>64</v>
      </c>
      <c r="I1" s="3"/>
      <c r="J1" s="3"/>
      <c r="K1" s="3"/>
      <c r="L1" s="4" t="s">
        <v>65</v>
      </c>
      <c r="M1" s="4"/>
      <c r="N1" s="4"/>
      <c r="O1" s="4"/>
    </row>
    <row r="2" spans="1:16" x14ac:dyDescent="0.25">
      <c r="A2" t="s">
        <v>0</v>
      </c>
    </row>
    <row r="3" spans="1:16" x14ac:dyDescent="0.25">
      <c r="A3" t="s">
        <v>1</v>
      </c>
    </row>
    <row r="4" spans="1:16" x14ac:dyDescent="0.25">
      <c r="A4" t="s">
        <v>0</v>
      </c>
    </row>
    <row r="5" spans="1:16" x14ac:dyDescent="0.25">
      <c r="B5" s="1" t="s">
        <v>2</v>
      </c>
    </row>
    <row r="6" spans="1:16" x14ac:dyDescent="0.25">
      <c r="B6" s="1" t="s">
        <v>3</v>
      </c>
      <c r="C6" t="s">
        <v>4</v>
      </c>
      <c r="E6">
        <v>2</v>
      </c>
      <c r="F6">
        <v>12</v>
      </c>
      <c r="G6">
        <v>1</v>
      </c>
      <c r="H6">
        <f>F6*G6</f>
        <v>12</v>
      </c>
    </row>
    <row r="7" spans="1:16" x14ac:dyDescent="0.25">
      <c r="B7" s="1" t="s">
        <v>5</v>
      </c>
      <c r="E7">
        <v>2</v>
      </c>
      <c r="F7">
        <v>12</v>
      </c>
      <c r="G7">
        <v>1</v>
      </c>
      <c r="H7">
        <f t="shared" ref="H7:H51" si="0">F7*G7</f>
        <v>12</v>
      </c>
    </row>
    <row r="8" spans="1:16" x14ac:dyDescent="0.25">
      <c r="B8" s="1" t="s">
        <v>6</v>
      </c>
      <c r="E8">
        <v>1</v>
      </c>
      <c r="F8">
        <v>12</v>
      </c>
      <c r="G8">
        <v>1</v>
      </c>
      <c r="H8">
        <f t="shared" si="0"/>
        <v>12</v>
      </c>
    </row>
    <row r="9" spans="1:16" x14ac:dyDescent="0.25">
      <c r="B9" s="1"/>
      <c r="H9">
        <f t="shared" si="0"/>
        <v>0</v>
      </c>
    </row>
    <row r="10" spans="1:16" x14ac:dyDescent="0.25">
      <c r="B10" s="1"/>
      <c r="H10">
        <f t="shared" si="0"/>
        <v>0</v>
      </c>
      <c r="L10" s="2" t="s">
        <v>7</v>
      </c>
      <c r="M10" s="2"/>
    </row>
    <row r="11" spans="1:16" x14ac:dyDescent="0.25">
      <c r="B11" s="1"/>
      <c r="H11">
        <f t="shared" si="0"/>
        <v>0</v>
      </c>
      <c r="L11" s="2" t="s">
        <v>8</v>
      </c>
      <c r="M11" s="2"/>
      <c r="O11">
        <v>3</v>
      </c>
      <c r="P11">
        <v>24</v>
      </c>
    </row>
    <row r="12" spans="1:16" x14ac:dyDescent="0.25">
      <c r="B12" s="1"/>
      <c r="H12">
        <f t="shared" si="0"/>
        <v>0</v>
      </c>
      <c r="L12" s="2" t="s">
        <v>9</v>
      </c>
      <c r="M12" s="2"/>
      <c r="O12">
        <v>2</v>
      </c>
      <c r="P12">
        <v>12</v>
      </c>
    </row>
    <row r="13" spans="1:16" x14ac:dyDescent="0.25">
      <c r="B13" s="1"/>
      <c r="H13">
        <f t="shared" si="0"/>
        <v>0</v>
      </c>
      <c r="L13" s="2" t="s">
        <v>10</v>
      </c>
      <c r="M13" s="2"/>
      <c r="O13">
        <v>2</v>
      </c>
      <c r="P13">
        <v>12</v>
      </c>
    </row>
    <row r="14" spans="1:16" x14ac:dyDescent="0.25">
      <c r="B14" s="1"/>
      <c r="H14">
        <f t="shared" si="0"/>
        <v>0</v>
      </c>
      <c r="L14" s="2" t="s">
        <v>11</v>
      </c>
      <c r="M14" s="2"/>
      <c r="O14">
        <v>2</v>
      </c>
      <c r="P14">
        <v>12</v>
      </c>
    </row>
    <row r="15" spans="1:16" x14ac:dyDescent="0.25">
      <c r="B15" s="1"/>
      <c r="H15">
        <f t="shared" si="0"/>
        <v>0</v>
      </c>
      <c r="L15" s="2" t="s">
        <v>12</v>
      </c>
      <c r="M15" s="2"/>
      <c r="O15">
        <v>2</v>
      </c>
      <c r="P15">
        <v>12</v>
      </c>
    </row>
    <row r="16" spans="1:16" x14ac:dyDescent="0.25">
      <c r="B16" s="1"/>
      <c r="H16">
        <f t="shared" si="0"/>
        <v>0</v>
      </c>
      <c r="L16" s="2" t="s">
        <v>13</v>
      </c>
      <c r="M16" s="2"/>
      <c r="O16">
        <v>2</v>
      </c>
      <c r="P16">
        <v>12</v>
      </c>
    </row>
    <row r="17" spans="1:16" x14ac:dyDescent="0.25">
      <c r="B17" s="1"/>
      <c r="H17">
        <f t="shared" si="0"/>
        <v>0</v>
      </c>
      <c r="L17" s="2" t="s">
        <v>14</v>
      </c>
      <c r="M17" s="2"/>
      <c r="O17">
        <v>2</v>
      </c>
      <c r="P17">
        <v>12</v>
      </c>
    </row>
    <row r="18" spans="1:16" x14ac:dyDescent="0.25">
      <c r="B18" s="1"/>
      <c r="H18">
        <f t="shared" si="0"/>
        <v>0</v>
      </c>
      <c r="L18" s="2" t="s">
        <v>59</v>
      </c>
      <c r="M18" s="2" t="s">
        <v>16</v>
      </c>
      <c r="O18">
        <v>2</v>
      </c>
      <c r="P18">
        <v>24</v>
      </c>
    </row>
    <row r="19" spans="1:16" x14ac:dyDescent="0.25">
      <c r="A19" t="s">
        <v>17</v>
      </c>
      <c r="B19" s="1" t="s">
        <v>18</v>
      </c>
      <c r="C19" t="s">
        <v>19</v>
      </c>
      <c r="E19">
        <v>2</v>
      </c>
      <c r="F19">
        <v>24</v>
      </c>
      <c r="G19">
        <v>1</v>
      </c>
      <c r="H19">
        <f t="shared" si="0"/>
        <v>24</v>
      </c>
      <c r="L19" s="2"/>
      <c r="M19" s="2"/>
    </row>
    <row r="20" spans="1:16" x14ac:dyDescent="0.25">
      <c r="B20" s="1"/>
      <c r="H20">
        <f t="shared" si="0"/>
        <v>0</v>
      </c>
      <c r="L20" s="2"/>
      <c r="M20" s="2"/>
    </row>
    <row r="21" spans="1:16" x14ac:dyDescent="0.25">
      <c r="B21" s="1" t="s">
        <v>20</v>
      </c>
      <c r="H21">
        <f t="shared" si="0"/>
        <v>0</v>
      </c>
      <c r="L21" s="2"/>
      <c r="M21" s="2"/>
    </row>
    <row r="22" spans="1:16" x14ac:dyDescent="0.25">
      <c r="B22" s="1" t="s">
        <v>21</v>
      </c>
      <c r="E22">
        <v>2</v>
      </c>
      <c r="F22">
        <v>12</v>
      </c>
      <c r="G22">
        <v>1</v>
      </c>
      <c r="H22">
        <f t="shared" si="0"/>
        <v>12</v>
      </c>
      <c r="L22" s="2"/>
      <c r="M22" s="2"/>
    </row>
    <row r="23" spans="1:16" x14ac:dyDescent="0.25">
      <c r="B23" s="1" t="s">
        <v>22</v>
      </c>
      <c r="E23">
        <v>1</v>
      </c>
      <c r="F23">
        <v>12</v>
      </c>
      <c r="G23">
        <v>1</v>
      </c>
      <c r="H23">
        <f t="shared" si="0"/>
        <v>12</v>
      </c>
      <c r="L23" s="2"/>
      <c r="M23" s="2"/>
    </row>
    <row r="24" spans="1:16" x14ac:dyDescent="0.25">
      <c r="B24" s="1"/>
      <c r="H24">
        <f t="shared" si="0"/>
        <v>0</v>
      </c>
      <c r="L24" s="2" t="s">
        <v>23</v>
      </c>
      <c r="M24" s="2"/>
      <c r="O24">
        <v>2</v>
      </c>
      <c r="P24">
        <v>24</v>
      </c>
    </row>
    <row r="25" spans="1:16" x14ac:dyDescent="0.25">
      <c r="B25" s="1" t="s">
        <v>24</v>
      </c>
      <c r="E25">
        <v>2</v>
      </c>
      <c r="F25">
        <v>12</v>
      </c>
      <c r="G25">
        <v>1</v>
      </c>
      <c r="H25">
        <f t="shared" si="0"/>
        <v>12</v>
      </c>
      <c r="L25" s="2"/>
      <c r="M25" s="2"/>
    </row>
    <row r="26" spans="1:16" x14ac:dyDescent="0.25">
      <c r="A26" t="s">
        <v>25</v>
      </c>
      <c r="B26" s="1" t="s">
        <v>22</v>
      </c>
      <c r="C26" t="s">
        <v>60</v>
      </c>
      <c r="E26">
        <v>1</v>
      </c>
      <c r="F26">
        <v>12</v>
      </c>
      <c r="G26">
        <v>1</v>
      </c>
      <c r="H26">
        <f t="shared" si="0"/>
        <v>12</v>
      </c>
      <c r="L26" s="2"/>
      <c r="M26" s="2"/>
    </row>
    <row r="27" spans="1:16" x14ac:dyDescent="0.25">
      <c r="B27" s="1" t="s">
        <v>26</v>
      </c>
      <c r="E27">
        <v>2</v>
      </c>
      <c r="F27">
        <v>24</v>
      </c>
      <c r="G27">
        <v>1</v>
      </c>
      <c r="H27">
        <f t="shared" si="0"/>
        <v>24</v>
      </c>
      <c r="L27" s="2"/>
      <c r="M27" s="2"/>
    </row>
    <row r="28" spans="1:16" x14ac:dyDescent="0.25">
      <c r="B28" s="1"/>
      <c r="H28">
        <f t="shared" si="0"/>
        <v>0</v>
      </c>
      <c r="L28" s="2" t="s">
        <v>24</v>
      </c>
      <c r="M28" s="2"/>
      <c r="O28">
        <v>2</v>
      </c>
      <c r="P28">
        <v>12</v>
      </c>
    </row>
    <row r="29" spans="1:16" x14ac:dyDescent="0.25">
      <c r="A29" t="s">
        <v>27</v>
      </c>
      <c r="B29" s="1" t="s">
        <v>22</v>
      </c>
      <c r="E29">
        <v>1</v>
      </c>
      <c r="F29">
        <v>12</v>
      </c>
      <c r="G29">
        <v>1</v>
      </c>
      <c r="H29">
        <f t="shared" si="0"/>
        <v>12</v>
      </c>
      <c r="L29" s="2"/>
      <c r="M29" s="2"/>
    </row>
    <row r="30" spans="1:16" x14ac:dyDescent="0.25">
      <c r="B30" s="1"/>
      <c r="H30">
        <f t="shared" si="0"/>
        <v>0</v>
      </c>
      <c r="L30" s="2" t="s">
        <v>28</v>
      </c>
      <c r="M30" s="2"/>
      <c r="O30">
        <v>2</v>
      </c>
      <c r="P30">
        <v>24</v>
      </c>
    </row>
    <row r="31" spans="1:16" x14ac:dyDescent="0.25">
      <c r="B31" s="1" t="s">
        <v>24</v>
      </c>
      <c r="E31">
        <v>2</v>
      </c>
      <c r="F31">
        <v>12</v>
      </c>
      <c r="G31">
        <v>1</v>
      </c>
      <c r="H31">
        <f t="shared" si="0"/>
        <v>12</v>
      </c>
      <c r="L31" s="2"/>
      <c r="M31" s="2"/>
    </row>
    <row r="32" spans="1:16" x14ac:dyDescent="0.25">
      <c r="B32" s="1"/>
      <c r="H32">
        <f t="shared" si="0"/>
        <v>0</v>
      </c>
      <c r="L32" s="2"/>
      <c r="M32" s="2"/>
    </row>
    <row r="33" spans="1:17" x14ac:dyDescent="0.25">
      <c r="A33" t="s">
        <v>29</v>
      </c>
      <c r="B33" s="1" t="s">
        <v>30</v>
      </c>
      <c r="C33" t="s">
        <v>31</v>
      </c>
      <c r="E33">
        <v>2</v>
      </c>
      <c r="F33">
        <v>12</v>
      </c>
      <c r="G33">
        <v>1</v>
      </c>
      <c r="H33">
        <f t="shared" si="0"/>
        <v>12</v>
      </c>
      <c r="L33" s="2"/>
      <c r="M33" s="2"/>
    </row>
    <row r="34" spans="1:17" x14ac:dyDescent="0.25">
      <c r="B34" s="1" t="s">
        <v>32</v>
      </c>
      <c r="E34">
        <v>3</v>
      </c>
      <c r="F34">
        <v>24</v>
      </c>
      <c r="G34">
        <v>1</v>
      </c>
      <c r="H34">
        <f t="shared" si="0"/>
        <v>24</v>
      </c>
      <c r="L34" s="2"/>
      <c r="M34" s="2"/>
    </row>
    <row r="35" spans="1:17" x14ac:dyDescent="0.25">
      <c r="B35" s="1"/>
      <c r="H35">
        <f t="shared" si="0"/>
        <v>0</v>
      </c>
      <c r="L35" s="2" t="s">
        <v>33</v>
      </c>
      <c r="M35" s="2" t="s">
        <v>34</v>
      </c>
      <c r="O35">
        <v>3</v>
      </c>
      <c r="P35">
        <v>24</v>
      </c>
    </row>
    <row r="36" spans="1:17" x14ac:dyDescent="0.25">
      <c r="A36" t="s">
        <v>15</v>
      </c>
      <c r="B36" s="1" t="s">
        <v>35</v>
      </c>
      <c r="C36" t="s">
        <v>36</v>
      </c>
      <c r="D36">
        <v>2</v>
      </c>
      <c r="E36">
        <v>24</v>
      </c>
      <c r="G36">
        <v>1</v>
      </c>
      <c r="H36">
        <f t="shared" si="0"/>
        <v>0</v>
      </c>
      <c r="L36" s="2"/>
      <c r="M36" s="2"/>
    </row>
    <row r="37" spans="1:17" x14ac:dyDescent="0.25">
      <c r="B37" s="1"/>
      <c r="H37">
        <f t="shared" si="0"/>
        <v>0</v>
      </c>
      <c r="L37" s="2" t="s">
        <v>37</v>
      </c>
      <c r="M37" s="2" t="s">
        <v>38</v>
      </c>
      <c r="P37">
        <v>3</v>
      </c>
      <c r="Q37">
        <v>24</v>
      </c>
    </row>
    <row r="38" spans="1:17" x14ac:dyDescent="0.25">
      <c r="A38" t="s">
        <v>35</v>
      </c>
      <c r="B38" s="1" t="s">
        <v>39</v>
      </c>
      <c r="C38" t="s">
        <v>40</v>
      </c>
      <c r="E38">
        <v>2</v>
      </c>
      <c r="F38">
        <v>12</v>
      </c>
      <c r="G38">
        <v>1</v>
      </c>
      <c r="H38">
        <f t="shared" si="0"/>
        <v>12</v>
      </c>
    </row>
    <row r="39" spans="1:17" x14ac:dyDescent="0.25">
      <c r="B39" s="1" t="s">
        <v>41</v>
      </c>
      <c r="C39" t="s">
        <v>42</v>
      </c>
      <c r="E39">
        <v>2</v>
      </c>
      <c r="F39">
        <v>12</v>
      </c>
      <c r="G39">
        <v>1</v>
      </c>
      <c r="H39">
        <f t="shared" si="0"/>
        <v>12</v>
      </c>
    </row>
    <row r="40" spans="1:17" x14ac:dyDescent="0.25">
      <c r="B40" s="1"/>
      <c r="H40">
        <f t="shared" si="0"/>
        <v>0</v>
      </c>
    </row>
    <row r="41" spans="1:17" x14ac:dyDescent="0.25">
      <c r="B41" s="1" t="s">
        <v>43</v>
      </c>
      <c r="C41" t="s">
        <v>44</v>
      </c>
      <c r="E41">
        <v>2</v>
      </c>
      <c r="F41">
        <v>12</v>
      </c>
      <c r="G41">
        <v>1</v>
      </c>
      <c r="H41">
        <f t="shared" si="0"/>
        <v>12</v>
      </c>
    </row>
    <row r="42" spans="1:17" x14ac:dyDescent="0.25">
      <c r="B42" s="1" t="s">
        <v>43</v>
      </c>
      <c r="C42" t="s">
        <v>44</v>
      </c>
      <c r="E42">
        <v>2</v>
      </c>
      <c r="F42">
        <v>12</v>
      </c>
      <c r="G42">
        <v>1</v>
      </c>
      <c r="H42">
        <f t="shared" si="0"/>
        <v>12</v>
      </c>
    </row>
    <row r="43" spans="1:17" x14ac:dyDescent="0.25">
      <c r="B43" s="1" t="s">
        <v>45</v>
      </c>
      <c r="E43">
        <v>1</v>
      </c>
      <c r="F43">
        <v>12</v>
      </c>
      <c r="G43">
        <v>1</v>
      </c>
      <c r="H43">
        <f t="shared" si="0"/>
        <v>12</v>
      </c>
    </row>
    <row r="44" spans="1:17" x14ac:dyDescent="0.25">
      <c r="A44" t="s">
        <v>46</v>
      </c>
      <c r="B44" s="1" t="s">
        <v>47</v>
      </c>
      <c r="E44">
        <v>1</v>
      </c>
      <c r="F44">
        <v>12</v>
      </c>
      <c r="G44">
        <v>13</v>
      </c>
      <c r="H44">
        <f t="shared" si="0"/>
        <v>156</v>
      </c>
    </row>
    <row r="45" spans="1:17" x14ac:dyDescent="0.25">
      <c r="B45" s="1" t="s">
        <v>48</v>
      </c>
      <c r="E45">
        <v>1</v>
      </c>
      <c r="F45">
        <v>12</v>
      </c>
      <c r="G45">
        <v>13</v>
      </c>
      <c r="H45">
        <f t="shared" si="0"/>
        <v>156</v>
      </c>
    </row>
    <row r="46" spans="1:17" x14ac:dyDescent="0.25">
      <c r="B46" s="1" t="s">
        <v>49</v>
      </c>
      <c r="C46" t="s">
        <v>46</v>
      </c>
      <c r="E46">
        <v>2</v>
      </c>
      <c r="F46">
        <v>24</v>
      </c>
      <c r="G46">
        <v>13</v>
      </c>
      <c r="H46">
        <f t="shared" si="0"/>
        <v>312</v>
      </c>
    </row>
    <row r="47" spans="1:17" x14ac:dyDescent="0.25">
      <c r="B47" s="1" t="s">
        <v>50</v>
      </c>
      <c r="H47">
        <f t="shared" si="0"/>
        <v>0</v>
      </c>
    </row>
    <row r="48" spans="1:17" x14ac:dyDescent="0.25">
      <c r="B48" s="1" t="s">
        <v>51</v>
      </c>
      <c r="C48" t="s">
        <v>52</v>
      </c>
      <c r="E48">
        <v>1</v>
      </c>
      <c r="F48">
        <v>12</v>
      </c>
      <c r="G48">
        <v>1</v>
      </c>
      <c r="H48">
        <f t="shared" si="0"/>
        <v>12</v>
      </c>
    </row>
    <row r="49" spans="1:8" x14ac:dyDescent="0.25">
      <c r="B49" s="1" t="s">
        <v>53</v>
      </c>
      <c r="C49" t="s">
        <v>54</v>
      </c>
      <c r="E49">
        <v>2</v>
      </c>
      <c r="F49">
        <v>12</v>
      </c>
      <c r="G49">
        <v>1</v>
      </c>
      <c r="H49">
        <f t="shared" si="0"/>
        <v>12</v>
      </c>
    </row>
    <row r="50" spans="1:8" x14ac:dyDescent="0.25">
      <c r="B50" s="1" t="s">
        <v>55</v>
      </c>
      <c r="C50" t="s">
        <v>56</v>
      </c>
      <c r="E50">
        <v>1</v>
      </c>
      <c r="F50">
        <v>12</v>
      </c>
      <c r="G50">
        <v>1</v>
      </c>
      <c r="H50">
        <f t="shared" si="0"/>
        <v>12</v>
      </c>
    </row>
    <row r="51" spans="1:8" x14ac:dyDescent="0.25">
      <c r="B51" s="1" t="s">
        <v>57</v>
      </c>
      <c r="C51" t="s">
        <v>58</v>
      </c>
      <c r="E51">
        <v>2</v>
      </c>
      <c r="F51">
        <v>24</v>
      </c>
      <c r="G51">
        <v>1</v>
      </c>
      <c r="H51">
        <f t="shared" si="0"/>
        <v>24</v>
      </c>
    </row>
    <row r="52" spans="1:8" x14ac:dyDescent="0.25">
      <c r="A52" t="s">
        <v>16</v>
      </c>
      <c r="B52" s="1" t="s">
        <v>15</v>
      </c>
      <c r="C52" t="s">
        <v>16</v>
      </c>
    </row>
    <row r="53" spans="1:8" x14ac:dyDescent="0.25">
      <c r="G53" t="s">
        <v>66</v>
      </c>
      <c r="H53">
        <f>SUM(H6:H51)</f>
        <v>936</v>
      </c>
    </row>
    <row r="54" spans="1:8" x14ac:dyDescent="0.25">
      <c r="G54" t="s">
        <v>68</v>
      </c>
      <c r="H54">
        <v>11.059200000000001</v>
      </c>
    </row>
    <row r="55" spans="1:8" x14ac:dyDescent="0.25">
      <c r="G55" t="s">
        <v>67</v>
      </c>
      <c r="H55">
        <f>1/H54</f>
        <v>9.0422453703703692E-2</v>
      </c>
    </row>
    <row r="56" spans="1:8" x14ac:dyDescent="0.25">
      <c r="G56" t="s">
        <v>69</v>
      </c>
      <c r="H56">
        <f>H53*H55</f>
        <v>84.635416666666657</v>
      </c>
    </row>
  </sheetData>
  <mergeCells count="1">
    <mergeCell ref="L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75528F081674AA737E7921FA04E31" ma:contentTypeVersion="5" ma:contentTypeDescription="Create a new document." ma:contentTypeScope="" ma:versionID="10b4138869c8135afb9b4a72d76aab0a">
  <xsd:schema xmlns:xsd="http://www.w3.org/2001/XMLSchema" xmlns:xs="http://www.w3.org/2001/XMLSchema" xmlns:p="http://schemas.microsoft.com/office/2006/metadata/properties" xmlns:ns3="e89c3475-f86a-481f-966b-560680d21913" xmlns:ns4="c4cc3f18-26c7-4190-a945-79b89a586437" targetNamespace="http://schemas.microsoft.com/office/2006/metadata/properties" ma:root="true" ma:fieldsID="48069552a4117538373fb3f2d8addf0e" ns3:_="" ns4:_="">
    <xsd:import namespace="e89c3475-f86a-481f-966b-560680d21913"/>
    <xsd:import namespace="c4cc3f18-26c7-4190-a945-79b89a5864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c3475-f86a-481f-966b-560680d219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c3f18-26c7-4190-a945-79b89a586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AE3FCC-82D6-4EE5-AE34-A95085C90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c3475-f86a-481f-966b-560680d21913"/>
    <ds:schemaRef ds:uri="c4cc3f18-26c7-4190-a945-79b89a586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5CF697-A5E5-4BD9-8181-599D1DFC22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0CE7F-6E9A-42DB-8AA7-D50DFE7E2C1A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e89c3475-f86a-481f-966b-560680d21913"/>
    <ds:schemaRef ds:uri="http://schemas.microsoft.com/office/2006/metadata/properties"/>
    <ds:schemaRef ds:uri="http://purl.org/dc/elements/1.1/"/>
    <ds:schemaRef ds:uri="http://schemas.microsoft.com/office/infopath/2007/PartnerControls"/>
    <ds:schemaRef ds:uri="c4cc3f18-26c7-4190-a945-79b89a58643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2021-09-17T23:17:44Z</dcterms:created>
  <dcterms:modified xsi:type="dcterms:W3CDTF">2021-09-18T22:15:40Z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0x0101004CE75528F081674AA737E7921FA04E31</vt:lpwstr>
  </property>
</Properties>
</file>